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K:\group\福祉施設G\02_民間施設支援\02_施設整備費国庫補助金\020_公募\11_R06公募（R08対象）\01_起案\"/>
    </mc:Choice>
  </mc:AlternateContent>
  <bookViews>
    <workbookView xWindow="0" yWindow="0" windowWidth="28800" windowHeight="11892" firstSheet="1" activeTab="1"/>
    <workbookView xWindow="22932" yWindow="-108" windowWidth="30936" windowHeight="16896" firstSheet="1" activeTab="1"/>
  </bookViews>
  <sheets>
    <sheet name="選択リスト" sheetId="14" state="hidden" r:id="rId1"/>
    <sheet name="様式第３号" sheetId="24" r:id="rId2"/>
    <sheet name="様式第３－２号" sheetId="25" r:id="rId3"/>
    <sheet name="様式第３号記入例" sheetId="26" r:id="rId4"/>
    <sheet name="様式第３号記入要領" sheetId="27" r:id="rId5"/>
    <sheet name="障害児施設等における優先順位を付す際の指標" sheetId="41" r:id="rId6"/>
    <sheet name="障害児施設等において留意すべき事項について" sheetId="42" r:id="rId7"/>
    <sheet name="様式第3号別紙１" sheetId="7" r:id="rId8"/>
    <sheet name="様式第３号別紙２" sheetId="8" r:id="rId9"/>
    <sheet name="様式第３号別紙３" sheetId="10" r:id="rId10"/>
    <sheet name="様式第１号" sheetId="1" r:id="rId11"/>
    <sheet name="様式第１号記入要領" sheetId="23" r:id="rId12"/>
    <sheet name="様式１ｰ２" sheetId="28" r:id="rId13"/>
    <sheet name="様式第１号ｰ３" sheetId="30" r:id="rId14"/>
    <sheet name="様式第２号" sheetId="31" r:id="rId15"/>
    <sheet name="様式第２号記入要領 " sheetId="32" r:id="rId16"/>
    <sheet name="様式第２号記入要領 (2)" sheetId="33" r:id="rId17"/>
    <sheet name="様式第４号" sheetId="36" r:id="rId18"/>
    <sheet name="協議一覧（各自治体毎に統合してください）" sheetId="16" r:id="rId19"/>
    <sheet name="変更協議用理由書様式" sheetId="37" r:id="rId20"/>
  </sheets>
  <definedNames>
    <definedName name="_xlnm.Print_Area" localSheetId="6">障害児施設等において留意すべき事項について!$A$1:$L$63</definedName>
    <definedName name="_xlnm.Print_Area" localSheetId="5">障害児施設等における優先順位を付す際の指標!$A$1:$J$63</definedName>
    <definedName name="_xlnm.Print_Area" localSheetId="19">変更協議用理由書様式!$A$1:$J$33</definedName>
    <definedName name="_xlnm.Print_Area" localSheetId="12">様式１ｰ２!$A$1:$M$33</definedName>
    <definedName name="_xlnm.Print_Area" localSheetId="10">様式第１号!$A$1:$K$59</definedName>
    <definedName name="_xlnm.Print_Area" localSheetId="11">様式第１号記入要領!$A$1:$J$38</definedName>
    <definedName name="_xlnm.Print_Area" localSheetId="13">様式第１号ｰ３!$A$1:$J$30</definedName>
    <definedName name="_xlnm.Print_Area" localSheetId="14">様式第２号!$A$1:$N$43</definedName>
    <definedName name="_xlnm.Print_Area" localSheetId="15">'様式第２号記入要領 '!$A$1:$N$43</definedName>
    <definedName name="_xlnm.Print_Area" localSheetId="16">'様式第２号記入要領 (2)'!$B$1:$N$383</definedName>
    <definedName name="_xlnm.Print_Area" localSheetId="2">'様式第３－２号'!$A$1:$BW$62</definedName>
    <definedName name="_xlnm.Print_Area" localSheetId="1">様式第３号!$A$1:$BT$61</definedName>
    <definedName name="_xlnm.Print_Area" localSheetId="4">様式第３号記入要領!$A$1:$AQ$150</definedName>
    <definedName name="_xlnm.Print_Area" localSheetId="3">様式第３号記入例!$A$1:$EL$61</definedName>
    <definedName name="_xlnm.Print_Area" localSheetId="7">様式第3号別紙１!$A$1:$L$30</definedName>
    <definedName name="_xlnm.Print_Area" localSheetId="8">様式第３号別紙２!$A$1:$L$18</definedName>
    <definedName name="_xlnm.Print_Area" localSheetId="9">様式第３号別紙３!$A$1:$J$21</definedName>
    <definedName name="_xlnm.Print_Area" localSheetId="17">様式第４号!$A$1:$AB$33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4" i="24" l="1"/>
  <c r="Q35" i="24" s="1"/>
  <c r="AD3" i="16"/>
  <c r="L3" i="16" l="1"/>
  <c r="BA59" i="26" l="1"/>
  <c r="AU59" i="26"/>
  <c r="AO59" i="26"/>
  <c r="AI59" i="26"/>
  <c r="AC59" i="26"/>
  <c r="W59" i="26"/>
  <c r="S59" i="26"/>
  <c r="O59" i="26"/>
  <c r="BG57" i="26"/>
  <c r="BG59" i="26" s="1"/>
  <c r="AL34" i="26"/>
  <c r="Q35" i="26" s="1"/>
  <c r="Q36" i="26" s="1"/>
  <c r="H57" i="26" s="1"/>
  <c r="R12" i="26"/>
  <c r="BO10" i="26"/>
  <c r="CZ57" i="26"/>
  <c r="CV57" i="26"/>
  <c r="EN55" i="26"/>
  <c r="CX36" i="26"/>
  <c r="CO55" i="26" s="1"/>
  <c r="EU55" i="26" s="1"/>
  <c r="DS34" i="26"/>
  <c r="CY12" i="26"/>
  <c r="EV10" i="26"/>
  <c r="BI21" i="25"/>
  <c r="BI20" i="25"/>
  <c r="T17" i="25"/>
  <c r="T14" i="25"/>
  <c r="T16" i="25"/>
  <c r="T15" i="25"/>
  <c r="T18" i="25"/>
  <c r="T13" i="25"/>
  <c r="BN57" i="26" l="1"/>
  <c r="BN59" i="26" s="1"/>
  <c r="H59" i="26"/>
  <c r="D12" i="1"/>
  <c r="J5" i="7" l="1"/>
  <c r="J5" i="8"/>
  <c r="I5" i="10"/>
  <c r="T2" i="36"/>
  <c r="F3" i="16"/>
  <c r="D12" i="31"/>
  <c r="H12" i="1"/>
  <c r="I3" i="16"/>
  <c r="S57" i="24"/>
  <c r="O57" i="24"/>
  <c r="E12" i="31"/>
  <c r="AF3" i="16"/>
  <c r="AE3" i="16"/>
  <c r="BG55" i="24"/>
  <c r="AB3" i="16"/>
  <c r="AA3" i="16"/>
  <c r="Y3" i="16"/>
  <c r="X3" i="16"/>
  <c r="V3" i="16"/>
  <c r="U3" i="16"/>
  <c r="G3" i="16"/>
  <c r="F12" i="1"/>
  <c r="J3" i="16" l="1"/>
  <c r="R12" i="24" l="1"/>
  <c r="J12" i="1" s="1"/>
  <c r="I5" i="14"/>
  <c r="I4" i="14"/>
  <c r="I3" i="14"/>
  <c r="I2" i="14"/>
  <c r="I7" i="14"/>
  <c r="I6" i="14"/>
  <c r="Z3" i="16" l="1"/>
  <c r="W3" i="16" s="1"/>
  <c r="S3" i="16"/>
  <c r="K11" i="28" l="1"/>
  <c r="K12" i="28"/>
  <c r="K13" i="28"/>
  <c r="K14" i="28"/>
  <c r="K10" i="28"/>
  <c r="H11" i="28"/>
  <c r="H12" i="28"/>
  <c r="H13" i="28"/>
  <c r="H14" i="28"/>
  <c r="H10" i="28"/>
  <c r="E11" i="28"/>
  <c r="E12" i="28"/>
  <c r="E13" i="28"/>
  <c r="E14" i="28"/>
  <c r="E10" i="28"/>
  <c r="B5" i="1"/>
  <c r="Q36" i="24" l="1"/>
  <c r="H55" i="24" l="1"/>
  <c r="BN55" i="24" s="1"/>
  <c r="BN57" i="24" s="1"/>
  <c r="I12" i="1"/>
  <c r="X14" i="36"/>
  <c r="V14" i="36"/>
  <c r="P14" i="36"/>
  <c r="N14" i="36"/>
  <c r="H14" i="36"/>
  <c r="F14" i="36"/>
  <c r="H10" i="10" l="1"/>
  <c r="I10" i="8"/>
  <c r="BA22" i="25"/>
  <c r="AU22" i="25"/>
  <c r="AN22" i="25"/>
  <c r="BS10" i="25"/>
  <c r="BS9" i="25"/>
  <c r="BS8" i="25"/>
  <c r="BQ23" i="25" l="1"/>
  <c r="BI23" i="25"/>
  <c r="BO8" i="25"/>
  <c r="BO9" i="25"/>
  <c r="BO10" i="25"/>
  <c r="T3" i="16" l="1"/>
  <c r="R3" i="16"/>
  <c r="Q3" i="16"/>
  <c r="P3" i="16"/>
  <c r="O3" i="16"/>
  <c r="M3" i="16"/>
  <c r="K3" i="16"/>
  <c r="H3" i="16"/>
  <c r="E3" i="16"/>
  <c r="D3" i="16"/>
  <c r="B3" i="16" l="1"/>
  <c r="A3" i="16"/>
  <c r="T1" i="36"/>
  <c r="C12" i="31"/>
  <c r="B12" i="31"/>
  <c r="I6" i="31"/>
  <c r="I4" i="30"/>
  <c r="I3" i="28"/>
  <c r="I5" i="28"/>
  <c r="J4" i="28"/>
  <c r="E12" i="1"/>
  <c r="C12" i="1"/>
  <c r="B12" i="1"/>
  <c r="H7" i="1"/>
  <c r="A18" i="10"/>
  <c r="A19" i="10"/>
  <c r="I13" i="8"/>
  <c r="AC3" i="16" l="1"/>
  <c r="C3" i="16"/>
  <c r="I9" i="8"/>
  <c r="I6" i="10"/>
  <c r="J6" i="8"/>
  <c r="I4" i="10"/>
  <c r="J4" i="8"/>
  <c r="H11" i="10"/>
  <c r="H12" i="10"/>
  <c r="H9" i="10"/>
  <c r="J6" i="7"/>
  <c r="J4" i="7"/>
  <c r="BQ22" i="25"/>
  <c r="BQ21" i="25"/>
  <c r="BQ20" i="25"/>
  <c r="BI22" i="25"/>
  <c r="AH22" i="25" l="1"/>
  <c r="BF4" i="25"/>
  <c r="AF4" i="25"/>
  <c r="J4" i="25"/>
  <c r="N51" i="25"/>
  <c r="BA57" i="24"/>
  <c r="AU57" i="24"/>
  <c r="AO57" i="24"/>
  <c r="AI57" i="24"/>
  <c r="AC57" i="24"/>
  <c r="W57" i="24"/>
  <c r="H57" i="24"/>
  <c r="BG57" i="24"/>
  <c r="BO10" i="24"/>
  <c r="I13" i="7" s="1"/>
  <c r="N3" i="16" l="1"/>
  <c r="H13" i="10"/>
</calcChain>
</file>

<file path=xl/comments1.xml><?xml version="1.0" encoding="utf-8"?>
<comments xmlns="http://schemas.openxmlformats.org/spreadsheetml/2006/main">
  <authors>
    <author>藤田 悠輔(FUJITA Yusuke)</author>
  </authors>
  <commentList>
    <comment ref="BV22" authorId="0" shapeId="0">
      <text>
        <r>
          <rPr>
            <sz val="9"/>
            <color indexed="81"/>
            <rFont val="MS P ゴシック"/>
            <family val="3"/>
            <charset val="128"/>
          </rPr>
          <t xml:space="preserve">訓練事業等加算・大規模訓練設備等加算を行う場合は公的見積及び民間見積をご記載ください
</t>
        </r>
      </text>
    </comment>
    <comment ref="C28" authorId="0" shapeId="0">
      <text>
        <r>
          <rPr>
            <sz val="9"/>
            <color indexed="81"/>
            <rFont val="MS P ゴシック"/>
            <family val="3"/>
            <charset val="128"/>
          </rPr>
          <t xml:space="preserve">訓練事業等加算・大規模訓練設備等加算を行う場合は欄外に公的見積及び民間見積の金額をご記載ください
</t>
        </r>
      </text>
    </comment>
  </commentList>
</comments>
</file>

<file path=xl/comments2.xml><?xml version="1.0" encoding="utf-8"?>
<comments xmlns="http://schemas.openxmlformats.org/spreadsheetml/2006/main">
  <authors>
    <author>藤川 滉太(fujikawa-kouta)</author>
  </authors>
  <commentList>
    <comment ref="N51" authorId="0" shapeId="0">
      <text>
        <r>
          <rPr>
            <b/>
            <sz val="9"/>
            <color indexed="81"/>
            <rFont val="MS P ゴシック"/>
            <family val="3"/>
            <charset val="128"/>
          </rPr>
          <t>様式第３号シートのＢＯ１１セル（整備後面積）と数値を一致させてください。</t>
        </r>
      </text>
    </comment>
    <comment ref="C58" authorId="0" shapeId="0">
      <text>
        <r>
          <rPr>
            <b/>
            <sz val="9"/>
            <color indexed="81"/>
            <rFont val="MS P ゴシック"/>
            <family val="3"/>
            <charset val="128"/>
          </rPr>
          <t>詳細に記載してください。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authors>
    <author>藤川 滉太(fujikawa-kouta)</author>
    <author>藤田 悠輔(FUJITA Yusuke)</author>
  </authors>
  <commentList>
    <comment ref="EC7" authorId="0" shapeId="0">
      <text>
        <r>
          <rPr>
            <b/>
            <sz val="9"/>
            <color indexed="81"/>
            <rFont val="MS P ゴシック"/>
            <family val="3"/>
            <charset val="128"/>
          </rPr>
          <t>都道府県が行う事業である場合を除き、市区町村の担当者名を記載してください。</t>
        </r>
        <r>
          <rPr>
            <sz val="9"/>
            <color indexed="81"/>
            <rFont val="MS P ゴシック"/>
            <family val="3"/>
            <charset val="128"/>
          </rPr>
          <t xml:space="preserve">
</t>
        </r>
      </text>
    </comment>
    <comment ref="BW22" authorId="1" shapeId="0">
      <text>
        <r>
          <rPr>
            <sz val="9"/>
            <color indexed="81"/>
            <rFont val="MS P ゴシック"/>
            <family val="3"/>
            <charset val="128"/>
          </rPr>
          <t xml:space="preserve">訓練事業等加算・大規模訓練設備等加算を行う場合は公的見積及び民間見積をご記載ください
</t>
        </r>
      </text>
    </comment>
  </commentList>
</comments>
</file>

<file path=xl/comments4.xml><?xml version="1.0" encoding="utf-8"?>
<comments xmlns="http://schemas.openxmlformats.org/spreadsheetml/2006/main">
  <authors>
    <author>藤川 滉太(fujikawa-kouta)</author>
  </authors>
  <commentList>
    <comment ref="M12" authorId="0" shapeId="0">
      <text>
        <r>
          <rPr>
            <b/>
            <sz val="9"/>
            <color indexed="81"/>
            <rFont val="MS P ゴシック"/>
            <family val="3"/>
            <charset val="128"/>
          </rPr>
          <t>様式第２号記入要領(2)を参考に、算出したポイントを分数の形で記載してください。分子は算出したポイント、分母は乳児院、児童養護施設の場合は50、それ以外の場合は30です。約分した形でも問題ありません。</t>
        </r>
      </text>
    </comment>
  </commentList>
</comments>
</file>

<file path=xl/comments5.xml><?xml version="1.0" encoding="utf-8"?>
<comments xmlns="http://schemas.openxmlformats.org/spreadsheetml/2006/main">
  <authors>
    <author>藤川 滉太(fujikawa-kouta)</author>
  </authors>
  <commentList>
    <comment ref="K3" authorId="0" shapeId="0">
      <text>
        <r>
          <rPr>
            <sz val="9"/>
            <color indexed="81"/>
            <rFont val="MS P ゴシック"/>
            <family val="3"/>
            <charset val="128"/>
          </rPr>
          <t>変更協議の場合は、前回内示額との差額を記載してください。
（例：前回　3000千円　今回：2000千円　→　－1000千円）
また、備考欄（AF列）にも変更協議である旨及び変更理由を記載してください。</t>
        </r>
      </text>
    </comment>
  </commentList>
</comments>
</file>

<file path=xl/sharedStrings.xml><?xml version="1.0" encoding="utf-8"?>
<sst xmlns="http://schemas.openxmlformats.org/spreadsheetml/2006/main" count="2136" uniqueCount="1022">
  <si>
    <t>施設種別</t>
    <rPh sb="0" eb="2">
      <t>シセツ</t>
    </rPh>
    <rPh sb="2" eb="4">
      <t>シュベツ</t>
    </rPh>
    <phoneticPr fontId="16"/>
  </si>
  <si>
    <t>財産処分</t>
    <rPh sb="0" eb="4">
      <t>ザイサンショブン</t>
    </rPh>
    <phoneticPr fontId="1"/>
  </si>
  <si>
    <t>５か年加速化対策</t>
    <rPh sb="2" eb="3">
      <t>ネン</t>
    </rPh>
    <rPh sb="3" eb="6">
      <t>カソクカ</t>
    </rPh>
    <rPh sb="6" eb="8">
      <t>タイサク</t>
    </rPh>
    <phoneticPr fontId="1"/>
  </si>
  <si>
    <t>特別な財政措置</t>
    <rPh sb="0" eb="2">
      <t>トクベツ</t>
    </rPh>
    <rPh sb="3" eb="5">
      <t>ザイセイ</t>
    </rPh>
    <rPh sb="5" eb="7">
      <t>ソチ</t>
    </rPh>
    <phoneticPr fontId="16"/>
  </si>
  <si>
    <t>設置主体</t>
    <rPh sb="0" eb="2">
      <t>セッチ</t>
    </rPh>
    <rPh sb="2" eb="4">
      <t>シュタイ</t>
    </rPh>
    <phoneticPr fontId="16"/>
  </si>
  <si>
    <t>国庫補助率</t>
    <rPh sb="0" eb="2">
      <t>コッコ</t>
    </rPh>
    <rPh sb="2" eb="4">
      <t>ホジョ</t>
    </rPh>
    <rPh sb="4" eb="5">
      <t>リツ</t>
    </rPh>
    <phoneticPr fontId="16"/>
  </si>
  <si>
    <t>建物の所有権</t>
    <rPh sb="0" eb="2">
      <t>タテモノ</t>
    </rPh>
    <rPh sb="3" eb="6">
      <t>ショユウケン</t>
    </rPh>
    <phoneticPr fontId="16"/>
  </si>
  <si>
    <t>整備区分</t>
    <rPh sb="0" eb="2">
      <t>セイビ</t>
    </rPh>
    <rPh sb="2" eb="4">
      <t>クブン</t>
    </rPh>
    <phoneticPr fontId="16"/>
  </si>
  <si>
    <t>整備種別</t>
    <rPh sb="0" eb="2">
      <t>セイビ</t>
    </rPh>
    <rPh sb="2" eb="4">
      <t>シュベツ</t>
    </rPh>
    <phoneticPr fontId="1"/>
  </si>
  <si>
    <t>順位</t>
    <rPh sb="0" eb="2">
      <t>ジュンイ</t>
    </rPh>
    <phoneticPr fontId="16"/>
  </si>
  <si>
    <t>児童相談所一時保護施設</t>
  </si>
  <si>
    <t>○</t>
    <phoneticPr fontId="1"/>
  </si>
  <si>
    <t>保</t>
    <rPh sb="0" eb="1">
      <t>ホ</t>
    </rPh>
    <phoneticPr fontId="1"/>
  </si>
  <si>
    <t>有</t>
    <rPh sb="0" eb="1">
      <t>ア</t>
    </rPh>
    <phoneticPr fontId="1"/>
  </si>
  <si>
    <t>解体</t>
    <rPh sb="0" eb="2">
      <t>カイタイ</t>
    </rPh>
    <phoneticPr fontId="1"/>
  </si>
  <si>
    <t>耐震化</t>
    <rPh sb="0" eb="3">
      <t>タイシンカ</t>
    </rPh>
    <phoneticPr fontId="1"/>
  </si>
  <si>
    <t>沖縄</t>
    <rPh sb="0" eb="2">
      <t>オキナワ</t>
    </rPh>
    <phoneticPr fontId="16"/>
  </si>
  <si>
    <t>社会福祉法人</t>
    <rPh sb="0" eb="2">
      <t>シャカイ</t>
    </rPh>
    <rPh sb="2" eb="4">
      <t>フクシ</t>
    </rPh>
    <rPh sb="4" eb="6">
      <t>ホウジン</t>
    </rPh>
    <phoneticPr fontId="16"/>
  </si>
  <si>
    <t>自己所有</t>
    <rPh sb="0" eb="2">
      <t>ジコ</t>
    </rPh>
    <rPh sb="2" eb="4">
      <t>ショユウ</t>
    </rPh>
    <phoneticPr fontId="16"/>
  </si>
  <si>
    <t>有（補助金名をご記載ください。）</t>
    <rPh sb="0" eb="1">
      <t>ア</t>
    </rPh>
    <rPh sb="2" eb="5">
      <t>ホジョキン</t>
    </rPh>
    <rPh sb="5" eb="6">
      <t>メイ</t>
    </rPh>
    <rPh sb="8" eb="10">
      <t>キサイ</t>
    </rPh>
    <phoneticPr fontId="1"/>
  </si>
  <si>
    <t>創設</t>
    <rPh sb="0" eb="2">
      <t>ソウセツ</t>
    </rPh>
    <phoneticPr fontId="16"/>
  </si>
  <si>
    <t>通常整備事業分</t>
    <rPh sb="0" eb="7">
      <t>ツウジョウセイビジギョウブン</t>
    </rPh>
    <phoneticPr fontId="1"/>
  </si>
  <si>
    <t>未策定</t>
    <rPh sb="0" eb="1">
      <t>ミ</t>
    </rPh>
    <rPh sb="1" eb="3">
      <t>サクテイ</t>
    </rPh>
    <phoneticPr fontId="1"/>
  </si>
  <si>
    <t>新</t>
    <rPh sb="0" eb="1">
      <t>シン</t>
    </rPh>
    <phoneticPr fontId="1"/>
  </si>
  <si>
    <t>助産施設</t>
  </si>
  <si>
    <t>×</t>
    <phoneticPr fontId="1"/>
  </si>
  <si>
    <t>幼</t>
    <rPh sb="0" eb="1">
      <t>ヨウ</t>
    </rPh>
    <phoneticPr fontId="1"/>
  </si>
  <si>
    <t>無</t>
    <rPh sb="0" eb="1">
      <t>ナ</t>
    </rPh>
    <phoneticPr fontId="1"/>
  </si>
  <si>
    <t>転用</t>
    <rPh sb="0" eb="2">
      <t>テンヨウ</t>
    </rPh>
    <phoneticPr fontId="1"/>
  </si>
  <si>
    <t>ブロック塀</t>
    <rPh sb="4" eb="5">
      <t>ベイ</t>
    </rPh>
    <phoneticPr fontId="1"/>
  </si>
  <si>
    <t>南ト</t>
    <rPh sb="0" eb="1">
      <t>ミナミ</t>
    </rPh>
    <phoneticPr fontId="16"/>
  </si>
  <si>
    <t>日本赤十字社</t>
    <rPh sb="0" eb="2">
      <t>ニホン</t>
    </rPh>
    <rPh sb="2" eb="6">
      <t>セキジュウジシャ</t>
    </rPh>
    <phoneticPr fontId="16"/>
  </si>
  <si>
    <t>賃貸物件</t>
    <rPh sb="0" eb="2">
      <t>チンタイ</t>
    </rPh>
    <rPh sb="2" eb="4">
      <t>ブッケン</t>
    </rPh>
    <phoneticPr fontId="16"/>
  </si>
  <si>
    <t>大規模修繕等</t>
    <rPh sb="0" eb="3">
      <t>ダイキボ</t>
    </rPh>
    <rPh sb="3" eb="5">
      <t>シュウゼン</t>
    </rPh>
    <rPh sb="5" eb="6">
      <t>トウ</t>
    </rPh>
    <phoneticPr fontId="16"/>
  </si>
  <si>
    <t>耐震化整備事業分</t>
    <rPh sb="0" eb="3">
      <t>タイシンカ</t>
    </rPh>
    <rPh sb="3" eb="5">
      <t>セイビ</t>
    </rPh>
    <rPh sb="5" eb="8">
      <t>ジギョウブン</t>
    </rPh>
    <phoneticPr fontId="1"/>
  </si>
  <si>
    <t>明記なし（策定済）</t>
    <rPh sb="0" eb="2">
      <t>メイキ</t>
    </rPh>
    <rPh sb="5" eb="7">
      <t>サクテイ</t>
    </rPh>
    <rPh sb="7" eb="8">
      <t>ス</t>
    </rPh>
    <phoneticPr fontId="1"/>
  </si>
  <si>
    <t>既</t>
    <rPh sb="0" eb="1">
      <t>キ</t>
    </rPh>
    <phoneticPr fontId="1"/>
  </si>
  <si>
    <t>乳児院</t>
  </si>
  <si>
    <t>保・幼</t>
    <rPh sb="0" eb="1">
      <t>ホ</t>
    </rPh>
    <rPh sb="2" eb="3">
      <t>ヨウ</t>
    </rPh>
    <phoneticPr fontId="1"/>
  </si>
  <si>
    <t>その他</t>
    <rPh sb="2" eb="3">
      <t>タ</t>
    </rPh>
    <phoneticPr fontId="1"/>
  </si>
  <si>
    <t>水害対策</t>
    <rPh sb="0" eb="2">
      <t>スイガイ</t>
    </rPh>
    <rPh sb="2" eb="4">
      <t>タイサク</t>
    </rPh>
    <phoneticPr fontId="1"/>
  </si>
  <si>
    <t>千島</t>
    <rPh sb="0" eb="2">
      <t>チシマ</t>
    </rPh>
    <phoneticPr fontId="1"/>
  </si>
  <si>
    <t>公益社団法人</t>
    <rPh sb="0" eb="2">
      <t>コウエキ</t>
    </rPh>
    <rPh sb="2" eb="6">
      <t>シャダンホウジン</t>
    </rPh>
    <phoneticPr fontId="16"/>
  </si>
  <si>
    <t>増築</t>
    <rPh sb="0" eb="2">
      <t>ゾウチク</t>
    </rPh>
    <phoneticPr fontId="16"/>
  </si>
  <si>
    <t>明記済</t>
    <rPh sb="0" eb="2">
      <t>メイキ</t>
    </rPh>
    <rPh sb="2" eb="3">
      <t>ス</t>
    </rPh>
    <phoneticPr fontId="1"/>
  </si>
  <si>
    <t>母子生活支援施設</t>
  </si>
  <si>
    <t>自家発電</t>
    <rPh sb="0" eb="2">
      <t>ジカ</t>
    </rPh>
    <rPh sb="2" eb="4">
      <t>ハツデン</t>
    </rPh>
    <phoneticPr fontId="1"/>
  </si>
  <si>
    <t>豪雪</t>
    <rPh sb="0" eb="2">
      <t>ゴウセツ</t>
    </rPh>
    <phoneticPr fontId="16"/>
  </si>
  <si>
    <t>公益財団法人</t>
    <rPh sb="0" eb="2">
      <t>コウエキ</t>
    </rPh>
    <rPh sb="2" eb="6">
      <t>ザイダンホウジン</t>
    </rPh>
    <phoneticPr fontId="16"/>
  </si>
  <si>
    <t>増改築</t>
    <rPh sb="0" eb="3">
      <t>ゾウカイチク</t>
    </rPh>
    <phoneticPr fontId="16"/>
  </si>
  <si>
    <t>児童厚生施設</t>
  </si>
  <si>
    <t>奄美</t>
    <rPh sb="0" eb="2">
      <t>アマミ</t>
    </rPh>
    <phoneticPr fontId="16"/>
  </si>
  <si>
    <t>学校法人</t>
    <rPh sb="0" eb="2">
      <t>ガッコウ</t>
    </rPh>
    <rPh sb="2" eb="4">
      <t>ホウジン</t>
    </rPh>
    <phoneticPr fontId="16"/>
  </si>
  <si>
    <t>民老改築</t>
    <rPh sb="0" eb="1">
      <t>ミン</t>
    </rPh>
    <rPh sb="1" eb="2">
      <t>ロウ</t>
    </rPh>
    <rPh sb="2" eb="4">
      <t>カイチク</t>
    </rPh>
    <phoneticPr fontId="16"/>
  </si>
  <si>
    <t>児童養護施設</t>
  </si>
  <si>
    <t>離島</t>
    <rPh sb="0" eb="2">
      <t>リトウ</t>
    </rPh>
    <phoneticPr fontId="16"/>
  </si>
  <si>
    <t>株式会社</t>
    <rPh sb="0" eb="4">
      <t>カブシキガイシャ</t>
    </rPh>
    <phoneticPr fontId="16"/>
  </si>
  <si>
    <t>改築</t>
    <rPh sb="0" eb="2">
      <t>カイチク</t>
    </rPh>
    <phoneticPr fontId="16"/>
  </si>
  <si>
    <t>児童心理治療施設</t>
  </si>
  <si>
    <t>小笠原</t>
    <rPh sb="0" eb="3">
      <t>オガサワラ</t>
    </rPh>
    <phoneticPr fontId="16"/>
  </si>
  <si>
    <t>医療法人</t>
    <rPh sb="0" eb="2">
      <t>イリョウ</t>
    </rPh>
    <rPh sb="2" eb="4">
      <t>ホウジン</t>
    </rPh>
    <phoneticPr fontId="16"/>
  </si>
  <si>
    <t>拡張</t>
    <rPh sb="0" eb="2">
      <t>カクチョウ</t>
    </rPh>
    <phoneticPr fontId="16"/>
  </si>
  <si>
    <t>児童自立支援施設</t>
  </si>
  <si>
    <t>地震</t>
    <rPh sb="0" eb="2">
      <t>ジシン</t>
    </rPh>
    <phoneticPr fontId="16"/>
  </si>
  <si>
    <t>NPO法人</t>
    <rPh sb="3" eb="5">
      <t>ホウジン</t>
    </rPh>
    <phoneticPr fontId="16"/>
  </si>
  <si>
    <t>防犯対策（外構）</t>
    <rPh sb="0" eb="2">
      <t>ボウハン</t>
    </rPh>
    <rPh sb="2" eb="4">
      <t>タイサク</t>
    </rPh>
    <rPh sb="5" eb="7">
      <t>ガイコウ</t>
    </rPh>
    <phoneticPr fontId="16"/>
  </si>
  <si>
    <t>児童家庭支援センター</t>
  </si>
  <si>
    <t>公害</t>
    <rPh sb="0" eb="2">
      <t>コウガイ</t>
    </rPh>
    <phoneticPr fontId="16"/>
  </si>
  <si>
    <t>その他法人</t>
    <rPh sb="2" eb="3">
      <t>ホカ</t>
    </rPh>
    <rPh sb="3" eb="5">
      <t>ホウジン</t>
    </rPh>
    <phoneticPr fontId="16"/>
  </si>
  <si>
    <t>防犯対策（非常通報装置等）</t>
    <rPh sb="0" eb="2">
      <t>ボウハン</t>
    </rPh>
    <rPh sb="2" eb="4">
      <t>タイサク</t>
    </rPh>
    <rPh sb="5" eb="7">
      <t>ヒジョウ</t>
    </rPh>
    <rPh sb="7" eb="9">
      <t>ツウホウ</t>
    </rPh>
    <rPh sb="9" eb="11">
      <t>ソウチ</t>
    </rPh>
    <rPh sb="11" eb="12">
      <t>ナド</t>
    </rPh>
    <phoneticPr fontId="16"/>
  </si>
  <si>
    <t>職員養成施設</t>
    <rPh sb="0" eb="2">
      <t>ショクイン</t>
    </rPh>
    <rPh sb="2" eb="4">
      <t>ヨウセイ</t>
    </rPh>
    <rPh sb="4" eb="6">
      <t>シセツ</t>
    </rPh>
    <phoneticPr fontId="16"/>
  </si>
  <si>
    <t>個人</t>
    <rPh sb="0" eb="2">
      <t>コジン</t>
    </rPh>
    <phoneticPr fontId="16"/>
  </si>
  <si>
    <t>防犯対策（外構・非常通報装置等）</t>
    <phoneticPr fontId="16"/>
  </si>
  <si>
    <t>児童自立生活援助事業所</t>
  </si>
  <si>
    <t>公立</t>
    <rPh sb="0" eb="2">
      <t>コウリツ</t>
    </rPh>
    <phoneticPr fontId="16"/>
  </si>
  <si>
    <t>スプリンクラー整備</t>
    <rPh sb="7" eb="9">
      <t>セイビ</t>
    </rPh>
    <phoneticPr fontId="16"/>
  </si>
  <si>
    <t>子育て支援のための拠点施設</t>
  </si>
  <si>
    <t>応急仮設整備</t>
    <rPh sb="0" eb="2">
      <t>オウキュウ</t>
    </rPh>
    <rPh sb="2" eb="4">
      <t>カセツ</t>
    </rPh>
    <rPh sb="4" eb="6">
      <t>セイビ</t>
    </rPh>
    <phoneticPr fontId="16"/>
  </si>
  <si>
    <t>地域子育て支援拠点事業所</t>
    <rPh sb="9" eb="12">
      <t>ジギョウショ</t>
    </rPh>
    <phoneticPr fontId="16"/>
  </si>
  <si>
    <t>非常用自家発電の耐震性の確認</t>
    <rPh sb="0" eb="2">
      <t>ヒジョウ</t>
    </rPh>
    <rPh sb="2" eb="3">
      <t>ヨウ</t>
    </rPh>
    <rPh sb="3" eb="5">
      <t>ジカ</t>
    </rPh>
    <rPh sb="5" eb="7">
      <t>ハツデン</t>
    </rPh>
    <rPh sb="8" eb="10">
      <t>タイシン</t>
    </rPh>
    <rPh sb="10" eb="11">
      <t>セイ</t>
    </rPh>
    <rPh sb="12" eb="14">
      <t>カクニン</t>
    </rPh>
    <phoneticPr fontId="5"/>
  </si>
  <si>
    <t>単価の設定</t>
    <rPh sb="0" eb="2">
      <t>タンカ</t>
    </rPh>
    <rPh sb="3" eb="5">
      <t>セッテイ</t>
    </rPh>
    <phoneticPr fontId="1"/>
  </si>
  <si>
    <t>一時預かり事業所</t>
    <rPh sb="0" eb="3">
      <t>イチジアズ</t>
    </rPh>
    <rPh sb="5" eb="8">
      <t>ジギョウショ</t>
    </rPh>
    <phoneticPr fontId="20"/>
  </si>
  <si>
    <t>標準単価</t>
    <rPh sb="0" eb="2">
      <t>ヒョウジュン</t>
    </rPh>
    <rPh sb="2" eb="4">
      <t>タンカ</t>
    </rPh>
    <phoneticPr fontId="1"/>
  </si>
  <si>
    <t>利用者支援事業所</t>
    <phoneticPr fontId="16"/>
  </si>
  <si>
    <t>都市部単価</t>
    <rPh sb="0" eb="3">
      <t>トシブ</t>
    </rPh>
    <rPh sb="3" eb="5">
      <t>タンカ</t>
    </rPh>
    <phoneticPr fontId="1"/>
  </si>
  <si>
    <t>産後ケア事業を行う施設</t>
    <rPh sb="0" eb="2">
      <t>サンゴ</t>
    </rPh>
    <rPh sb="4" eb="6">
      <t>ジギョウ</t>
    </rPh>
    <rPh sb="7" eb="8">
      <t>オコナ</t>
    </rPh>
    <rPh sb="9" eb="11">
      <t>シセツ</t>
    </rPh>
    <phoneticPr fontId="20"/>
  </si>
  <si>
    <t>小規模住居型児童養育事業所</t>
  </si>
  <si>
    <t>市区町村子ども家庭総合支援拠点</t>
    <rPh sb="0" eb="4">
      <t>シクチョウソン</t>
    </rPh>
    <rPh sb="4" eb="5">
      <t>コ</t>
    </rPh>
    <rPh sb="7" eb="9">
      <t>カテイ</t>
    </rPh>
    <rPh sb="9" eb="11">
      <t>ソウゴウ</t>
    </rPh>
    <rPh sb="11" eb="13">
      <t>シエン</t>
    </rPh>
    <rPh sb="13" eb="15">
      <t>キョテン</t>
    </rPh>
    <phoneticPr fontId="16"/>
  </si>
  <si>
    <t>児童発達支援事業所</t>
    <rPh sb="0" eb="2">
      <t>ジドウ</t>
    </rPh>
    <rPh sb="2" eb="4">
      <t>ハッタツ</t>
    </rPh>
    <rPh sb="4" eb="6">
      <t>シエン</t>
    </rPh>
    <rPh sb="6" eb="9">
      <t>ジギョウショ</t>
    </rPh>
    <phoneticPr fontId="16"/>
  </si>
  <si>
    <t>放課後等デイサービス事業所</t>
    <rPh sb="0" eb="3">
      <t>ホウカゴ</t>
    </rPh>
    <rPh sb="3" eb="4">
      <t>ナド</t>
    </rPh>
    <rPh sb="10" eb="13">
      <t>ジギョウショ</t>
    </rPh>
    <phoneticPr fontId="16"/>
  </si>
  <si>
    <t>居宅訪問型児童発達支援事業所</t>
    <rPh sb="0" eb="2">
      <t>キョタク</t>
    </rPh>
    <rPh sb="2" eb="4">
      <t>ホウモン</t>
    </rPh>
    <rPh sb="4" eb="5">
      <t>ガタ</t>
    </rPh>
    <rPh sb="5" eb="7">
      <t>ジドウ</t>
    </rPh>
    <rPh sb="7" eb="9">
      <t>ハッタツ</t>
    </rPh>
    <rPh sb="9" eb="11">
      <t>シエン</t>
    </rPh>
    <rPh sb="11" eb="14">
      <t>ジギョウショ</t>
    </rPh>
    <phoneticPr fontId="16"/>
  </si>
  <si>
    <t>保育所等訪問支援事業所</t>
    <rPh sb="0" eb="2">
      <t>ホイク</t>
    </rPh>
    <rPh sb="2" eb="3">
      <t>ジョ</t>
    </rPh>
    <rPh sb="3" eb="4">
      <t>ナド</t>
    </rPh>
    <rPh sb="4" eb="6">
      <t>ホウモン</t>
    </rPh>
    <rPh sb="6" eb="8">
      <t>シエン</t>
    </rPh>
    <rPh sb="8" eb="11">
      <t>ジギョウショ</t>
    </rPh>
    <phoneticPr fontId="16"/>
  </si>
  <si>
    <t>障害児相談支援事業所</t>
    <rPh sb="0" eb="2">
      <t>ショウガイ</t>
    </rPh>
    <rPh sb="2" eb="3">
      <t>ジ</t>
    </rPh>
    <rPh sb="3" eb="5">
      <t>ソウダン</t>
    </rPh>
    <rPh sb="5" eb="7">
      <t>シエン</t>
    </rPh>
    <rPh sb="7" eb="10">
      <t>ジギョウショ</t>
    </rPh>
    <phoneticPr fontId="16"/>
  </si>
  <si>
    <t>福祉型障害児入所施設</t>
    <rPh sb="0" eb="3">
      <t>フクシガタ</t>
    </rPh>
    <rPh sb="3" eb="5">
      <t>ショウガイ</t>
    </rPh>
    <rPh sb="5" eb="6">
      <t>ジ</t>
    </rPh>
    <rPh sb="6" eb="8">
      <t>ニュウショ</t>
    </rPh>
    <rPh sb="8" eb="10">
      <t>シセツ</t>
    </rPh>
    <phoneticPr fontId="16"/>
  </si>
  <si>
    <t>医療型障害児入所施設</t>
    <rPh sb="0" eb="2">
      <t>イリョウ</t>
    </rPh>
    <rPh sb="2" eb="3">
      <t>ガタ</t>
    </rPh>
    <rPh sb="3" eb="5">
      <t>ショウガイ</t>
    </rPh>
    <rPh sb="5" eb="6">
      <t>ジ</t>
    </rPh>
    <rPh sb="6" eb="8">
      <t>ニュウショ</t>
    </rPh>
    <rPh sb="8" eb="10">
      <t>シセツ</t>
    </rPh>
    <phoneticPr fontId="16"/>
  </si>
  <si>
    <t>福祉型児童発達支援センター</t>
    <rPh sb="0" eb="3">
      <t>フクシガタ</t>
    </rPh>
    <rPh sb="3" eb="5">
      <t>ジドウ</t>
    </rPh>
    <rPh sb="5" eb="7">
      <t>ハッタツ</t>
    </rPh>
    <rPh sb="7" eb="9">
      <t>シエン</t>
    </rPh>
    <phoneticPr fontId="16"/>
  </si>
  <si>
    <t>医療型児童発達支援センター</t>
    <rPh sb="0" eb="2">
      <t>イリョウ</t>
    </rPh>
    <rPh sb="2" eb="3">
      <t>ガタ</t>
    </rPh>
    <rPh sb="3" eb="5">
      <t>ジドウ</t>
    </rPh>
    <rPh sb="5" eb="7">
      <t>ハッタツ</t>
    </rPh>
    <rPh sb="7" eb="9">
      <t>シエン</t>
    </rPh>
    <phoneticPr fontId="16"/>
  </si>
  <si>
    <t>（別紙２）　様 式　　第 ３ 号</t>
    <rPh sb="1" eb="3">
      <t>ベッシ</t>
    </rPh>
    <rPh sb="6" eb="7">
      <t>サマ</t>
    </rPh>
    <rPh sb="8" eb="9">
      <t>シキ</t>
    </rPh>
    <rPh sb="11" eb="12">
      <t>ダイ</t>
    </rPh>
    <rPh sb="15" eb="16">
      <t>ゴウ</t>
    </rPh>
    <phoneticPr fontId="5"/>
  </si>
  <si>
    <t xml:space="preserve">令和　　年度次世代育成支援対策施設整備協議書
</t>
    <rPh sb="0" eb="2">
      <t>レイワ</t>
    </rPh>
    <rPh sb="4" eb="6">
      <t>ネンド</t>
    </rPh>
    <rPh sb="6" eb="9">
      <t>ジセダイ</t>
    </rPh>
    <rPh sb="9" eb="11">
      <t>イクセイ</t>
    </rPh>
    <rPh sb="11" eb="13">
      <t>シエン</t>
    </rPh>
    <rPh sb="13" eb="15">
      <t>タイサク</t>
    </rPh>
    <rPh sb="15" eb="17">
      <t>シセツ</t>
    </rPh>
    <rPh sb="17" eb="19">
      <t>セイビ</t>
    </rPh>
    <rPh sb="19" eb="21">
      <t>キョウギ</t>
    </rPh>
    <rPh sb="21" eb="22">
      <t>ショ</t>
    </rPh>
    <phoneticPr fontId="5"/>
  </si>
  <si>
    <t xml:space="preserve"> 都道府県名</t>
    <phoneticPr fontId="5"/>
  </si>
  <si>
    <t>○○県</t>
    <rPh sb="2" eb="3">
      <t>ケン</t>
    </rPh>
    <phoneticPr fontId="1"/>
  </si>
  <si>
    <t>部（局）課名　　　　　部　　　　　課　　　　　</t>
    <rPh sb="0" eb="1">
      <t>ブ</t>
    </rPh>
    <rPh sb="2" eb="3">
      <t>キョク</t>
    </rPh>
    <rPh sb="4" eb="5">
      <t>カ</t>
    </rPh>
    <rPh sb="5" eb="6">
      <t>メイ</t>
    </rPh>
    <rPh sb="11" eb="12">
      <t>ブ</t>
    </rPh>
    <rPh sb="17" eb="18">
      <t>カ</t>
    </rPh>
    <phoneticPr fontId="5"/>
  </si>
  <si>
    <t>交付金</t>
    <rPh sb="0" eb="3">
      <t>コウフキン</t>
    </rPh>
    <phoneticPr fontId="5"/>
  </si>
  <si>
    <t>施設種別</t>
    <rPh sb="0" eb="2">
      <t>シセツ</t>
    </rPh>
    <rPh sb="2" eb="4">
      <t>シュベツ</t>
    </rPh>
    <phoneticPr fontId="5"/>
  </si>
  <si>
    <r>
      <rPr>
        <sz val="9"/>
        <rFont val="ＭＳ ゴシック"/>
        <family val="3"/>
        <charset val="128"/>
      </rPr>
      <t xml:space="preserve"> </t>
    </r>
    <r>
      <rPr>
        <u/>
        <sz val="9"/>
        <rFont val="ＭＳ ゴシック"/>
        <family val="3"/>
        <charset val="128"/>
      </rPr>
      <t>市区町村名</t>
    </r>
    <rPh sb="1" eb="5">
      <t>シクチョウソン</t>
    </rPh>
    <rPh sb="5" eb="6">
      <t>メイ</t>
    </rPh>
    <phoneticPr fontId="5"/>
  </si>
  <si>
    <t>○○市</t>
    <phoneticPr fontId="1"/>
  </si>
  <si>
    <r>
      <t xml:space="preserve">担当者名
電話　　　　　　　　     </t>
    </r>
    <r>
      <rPr>
        <sz val="9"/>
        <rFont val="ＭＳ ゴシック"/>
        <family val="3"/>
        <charset val="128"/>
      </rPr>
      <t>　</t>
    </r>
    <r>
      <rPr>
        <u/>
        <sz val="9"/>
        <rFont val="ＭＳ ゴシック"/>
        <family val="3"/>
        <charset val="128"/>
      </rPr>
      <t xml:space="preserve">mail                    _　　　　　　　     　　　　　　　 </t>
    </r>
    <phoneticPr fontId="1"/>
  </si>
  <si>
    <r>
      <t>（フ リ ガ ナ）</t>
    </r>
    <r>
      <rPr>
        <sz val="6"/>
        <rFont val="ＭＳ ゴシック"/>
        <family val="3"/>
        <charset val="128"/>
      </rPr>
      <t xml:space="preserve">
</t>
    </r>
    <r>
      <rPr>
        <sz val="9"/>
        <rFont val="ＭＳ ゴシック"/>
        <family val="3"/>
        <charset val="128"/>
      </rPr>
      <t>施 設 名</t>
    </r>
    <rPh sb="10" eb="11">
      <t>ホドコ</t>
    </rPh>
    <rPh sb="12" eb="13">
      <t>セツ</t>
    </rPh>
    <rPh sb="14" eb="15">
      <t>メイ</t>
    </rPh>
    <phoneticPr fontId="5"/>
  </si>
  <si>
    <r>
      <t xml:space="preserve">（フリガナ）
</t>
    </r>
    <r>
      <rPr>
        <sz val="9"/>
        <rFont val="ＭＳ ゴシック"/>
        <family val="3"/>
        <charset val="128"/>
      </rPr>
      <t>経営主体名</t>
    </r>
    <rPh sb="7" eb="9">
      <t>ケイエイ</t>
    </rPh>
    <rPh sb="9" eb="11">
      <t>シュタイ</t>
    </rPh>
    <rPh sb="11" eb="12">
      <t>メイ</t>
    </rPh>
    <phoneticPr fontId="5"/>
  </si>
  <si>
    <t>設 置
主 体</t>
    <rPh sb="0" eb="1">
      <t>セツ</t>
    </rPh>
    <rPh sb="2" eb="3">
      <t>チ</t>
    </rPh>
    <rPh sb="5" eb="6">
      <t>シュ</t>
    </rPh>
    <rPh sb="7" eb="8">
      <t>カラダ</t>
    </rPh>
    <phoneticPr fontId="5"/>
  </si>
  <si>
    <t>所 在 地
（市町村名）</t>
    <rPh sb="0" eb="1">
      <t>トコロ</t>
    </rPh>
    <rPh sb="2" eb="3">
      <t>ザイ</t>
    </rPh>
    <rPh sb="4" eb="5">
      <t>チ</t>
    </rPh>
    <rPh sb="7" eb="11">
      <t>シチョウソンメイ</t>
    </rPh>
    <phoneticPr fontId="5"/>
  </si>
  <si>
    <t xml:space="preserve">（移転前）
</t>
    <rPh sb="1" eb="3">
      <t>イテン</t>
    </rPh>
    <rPh sb="3" eb="4">
      <t>マエ</t>
    </rPh>
    <phoneticPr fontId="5"/>
  </si>
  <si>
    <t>（移転後）
　</t>
    <rPh sb="3" eb="4">
      <t>ゴ</t>
    </rPh>
    <phoneticPr fontId="5"/>
  </si>
  <si>
    <r>
      <rPr>
        <sz val="5"/>
        <rFont val="ＭＳ ゴシック"/>
        <family val="3"/>
        <charset val="128"/>
      </rPr>
      <t>フリガナ</t>
    </r>
    <r>
      <rPr>
        <sz val="6"/>
        <rFont val="ＭＳ ゴシック"/>
        <family val="3"/>
        <charset val="128"/>
      </rPr>
      <t xml:space="preserve">
</t>
    </r>
    <r>
      <rPr>
        <sz val="9"/>
        <rFont val="ＭＳ ゴシック"/>
        <family val="3"/>
        <charset val="128"/>
      </rPr>
      <t>名称</t>
    </r>
    <rPh sb="5" eb="7">
      <t>メイショウ</t>
    </rPh>
    <phoneticPr fontId="1"/>
  </si>
  <si>
    <t>整備区分</t>
    <rPh sb="0" eb="2">
      <t>セイビ</t>
    </rPh>
    <rPh sb="2" eb="4">
      <t>クブン</t>
    </rPh>
    <phoneticPr fontId="1"/>
  </si>
  <si>
    <t>国庫補助率</t>
    <rPh sb="0" eb="5">
      <t>コッコホジョリツ</t>
    </rPh>
    <phoneticPr fontId="1"/>
  </si>
  <si>
    <t>定　　員</t>
    <rPh sb="0" eb="1">
      <t>サダム</t>
    </rPh>
    <rPh sb="3" eb="4">
      <t>イン</t>
    </rPh>
    <phoneticPr fontId="5"/>
  </si>
  <si>
    <t>現在</t>
    <rPh sb="0" eb="2">
      <t>ゲンザイ</t>
    </rPh>
    <phoneticPr fontId="5"/>
  </si>
  <si>
    <t>名⇒増減</t>
    <rPh sb="0" eb="1">
      <t>メイ</t>
    </rPh>
    <rPh sb="2" eb="4">
      <t>ゾウゲン</t>
    </rPh>
    <phoneticPr fontId="5"/>
  </si>
  <si>
    <t>名⇒整備後</t>
    <rPh sb="0" eb="1">
      <t>メイ</t>
    </rPh>
    <rPh sb="2" eb="4">
      <t>セイビ</t>
    </rPh>
    <rPh sb="4" eb="5">
      <t>ゴ</t>
    </rPh>
    <phoneticPr fontId="5"/>
  </si>
  <si>
    <t>名</t>
    <rPh sb="0" eb="1">
      <t>メイ</t>
    </rPh>
    <phoneticPr fontId="5"/>
  </si>
  <si>
    <t>年次計画</t>
    <rPh sb="0" eb="2">
      <t>ネンジ</t>
    </rPh>
    <rPh sb="2" eb="4">
      <t>ケイカク</t>
    </rPh>
    <phoneticPr fontId="5"/>
  </si>
  <si>
    <t>R3</t>
  </si>
  <si>
    <t>R4</t>
  </si>
  <si>
    <t>R5</t>
  </si>
  <si>
    <t>R6</t>
  </si>
  <si>
    <t>R7</t>
  </si>
  <si>
    <t>建物延面積及び構造</t>
    <rPh sb="0" eb="2">
      <t>タテモノ</t>
    </rPh>
    <rPh sb="2" eb="3">
      <t>ノ</t>
    </rPh>
    <rPh sb="3" eb="5">
      <t>メンセキ</t>
    </rPh>
    <rPh sb="5" eb="6">
      <t>オヨ</t>
    </rPh>
    <rPh sb="7" eb="9">
      <t>コウゾウ</t>
    </rPh>
    <phoneticPr fontId="5"/>
  </si>
  <si>
    <t>整備前</t>
    <rPh sb="0" eb="2">
      <t>セイビ</t>
    </rPh>
    <rPh sb="2" eb="3">
      <t>マエ</t>
    </rPh>
    <phoneticPr fontId="5"/>
  </si>
  <si>
    <t>階</t>
    <rPh sb="0" eb="1">
      <t>カイ</t>
    </rPh>
    <phoneticPr fontId="5"/>
  </si>
  <si>
    <t>㎡　⇒　整備後</t>
    <rPh sb="4" eb="6">
      <t>セイビ</t>
    </rPh>
    <rPh sb="6" eb="7">
      <t>ゴ</t>
    </rPh>
    <phoneticPr fontId="5"/>
  </si>
  <si>
    <t>㎡</t>
    <phoneticPr fontId="5"/>
  </si>
  <si>
    <t>造　⇒　整備後</t>
    <rPh sb="0" eb="1">
      <t>ツク</t>
    </rPh>
    <rPh sb="4" eb="6">
      <t>セイビ</t>
    </rPh>
    <rPh sb="6" eb="7">
      <t>ゴ</t>
    </rPh>
    <phoneticPr fontId="5"/>
  </si>
  <si>
    <t>造</t>
    <rPh sb="0" eb="1">
      <t>ツク</t>
    </rPh>
    <phoneticPr fontId="5"/>
  </si>
  <si>
    <t>既存施設　
　　の状況</t>
    <rPh sb="0" eb="2">
      <t>キゾン</t>
    </rPh>
    <rPh sb="2" eb="4">
      <t>シセツ</t>
    </rPh>
    <rPh sb="9" eb="11">
      <t>ジョウキョウ</t>
    </rPh>
    <phoneticPr fontId="5"/>
  </si>
  <si>
    <t>建築年度</t>
    <rPh sb="0" eb="2">
      <t>ケンチク</t>
    </rPh>
    <rPh sb="2" eb="4">
      <t>ネンド</t>
    </rPh>
    <phoneticPr fontId="5"/>
  </si>
  <si>
    <t>年度</t>
    <rPh sb="0" eb="2">
      <t>ネンド</t>
    </rPh>
    <phoneticPr fontId="5"/>
  </si>
  <si>
    <t xml:space="preserve"> 国庫補助の有無</t>
    <rPh sb="1" eb="3">
      <t>コッコ</t>
    </rPh>
    <rPh sb="3" eb="5">
      <t>ホジョ</t>
    </rPh>
    <rPh sb="6" eb="8">
      <t>ウム</t>
    </rPh>
    <phoneticPr fontId="5"/>
  </si>
  <si>
    <t xml:space="preserve"> 財産処分承認申請の必要の有無</t>
    <rPh sb="1" eb="3">
      <t>ザイサン</t>
    </rPh>
    <rPh sb="3" eb="5">
      <t>ショブン</t>
    </rPh>
    <rPh sb="5" eb="7">
      <t>ショウニン</t>
    </rPh>
    <rPh sb="7" eb="9">
      <t>シンセイ</t>
    </rPh>
    <rPh sb="10" eb="12">
      <t>ヒツヨウ</t>
    </rPh>
    <rPh sb="13" eb="15">
      <t>ウム</t>
    </rPh>
    <phoneticPr fontId="5"/>
  </si>
  <si>
    <t>施行計画</t>
    <rPh sb="0" eb="2">
      <t>シコウ</t>
    </rPh>
    <rPh sb="2" eb="4">
      <t>ケイカク</t>
    </rPh>
    <phoneticPr fontId="5"/>
  </si>
  <si>
    <t>契約予定年月日</t>
    <phoneticPr fontId="5"/>
  </si>
  <si>
    <t>（経過年数</t>
    <rPh sb="1" eb="3">
      <t>ケイカ</t>
    </rPh>
    <rPh sb="3" eb="5">
      <t>ネンスウ</t>
    </rPh>
    <phoneticPr fontId="5"/>
  </si>
  <si>
    <t>年）</t>
    <rPh sb="0" eb="1">
      <t>トシ</t>
    </rPh>
    <phoneticPr fontId="5"/>
  </si>
  <si>
    <t>※「有」「無」を記入し、「有」の場合は
　（　）に「年度」「金額」を記入</t>
    <rPh sb="2" eb="3">
      <t>ア</t>
    </rPh>
    <rPh sb="5" eb="6">
      <t>ナ</t>
    </rPh>
    <rPh sb="8" eb="10">
      <t>キニュウ</t>
    </rPh>
    <rPh sb="13" eb="14">
      <t>ア</t>
    </rPh>
    <rPh sb="16" eb="18">
      <t>バアイ</t>
    </rPh>
    <rPh sb="26" eb="28">
      <t>ネンド</t>
    </rPh>
    <rPh sb="30" eb="32">
      <t>キンガク</t>
    </rPh>
    <rPh sb="34" eb="36">
      <t>キニュウ</t>
    </rPh>
    <phoneticPr fontId="5"/>
  </si>
  <si>
    <t>※「有」「無」を記入し、「有」の場合は
　（　）に「解体」「転用」「その他」を記入</t>
    <rPh sb="2" eb="3">
      <t>ア</t>
    </rPh>
    <rPh sb="5" eb="6">
      <t>ナ</t>
    </rPh>
    <rPh sb="8" eb="10">
      <t>キニュウ</t>
    </rPh>
    <rPh sb="13" eb="14">
      <t>ア</t>
    </rPh>
    <rPh sb="16" eb="18">
      <t>バアイ</t>
    </rPh>
    <rPh sb="26" eb="28">
      <t>カイタイ</t>
    </rPh>
    <rPh sb="30" eb="32">
      <t>テンヨウ</t>
    </rPh>
    <rPh sb="36" eb="37">
      <t>ホカ</t>
    </rPh>
    <rPh sb="39" eb="41">
      <t>キニュウ</t>
    </rPh>
    <phoneticPr fontId="5"/>
  </si>
  <si>
    <t>着工予定年月日</t>
    <rPh sb="0" eb="2">
      <t>チャッコウ</t>
    </rPh>
    <rPh sb="2" eb="4">
      <t>ヨテイ</t>
    </rPh>
    <rPh sb="4" eb="7">
      <t>ネンガッピ</t>
    </rPh>
    <phoneticPr fontId="5"/>
  </si>
  <si>
    <t>老朽度</t>
    <rPh sb="0" eb="2">
      <t>ロウキュウ</t>
    </rPh>
    <rPh sb="2" eb="3">
      <t>ド</t>
    </rPh>
    <phoneticPr fontId="5"/>
  </si>
  <si>
    <t>点</t>
    <rPh sb="0" eb="1">
      <t>テン</t>
    </rPh>
    <phoneticPr fontId="5"/>
  </si>
  <si>
    <t>（</t>
    <phoneticPr fontId="5"/>
  </si>
  <si>
    <t>）</t>
    <phoneticPr fontId="5"/>
  </si>
  <si>
    <t>完成予定年月日</t>
    <rPh sb="0" eb="2">
      <t>カンセイ</t>
    </rPh>
    <rPh sb="2" eb="4">
      <t>ヨテイ</t>
    </rPh>
    <rPh sb="4" eb="7">
      <t>ネンガッピ</t>
    </rPh>
    <phoneticPr fontId="5"/>
  </si>
  <si>
    <t>現存率</t>
    <rPh sb="0" eb="2">
      <t>ゲンゾン</t>
    </rPh>
    <rPh sb="2" eb="3">
      <t>リツ</t>
    </rPh>
    <phoneticPr fontId="5"/>
  </si>
  <si>
    <t>％</t>
    <phoneticPr fontId="5"/>
  </si>
  <si>
    <t>千円</t>
    <rPh sb="0" eb="2">
      <t>センエン</t>
    </rPh>
    <phoneticPr fontId="5"/>
  </si>
  <si>
    <t>開所予定年月日</t>
    <rPh sb="0" eb="2">
      <t>カイショ</t>
    </rPh>
    <rPh sb="2" eb="4">
      <t>ヨテイ</t>
    </rPh>
    <rPh sb="4" eb="7">
      <t>ネンガッピ</t>
    </rPh>
    <phoneticPr fontId="5"/>
  </si>
  <si>
    <t>アスベスト対策の状況</t>
    <rPh sb="5" eb="7">
      <t>タイサク</t>
    </rPh>
    <rPh sb="8" eb="10">
      <t>ジョウキョウ</t>
    </rPh>
    <phoneticPr fontId="5"/>
  </si>
  <si>
    <t>アスベストの使用の有無</t>
    <rPh sb="6" eb="8">
      <t>シヨウ</t>
    </rPh>
    <rPh sb="9" eb="11">
      <t>ウム</t>
    </rPh>
    <phoneticPr fontId="5"/>
  </si>
  <si>
    <t>関係法令・必要手続きの確認状況</t>
    <rPh sb="0" eb="2">
      <t>カンケイ</t>
    </rPh>
    <rPh sb="2" eb="4">
      <t>ホウレイ</t>
    </rPh>
    <rPh sb="5" eb="7">
      <t>ヒツヨウ</t>
    </rPh>
    <rPh sb="7" eb="9">
      <t>テツヅ</t>
    </rPh>
    <rPh sb="11" eb="13">
      <t>カクニン</t>
    </rPh>
    <rPh sb="13" eb="15">
      <t>ジョウキョウ</t>
    </rPh>
    <phoneticPr fontId="5"/>
  </si>
  <si>
    <t>工事着工前の必要手続きの予定</t>
    <rPh sb="0" eb="2">
      <t>コウジ</t>
    </rPh>
    <rPh sb="2" eb="4">
      <t>チャッコウ</t>
    </rPh>
    <rPh sb="4" eb="5">
      <t>マエ</t>
    </rPh>
    <rPh sb="6" eb="8">
      <t>ヒツヨウ</t>
    </rPh>
    <rPh sb="8" eb="10">
      <t>テツヅ</t>
    </rPh>
    <rPh sb="12" eb="14">
      <t>ヨテイ</t>
    </rPh>
    <phoneticPr fontId="5"/>
  </si>
  <si>
    <t>工事の際の職員・児童の安全性確保の方法</t>
    <rPh sb="0" eb="2">
      <t>コウジ</t>
    </rPh>
    <rPh sb="3" eb="4">
      <t>サイ</t>
    </rPh>
    <rPh sb="5" eb="7">
      <t>ショクイン</t>
    </rPh>
    <rPh sb="8" eb="10">
      <t>ジドウ</t>
    </rPh>
    <rPh sb="11" eb="14">
      <t>アンゼンセイ</t>
    </rPh>
    <rPh sb="14" eb="16">
      <t>カクホ</t>
    </rPh>
    <rPh sb="17" eb="19">
      <t>ホウホウ</t>
    </rPh>
    <phoneticPr fontId="5"/>
  </si>
  <si>
    <t>使用されている</t>
    <rPh sb="0" eb="2">
      <t>シヨウ</t>
    </rPh>
    <phoneticPr fontId="5"/>
  </si>
  <si>
    <t>確認済みである</t>
    <phoneticPr fontId="5"/>
  </si>
  <si>
    <t>特定粉じん排出等作業届出の提出</t>
    <phoneticPr fontId="5"/>
  </si>
  <si>
    <t>月　日</t>
    <rPh sb="0" eb="1">
      <t>ガツ</t>
    </rPh>
    <rPh sb="2" eb="3">
      <t>ニチ</t>
    </rPh>
    <phoneticPr fontId="1"/>
  </si>
  <si>
    <t>予定</t>
    <rPh sb="0" eb="2">
      <t>ヨテイ</t>
    </rPh>
    <phoneticPr fontId="1"/>
  </si>
  <si>
    <t>使用されていない</t>
    <rPh sb="0" eb="2">
      <t>シヨウ</t>
    </rPh>
    <phoneticPr fontId="5"/>
  </si>
  <si>
    <t>石綿則</t>
    <phoneticPr fontId="5"/>
  </si>
  <si>
    <t>大防法</t>
    <rPh sb="0" eb="3">
      <t>タイボウホウボウホウ</t>
    </rPh>
    <phoneticPr fontId="5"/>
  </si>
  <si>
    <t>工事着手にかかる事前届出の実施</t>
    <rPh sb="0" eb="2">
      <t>コウジ</t>
    </rPh>
    <rPh sb="2" eb="4">
      <t>チャクシュ</t>
    </rPh>
    <rPh sb="8" eb="10">
      <t>ジゼン</t>
    </rPh>
    <rPh sb="10" eb="11">
      <t>トド</t>
    </rPh>
    <rPh sb="11" eb="12">
      <t>デ</t>
    </rPh>
    <rPh sb="13" eb="15">
      <t>ジッシ</t>
    </rPh>
    <phoneticPr fontId="5"/>
  </si>
  <si>
    <t>事前調査日</t>
    <rPh sb="0" eb="2">
      <t>ジゼン</t>
    </rPh>
    <rPh sb="2" eb="4">
      <t>チョウサ</t>
    </rPh>
    <rPh sb="4" eb="5">
      <t>ビ</t>
    </rPh>
    <phoneticPr fontId="5"/>
  </si>
  <si>
    <t>（その他、予定があれば記載）</t>
    <rPh sb="3" eb="4">
      <t>タ</t>
    </rPh>
    <rPh sb="5" eb="7">
      <t>ヨテイ</t>
    </rPh>
    <rPh sb="11" eb="13">
      <t>キサイ</t>
    </rPh>
    <phoneticPr fontId="5"/>
  </si>
  <si>
    <r>
      <t xml:space="preserve">「 </t>
    </r>
    <r>
      <rPr>
        <sz val="11"/>
        <rFont val="ＭＳ ゴシック"/>
        <family val="3"/>
        <charset val="128"/>
      </rPr>
      <t>施設</t>
    </r>
    <r>
      <rPr>
        <sz val="9"/>
        <rFont val="ＭＳ ゴシック"/>
        <family val="3"/>
        <charset val="128"/>
      </rPr>
      <t xml:space="preserve"> 」 整備区分</t>
    </r>
    <rPh sb="2" eb="3">
      <t>ホドコ</t>
    </rPh>
    <rPh sb="3" eb="4">
      <t>セツ</t>
    </rPh>
    <rPh sb="7" eb="8">
      <t>ヒトシ</t>
    </rPh>
    <rPh sb="8" eb="9">
      <t>ビ</t>
    </rPh>
    <rPh sb="9" eb="10">
      <t>ク</t>
    </rPh>
    <rPh sb="10" eb="11">
      <t>ブン</t>
    </rPh>
    <phoneticPr fontId="5"/>
  </si>
  <si>
    <t>定員等</t>
    <rPh sb="0" eb="2">
      <t>テイイン</t>
    </rPh>
    <rPh sb="2" eb="3">
      <t>トウ</t>
    </rPh>
    <phoneticPr fontId="5"/>
  </si>
  <si>
    <t>対象経費の
実支出予定額</t>
    <rPh sb="0" eb="2">
      <t>タイショウ</t>
    </rPh>
    <rPh sb="2" eb="4">
      <t>ケイヒ</t>
    </rPh>
    <rPh sb="6" eb="7">
      <t>ジツ</t>
    </rPh>
    <rPh sb="7" eb="9">
      <t>シシュツ</t>
    </rPh>
    <rPh sb="9" eb="11">
      <t>ヨテイ</t>
    </rPh>
    <rPh sb="11" eb="12">
      <t>ガク</t>
    </rPh>
    <phoneticPr fontId="5"/>
  </si>
  <si>
    <t>交付基礎点数</t>
    <rPh sb="0" eb="2">
      <t>コウフ</t>
    </rPh>
    <rPh sb="2" eb="4">
      <t>キソ</t>
    </rPh>
    <rPh sb="4" eb="6">
      <t>テンスウ</t>
    </rPh>
    <phoneticPr fontId="5"/>
  </si>
  <si>
    <t>大規模修繕等・防犯
対策強化整備の場合</t>
    <rPh sb="0" eb="3">
      <t>ダイキボ</t>
    </rPh>
    <rPh sb="3" eb="5">
      <t>シュウゼン</t>
    </rPh>
    <rPh sb="5" eb="6">
      <t>トウ</t>
    </rPh>
    <rPh sb="7" eb="9">
      <t>ボウハン</t>
    </rPh>
    <rPh sb="10" eb="12">
      <t>タイサク</t>
    </rPh>
    <rPh sb="12" eb="14">
      <t>キョウカ</t>
    </rPh>
    <rPh sb="14" eb="16">
      <t>セイビ</t>
    </rPh>
    <rPh sb="17" eb="19">
      <t>バアイ</t>
    </rPh>
    <phoneticPr fontId="5"/>
  </si>
  <si>
    <t>訓練事業等整備加算及び大規模訓練設備等整備加算</t>
    <rPh sb="0" eb="2">
      <t>クンレン</t>
    </rPh>
    <rPh sb="2" eb="4">
      <t>ジギョウ</t>
    </rPh>
    <rPh sb="4" eb="5">
      <t>ナド</t>
    </rPh>
    <rPh sb="5" eb="7">
      <t>セイビ</t>
    </rPh>
    <rPh sb="7" eb="9">
      <t>カサン</t>
    </rPh>
    <rPh sb="9" eb="10">
      <t>オヨ</t>
    </rPh>
    <rPh sb="11" eb="14">
      <t>ダイキボ</t>
    </rPh>
    <rPh sb="14" eb="16">
      <t>クンレン</t>
    </rPh>
    <rPh sb="16" eb="18">
      <t>セツビ</t>
    </rPh>
    <rPh sb="18" eb="19">
      <t>ナド</t>
    </rPh>
    <rPh sb="19" eb="21">
      <t>セイビ</t>
    </rPh>
    <rPh sb="21" eb="23">
      <t>カサン</t>
    </rPh>
    <phoneticPr fontId="1"/>
  </si>
  <si>
    <t>本体</t>
    <rPh sb="0" eb="2">
      <t>ホンタイ</t>
    </rPh>
    <phoneticPr fontId="5"/>
  </si>
  <si>
    <t>見積書毎の対象事業費</t>
    <phoneticPr fontId="5"/>
  </si>
  <si>
    <t>初度設備相当加算等
（　　　　　　　　  ）</t>
    <rPh sb="0" eb="1">
      <t>ショ</t>
    </rPh>
    <rPh sb="1" eb="2">
      <t>ド</t>
    </rPh>
    <rPh sb="2" eb="4">
      <t>セツビ</t>
    </rPh>
    <rPh sb="4" eb="6">
      <t>ソウトウ</t>
    </rPh>
    <rPh sb="6" eb="8">
      <t>カサン</t>
    </rPh>
    <rPh sb="8" eb="9">
      <t>トウ</t>
    </rPh>
    <phoneticPr fontId="5"/>
  </si>
  <si>
    <t>千円</t>
    <rPh sb="0" eb="2">
      <t>センエン</t>
    </rPh>
    <phoneticPr fontId="1"/>
  </si>
  <si>
    <t>（公的機関）</t>
    <rPh sb="1" eb="3">
      <t>コウテキ</t>
    </rPh>
    <rPh sb="3" eb="5">
      <t>キカン</t>
    </rPh>
    <phoneticPr fontId="1"/>
  </si>
  <si>
    <t>加算整備等
（　　　　　　　　  ）</t>
    <rPh sb="0" eb="2">
      <t>カサン</t>
    </rPh>
    <rPh sb="2" eb="4">
      <t>セイビ</t>
    </rPh>
    <rPh sb="4" eb="5">
      <t>トウ</t>
    </rPh>
    <phoneticPr fontId="5"/>
  </si>
  <si>
    <t>千円</t>
    <phoneticPr fontId="1"/>
  </si>
  <si>
    <t>（民間①）</t>
    <rPh sb="1" eb="3">
      <t>ミンカン</t>
    </rPh>
    <phoneticPr fontId="1"/>
  </si>
  <si>
    <t>（民間②）</t>
    <rPh sb="1" eb="3">
      <t>ミンカン</t>
    </rPh>
    <phoneticPr fontId="1"/>
  </si>
  <si>
    <t>加算整備等
（　　　　　　　　　）</t>
    <rPh sb="0" eb="2">
      <t>カサン</t>
    </rPh>
    <rPh sb="2" eb="4">
      <t>セイビ</t>
    </rPh>
    <rPh sb="4" eb="5">
      <t>トウ</t>
    </rPh>
    <phoneticPr fontId="5"/>
  </si>
  <si>
    <t xml:space="preserve"> </t>
    <phoneticPr fontId="1"/>
  </si>
  <si>
    <t>木材利用の有無</t>
    <rPh sb="0" eb="4">
      <t>モクザイリヨウ</t>
    </rPh>
    <rPh sb="5" eb="7">
      <t>ウム</t>
    </rPh>
    <phoneticPr fontId="5"/>
  </si>
  <si>
    <t>定期借地権設定のための一時金加算</t>
    <rPh sb="0" eb="2">
      <t>テイキ</t>
    </rPh>
    <rPh sb="2" eb="5">
      <t>シャクチケン</t>
    </rPh>
    <rPh sb="5" eb="7">
      <t>セッテイ</t>
    </rPh>
    <rPh sb="11" eb="13">
      <t>イチジ</t>
    </rPh>
    <rPh sb="13" eb="16">
      <t>キンカサン</t>
    </rPh>
    <phoneticPr fontId="5"/>
  </si>
  <si>
    <t>「施設地域分散化等加速化プラン実施計画」の採択</t>
    <rPh sb="1" eb="3">
      <t>シセツ</t>
    </rPh>
    <rPh sb="3" eb="5">
      <t>チイキ</t>
    </rPh>
    <rPh sb="5" eb="8">
      <t>ブンサンカ</t>
    </rPh>
    <rPh sb="8" eb="9">
      <t>トウ</t>
    </rPh>
    <rPh sb="9" eb="12">
      <t>カソクカ</t>
    </rPh>
    <rPh sb="15" eb="17">
      <t>ジッシ</t>
    </rPh>
    <rPh sb="17" eb="19">
      <t>ケイカク</t>
    </rPh>
    <rPh sb="21" eb="23">
      <t>サイタク</t>
    </rPh>
    <phoneticPr fontId="5"/>
  </si>
  <si>
    <t>解体撤去費</t>
    <rPh sb="0" eb="1">
      <t>カイ</t>
    </rPh>
    <rPh sb="1" eb="2">
      <t>カラダ</t>
    </rPh>
    <rPh sb="2" eb="4">
      <t>テッキョ</t>
    </rPh>
    <rPh sb="4" eb="5">
      <t>ヒ</t>
    </rPh>
    <phoneticPr fontId="5"/>
  </si>
  <si>
    <t>仮設工事費</t>
    <rPh sb="0" eb="1">
      <t>カリ</t>
    </rPh>
    <rPh sb="1" eb="2">
      <t>セツ</t>
    </rPh>
    <rPh sb="2" eb="3">
      <t>タクミ</t>
    </rPh>
    <rPh sb="3" eb="4">
      <t>コト</t>
    </rPh>
    <rPh sb="4" eb="5">
      <t>ヒ</t>
    </rPh>
    <phoneticPr fontId="5"/>
  </si>
  <si>
    <t>特別法の適用</t>
    <rPh sb="0" eb="3">
      <t>トクベツホウ</t>
    </rPh>
    <rPh sb="4" eb="6">
      <t>テキヨウ</t>
    </rPh>
    <phoneticPr fontId="5"/>
  </si>
  <si>
    <t>その他(              )</t>
    <rPh sb="2" eb="3">
      <t>タ</t>
    </rPh>
    <phoneticPr fontId="5"/>
  </si>
  <si>
    <t>地域交流スペース
（初度設備加算を含む）</t>
    <rPh sb="0" eb="2">
      <t>チイキ</t>
    </rPh>
    <rPh sb="2" eb="4">
      <t>コウリュウ</t>
    </rPh>
    <phoneticPr fontId="5"/>
  </si>
  <si>
    <t>国土強靱化地域計画の策定
及び計画への明記</t>
  </si>
  <si>
    <t>計</t>
    <rPh sb="0" eb="1">
      <t>ケイ</t>
    </rPh>
    <phoneticPr fontId="5"/>
  </si>
  <si>
    <t>千円</t>
    <rPh sb="0" eb="1">
      <t>セン</t>
    </rPh>
    <rPh sb="1" eb="2">
      <t>エン</t>
    </rPh>
    <phoneticPr fontId="5"/>
  </si>
  <si>
    <r>
      <t>交付金の額</t>
    </r>
    <r>
      <rPr>
        <sz val="6"/>
        <rFont val="ＭＳ ゴシック"/>
        <family val="3"/>
        <charset val="128"/>
      </rPr>
      <t xml:space="preserve">
（①×補助率と②を比較して小さい方）</t>
    </r>
    <rPh sb="0" eb="3">
      <t>コウフキン</t>
    </rPh>
    <rPh sb="4" eb="5">
      <t>ガク</t>
    </rPh>
    <rPh sb="9" eb="12">
      <t>ホジョリツ</t>
    </rPh>
    <rPh sb="15" eb="17">
      <t>ヒカク</t>
    </rPh>
    <rPh sb="19" eb="20">
      <t>チイ</t>
    </rPh>
    <rPh sb="22" eb="23">
      <t>ホウ</t>
    </rPh>
    <phoneticPr fontId="5"/>
  </si>
  <si>
    <t>防災・減災、国土強靱化のための５か年加速化対策に基づく事業への該当</t>
  </si>
  <si>
    <r>
      <t xml:space="preserve">当該年度の交付額
</t>
    </r>
    <r>
      <rPr>
        <sz val="6"/>
        <rFont val="ＭＳ ゴシック"/>
        <family val="3"/>
        <charset val="128"/>
      </rPr>
      <t>（交付金の額×申請年度の進捗率）</t>
    </r>
    <rPh sb="0" eb="2">
      <t>トウガイ</t>
    </rPh>
    <rPh sb="2" eb="4">
      <t>ネンド</t>
    </rPh>
    <rPh sb="5" eb="8">
      <t>コウフガク</t>
    </rPh>
    <rPh sb="10" eb="13">
      <t>コウフキン</t>
    </rPh>
    <rPh sb="14" eb="15">
      <t>ガク</t>
    </rPh>
    <rPh sb="16" eb="18">
      <t>シンセイ</t>
    </rPh>
    <rPh sb="18" eb="20">
      <t>ネンド</t>
    </rPh>
    <rPh sb="21" eb="24">
      <t>シンチョクリツ</t>
    </rPh>
    <phoneticPr fontId="5"/>
  </si>
  <si>
    <t>備　考　（工事の概要等）</t>
    <rPh sb="0" eb="1">
      <t>ビ</t>
    </rPh>
    <rPh sb="2" eb="3">
      <t>コウ</t>
    </rPh>
    <rPh sb="5" eb="7">
      <t>コウジ</t>
    </rPh>
    <rPh sb="8" eb="10">
      <t>ガイヨウ</t>
    </rPh>
    <rPh sb="10" eb="11">
      <t>ナド</t>
    </rPh>
    <phoneticPr fontId="5"/>
  </si>
  <si>
    <t>非常用設備等の耐震性の確認</t>
    <rPh sb="0" eb="2">
      <t>ヒジョウ</t>
    </rPh>
    <rPh sb="2" eb="3">
      <t>ヨウ</t>
    </rPh>
    <rPh sb="3" eb="5">
      <t>セツビ</t>
    </rPh>
    <rPh sb="5" eb="6">
      <t>ナド</t>
    </rPh>
    <rPh sb="7" eb="9">
      <t>タイシン</t>
    </rPh>
    <rPh sb="9" eb="10">
      <t>セイ</t>
    </rPh>
    <rPh sb="11" eb="13">
      <t>カクニン</t>
    </rPh>
    <phoneticPr fontId="5"/>
  </si>
  <si>
    <t>PFI事業への該当の有無</t>
    <rPh sb="3" eb="5">
      <t>ジギョウ</t>
    </rPh>
    <rPh sb="7" eb="9">
      <t>ガイトウ</t>
    </rPh>
    <rPh sb="10" eb="12">
      <t>ウム</t>
    </rPh>
    <phoneticPr fontId="1"/>
  </si>
  <si>
    <t>用地の状況</t>
    <rPh sb="0" eb="1">
      <t>ヨウ</t>
    </rPh>
    <rPh sb="1" eb="2">
      <t>チ</t>
    </rPh>
    <rPh sb="3" eb="5">
      <t>ジョウキョウ</t>
    </rPh>
    <phoneticPr fontId="5"/>
  </si>
  <si>
    <t>所有</t>
    <rPh sb="0" eb="2">
      <t>ショユウ</t>
    </rPh>
    <phoneticPr fontId="5"/>
  </si>
  <si>
    <t xml:space="preserve">用地未決定の場合における手続きの状況
</t>
    <rPh sb="0" eb="2">
      <t>ヨウチ</t>
    </rPh>
    <rPh sb="2" eb="5">
      <t>ミケッテイ</t>
    </rPh>
    <rPh sb="6" eb="8">
      <t>バアイ</t>
    </rPh>
    <rPh sb="12" eb="14">
      <t>テツヅキ</t>
    </rPh>
    <rPh sb="16" eb="18">
      <t>ジョウキョウ</t>
    </rPh>
    <phoneticPr fontId="5"/>
  </si>
  <si>
    <t>危険地区
指定
の有無</t>
    <rPh sb="0" eb="2">
      <t>キケン</t>
    </rPh>
    <rPh sb="2" eb="4">
      <t>チク</t>
    </rPh>
    <rPh sb="5" eb="7">
      <t>シテイ</t>
    </rPh>
    <rPh sb="9" eb="11">
      <t>ウム</t>
    </rPh>
    <phoneticPr fontId="5"/>
  </si>
  <si>
    <t>買収予定</t>
    <rPh sb="0" eb="2">
      <t>バイシュウ</t>
    </rPh>
    <rPh sb="2" eb="4">
      <t>ヨテイ</t>
    </rPh>
    <phoneticPr fontId="5"/>
  </si>
  <si>
    <t>借地</t>
    <rPh sb="0" eb="2">
      <t>シャクチ</t>
    </rPh>
    <phoneticPr fontId="5"/>
  </si>
  <si>
    <t>地上権</t>
    <rPh sb="0" eb="3">
      <t>チジョウケン</t>
    </rPh>
    <phoneticPr fontId="5"/>
  </si>
  <si>
    <t>賃借権</t>
    <rPh sb="0" eb="3">
      <t>チンシャクケン</t>
    </rPh>
    <phoneticPr fontId="5"/>
  </si>
  <si>
    <r>
      <t>無償貸与</t>
    </r>
    <r>
      <rPr>
        <sz val="9"/>
        <rFont val="ＭＳ ゴシック"/>
        <family val="3"/>
        <charset val="128"/>
      </rPr>
      <t>）</t>
    </r>
    <rPh sb="0" eb="2">
      <t>ムショウ</t>
    </rPh>
    <rPh sb="2" eb="4">
      <t>タイヨ</t>
    </rPh>
    <phoneticPr fontId="5"/>
  </si>
  <si>
    <t xml:space="preserve">用地について（地域住民との調整状況・環境等）
</t>
    <rPh sb="0" eb="2">
      <t>ヨウチ</t>
    </rPh>
    <rPh sb="7" eb="9">
      <t>チイキ</t>
    </rPh>
    <rPh sb="9" eb="11">
      <t>ジュウミン</t>
    </rPh>
    <rPh sb="13" eb="15">
      <t>チョウセイ</t>
    </rPh>
    <rPh sb="15" eb="17">
      <t>ジョウキョウ</t>
    </rPh>
    <rPh sb="18" eb="20">
      <t>カンキョウ</t>
    </rPh>
    <rPh sb="20" eb="21">
      <t>トウ</t>
    </rPh>
    <phoneticPr fontId="5"/>
  </si>
  <si>
    <t>（借用の相手</t>
    <rPh sb="1" eb="3">
      <t>シャクヨウ</t>
    </rPh>
    <rPh sb="4" eb="6">
      <t>アイテ</t>
    </rPh>
    <phoneticPr fontId="5"/>
  </si>
  <si>
    <t>資金内訳</t>
    <rPh sb="0" eb="2">
      <t>シキン</t>
    </rPh>
    <rPh sb="2" eb="4">
      <t>ウチワケ</t>
    </rPh>
    <phoneticPr fontId="5"/>
  </si>
  <si>
    <t>区分</t>
    <rPh sb="0" eb="2">
      <t>クブン</t>
    </rPh>
    <phoneticPr fontId="5"/>
  </si>
  <si>
    <t>交付金</t>
    <rPh sb="0" eb="2">
      <t>コウフ</t>
    </rPh>
    <rPh sb="2" eb="3">
      <t>キン</t>
    </rPh>
    <phoneticPr fontId="5"/>
  </si>
  <si>
    <t>都道府県
負担額</t>
    <rPh sb="0" eb="1">
      <t>ミヤコ</t>
    </rPh>
    <rPh sb="1" eb="2">
      <t>ミチ</t>
    </rPh>
    <rPh sb="2" eb="3">
      <t>フ</t>
    </rPh>
    <rPh sb="3" eb="4">
      <t>ケン</t>
    </rPh>
    <rPh sb="5" eb="7">
      <t>フタン</t>
    </rPh>
    <rPh sb="7" eb="8">
      <t>ガク</t>
    </rPh>
    <phoneticPr fontId="5"/>
  </si>
  <si>
    <t>市町村
負担額</t>
    <rPh sb="0" eb="3">
      <t>シチョウソン</t>
    </rPh>
    <rPh sb="4" eb="7">
      <t>フタンガク</t>
    </rPh>
    <phoneticPr fontId="1"/>
  </si>
  <si>
    <t>設置者負担</t>
    <rPh sb="0" eb="2">
      <t>セッチ</t>
    </rPh>
    <rPh sb="2" eb="3">
      <t>シャ</t>
    </rPh>
    <rPh sb="3" eb="5">
      <t>フタン</t>
    </rPh>
    <phoneticPr fontId="5"/>
  </si>
  <si>
    <t>総事業費</t>
    <rPh sb="0" eb="4">
      <t>ソウジギョウヒ</t>
    </rPh>
    <phoneticPr fontId="5"/>
  </si>
  <si>
    <t>一般財源</t>
    <rPh sb="0" eb="2">
      <t>イッパン</t>
    </rPh>
    <rPh sb="2" eb="4">
      <t>ザイゲン</t>
    </rPh>
    <phoneticPr fontId="5"/>
  </si>
  <si>
    <t>地　方　債</t>
    <rPh sb="0" eb="1">
      <t>チ</t>
    </rPh>
    <rPh sb="2" eb="3">
      <t>ホウ</t>
    </rPh>
    <rPh sb="4" eb="5">
      <t>サイ</t>
    </rPh>
    <phoneticPr fontId="5"/>
  </si>
  <si>
    <t>福祉医療機構借入</t>
    <rPh sb="0" eb="2">
      <t>フクシ</t>
    </rPh>
    <rPh sb="2" eb="4">
      <t>イリョウ</t>
    </rPh>
    <rPh sb="4" eb="6">
      <t>キコウ</t>
    </rPh>
    <rPh sb="6" eb="8">
      <t>カリイレ</t>
    </rPh>
    <phoneticPr fontId="5"/>
  </si>
  <si>
    <t>寄　付　金</t>
    <rPh sb="0" eb="1">
      <t>キ</t>
    </rPh>
    <rPh sb="2" eb="3">
      <t>ヅケ</t>
    </rPh>
    <rPh sb="4" eb="5">
      <t>キン</t>
    </rPh>
    <phoneticPr fontId="5"/>
  </si>
  <si>
    <t>地方単独補助</t>
    <rPh sb="0" eb="2">
      <t>チホウ</t>
    </rPh>
    <rPh sb="2" eb="4">
      <t>タンドク</t>
    </rPh>
    <rPh sb="4" eb="6">
      <t>ホジョ</t>
    </rPh>
    <phoneticPr fontId="5"/>
  </si>
  <si>
    <t>(        )</t>
    <phoneticPr fontId="5"/>
  </si>
  <si>
    <t>施設</t>
    <rPh sb="0" eb="2">
      <t>シセツ</t>
    </rPh>
    <phoneticPr fontId="5"/>
  </si>
  <si>
    <t>都道府県（市）の予算措置状況</t>
    <rPh sb="0" eb="4">
      <t>トドウフケン</t>
    </rPh>
    <rPh sb="12" eb="14">
      <t>ジョウキョウ</t>
    </rPh>
    <phoneticPr fontId="5"/>
  </si>
  <si>
    <t>当初</t>
    <rPh sb="0" eb="2">
      <t>トウショ</t>
    </rPh>
    <phoneticPr fontId="5"/>
  </si>
  <si>
    <t>補正（</t>
    <rPh sb="0" eb="2">
      <t>ホセイ</t>
    </rPh>
    <phoneticPr fontId="5"/>
  </si>
  <si>
    <t>月）</t>
    <rPh sb="0" eb="1">
      <t>ガツ</t>
    </rPh>
    <phoneticPr fontId="5"/>
  </si>
  <si>
    <t>設置主体の予算措置状況</t>
    <phoneticPr fontId="5"/>
  </si>
  <si>
    <t>様 式　　第３－２号</t>
    <rPh sb="0" eb="1">
      <t>サマ</t>
    </rPh>
    <rPh sb="2" eb="3">
      <t>シキ</t>
    </rPh>
    <rPh sb="5" eb="6">
      <t>ダイ</t>
    </rPh>
    <rPh sb="9" eb="10">
      <t>ゴウ</t>
    </rPh>
    <phoneticPr fontId="5"/>
  </si>
  <si>
    <t>施 設 名</t>
    <rPh sb="0" eb="1">
      <t>ホドコ</t>
    </rPh>
    <rPh sb="2" eb="3">
      <t>セツ</t>
    </rPh>
    <rPh sb="4" eb="5">
      <t>メイ</t>
    </rPh>
    <phoneticPr fontId="5"/>
  </si>
  <si>
    <t>職員配置</t>
    <rPh sb="0" eb="2">
      <t>ショクイン</t>
    </rPh>
    <rPh sb="2" eb="4">
      <t>ハイチ</t>
    </rPh>
    <phoneticPr fontId="5"/>
  </si>
  <si>
    <r>
      <t xml:space="preserve">職　　種
</t>
    </r>
    <r>
      <rPr>
        <b/>
        <sz val="6"/>
        <rFont val="ＭＳ ゴシック"/>
        <family val="3"/>
        <charset val="128"/>
      </rPr>
      <t>(記載要領の区分により記入)</t>
    </r>
    <rPh sb="0" eb="1">
      <t>ショク</t>
    </rPh>
    <rPh sb="3" eb="4">
      <t>タネ</t>
    </rPh>
    <rPh sb="6" eb="8">
      <t>キサイ</t>
    </rPh>
    <rPh sb="8" eb="10">
      <t>ヨウリョウ</t>
    </rPh>
    <rPh sb="11" eb="13">
      <t>クブン</t>
    </rPh>
    <rPh sb="16" eb="18">
      <t>キニュウ</t>
    </rPh>
    <phoneticPr fontId="5"/>
  </si>
  <si>
    <t>施　設　長</t>
    <rPh sb="0" eb="1">
      <t>ホドコ</t>
    </rPh>
    <rPh sb="2" eb="3">
      <t>セツ</t>
    </rPh>
    <rPh sb="4" eb="5">
      <t>チョウ</t>
    </rPh>
    <phoneticPr fontId="5"/>
  </si>
  <si>
    <t>事務員</t>
    <rPh sb="0" eb="3">
      <t>ジムイン</t>
    </rPh>
    <phoneticPr fontId="1"/>
  </si>
  <si>
    <t>主任支援員</t>
    <rPh sb="0" eb="2">
      <t>シュニン</t>
    </rPh>
    <rPh sb="2" eb="5">
      <t>シエンイン</t>
    </rPh>
    <phoneticPr fontId="1"/>
  </si>
  <si>
    <t>支援員</t>
    <rPh sb="0" eb="3">
      <t>シエンイン</t>
    </rPh>
    <phoneticPr fontId="1"/>
  </si>
  <si>
    <t>調理員</t>
    <rPh sb="0" eb="3">
      <t>チョウリイン</t>
    </rPh>
    <phoneticPr fontId="1"/>
  </si>
  <si>
    <t>栄養士</t>
    <rPh sb="0" eb="3">
      <t>エイヨウシ</t>
    </rPh>
    <phoneticPr fontId="1"/>
  </si>
  <si>
    <t>個別対応支援員</t>
    <rPh sb="0" eb="2">
      <t>コベツ</t>
    </rPh>
    <rPh sb="2" eb="4">
      <t>タイオウ</t>
    </rPh>
    <rPh sb="4" eb="7">
      <t>シエンイン</t>
    </rPh>
    <phoneticPr fontId="1"/>
  </si>
  <si>
    <t>看護師</t>
    <rPh sb="0" eb="3">
      <t>カンゴシ</t>
    </rPh>
    <phoneticPr fontId="1"/>
  </si>
  <si>
    <t>職員定数</t>
    <rPh sb="0" eb="2">
      <t>ショクイン</t>
    </rPh>
    <rPh sb="2" eb="4">
      <t>テイスウ</t>
    </rPh>
    <phoneticPr fontId="5"/>
  </si>
  <si>
    <t>現　　員</t>
    <rPh sb="0" eb="1">
      <t>ウツツ</t>
    </rPh>
    <rPh sb="3" eb="4">
      <t>イン</t>
    </rPh>
    <phoneticPr fontId="5"/>
  </si>
  <si>
    <t>整 備 後</t>
    <rPh sb="0" eb="1">
      <t>ヒトシ</t>
    </rPh>
    <rPh sb="2" eb="3">
      <t>ビ</t>
    </rPh>
    <rPh sb="4" eb="5">
      <t>ゴ</t>
    </rPh>
    <phoneticPr fontId="5"/>
  </si>
  <si>
    <t>児童の状況</t>
    <rPh sb="0" eb="2">
      <t>ジドウ</t>
    </rPh>
    <rPh sb="3" eb="5">
      <t>ジョウキョウ</t>
    </rPh>
    <phoneticPr fontId="5"/>
  </si>
  <si>
    <t>内訳</t>
    <rPh sb="0" eb="2">
      <t>ウチワケ</t>
    </rPh>
    <phoneticPr fontId="1"/>
  </si>
  <si>
    <t>児　　童　　数</t>
    <rPh sb="0" eb="1">
      <t>ジ</t>
    </rPh>
    <rPh sb="3" eb="4">
      <t>ワラベ</t>
    </rPh>
    <rPh sb="6" eb="7">
      <t>スウ</t>
    </rPh>
    <phoneticPr fontId="5"/>
  </si>
  <si>
    <t>今後の入所児童の見込数</t>
    <rPh sb="0" eb="2">
      <t>コンゴ</t>
    </rPh>
    <rPh sb="3" eb="5">
      <t>ニュウショ</t>
    </rPh>
    <rPh sb="5" eb="7">
      <t>ジドウ</t>
    </rPh>
    <rPh sb="8" eb="10">
      <t>ミコ</t>
    </rPh>
    <rPh sb="10" eb="11">
      <t>スウ</t>
    </rPh>
    <phoneticPr fontId="5"/>
  </si>
  <si>
    <t>今後の入所児童の見込数の考え方等</t>
    <phoneticPr fontId="1"/>
  </si>
  <si>
    <t>増・減</t>
    <rPh sb="0" eb="1">
      <t>ゾウ</t>
    </rPh>
    <rPh sb="2" eb="3">
      <t>ゲン</t>
    </rPh>
    <phoneticPr fontId="5"/>
  </si>
  <si>
    <t>整備後</t>
    <rPh sb="0" eb="2">
      <t>セイビ</t>
    </rPh>
    <rPh sb="2" eb="3">
      <t>ゴ</t>
    </rPh>
    <phoneticPr fontId="5"/>
  </si>
  <si>
    <t>１年目</t>
    <rPh sb="1" eb="3">
      <t>ネンメ</t>
    </rPh>
    <phoneticPr fontId="5"/>
  </si>
  <si>
    <t>２年目</t>
    <rPh sb="1" eb="3">
      <t>ネンメ</t>
    </rPh>
    <phoneticPr fontId="5"/>
  </si>
  <si>
    <t>３年目</t>
    <rPh sb="1" eb="3">
      <t>ネンメ</t>
    </rPh>
    <phoneticPr fontId="5"/>
  </si>
  <si>
    <t>４年目</t>
    <rPh sb="1" eb="3">
      <t>ネンメ</t>
    </rPh>
    <phoneticPr fontId="5"/>
  </si>
  <si>
    <t>５年目</t>
    <rPh sb="1" eb="3">
      <t>ネンメ</t>
    </rPh>
    <phoneticPr fontId="5"/>
  </si>
  <si>
    <t>定員</t>
    <rPh sb="0" eb="2">
      <t>テイイン</t>
    </rPh>
    <phoneticPr fontId="5"/>
  </si>
  <si>
    <t>入所</t>
    <rPh sb="0" eb="2">
      <t>ニュウショ</t>
    </rPh>
    <phoneticPr fontId="1"/>
  </si>
  <si>
    <t>短期
入所</t>
    <rPh sb="0" eb="2">
      <t>タンキ</t>
    </rPh>
    <rPh sb="3" eb="5">
      <t>ニュウショ</t>
    </rPh>
    <phoneticPr fontId="1"/>
  </si>
  <si>
    <t>通所</t>
    <rPh sb="0" eb="2">
      <t>ツウショ</t>
    </rPh>
    <phoneticPr fontId="1"/>
  </si>
  <si>
    <t>現員</t>
    <rPh sb="0" eb="2">
      <t>ゲンイン</t>
    </rPh>
    <phoneticPr fontId="5"/>
  </si>
  <si>
    <t>管内の状況</t>
    <rPh sb="0" eb="2">
      <t>カンナイ</t>
    </rPh>
    <rPh sb="3" eb="5">
      <t>ジョウキョウ</t>
    </rPh>
    <phoneticPr fontId="5"/>
  </si>
  <si>
    <t>人口　　　　　　　　　　　人</t>
    <rPh sb="0" eb="2">
      <t>ジンコウ</t>
    </rPh>
    <rPh sb="13" eb="14">
      <t>ニン</t>
    </rPh>
    <phoneticPr fontId="5"/>
  </si>
  <si>
    <t>施設の状況
県内の協議</t>
    <rPh sb="0" eb="2">
      <t>シセツ</t>
    </rPh>
    <rPh sb="3" eb="5">
      <t>ジョウキョウ</t>
    </rPh>
    <rPh sb="6" eb="8">
      <t>ケンナイ</t>
    </rPh>
    <rPh sb="9" eb="11">
      <t>キョウギ</t>
    </rPh>
    <phoneticPr fontId="5"/>
  </si>
  <si>
    <t>区　分</t>
    <rPh sb="0" eb="1">
      <t>ク</t>
    </rPh>
    <rPh sb="2" eb="3">
      <t>ブン</t>
    </rPh>
    <phoneticPr fontId="5"/>
  </si>
  <si>
    <t>施設数</t>
    <rPh sb="0" eb="2">
      <t>シセツ</t>
    </rPh>
    <rPh sb="2" eb="3">
      <t>スウ</t>
    </rPh>
    <phoneticPr fontId="5"/>
  </si>
  <si>
    <t>定    員（暫定）　　A</t>
    <rPh sb="0" eb="1">
      <t>サダム</t>
    </rPh>
    <rPh sb="5" eb="6">
      <t>イン</t>
    </rPh>
    <rPh sb="7" eb="9">
      <t>ザンテイ</t>
    </rPh>
    <phoneticPr fontId="5"/>
  </si>
  <si>
    <t>現　　員　 B</t>
    <rPh sb="0" eb="1">
      <t>ウツツ</t>
    </rPh>
    <rPh sb="3" eb="4">
      <t>イン</t>
    </rPh>
    <phoneticPr fontId="5"/>
  </si>
  <si>
    <t>入  所  率（暫定）　B/A</t>
    <rPh sb="0" eb="1">
      <t>イ</t>
    </rPh>
    <rPh sb="3" eb="4">
      <t>トコロ</t>
    </rPh>
    <rPh sb="6" eb="7">
      <t>リツ</t>
    </rPh>
    <rPh sb="8" eb="10">
      <t>ザンテイ</t>
    </rPh>
    <phoneticPr fontId="5"/>
  </si>
  <si>
    <t>（令和　　年　　月　　日現在）</t>
    <rPh sb="1" eb="3">
      <t>レイワ</t>
    </rPh>
    <rPh sb="5" eb="6">
      <t>ネン</t>
    </rPh>
    <rPh sb="8" eb="9">
      <t>ガツ</t>
    </rPh>
    <rPh sb="11" eb="12">
      <t>ニチ</t>
    </rPh>
    <rPh sb="12" eb="14">
      <t>ゲンザイ</t>
    </rPh>
    <phoneticPr fontId="5"/>
  </si>
  <si>
    <t>公　　立</t>
    <rPh sb="0" eb="1">
      <t>オオヤケ</t>
    </rPh>
    <rPh sb="3" eb="4">
      <t>タテ</t>
    </rPh>
    <phoneticPr fontId="5"/>
  </si>
  <si>
    <t>児童数　　　　　　　　　　人</t>
    <rPh sb="0" eb="2">
      <t>ジドウ</t>
    </rPh>
    <rPh sb="2" eb="3">
      <t>スウ</t>
    </rPh>
    <rPh sb="13" eb="14">
      <t>ニン</t>
    </rPh>
    <phoneticPr fontId="5"/>
  </si>
  <si>
    <t>私　　立</t>
    <rPh sb="0" eb="1">
      <t>シ</t>
    </rPh>
    <rPh sb="3" eb="4">
      <t>リツ</t>
    </rPh>
    <phoneticPr fontId="5"/>
  </si>
  <si>
    <t>うち　当該施設の状況</t>
    <rPh sb="3" eb="5">
      <t>トウガイ</t>
    </rPh>
    <rPh sb="5" eb="7">
      <t>シセツ</t>
    </rPh>
    <rPh sb="8" eb="10">
      <t>ジョウキョウ</t>
    </rPh>
    <phoneticPr fontId="5"/>
  </si>
  <si>
    <t>の状況
障害福祉圏域</t>
    <rPh sb="1" eb="3">
      <t>ジョウキョウ</t>
    </rPh>
    <phoneticPr fontId="1"/>
  </si>
  <si>
    <t>障害保健福祉圏域名</t>
  </si>
  <si>
    <t>人口</t>
    <rPh sb="0" eb="2">
      <t>ジンコウ</t>
    </rPh>
    <phoneticPr fontId="1"/>
  </si>
  <si>
    <t>人</t>
    <rPh sb="0" eb="1">
      <t>ニン</t>
    </rPh>
    <phoneticPr fontId="1"/>
  </si>
  <si>
    <t>障害者数</t>
    <rPh sb="0" eb="3">
      <t>ショウガイシャ</t>
    </rPh>
    <rPh sb="3" eb="4">
      <t>スウ</t>
    </rPh>
    <phoneticPr fontId="1"/>
  </si>
  <si>
    <t>障害児施設等の中で当該施設整備の優先順位</t>
    <rPh sb="0" eb="2">
      <t>ショウガイ</t>
    </rPh>
    <rPh sb="2" eb="3">
      <t>ジ</t>
    </rPh>
    <rPh sb="3" eb="5">
      <t>シセツ</t>
    </rPh>
    <rPh sb="5" eb="6">
      <t>ナド</t>
    </rPh>
    <rPh sb="7" eb="8">
      <t>ナカ</t>
    </rPh>
    <rPh sb="9" eb="11">
      <t>トウガイ</t>
    </rPh>
    <rPh sb="11" eb="13">
      <t>シセツ</t>
    </rPh>
    <rPh sb="13" eb="15">
      <t>セイビ</t>
    </rPh>
    <rPh sb="16" eb="18">
      <t>ユウセン</t>
    </rPh>
    <rPh sb="18" eb="20">
      <t>ジュンイ</t>
    </rPh>
    <phoneticPr fontId="1"/>
  </si>
  <si>
    <t>位</t>
    <rPh sb="0" eb="1">
      <t>イ</t>
    </rPh>
    <phoneticPr fontId="1"/>
  </si>
  <si>
    <t>現在の入（通）所施設定員数</t>
    <rPh sb="0" eb="2">
      <t>ゲンザイ</t>
    </rPh>
    <rPh sb="3" eb="4">
      <t>ニュウ</t>
    </rPh>
    <rPh sb="5" eb="6">
      <t>ツウ</t>
    </rPh>
    <rPh sb="7" eb="8">
      <t>ショ</t>
    </rPh>
    <rPh sb="8" eb="10">
      <t>シセツ</t>
    </rPh>
    <rPh sb="10" eb="13">
      <t>テイインスウ</t>
    </rPh>
    <phoneticPr fontId="9"/>
  </si>
  <si>
    <t>現在の入(通)所施設利用者数</t>
    <rPh sb="0" eb="2">
      <t>ゲンザイ</t>
    </rPh>
    <rPh sb="3" eb="4">
      <t>ニュウ</t>
    </rPh>
    <rPh sb="5" eb="6">
      <t>ツウ</t>
    </rPh>
    <rPh sb="7" eb="8">
      <t>ショ</t>
    </rPh>
    <rPh sb="8" eb="10">
      <t>シセツ</t>
    </rPh>
    <rPh sb="10" eb="12">
      <t>リヨウ</t>
    </rPh>
    <rPh sb="12" eb="13">
      <t>シャ</t>
    </rPh>
    <rPh sb="13" eb="14">
      <t>スウ</t>
    </rPh>
    <phoneticPr fontId="9"/>
  </si>
  <si>
    <t>整備後の入（通）所施設定員数</t>
    <rPh sb="0" eb="2">
      <t>セイビ</t>
    </rPh>
    <rPh sb="2" eb="3">
      <t>ゴ</t>
    </rPh>
    <rPh sb="4" eb="5">
      <t>ニュウ</t>
    </rPh>
    <rPh sb="6" eb="7">
      <t>ツウ</t>
    </rPh>
    <rPh sb="8" eb="9">
      <t>ショ</t>
    </rPh>
    <rPh sb="9" eb="11">
      <t>シセツ</t>
    </rPh>
    <rPh sb="11" eb="14">
      <t>テイインスウ</t>
    </rPh>
    <phoneticPr fontId="9"/>
  </si>
  <si>
    <t>整備後の入(通)所施設利用者数</t>
    <rPh sb="0" eb="2">
      <t>セイビ</t>
    </rPh>
    <rPh sb="2" eb="3">
      <t>ゴ</t>
    </rPh>
    <rPh sb="4" eb="5">
      <t>ニュウ</t>
    </rPh>
    <rPh sb="6" eb="7">
      <t>ツウ</t>
    </rPh>
    <rPh sb="8" eb="9">
      <t>ショ</t>
    </rPh>
    <rPh sb="9" eb="11">
      <t>シセツ</t>
    </rPh>
    <rPh sb="11" eb="13">
      <t>リヨウ</t>
    </rPh>
    <rPh sb="13" eb="14">
      <t>シャ</t>
    </rPh>
    <rPh sb="14" eb="15">
      <t>スウ</t>
    </rPh>
    <phoneticPr fontId="9"/>
  </si>
  <si>
    <t>最低基準適合状況（整備後）</t>
    <rPh sb="0" eb="2">
      <t>サイテイ</t>
    </rPh>
    <rPh sb="2" eb="4">
      <t>キジュン</t>
    </rPh>
    <rPh sb="4" eb="6">
      <t>テキゴウ</t>
    </rPh>
    <rPh sb="6" eb="8">
      <t>ジョウキョウ</t>
    </rPh>
    <rPh sb="9" eb="11">
      <t>セイビ</t>
    </rPh>
    <rPh sb="11" eb="12">
      <t>ゴ</t>
    </rPh>
    <phoneticPr fontId="5"/>
  </si>
  <si>
    <t>区　　　画</t>
    <rPh sb="0" eb="1">
      <t>ク</t>
    </rPh>
    <rPh sb="4" eb="5">
      <t>カク</t>
    </rPh>
    <phoneticPr fontId="5"/>
  </si>
  <si>
    <t>延　面　積</t>
    <rPh sb="0" eb="1">
      <t>ノ</t>
    </rPh>
    <rPh sb="2" eb="3">
      <t>メン</t>
    </rPh>
    <rPh sb="4" eb="5">
      <t>セキ</t>
    </rPh>
    <phoneticPr fontId="5"/>
  </si>
  <si>
    <t>適 合
状 況</t>
    <rPh sb="0" eb="1">
      <t>テキ</t>
    </rPh>
    <rPh sb="2" eb="3">
      <t>ゴウ</t>
    </rPh>
    <rPh sb="4" eb="5">
      <t>ジョウ</t>
    </rPh>
    <rPh sb="6" eb="7">
      <t>イワン</t>
    </rPh>
    <phoneticPr fontId="5"/>
  </si>
  <si>
    <t>要　　　確　　　認　　　施　　　設</t>
    <rPh sb="0" eb="1">
      <t>ヨウ</t>
    </rPh>
    <rPh sb="4" eb="5">
      <t>アキラ</t>
    </rPh>
    <rPh sb="8" eb="9">
      <t>ニン</t>
    </rPh>
    <rPh sb="12" eb="13">
      <t>ホドコ</t>
    </rPh>
    <rPh sb="16" eb="17">
      <t>セツ</t>
    </rPh>
    <phoneticPr fontId="5"/>
  </si>
  <si>
    <t>最低基準適合の確認方法など</t>
    <rPh sb="0" eb="1">
      <t>サイ</t>
    </rPh>
    <rPh sb="1" eb="2">
      <t>テイ</t>
    </rPh>
    <rPh sb="2" eb="3">
      <t>モト</t>
    </rPh>
    <rPh sb="3" eb="4">
      <t>ジュン</t>
    </rPh>
    <rPh sb="4" eb="6">
      <t>テキゴウ</t>
    </rPh>
    <rPh sb="7" eb="9">
      <t>カクニン</t>
    </rPh>
    <rPh sb="9" eb="11">
      <t>ホウホウ</t>
    </rPh>
    <phoneticPr fontId="5"/>
  </si>
  <si>
    <t>居　　　室</t>
    <rPh sb="0" eb="1">
      <t>キョ</t>
    </rPh>
    <rPh sb="4" eb="5">
      <t>シツ</t>
    </rPh>
    <phoneticPr fontId="5"/>
  </si>
  <si>
    <t>全施設（乳児院は[寝室]、母子生活支援施設は[母子室]）</t>
    <rPh sb="0" eb="1">
      <t>ゼン</t>
    </rPh>
    <rPh sb="1" eb="3">
      <t>シセツ</t>
    </rPh>
    <rPh sb="4" eb="6">
      <t>ニュウジ</t>
    </rPh>
    <rPh sb="6" eb="7">
      <t>イン</t>
    </rPh>
    <rPh sb="9" eb="11">
      <t>シンシツ</t>
    </rPh>
    <rPh sb="13" eb="15">
      <t>ボシ</t>
    </rPh>
    <rPh sb="15" eb="17">
      <t>セイカツ</t>
    </rPh>
    <rPh sb="17" eb="19">
      <t>シエン</t>
    </rPh>
    <rPh sb="19" eb="21">
      <t>シセツ</t>
    </rPh>
    <rPh sb="23" eb="25">
      <t>ボシ</t>
    </rPh>
    <rPh sb="25" eb="26">
      <t>シツ</t>
    </rPh>
    <phoneticPr fontId="5"/>
  </si>
  <si>
    <t>静　養　室</t>
    <rPh sb="0" eb="1">
      <t>セイ</t>
    </rPh>
    <rPh sb="2" eb="3">
      <t>マモル</t>
    </rPh>
    <rPh sb="4" eb="5">
      <t>シツ</t>
    </rPh>
    <phoneticPr fontId="5"/>
  </si>
  <si>
    <t>全施設（乳児院は[病室]）</t>
    <rPh sb="0" eb="1">
      <t>ゼン</t>
    </rPh>
    <rPh sb="1" eb="3">
      <t>シセツ</t>
    </rPh>
    <rPh sb="4" eb="6">
      <t>ニュウジ</t>
    </rPh>
    <rPh sb="6" eb="7">
      <t>イン</t>
    </rPh>
    <rPh sb="9" eb="11">
      <t>ビョウシツ</t>
    </rPh>
    <phoneticPr fontId="5"/>
  </si>
  <si>
    <t>医　務　室</t>
    <rPh sb="0" eb="1">
      <t>イ</t>
    </rPh>
    <rPh sb="2" eb="3">
      <t>ツトム</t>
    </rPh>
    <rPh sb="4" eb="5">
      <t>シツ</t>
    </rPh>
    <phoneticPr fontId="5"/>
  </si>
  <si>
    <t>全施設（乳児院は[診察室]）</t>
    <rPh sb="0" eb="1">
      <t>ゼン</t>
    </rPh>
    <rPh sb="1" eb="3">
      <t>シセツ</t>
    </rPh>
    <rPh sb="4" eb="6">
      <t>ニュウジ</t>
    </rPh>
    <rPh sb="6" eb="7">
      <t>イン</t>
    </rPh>
    <rPh sb="9" eb="12">
      <t>シンサツシツ</t>
    </rPh>
    <phoneticPr fontId="5"/>
  </si>
  <si>
    <t>便　　　所</t>
    <rPh sb="0" eb="1">
      <t>ビン</t>
    </rPh>
    <rPh sb="4" eb="5">
      <t>トコロ</t>
    </rPh>
    <phoneticPr fontId="5"/>
  </si>
  <si>
    <t>全施設</t>
    <rPh sb="0" eb="1">
      <t>ゼン</t>
    </rPh>
    <rPh sb="1" eb="3">
      <t>シセツ</t>
    </rPh>
    <phoneticPr fontId="5"/>
  </si>
  <si>
    <t>浴　　　室</t>
    <rPh sb="0" eb="1">
      <t>ヨク</t>
    </rPh>
    <rPh sb="4" eb="5">
      <t>シツ</t>
    </rPh>
    <phoneticPr fontId="5"/>
  </si>
  <si>
    <t>調　理　室</t>
    <rPh sb="0" eb="1">
      <t>チョウ</t>
    </rPh>
    <rPh sb="2" eb="3">
      <t>リ</t>
    </rPh>
    <rPh sb="4" eb="5">
      <t>シツ</t>
    </rPh>
    <phoneticPr fontId="5"/>
  </si>
  <si>
    <t>体 育 施 設</t>
    <rPh sb="0" eb="1">
      <t>カラダ</t>
    </rPh>
    <rPh sb="2" eb="3">
      <t>イク</t>
    </rPh>
    <rPh sb="4" eb="5">
      <t>ホドコ</t>
    </rPh>
    <rPh sb="6" eb="7">
      <t>セツ</t>
    </rPh>
    <phoneticPr fontId="5"/>
  </si>
  <si>
    <t>児童福祉施設等</t>
    <rPh sb="0" eb="2">
      <t>ジドウ</t>
    </rPh>
    <rPh sb="2" eb="4">
      <t>フクシ</t>
    </rPh>
    <rPh sb="4" eb="6">
      <t>シセツ</t>
    </rPh>
    <rPh sb="6" eb="7">
      <t>ナド</t>
    </rPh>
    <phoneticPr fontId="5"/>
  </si>
  <si>
    <t>心理療法室</t>
    <rPh sb="0" eb="2">
      <t>シンリ</t>
    </rPh>
    <rPh sb="2" eb="4">
      <t>リョウホウ</t>
    </rPh>
    <rPh sb="4" eb="5">
      <t>シツ</t>
    </rPh>
    <phoneticPr fontId="5"/>
  </si>
  <si>
    <t>児童養護施設・児童心理治療施設</t>
    <rPh sb="0" eb="2">
      <t>ジドウ</t>
    </rPh>
    <rPh sb="2" eb="4">
      <t>ヨウゴ</t>
    </rPh>
    <rPh sb="4" eb="6">
      <t>シセツ</t>
    </rPh>
    <rPh sb="13" eb="15">
      <t>シセツ</t>
    </rPh>
    <phoneticPr fontId="5"/>
  </si>
  <si>
    <t>教 育 部 門</t>
    <rPh sb="0" eb="1">
      <t>キョウ</t>
    </rPh>
    <rPh sb="2" eb="3">
      <t>イク</t>
    </rPh>
    <rPh sb="4" eb="5">
      <t>ブ</t>
    </rPh>
    <rPh sb="6" eb="7">
      <t>モン</t>
    </rPh>
    <phoneticPr fontId="5"/>
  </si>
  <si>
    <t>児童自立支援施設
（母子生活支援施設は[学習室]・児童厚生施設は[図書室]）</t>
    <rPh sb="0" eb="2">
      <t>ジドウ</t>
    </rPh>
    <rPh sb="2" eb="4">
      <t>ジリツ</t>
    </rPh>
    <rPh sb="4" eb="6">
      <t>シエン</t>
    </rPh>
    <rPh sb="6" eb="8">
      <t>シセツ</t>
    </rPh>
    <rPh sb="10" eb="12">
      <t>ボシ</t>
    </rPh>
    <rPh sb="12" eb="14">
      <t>セイカツ</t>
    </rPh>
    <rPh sb="14" eb="16">
      <t>シエン</t>
    </rPh>
    <rPh sb="16" eb="18">
      <t>シセツ</t>
    </rPh>
    <rPh sb="20" eb="23">
      <t>ガクシュウシツ</t>
    </rPh>
    <rPh sb="25" eb="27">
      <t>ジドウ</t>
    </rPh>
    <rPh sb="27" eb="29">
      <t>コウセイ</t>
    </rPh>
    <rPh sb="29" eb="31">
      <t>シセツ</t>
    </rPh>
    <rPh sb="33" eb="35">
      <t>トショ</t>
    </rPh>
    <rPh sb="35" eb="36">
      <t>シツ</t>
    </rPh>
    <phoneticPr fontId="5"/>
  </si>
  <si>
    <t>通 所 部 門</t>
    <rPh sb="0" eb="1">
      <t>ツウ</t>
    </rPh>
    <rPh sb="2" eb="3">
      <t>ショ</t>
    </rPh>
    <rPh sb="4" eb="5">
      <t>ブ</t>
    </rPh>
    <rPh sb="6" eb="7">
      <t>モン</t>
    </rPh>
    <phoneticPr fontId="5"/>
  </si>
  <si>
    <t>児童自立支援施設</t>
    <rPh sb="0" eb="2">
      <t>ジドウ</t>
    </rPh>
    <rPh sb="2" eb="4">
      <t>ジリツ</t>
    </rPh>
    <rPh sb="4" eb="6">
      <t>シエン</t>
    </rPh>
    <rPh sb="6" eb="8">
      <t>シセツ</t>
    </rPh>
    <phoneticPr fontId="5"/>
  </si>
  <si>
    <t>子育短期利用居室</t>
    <rPh sb="0" eb="2">
      <t>コソダ</t>
    </rPh>
    <rPh sb="2" eb="4">
      <t>タンキ</t>
    </rPh>
    <rPh sb="4" eb="6">
      <t>リヨウ</t>
    </rPh>
    <rPh sb="6" eb="8">
      <t>キョシツ</t>
    </rPh>
    <phoneticPr fontId="5"/>
  </si>
  <si>
    <t>児童養護施設・乳児院</t>
    <rPh sb="0" eb="2">
      <t>ジドウ</t>
    </rPh>
    <rPh sb="2" eb="4">
      <t>ヨウゴ</t>
    </rPh>
    <rPh sb="4" eb="6">
      <t>シセツ</t>
    </rPh>
    <rPh sb="7" eb="9">
      <t>ニュウジ</t>
    </rPh>
    <rPh sb="9" eb="10">
      <t>イン</t>
    </rPh>
    <phoneticPr fontId="5"/>
  </si>
  <si>
    <t>遊　戯　室</t>
    <rPh sb="0" eb="1">
      <t>ユウ</t>
    </rPh>
    <rPh sb="2" eb="3">
      <t>ギ</t>
    </rPh>
    <rPh sb="4" eb="5">
      <t>シツ</t>
    </rPh>
    <phoneticPr fontId="5"/>
  </si>
  <si>
    <t>児童心理治療施設・児童厚生施設</t>
    <rPh sb="6" eb="8">
      <t>シセツ</t>
    </rPh>
    <phoneticPr fontId="5"/>
  </si>
  <si>
    <t>集　会　室</t>
    <rPh sb="0" eb="1">
      <t>シュウ</t>
    </rPh>
    <rPh sb="2" eb="3">
      <t>カイ</t>
    </rPh>
    <rPh sb="4" eb="5">
      <t>シツ</t>
    </rPh>
    <phoneticPr fontId="5"/>
  </si>
  <si>
    <t>母子生活支援施設・児童厚生施設</t>
    <rPh sb="0" eb="2">
      <t>ボシ</t>
    </rPh>
    <rPh sb="2" eb="4">
      <t>セイカツ</t>
    </rPh>
    <rPh sb="4" eb="6">
      <t>シエン</t>
    </rPh>
    <rPh sb="6" eb="8">
      <t>シセツ</t>
    </rPh>
    <rPh sb="9" eb="11">
      <t>ジドウ</t>
    </rPh>
    <rPh sb="11" eb="13">
      <t>コウセイ</t>
    </rPh>
    <rPh sb="13" eb="15">
      <t>シセツ</t>
    </rPh>
    <phoneticPr fontId="5"/>
  </si>
  <si>
    <t>観　察　室</t>
    <rPh sb="0" eb="1">
      <t>カン</t>
    </rPh>
    <rPh sb="2" eb="3">
      <t>サツ</t>
    </rPh>
    <rPh sb="4" eb="5">
      <t>シツ</t>
    </rPh>
    <phoneticPr fontId="5"/>
  </si>
  <si>
    <t>児童心理治療施設・乳児院・母子生活支援施設</t>
    <rPh sb="6" eb="8">
      <t>シセツ</t>
    </rPh>
    <rPh sb="9" eb="11">
      <t>ニュウジ</t>
    </rPh>
    <rPh sb="11" eb="12">
      <t>イン</t>
    </rPh>
    <rPh sb="13" eb="15">
      <t>ボシ</t>
    </rPh>
    <rPh sb="15" eb="17">
      <t>セイカツ</t>
    </rPh>
    <rPh sb="17" eb="19">
      <t>シエン</t>
    </rPh>
    <rPh sb="19" eb="21">
      <t>シセツ</t>
    </rPh>
    <phoneticPr fontId="5"/>
  </si>
  <si>
    <t>相　談　室</t>
    <rPh sb="0" eb="1">
      <t>ソウ</t>
    </rPh>
    <rPh sb="2" eb="3">
      <t>ダン</t>
    </rPh>
    <rPh sb="4" eb="5">
      <t>シツ</t>
    </rPh>
    <phoneticPr fontId="5"/>
  </si>
  <si>
    <t>児童心理治療施設・児童家庭支援センター</t>
    <rPh sb="6" eb="8">
      <t>シセツ</t>
    </rPh>
    <rPh sb="9" eb="11">
      <t>ジドウ</t>
    </rPh>
    <rPh sb="11" eb="13">
      <t>カテイ</t>
    </rPh>
    <rPh sb="13" eb="15">
      <t>シエン</t>
    </rPh>
    <phoneticPr fontId="5"/>
  </si>
  <si>
    <t>工　作　室</t>
    <rPh sb="0" eb="1">
      <t>コウ</t>
    </rPh>
    <rPh sb="2" eb="3">
      <t>サク</t>
    </rPh>
    <rPh sb="4" eb="5">
      <t>シツ</t>
    </rPh>
    <phoneticPr fontId="5"/>
  </si>
  <si>
    <t>児童心理治療施設</t>
    <rPh sb="6" eb="8">
      <t>シセツ</t>
    </rPh>
    <phoneticPr fontId="5"/>
  </si>
  <si>
    <t>心理検査室</t>
    <rPh sb="0" eb="2">
      <t>シンリ</t>
    </rPh>
    <rPh sb="2" eb="5">
      <t>ケンサシツ</t>
    </rPh>
    <phoneticPr fontId="5"/>
  </si>
  <si>
    <t>一時預り保育室</t>
    <rPh sb="0" eb="2">
      <t>イチジ</t>
    </rPh>
    <rPh sb="2" eb="3">
      <t>アズカ</t>
    </rPh>
    <rPh sb="4" eb="7">
      <t>ホイクシツ</t>
    </rPh>
    <phoneticPr fontId="5"/>
  </si>
  <si>
    <t>乳児院（母子生活支援施設は[保育室]）</t>
    <rPh sb="0" eb="2">
      <t>ニュウジ</t>
    </rPh>
    <rPh sb="2" eb="3">
      <t>イン</t>
    </rPh>
    <rPh sb="4" eb="6">
      <t>ボシ</t>
    </rPh>
    <rPh sb="6" eb="8">
      <t>セイカツ</t>
    </rPh>
    <rPh sb="8" eb="10">
      <t>シエン</t>
    </rPh>
    <rPh sb="10" eb="12">
      <t>シセツ</t>
    </rPh>
    <rPh sb="14" eb="17">
      <t>ホイクシツ</t>
    </rPh>
    <phoneticPr fontId="5"/>
  </si>
  <si>
    <t>ほ ふ く 室</t>
    <rPh sb="6" eb="7">
      <t>シツ</t>
    </rPh>
    <phoneticPr fontId="5"/>
  </si>
  <si>
    <t>乳児院</t>
    <rPh sb="0" eb="2">
      <t>ニュウジ</t>
    </rPh>
    <rPh sb="2" eb="3">
      <t>イン</t>
    </rPh>
    <phoneticPr fontId="5"/>
  </si>
  <si>
    <t>親子訓練室</t>
    <rPh sb="0" eb="2">
      <t>オヤコ</t>
    </rPh>
    <rPh sb="2" eb="4">
      <t>クンレン</t>
    </rPh>
    <rPh sb="4" eb="5">
      <t>シツ</t>
    </rPh>
    <phoneticPr fontId="5"/>
  </si>
  <si>
    <t>そ　の　他</t>
    <rPh sb="4" eb="5">
      <t>タ</t>
    </rPh>
    <phoneticPr fontId="5"/>
  </si>
  <si>
    <t>上記に区分されない部分</t>
    <phoneticPr fontId="5"/>
  </si>
  <si>
    <t>合　　　　　　計</t>
    <rPh sb="0" eb="1">
      <t>ゴウ</t>
    </rPh>
    <rPh sb="7" eb="8">
      <t>ケイ</t>
    </rPh>
    <phoneticPr fontId="5"/>
  </si>
  <si>
    <t>整備後の施設延面積と一致</t>
    <rPh sb="10" eb="12">
      <t>イッチ</t>
    </rPh>
    <phoneticPr fontId="5"/>
  </si>
  <si>
    <t>補足欄　　心理療法室、短期利用事業居室、一時預り保育室、親子訓練室を整備する場合の「実施状況」及び「受入体制」等について</t>
    <rPh sb="0" eb="2">
      <t>ホソク</t>
    </rPh>
    <rPh sb="2" eb="3">
      <t>ラン</t>
    </rPh>
    <rPh sb="5" eb="7">
      <t>シンリ</t>
    </rPh>
    <rPh sb="7" eb="9">
      <t>リョウホウ</t>
    </rPh>
    <rPh sb="9" eb="10">
      <t>シツ</t>
    </rPh>
    <rPh sb="11" eb="13">
      <t>タンキ</t>
    </rPh>
    <rPh sb="13" eb="15">
      <t>リヨウ</t>
    </rPh>
    <rPh sb="15" eb="17">
      <t>ジギョウ</t>
    </rPh>
    <rPh sb="17" eb="19">
      <t>キョシツ</t>
    </rPh>
    <rPh sb="20" eb="22">
      <t>イチジ</t>
    </rPh>
    <rPh sb="22" eb="23">
      <t>アズカ</t>
    </rPh>
    <rPh sb="24" eb="27">
      <t>ホイクシツ</t>
    </rPh>
    <rPh sb="28" eb="30">
      <t>オヤコ</t>
    </rPh>
    <rPh sb="30" eb="32">
      <t>クンレン</t>
    </rPh>
    <rPh sb="32" eb="33">
      <t>シツ</t>
    </rPh>
    <rPh sb="34" eb="36">
      <t>セイビ</t>
    </rPh>
    <rPh sb="38" eb="40">
      <t>バアイ</t>
    </rPh>
    <rPh sb="42" eb="44">
      <t>ジッシ</t>
    </rPh>
    <rPh sb="44" eb="46">
      <t>ジョウキョウ</t>
    </rPh>
    <rPh sb="47" eb="48">
      <t>オヨ</t>
    </rPh>
    <rPh sb="50" eb="52">
      <t>ウケイレ</t>
    </rPh>
    <rPh sb="52" eb="54">
      <t>タイセイ</t>
    </rPh>
    <rPh sb="55" eb="56">
      <t>トウ</t>
    </rPh>
    <phoneticPr fontId="5"/>
  </si>
  <si>
    <t>児童養護施設の場合　：　１人部屋（　　　　　室）、２人部屋（　　　　　室）、３人以上部屋（　　　　　　室）：個室の割合（　　　　　　　　％　）</t>
    <rPh sb="0" eb="2">
      <t>ジドウ</t>
    </rPh>
    <rPh sb="2" eb="4">
      <t>ヨウゴ</t>
    </rPh>
    <rPh sb="4" eb="6">
      <t>シセツ</t>
    </rPh>
    <rPh sb="7" eb="9">
      <t>バアイ</t>
    </rPh>
    <rPh sb="13" eb="14">
      <t>ニン</t>
    </rPh>
    <rPh sb="14" eb="16">
      <t>ベヤ</t>
    </rPh>
    <rPh sb="22" eb="23">
      <t>シツ</t>
    </rPh>
    <rPh sb="26" eb="27">
      <t>ニン</t>
    </rPh>
    <rPh sb="27" eb="29">
      <t>ベヤ</t>
    </rPh>
    <rPh sb="35" eb="36">
      <t>シツ</t>
    </rPh>
    <rPh sb="39" eb="40">
      <t>ニン</t>
    </rPh>
    <rPh sb="40" eb="42">
      <t>イジョウ</t>
    </rPh>
    <rPh sb="42" eb="44">
      <t>ベヤ</t>
    </rPh>
    <rPh sb="51" eb="52">
      <t>シツ</t>
    </rPh>
    <rPh sb="54" eb="56">
      <t>コシツ</t>
    </rPh>
    <rPh sb="57" eb="59">
      <t>ワリアイ</t>
    </rPh>
    <phoneticPr fontId="5"/>
  </si>
  <si>
    <t xml:space="preserve">施設整備を必要とする理由（民老の場合は、緊急的な整備を要する理由）（余裕教室活用促進事業の場合は学校名を記載してください。）
</t>
    <rPh sb="0" eb="2">
      <t>シセツ</t>
    </rPh>
    <rPh sb="2" eb="4">
      <t>セイビ</t>
    </rPh>
    <rPh sb="5" eb="7">
      <t>ヒツヨウ</t>
    </rPh>
    <rPh sb="10" eb="12">
      <t>リユウ</t>
    </rPh>
    <rPh sb="13" eb="14">
      <t>ミン</t>
    </rPh>
    <rPh sb="14" eb="15">
      <t>ロウ</t>
    </rPh>
    <rPh sb="16" eb="18">
      <t>バアイ</t>
    </rPh>
    <rPh sb="20" eb="23">
      <t>キンキュウテキ</t>
    </rPh>
    <rPh sb="24" eb="26">
      <t>セイビ</t>
    </rPh>
    <rPh sb="27" eb="28">
      <t>ヨウ</t>
    </rPh>
    <rPh sb="30" eb="32">
      <t>リユウ</t>
    </rPh>
    <rPh sb="52" eb="54">
      <t>キサイ</t>
    </rPh>
    <phoneticPr fontId="5"/>
  </si>
  <si>
    <t>都道府県（市）の意見等（障害児施設等においては優先順位の考え方）</t>
    <rPh sb="0" eb="4">
      <t>トドウフケン</t>
    </rPh>
    <rPh sb="5" eb="6">
      <t>シ</t>
    </rPh>
    <rPh sb="8" eb="10">
      <t>イケン</t>
    </rPh>
    <rPh sb="10" eb="11">
      <t>トウ</t>
    </rPh>
    <rPh sb="12" eb="14">
      <t>ショウガイ</t>
    </rPh>
    <rPh sb="14" eb="15">
      <t>ジ</t>
    </rPh>
    <rPh sb="15" eb="17">
      <t>シセツ</t>
    </rPh>
    <rPh sb="17" eb="18">
      <t>ナド</t>
    </rPh>
    <rPh sb="23" eb="25">
      <t>ユウセン</t>
    </rPh>
    <rPh sb="25" eb="27">
      <t>ジュンイ</t>
    </rPh>
    <rPh sb="28" eb="29">
      <t>カンガ</t>
    </rPh>
    <rPh sb="30" eb="31">
      <t>カタ</t>
    </rPh>
    <phoneticPr fontId="5"/>
  </si>
  <si>
    <t>備　考</t>
    <rPh sb="0" eb="1">
      <t>ビ</t>
    </rPh>
    <rPh sb="2" eb="3">
      <t>コウ</t>
    </rPh>
    <phoneticPr fontId="5"/>
  </si>
  <si>
    <t>○○市</t>
    <rPh sb="2" eb="3">
      <t>シ</t>
    </rPh>
    <phoneticPr fontId="1"/>
  </si>
  <si>
    <t>担当者名
電話　　　　　　　　</t>
    <phoneticPr fontId="1"/>
  </si>
  <si>
    <t>○○園</t>
    <rPh sb="2" eb="3">
      <t>エン</t>
    </rPh>
    <phoneticPr fontId="5"/>
  </si>
  <si>
    <t>千代田区霞ヶ関1-2-2</t>
    <rPh sb="0" eb="4">
      <t>チヨダク</t>
    </rPh>
    <rPh sb="4" eb="7">
      <t>カスミガセキ</t>
    </rPh>
    <phoneticPr fontId="5"/>
  </si>
  <si>
    <t>木</t>
    <rPh sb="0" eb="1">
      <t>キ</t>
    </rPh>
    <phoneticPr fontId="5"/>
  </si>
  <si>
    <t>鉄筋</t>
    <rPh sb="0" eb="2">
      <t>テッキン</t>
    </rPh>
    <phoneticPr fontId="5"/>
  </si>
  <si>
    <t>S46</t>
    <phoneticPr fontId="5"/>
  </si>
  <si>
    <t>令和</t>
    <rPh sb="0" eb="2">
      <t>レイワ</t>
    </rPh>
    <phoneticPr fontId="5"/>
  </si>
  <si>
    <t>○○</t>
    <phoneticPr fontId="5"/>
  </si>
  <si>
    <t>年</t>
    <rPh sb="0" eb="1">
      <t>ネン</t>
    </rPh>
    <phoneticPr fontId="5"/>
  </si>
  <si>
    <t>月</t>
    <rPh sb="0" eb="1">
      <t>ガツ</t>
    </rPh>
    <phoneticPr fontId="5"/>
  </si>
  <si>
    <t>日</t>
    <rPh sb="0" eb="1">
      <t>ニチ</t>
    </rPh>
    <phoneticPr fontId="5"/>
  </si>
  <si>
    <t>無</t>
    <rPh sb="0" eb="1">
      <t>ナ</t>
    </rPh>
    <phoneticPr fontId="5"/>
  </si>
  <si>
    <t>☑</t>
    <phoneticPr fontId="5"/>
  </si>
  <si>
    <t>※年※月※日予定</t>
    <phoneticPr fontId="5"/>
  </si>
  <si>
    <t>アスベスト付近の工事を行う際に、工事に先立ちアスベストの除去、封じ込め、囲い込み等を実施
休園日など職員・児童のいない時間帯に実施　など</t>
    <rPh sb="5" eb="7">
      <t>フキン</t>
    </rPh>
    <rPh sb="8" eb="10">
      <t>コウジ</t>
    </rPh>
    <rPh sb="11" eb="12">
      <t>オコナ</t>
    </rPh>
    <rPh sb="13" eb="14">
      <t>サイ</t>
    </rPh>
    <rPh sb="16" eb="18">
      <t>コウジ</t>
    </rPh>
    <rPh sb="19" eb="21">
      <t>サキダ</t>
    </rPh>
    <rPh sb="28" eb="30">
      <t>ジョキョ</t>
    </rPh>
    <rPh sb="31" eb="32">
      <t>フウ</t>
    </rPh>
    <rPh sb="33" eb="34">
      <t>コ</t>
    </rPh>
    <rPh sb="36" eb="37">
      <t>カコ</t>
    </rPh>
    <rPh sb="38" eb="39">
      <t>コ</t>
    </rPh>
    <rPh sb="40" eb="41">
      <t>トウ</t>
    </rPh>
    <rPh sb="42" eb="44">
      <t>ジッシ</t>
    </rPh>
    <rPh sb="45" eb="48">
      <t>キュウエンビ</t>
    </rPh>
    <phoneticPr fontId="5"/>
  </si>
  <si>
    <t>□</t>
    <phoneticPr fontId="5"/>
  </si>
  <si>
    <t>□その他</t>
    <rPh sb="3" eb="4">
      <t>タ</t>
    </rPh>
    <phoneticPr fontId="5"/>
  </si>
  <si>
    <t>事前調査※年※月※日</t>
    <rPh sb="0" eb="2">
      <t>ジゼン</t>
    </rPh>
    <rPh sb="2" eb="4">
      <t>チョウサ</t>
    </rPh>
    <rPh sb="5" eb="6">
      <t>ネン</t>
    </rPh>
    <rPh sb="7" eb="8">
      <t>ガツ</t>
    </rPh>
    <rPh sb="9" eb="10">
      <t>ニチ</t>
    </rPh>
    <phoneticPr fontId="5"/>
  </si>
  <si>
    <t>建築物解体等作業届</t>
    <rPh sb="0" eb="3">
      <t>ケンチクブツ</t>
    </rPh>
    <rPh sb="3" eb="5">
      <t>カイタイ</t>
    </rPh>
    <rPh sb="5" eb="6">
      <t>トウ</t>
    </rPh>
    <rPh sb="6" eb="8">
      <t>サギョウ</t>
    </rPh>
    <rPh sb="8" eb="9">
      <t>トド</t>
    </rPh>
    <phoneticPr fontId="5"/>
  </si>
  <si>
    <t>3,301点×60人</t>
    <rPh sb="5" eb="6">
      <t>テン</t>
    </rPh>
    <rPh sb="9" eb="10">
      <t>ニン</t>
    </rPh>
    <phoneticPr fontId="5"/>
  </si>
  <si>
    <t>56点×1/2×50人
56点×10人</t>
    <rPh sb="2" eb="3">
      <t>テン</t>
    </rPh>
    <rPh sb="10" eb="11">
      <t>ニン</t>
    </rPh>
    <rPh sb="14" eb="15">
      <t>テン</t>
    </rPh>
    <rPh sb="18" eb="19">
      <t>ニン</t>
    </rPh>
    <phoneticPr fontId="5"/>
  </si>
  <si>
    <t>加算整備等
（親子生活訓練室  ）</t>
    <rPh sb="0" eb="2">
      <t>カサン</t>
    </rPh>
    <rPh sb="2" eb="4">
      <t>セイビ</t>
    </rPh>
    <rPh sb="4" eb="5">
      <t>トウ</t>
    </rPh>
    <rPh sb="7" eb="9">
      <t>オヤコ</t>
    </rPh>
    <rPh sb="9" eb="11">
      <t>セイカツ</t>
    </rPh>
    <rPh sb="11" eb="13">
      <t>クンレン</t>
    </rPh>
    <rPh sb="13" eb="14">
      <t>シツ</t>
    </rPh>
    <phoneticPr fontId="5"/>
  </si>
  <si>
    <t>744点×4人</t>
    <rPh sb="3" eb="4">
      <t>テン</t>
    </rPh>
    <rPh sb="6" eb="7">
      <t>ニン</t>
    </rPh>
    <phoneticPr fontId="5"/>
  </si>
  <si>
    <r>
      <t xml:space="preserve">加算整備等
</t>
    </r>
    <r>
      <rPr>
        <sz val="7"/>
        <rFont val="ＭＳ ゴシック"/>
        <family val="3"/>
        <charset val="128"/>
      </rPr>
      <t>（病児・病後児保育事業）</t>
    </r>
    <rPh sb="0" eb="2">
      <t>カサン</t>
    </rPh>
    <rPh sb="2" eb="4">
      <t>セイビ</t>
    </rPh>
    <rPh sb="4" eb="5">
      <t>トウ</t>
    </rPh>
    <rPh sb="7" eb="9">
      <t>ビョウジ</t>
    </rPh>
    <rPh sb="10" eb="12">
      <t>ビョウゴ</t>
    </rPh>
    <rPh sb="12" eb="13">
      <t>ジ</t>
    </rPh>
    <rPh sb="13" eb="15">
      <t>ホイク</t>
    </rPh>
    <rPh sb="15" eb="17">
      <t>ジギョウ</t>
    </rPh>
    <phoneticPr fontId="5"/>
  </si>
  <si>
    <t>加算整備等
（心理療法室）</t>
    <rPh sb="0" eb="2">
      <t>カサン</t>
    </rPh>
    <rPh sb="2" eb="4">
      <t>セイビ</t>
    </rPh>
    <rPh sb="4" eb="5">
      <t>トウ</t>
    </rPh>
    <rPh sb="7" eb="9">
      <t>シンリ</t>
    </rPh>
    <rPh sb="9" eb="11">
      <t>リョウホウ</t>
    </rPh>
    <rPh sb="11" eb="12">
      <t>シツ</t>
    </rPh>
    <phoneticPr fontId="5"/>
  </si>
  <si>
    <t>○</t>
  </si>
  <si>
    <t>5,000,000円×1／2
　×補助率1／2÷1,000</t>
    <rPh sb="9" eb="10">
      <t>エン</t>
    </rPh>
    <rPh sb="17" eb="19">
      <t>ホジョ</t>
    </rPh>
    <rPh sb="19" eb="20">
      <t>リツ</t>
    </rPh>
    <phoneticPr fontId="5"/>
  </si>
  <si>
    <t>160点×50人</t>
    <rPh sb="3" eb="4">
      <t>テン</t>
    </rPh>
    <rPh sb="7" eb="8">
      <t>ニン</t>
    </rPh>
    <phoneticPr fontId="5"/>
  </si>
  <si>
    <t>×</t>
  </si>
  <si>
    <t>286点×50人</t>
    <rPh sb="3" eb="4">
      <t>テン</t>
    </rPh>
    <rPh sb="7" eb="8">
      <t>ニン</t>
    </rPh>
    <phoneticPr fontId="5"/>
  </si>
  <si>
    <t>その他(              )</t>
    <phoneticPr fontId="5"/>
  </si>
  <si>
    <t>過疎</t>
    <rPh sb="0" eb="2">
      <t>カソ</t>
    </rPh>
    <phoneticPr fontId="16"/>
  </si>
  <si>
    <t>国土強靱化地域計画の策定
及び計画への明記</t>
    <phoneticPr fontId="5"/>
  </si>
  <si>
    <t>防災・減災、国土強靱化のための５か年加速化対策に基づく事業への該当</t>
    <phoneticPr fontId="5"/>
  </si>
  <si>
    <r>
      <t>交付金の額</t>
    </r>
    <r>
      <rPr>
        <sz val="6"/>
        <rFont val="ＭＳ ゴシック"/>
        <family val="3"/>
        <charset val="128"/>
      </rPr>
      <t xml:space="preserve">
（①×補助率と②×1,000を比較して小さい方）</t>
    </r>
    <rPh sb="0" eb="3">
      <t>コウフキン</t>
    </rPh>
    <rPh sb="4" eb="5">
      <t>ガク</t>
    </rPh>
    <rPh sb="9" eb="12">
      <t>ホジョリツ</t>
    </rPh>
    <rPh sb="21" eb="23">
      <t>ヒカク</t>
    </rPh>
    <rPh sb="25" eb="26">
      <t>チイ</t>
    </rPh>
    <rPh sb="28" eb="29">
      <t>ホウ</t>
    </rPh>
    <phoneticPr fontId="5"/>
  </si>
  <si>
    <t>備　考　（工事の概要）</t>
    <rPh sb="0" eb="1">
      <t>ビ</t>
    </rPh>
    <rPh sb="2" eb="3">
      <t>コウ</t>
    </rPh>
    <rPh sb="5" eb="7">
      <t>コウジ</t>
    </rPh>
    <rPh sb="8" eb="10">
      <t>ガイヨウ</t>
    </rPh>
    <phoneticPr fontId="5"/>
  </si>
  <si>
    <t>（令和</t>
    <rPh sb="1" eb="3">
      <t>レイワ</t>
    </rPh>
    <phoneticPr fontId="5"/>
  </si>
  <si>
    <t>有</t>
    <rPh sb="0" eb="1">
      <t>ア</t>
    </rPh>
    <phoneticPr fontId="5"/>
  </si>
  <si>
    <t>○</t>
    <phoneticPr fontId="5"/>
  </si>
  <si>
    <r>
      <t xml:space="preserve">第３号様式　記入要領
この様式は、すべての施設ごとに作成すること。
通常整備事業分、耐震化等整備事業分のうち、該当する事業を○で囲むこと。　
都道府県・市区町村名の欄は、市区町村の場合は、都道府県名も必ず記入すること。
</t>
    </r>
    <r>
      <rPr>
        <b/>
        <u/>
        <sz val="10"/>
        <rFont val="ＭＳ ゴシック"/>
        <family val="3"/>
        <charset val="128"/>
      </rPr>
      <t>１　全施設共通事項（同一施設であって、「整備区分」が複数ある場合は、複数作成すること。）</t>
    </r>
    <r>
      <rPr>
        <sz val="10"/>
        <rFont val="ＭＳ ゴシック"/>
        <family val="3"/>
        <charset val="128"/>
      </rPr>
      <t xml:space="preserve">
 ○基本情報
　(1) 「施設種別」「施設名」「設置主体名」「経営主体」：　特に経営主体については、名称を記入するほか、
　　公立、社会福祉法人立等の区分を○で囲むこと。
　　　※　施設名、設置主体名等が仮称の場合は、名称の前に（仮）と付すこと。
　　　※　設置主体名、経営主体名を記入する際の法人の略称は次のとおりとすること。
　　　　　社会福祉法人=(福)、日本赤十字社=(日赤)、公益財団法人=(財)、公益社団法人=(社)
　(2) 「所在地」：　創設等の場合は、移転後欄にのみ所在地（町名、地番まで）を記入すること。
　(3) 「整備区分」「整備方式」：　協議する施設の整備区分及び整備方式の区分を○で囲むこと。
　(4) 「加算整備区分」：　協議施設に併せて加算施設の整備がある場合は、該当区分を○で囲むこと。
　　(子育)=子育て支援短期利用事業のための居室、(親子)=親子生活訓練室、(病児)=病児・病後児保育事業　　
　 （病児型・病後児型）のための保育室等、(心理)=心理療法室、(通所)=通所部門、(母子)=母子家庭等子育て
　　支援室、（保育）＝婦人保護施設における保育室、（学習）＝婦人保護施設における学習室、(年齢延長受
　　入)=乳児院における年齢延長児を受け入れるための居室、(乳児受入)=児童養護施設における乳児を受け入
　　れるための養育室又はほふく室、（小規模）＝小規模グループケア加算、（放課後）＝放課後児童クラブ室
　(5) 「年次計画」：　複数年継続事業の場合、各年度の進捗予定率を記入すること。
　(6) 「建物延面積」「建物構造」「定員」：　創設等の場合は、整備後欄に記入すること。
　(7) 「合築の状況」：　他の施設との合築整備である場合は、該当区分を○で囲み、その他の場合には　（　）内
　　に具体的な施設名及び階層数等を記入すること。
　(8) 「民老分」：　民老協議の有無、民老に係る国庫協議額について記入すること。
　(9) 「既存施設の状況（各欄）」：　整備区分が創設以外の場合に記入すること。
 (10) 「施行計画」：　それぞれの区分に従い、時期を記入すること。
 (11)「アスベスト対策の状況」：整備区分にかかわらず、整備前に既存施設が存在する場合に記入すること。
 ○整備に係る経費内訳
　(1) 「施設整備区分」
　　①　施設本体の工事に含まれる項目を○で囲むこと。
　　　(ＳＰ)=スプリンクラー、(冷暖)=冷房・暖房・冷暖房、(浄化)=浄化槽、(ＥＶ)=昇降機、
　　　(事務費)=工事事務費（本体工事費と加算整備工事費の２．６％が上限であることに留意）
　　②　加算施設等の整備がある場合は、その区分（種別）を記入すること。
　　③　解体工事がある場合は、解体する施設の構造（木造・非木造）の区分を○で囲むこと。
　(2) 「定員等」：　区分毎の定員を記入すること。定員区分がない場合は「１施設」と記入すること。
　(3) 「対象経費の実支出予定額」：　協議施設の整備に係る総事業費のうち対象経費の合計を記入すること。
　(4) 「交付基礎点数」：　それぞれの区分ごとに、定員１人当り（１施設当り）基準点数を乗じて得た額を記入す
　　ること。
　(5) 「大規模修繕等・防犯対策強化整備事業の場合」：公、民それぞれの見積額を記入し、その内容を箇条書
　　きで記入すること。（見積りは、公１民２で合い見積りを取り、民については低い方の額を記入すること。）
　　また、同一施設において、他の整備区分と重複する場合は、大規模修繕等・防犯対策強化事業（外構）・防
　　犯対策強化事業（非常通報装置等）のみ別葉で様式を作成すること。
　　交付基準額については、大規模修繕等は見積額に2分の1を乗じた額を記入すること。
　　防犯対策強化整備事業（外構）は見積額に2分の1を乗じた額を記入すること。（総事業費が30万円以上の
　　案件）
　　防犯対策強化整備事業（非常通報装置等）は見積額に2分の1を乗じた額と90万円を比べて低い額を記入
　　すること。（総事業費が30万円以上の案件）
</t>
    </r>
    <rPh sb="46" eb="47">
      <t>トウ</t>
    </rPh>
    <rPh sb="56" eb="58">
      <t>ガイトウ</t>
    </rPh>
    <rPh sb="60" eb="62">
      <t>ジギョウ</t>
    </rPh>
    <rPh sb="65" eb="66">
      <t>カコ</t>
    </rPh>
    <rPh sb="1531" eb="1532">
      <t>トウ</t>
    </rPh>
    <rPh sb="1533" eb="1535">
      <t>ボウハン</t>
    </rPh>
    <rPh sb="1535" eb="1537">
      <t>タイサク</t>
    </rPh>
    <rPh sb="1537" eb="1539">
      <t>キョウカ</t>
    </rPh>
    <rPh sb="1539" eb="1541">
      <t>セイビ</t>
    </rPh>
    <rPh sb="1541" eb="1543">
      <t>ジギョウ</t>
    </rPh>
    <rPh sb="1659" eb="1660">
      <t>トウ</t>
    </rPh>
    <rPh sb="1661" eb="1663">
      <t>ボウハン</t>
    </rPh>
    <rPh sb="1663" eb="1665">
      <t>タイサク</t>
    </rPh>
    <rPh sb="1665" eb="1667">
      <t>キョウカ</t>
    </rPh>
    <rPh sb="1667" eb="1669">
      <t>ジギョウ</t>
    </rPh>
    <rPh sb="1670" eb="1672">
      <t>ガイコウ</t>
    </rPh>
    <rPh sb="1679" eb="1681">
      <t>タイサク</t>
    </rPh>
    <rPh sb="1681" eb="1683">
      <t>キョウカ</t>
    </rPh>
    <rPh sb="1683" eb="1685">
      <t>ジギョウ</t>
    </rPh>
    <rPh sb="1686" eb="1688">
      <t>ヒジョウ</t>
    </rPh>
    <rPh sb="1688" eb="1690">
      <t>ツウホウ</t>
    </rPh>
    <rPh sb="1690" eb="1692">
      <t>ソウチ</t>
    </rPh>
    <rPh sb="1692" eb="1693">
      <t>トウ</t>
    </rPh>
    <rPh sb="1712" eb="1714">
      <t>コウフ</t>
    </rPh>
    <rPh sb="1714" eb="1717">
      <t>キジュンガク</t>
    </rPh>
    <rPh sb="1723" eb="1726">
      <t>ダイキボ</t>
    </rPh>
    <rPh sb="1726" eb="1728">
      <t>シュウゼン</t>
    </rPh>
    <rPh sb="1728" eb="1729">
      <t>トウ</t>
    </rPh>
    <rPh sb="1730" eb="1733">
      <t>ミツモリガク</t>
    </rPh>
    <rPh sb="1735" eb="1736">
      <t>ブン</t>
    </rPh>
    <rPh sb="1739" eb="1740">
      <t>ジョウ</t>
    </rPh>
    <rPh sb="1742" eb="1743">
      <t>ガク</t>
    </rPh>
    <rPh sb="1744" eb="1746">
      <t>キニュウ</t>
    </rPh>
    <rPh sb="1754" eb="1756">
      <t>ボウハン</t>
    </rPh>
    <rPh sb="1756" eb="1758">
      <t>タイサク</t>
    </rPh>
    <rPh sb="1758" eb="1760">
      <t>キョウカ</t>
    </rPh>
    <rPh sb="1760" eb="1762">
      <t>セイビ</t>
    </rPh>
    <rPh sb="1762" eb="1764">
      <t>ジギョウ</t>
    </rPh>
    <rPh sb="1765" eb="1767">
      <t>ガイコウ</t>
    </rPh>
    <rPh sb="1769" eb="1772">
      <t>ミツモリガク</t>
    </rPh>
    <rPh sb="1774" eb="1775">
      <t>ブン</t>
    </rPh>
    <rPh sb="1778" eb="1779">
      <t>ジョウ</t>
    </rPh>
    <rPh sb="1781" eb="1782">
      <t>ガク</t>
    </rPh>
    <rPh sb="1783" eb="1785">
      <t>キニュウ</t>
    </rPh>
    <rPh sb="1791" eb="1792">
      <t>ソウ</t>
    </rPh>
    <rPh sb="1792" eb="1795">
      <t>ジギョウヒ</t>
    </rPh>
    <rPh sb="1798" eb="1799">
      <t>マン</t>
    </rPh>
    <rPh sb="1799" eb="1800">
      <t>エン</t>
    </rPh>
    <rPh sb="1800" eb="1802">
      <t>イジョウ</t>
    </rPh>
    <rPh sb="1806" eb="1807">
      <t>アン</t>
    </rPh>
    <rPh sb="1807" eb="1808">
      <t>ケン</t>
    </rPh>
    <rPh sb="1812" eb="1814">
      <t>ボウハン</t>
    </rPh>
    <rPh sb="1814" eb="1816">
      <t>タイサク</t>
    </rPh>
    <rPh sb="1816" eb="1818">
      <t>キョウカ</t>
    </rPh>
    <rPh sb="1818" eb="1820">
      <t>セイビ</t>
    </rPh>
    <rPh sb="1832" eb="1835">
      <t>ミツモリガク</t>
    </rPh>
    <rPh sb="1837" eb="1838">
      <t>ブン</t>
    </rPh>
    <rPh sb="1841" eb="1842">
      <t>ジョウ</t>
    </rPh>
    <rPh sb="1844" eb="1845">
      <t>ガク</t>
    </rPh>
    <rPh sb="1848" eb="1850">
      <t>マンエン</t>
    </rPh>
    <rPh sb="1851" eb="1852">
      <t>クラ</t>
    </rPh>
    <rPh sb="1854" eb="1855">
      <t>ヒク</t>
    </rPh>
    <rPh sb="1856" eb="1857">
      <t>ガク</t>
    </rPh>
    <rPh sb="1858" eb="1860">
      <t>キニュウ</t>
    </rPh>
    <rPh sb="1869" eb="1870">
      <t>ソウ</t>
    </rPh>
    <rPh sb="1876" eb="1878">
      <t>マンエン</t>
    </rPh>
    <rPh sb="1878" eb="1880">
      <t>イジョウ</t>
    </rPh>
    <rPh sb="1881" eb="1883">
      <t>アンケン</t>
    </rPh>
    <phoneticPr fontId="5"/>
  </si>
  <si>
    <t xml:space="preserve"> ○用地の状況
　(1) 用地の確保について、該当する欄に適宜記入すること。
　(2) 「危険地区指定の有無」：　地すべり危険か所等危険区域の指定の有無について○で囲むこと。なお、指
　　定がある場合で、安全区域に移転する場合は、「危険区域所在施設移転改築計画」（平成２０年６月１２
　　日雇児発第0612010号通知）を本協議書に添付すること。
 ○資金内訳について、該当欄に金額を記入すること。
</t>
    <phoneticPr fontId="5"/>
  </si>
  <si>
    <t xml:space="preserve"> ○特別法適用の有無について、該当する区分を選択すること。（区分は以下のとおり）</t>
    <rPh sb="22" eb="24">
      <t>センタク</t>
    </rPh>
    <phoneticPr fontId="5"/>
  </si>
  <si>
    <t xml:space="preserve"> ○特別法適用の有無について、該当する区分を○で囲むこと。（区分は以下のとおり）</t>
    <phoneticPr fontId="5"/>
  </si>
  <si>
    <t>法　律　等　名　称</t>
    <rPh sb="0" eb="1">
      <t>ホウ</t>
    </rPh>
    <rPh sb="2" eb="3">
      <t>リツ</t>
    </rPh>
    <rPh sb="4" eb="5">
      <t>ナド</t>
    </rPh>
    <rPh sb="6" eb="7">
      <t>ナ</t>
    </rPh>
    <rPh sb="8" eb="9">
      <t>ショウ</t>
    </rPh>
    <phoneticPr fontId="5"/>
  </si>
  <si>
    <t>豪雪</t>
    <rPh sb="0" eb="2">
      <t>ゴウセツ</t>
    </rPh>
    <phoneticPr fontId="5"/>
  </si>
  <si>
    <t>豪雪地帯対策特別措置法</t>
    <phoneticPr fontId="5"/>
  </si>
  <si>
    <t>沖縄</t>
    <rPh sb="0" eb="2">
      <t>オキナワ</t>
    </rPh>
    <phoneticPr fontId="5"/>
  </si>
  <si>
    <t>沖縄振興特別措置法</t>
    <phoneticPr fontId="5"/>
  </si>
  <si>
    <t>地震</t>
    <rPh sb="0" eb="2">
      <t>ジシン</t>
    </rPh>
    <phoneticPr fontId="5"/>
  </si>
  <si>
    <t>地震防災対策強化地域における地震対策緊急整備事業に係る国の財政上の特別措置に関する法律</t>
    <rPh sb="0" eb="2">
      <t>ジシン</t>
    </rPh>
    <rPh sb="2" eb="4">
      <t>ボウサイ</t>
    </rPh>
    <rPh sb="4" eb="6">
      <t>タイサク</t>
    </rPh>
    <rPh sb="6" eb="8">
      <t>キョウカ</t>
    </rPh>
    <rPh sb="8" eb="10">
      <t>チイキ</t>
    </rPh>
    <rPh sb="14" eb="16">
      <t>ジシン</t>
    </rPh>
    <rPh sb="16" eb="18">
      <t>タイサク</t>
    </rPh>
    <rPh sb="18" eb="20">
      <t>キンキュウ</t>
    </rPh>
    <rPh sb="20" eb="22">
      <t>セイビ</t>
    </rPh>
    <rPh sb="22" eb="24">
      <t>ジギョウ</t>
    </rPh>
    <rPh sb="25" eb="26">
      <t>カカ</t>
    </rPh>
    <rPh sb="27" eb="28">
      <t>クニ</t>
    </rPh>
    <rPh sb="29" eb="31">
      <t>ザイセイ</t>
    </rPh>
    <rPh sb="31" eb="32">
      <t>ジョウ</t>
    </rPh>
    <rPh sb="33" eb="35">
      <t>トクベツ</t>
    </rPh>
    <rPh sb="35" eb="37">
      <t>ソチ</t>
    </rPh>
    <rPh sb="38" eb="39">
      <t>カン</t>
    </rPh>
    <rPh sb="41" eb="43">
      <t>ホウリツ</t>
    </rPh>
    <phoneticPr fontId="5"/>
  </si>
  <si>
    <t>地震防災対策特別措置法</t>
    <rPh sb="0" eb="2">
      <t>ジシン</t>
    </rPh>
    <rPh sb="2" eb="4">
      <t>ボウサイ</t>
    </rPh>
    <rPh sb="4" eb="6">
      <t>タイサク</t>
    </rPh>
    <rPh sb="6" eb="8">
      <t>トクベツ</t>
    </rPh>
    <rPh sb="8" eb="11">
      <t>ソチホウ</t>
    </rPh>
    <phoneticPr fontId="5"/>
  </si>
  <si>
    <t>南ト</t>
    <rPh sb="0" eb="1">
      <t>ミナミ</t>
    </rPh>
    <phoneticPr fontId="5"/>
  </si>
  <si>
    <t>南海トラフ地震に係る地震防災対策の推進に関する特別措置法</t>
    <phoneticPr fontId="5"/>
  </si>
  <si>
    <t>千島</t>
    <rPh sb="0" eb="2">
      <t>チシマ</t>
    </rPh>
    <phoneticPr fontId="5"/>
  </si>
  <si>
    <t>日本海溝・千島海溝周辺海溝型地震に係る地震防災対策の推進に関する特別措置法</t>
    <rPh sb="0" eb="2">
      <t>ニホン</t>
    </rPh>
    <rPh sb="2" eb="4">
      <t>カイコウ</t>
    </rPh>
    <rPh sb="5" eb="7">
      <t>チシマ</t>
    </rPh>
    <rPh sb="7" eb="9">
      <t>カイコウ</t>
    </rPh>
    <rPh sb="9" eb="11">
      <t>シュウヘン</t>
    </rPh>
    <rPh sb="11" eb="13">
      <t>カイコウ</t>
    </rPh>
    <rPh sb="13" eb="14">
      <t>ガタ</t>
    </rPh>
    <rPh sb="14" eb="16">
      <t>ジシン</t>
    </rPh>
    <rPh sb="17" eb="18">
      <t>カカ</t>
    </rPh>
    <rPh sb="19" eb="21">
      <t>ジシン</t>
    </rPh>
    <rPh sb="21" eb="23">
      <t>ボウサイ</t>
    </rPh>
    <rPh sb="23" eb="25">
      <t>タイサク</t>
    </rPh>
    <rPh sb="26" eb="28">
      <t>スイシン</t>
    </rPh>
    <rPh sb="29" eb="30">
      <t>カン</t>
    </rPh>
    <rPh sb="32" eb="34">
      <t>トクベツ</t>
    </rPh>
    <rPh sb="34" eb="37">
      <t>ソチホウ</t>
    </rPh>
    <phoneticPr fontId="5"/>
  </si>
  <si>
    <t>離島</t>
    <rPh sb="0" eb="2">
      <t>リトウ</t>
    </rPh>
    <phoneticPr fontId="5"/>
  </si>
  <si>
    <t>離島振興法、奄美群島振興開発特別措置法、小笠原諸島振興開発特別措置法</t>
    <phoneticPr fontId="5"/>
  </si>
  <si>
    <t>過疎</t>
    <rPh sb="0" eb="2">
      <t>カソ</t>
    </rPh>
    <phoneticPr fontId="5"/>
  </si>
  <si>
    <t>過疎地域自立促進特別措置法</t>
    <phoneticPr fontId="5"/>
  </si>
  <si>
    <t>山村</t>
    <rPh sb="0" eb="2">
      <t>サンソン</t>
    </rPh>
    <phoneticPr fontId="5"/>
  </si>
  <si>
    <t>山村振興法</t>
    <rPh sb="0" eb="2">
      <t>サンソン</t>
    </rPh>
    <rPh sb="2" eb="5">
      <t>シンコウホウ</t>
    </rPh>
    <phoneticPr fontId="4"/>
  </si>
  <si>
    <t xml:space="preserve"> ○防災・減災、国土強靭化のための３か年緊急対策に基づく事業とは、以下に該当する事業とする。</t>
    <rPh sb="19" eb="20">
      <t>ネン</t>
    </rPh>
    <rPh sb="20" eb="22">
      <t>キンキュウ</t>
    </rPh>
    <rPh sb="22" eb="24">
      <t>タイサク</t>
    </rPh>
    <phoneticPr fontId="5"/>
  </si>
  <si>
    <t>奄美</t>
    <rPh sb="0" eb="2">
      <t>アマミ</t>
    </rPh>
    <phoneticPr fontId="5"/>
  </si>
  <si>
    <t>奄美群島振興開発特別措置法</t>
    <phoneticPr fontId="5"/>
  </si>
  <si>
    <t>①昭和56年以前に建築された施設のうち、耐震診断の結果、改修等の必要があるとされた施設の耐震化整備</t>
    <phoneticPr fontId="5"/>
  </si>
  <si>
    <t>小笠原</t>
    <rPh sb="0" eb="3">
      <t>オガサワラ</t>
    </rPh>
    <phoneticPr fontId="5"/>
  </si>
  <si>
    <t>小笠原諸島振興開発特別措置法</t>
    <phoneticPr fontId="5"/>
  </si>
  <si>
    <t>②施設が有する安全性に問題のあるブロック塀等の改修整備</t>
    <rPh sb="1" eb="3">
      <t>シセツ</t>
    </rPh>
    <rPh sb="4" eb="5">
      <t>ユウ</t>
    </rPh>
    <rPh sb="7" eb="10">
      <t>アンゼンセイ</t>
    </rPh>
    <rPh sb="11" eb="13">
      <t>モンダイ</t>
    </rPh>
    <rPh sb="20" eb="21">
      <t>ベイ</t>
    </rPh>
    <rPh sb="21" eb="22">
      <t>ナド</t>
    </rPh>
    <rPh sb="23" eb="25">
      <t>カイシュウ</t>
    </rPh>
    <rPh sb="25" eb="27">
      <t>セイビ</t>
    </rPh>
    <phoneticPr fontId="5"/>
  </si>
  <si>
    <t>公害</t>
    <rPh sb="0" eb="2">
      <t>コウガイ</t>
    </rPh>
    <phoneticPr fontId="5"/>
  </si>
  <si>
    <t>公害の防止に関する事業に係る国の財政上の特別措置に関する法律</t>
    <rPh sb="0" eb="2">
      <t>コウガイ</t>
    </rPh>
    <rPh sb="3" eb="5">
      <t>ボウシ</t>
    </rPh>
    <rPh sb="6" eb="7">
      <t>カン</t>
    </rPh>
    <rPh sb="9" eb="11">
      <t>ジギョウ</t>
    </rPh>
    <rPh sb="12" eb="13">
      <t>カカ</t>
    </rPh>
    <rPh sb="14" eb="15">
      <t>クニ</t>
    </rPh>
    <rPh sb="16" eb="18">
      <t>ザイセイ</t>
    </rPh>
    <rPh sb="18" eb="19">
      <t>ジョウ</t>
    </rPh>
    <rPh sb="20" eb="22">
      <t>トクベツ</t>
    </rPh>
    <rPh sb="22" eb="24">
      <t>ソチ</t>
    </rPh>
    <rPh sb="25" eb="26">
      <t>カン</t>
    </rPh>
    <rPh sb="28" eb="30">
      <t>ホウリツ</t>
    </rPh>
    <phoneticPr fontId="5"/>
  </si>
  <si>
    <t>※過疎、山村については加算等の適用はありませんが該当する場合は記載ください。</t>
    <phoneticPr fontId="5"/>
  </si>
  <si>
    <t>③入所施設における非常用自家発電設備の整備</t>
    <rPh sb="1" eb="3">
      <t>ニュウショ</t>
    </rPh>
    <rPh sb="3" eb="5">
      <t>シセツ</t>
    </rPh>
    <rPh sb="9" eb="12">
      <t>ヒジョウヨウ</t>
    </rPh>
    <rPh sb="12" eb="14">
      <t>ジカ</t>
    </rPh>
    <rPh sb="14" eb="16">
      <t>ハツデン</t>
    </rPh>
    <rPh sb="16" eb="18">
      <t>セツビ</t>
    </rPh>
    <rPh sb="19" eb="21">
      <t>セイビ</t>
    </rPh>
    <phoneticPr fontId="5"/>
  </si>
  <si>
    <t>※　②、③については、平成30年度補正予算のみが対象</t>
    <rPh sb="11" eb="13">
      <t>ヘイセイ</t>
    </rPh>
    <rPh sb="15" eb="17">
      <t>ネンド</t>
    </rPh>
    <rPh sb="17" eb="19">
      <t>ホセイ</t>
    </rPh>
    <rPh sb="19" eb="21">
      <t>ヨサン</t>
    </rPh>
    <rPh sb="24" eb="26">
      <t>タイショウ</t>
    </rPh>
    <phoneticPr fontId="5"/>
  </si>
  <si>
    <t xml:space="preserve"> ○防災・減災、国土強靭化のための5カ年加速化対策に基づく事業とは、以下に該当する事業とする。</t>
    <rPh sb="19" eb="20">
      <t>ネン</t>
    </rPh>
    <rPh sb="20" eb="23">
      <t>カソクカ</t>
    </rPh>
    <phoneticPr fontId="5"/>
  </si>
  <si>
    <t>①昭和56年以前に建築された施設のうち、改修等の必要がある施設の耐震化整備</t>
    <phoneticPr fontId="5"/>
  </si>
  <si>
    <t>④都道府県等が土砂災害等の危険区域等として指定している区域に設置されている施設において行われる、</t>
    <rPh sb="1" eb="5">
      <t>トドウフケン</t>
    </rPh>
    <rPh sb="5" eb="6">
      <t>トウ</t>
    </rPh>
    <rPh sb="7" eb="9">
      <t>ドシャ</t>
    </rPh>
    <rPh sb="9" eb="11">
      <t>サイガイ</t>
    </rPh>
    <rPh sb="11" eb="12">
      <t>トウ</t>
    </rPh>
    <rPh sb="13" eb="15">
      <t>キケン</t>
    </rPh>
    <rPh sb="15" eb="17">
      <t>クイキ</t>
    </rPh>
    <rPh sb="17" eb="18">
      <t>トウ</t>
    </rPh>
    <rPh sb="21" eb="23">
      <t>シテイ</t>
    </rPh>
    <rPh sb="27" eb="29">
      <t>クイキ</t>
    </rPh>
    <rPh sb="30" eb="32">
      <t>セッチ</t>
    </rPh>
    <rPh sb="37" eb="39">
      <t>シセツ</t>
    </rPh>
    <rPh sb="43" eb="44">
      <t>オコナ</t>
    </rPh>
    <phoneticPr fontId="5"/>
  </si>
  <si>
    <t>　水害対策のために必要な補強改修工事や設備の整備等</t>
    <rPh sb="1" eb="3">
      <t>スイガイ</t>
    </rPh>
    <rPh sb="3" eb="5">
      <t>タイサク</t>
    </rPh>
    <rPh sb="9" eb="11">
      <t>ヒツヨウ</t>
    </rPh>
    <rPh sb="12" eb="14">
      <t>ホキョウ</t>
    </rPh>
    <rPh sb="14" eb="16">
      <t>カイシュウ</t>
    </rPh>
    <rPh sb="16" eb="18">
      <t>コウジ</t>
    </rPh>
    <rPh sb="19" eb="21">
      <t>セツビ</t>
    </rPh>
    <rPh sb="22" eb="24">
      <t>セイビ</t>
    </rPh>
    <rPh sb="24" eb="25">
      <t>トウ</t>
    </rPh>
    <phoneticPr fontId="5"/>
  </si>
  <si>
    <t xml:space="preserve"> ○非常用自家発電の耐震性の確認</t>
    <phoneticPr fontId="5"/>
  </si>
  <si>
    <t>「障害児施設等において留意すべき事項について」ソに定めた確認を行っている場合は○を付すこと。</t>
    <phoneticPr fontId="1"/>
  </si>
  <si>
    <t>（なお、児童福祉施設等も同様とする。）</t>
  </si>
  <si>
    <t>障害児施設等における優先順位を付す際の指標</t>
    <rPh sb="0" eb="2">
      <t>ショウガイ</t>
    </rPh>
    <rPh sb="2" eb="3">
      <t>ジ</t>
    </rPh>
    <rPh sb="3" eb="5">
      <t>シセツ</t>
    </rPh>
    <rPh sb="5" eb="6">
      <t>ナド</t>
    </rPh>
    <rPh sb="10" eb="12">
      <t>ユウセン</t>
    </rPh>
    <rPh sb="12" eb="14">
      <t>ジュンイ</t>
    </rPh>
    <rPh sb="15" eb="16">
      <t>フ</t>
    </rPh>
    <rPh sb="17" eb="18">
      <t>サイ</t>
    </rPh>
    <rPh sb="19" eb="21">
      <t>シヒョウ</t>
    </rPh>
    <phoneticPr fontId="1"/>
  </si>
  <si>
    <t>　障害児施設等においては、以下の指標を参考に優先順位を付すとともに、当該都道府県並びに市町村の第２期障害児福祉計画に位置づけられているか及び「障害児施設等において留意すべき事項について」との整合性が保たれているかを確認されたい。</t>
    <rPh sb="1" eb="3">
      <t>ショウガイ</t>
    </rPh>
    <rPh sb="3" eb="4">
      <t>ジ</t>
    </rPh>
    <rPh sb="4" eb="6">
      <t>シセツ</t>
    </rPh>
    <rPh sb="6" eb="7">
      <t>ナド</t>
    </rPh>
    <rPh sb="13" eb="15">
      <t>イカ</t>
    </rPh>
    <rPh sb="16" eb="18">
      <t>シヒョウ</t>
    </rPh>
    <rPh sb="19" eb="21">
      <t>サンコウ</t>
    </rPh>
    <rPh sb="22" eb="24">
      <t>ユウセン</t>
    </rPh>
    <rPh sb="24" eb="26">
      <t>ジュンイ</t>
    </rPh>
    <rPh sb="27" eb="28">
      <t>フ</t>
    </rPh>
    <rPh sb="71" eb="73">
      <t>ショウガイ</t>
    </rPh>
    <rPh sb="73" eb="74">
      <t>ジ</t>
    </rPh>
    <rPh sb="74" eb="76">
      <t>シセツ</t>
    </rPh>
    <rPh sb="76" eb="77">
      <t>ナド</t>
    </rPh>
    <rPh sb="107" eb="109">
      <t>カクニン</t>
    </rPh>
    <phoneticPr fontId="1"/>
  </si>
  <si>
    <t xml:space="preserve">ア 建築基準法に基づく耐震基準に満たない施設等の耐震化整備（耐震化のための改築、
　　老朽化による改築等）を行うもの
イ 災害による停電時に電源確保の必要性が高い障害児入所施設において非常用自家発電設
　　備の整備を行うもの
ウ 災害による断水時に、飲料水・生活用水の確保の必要性が高い障害児入所施設におい  
    て給水設備の整備を行うもの
エ 洪水浸水想定区域（水防法第十四条）等危険区域に所在する施設の安全を確保する観
    点から、障害児入所施設において水害対策のための大規模修繕や移転改築等の整備
    を図るもの
オ 安全性に問題のある組積造又はコンクリートブロック造の塀（以下「ブロック塀等」とい
　　う。）の改修整備を行うもの
カ 国土強靱化地域計画に位置づけられている整備を行うもの
キ ウイルス性感染症等の感染拡大を防止する観点から、障害児入所施設において多床室
    の個室化改修等を行うもの
ク 平成 25 年 12 月消防法施行令等の一部改正により、スプリンクラー設備及び自動火災
　　報知設備の設置基準が見直されたことに伴う整備を図るもの
ケ アスベストの除去等の整備を図るもの
コ 利用者に対するサービス提供にとどまらず、特に過疎、山村、離島等においては、広く地
　域に開かれた在宅福祉の推進拠点としての機能を果たすもの
サ 「新生児集中治療管理室等に長期入院している児童に対する適切な療養・療育環境の
　　確保等の取組について（留意事項）」（平成 19 年 12月 26日医政総発第 1226001号、
　　雇児母発第 1226001 号、障障発第 1226001 号、保医発第 1226001号）を踏まえた医
    療型障害児入所施設の整備を図るもの
シ 児童発達支援センターの地域支援機能の強化や障害児入所施設の小規模グループに　
　　　よる療育など、発達障害を含む障害児支援の充実を図るもの
ス 「障害福祉サービス等及び障害児通所支援等の円滑な実施を確保するための基本的な
　指針」（平成29年３月31日厚生労働省告示第 116 号。以下「基本指針」という。）を踏ま
  え、重症心身障害児及び医療的ケア児が、身近な地域で支援を受けられるように障害児
  通所支援の充実を図るもの
セ 文教施設等の利用も含めて各種施設の合築、併設を行うものや、中心市街地等の利用
　　しやすい場所に整備を図るなど、土地の有効活用を図るもの
ツ 利用者の精神的なゆとりと安らぎのある生活環境づくりや、資源循環型社会の構築に寄　
　　与していくため、施設の木造化、内装等への木材の利用や木製品の利用等その積極的　
　　な活用を行うもの
</t>
    <rPh sb="223" eb="225">
      <t>ショウガイ</t>
    </rPh>
    <rPh sb="225" eb="226">
      <t>ジ</t>
    </rPh>
    <rPh sb="226" eb="228">
      <t>ニュウショ</t>
    </rPh>
    <rPh sb="228" eb="230">
      <t>シセツ</t>
    </rPh>
    <rPh sb="381" eb="383">
      <t>ショウガイ</t>
    </rPh>
    <rPh sb="383" eb="384">
      <t>ジ</t>
    </rPh>
    <rPh sb="384" eb="386">
      <t>ニュウショ</t>
    </rPh>
    <rPh sb="386" eb="388">
      <t>シセツ</t>
    </rPh>
    <rPh sb="1004" eb="1006">
      <t>リヨウ</t>
    </rPh>
    <phoneticPr fontId="1"/>
  </si>
  <si>
    <t>障害児施設等において留意すべき事項について</t>
    <phoneticPr fontId="1"/>
  </si>
  <si>
    <t>障害児施設については次の事項に留意の上協議を行うこと。なお、ソについては児童福祉施設等においても同様とする。</t>
    <rPh sb="0" eb="3">
      <t>ショウガイジ</t>
    </rPh>
    <rPh sb="3" eb="5">
      <t>シセツ</t>
    </rPh>
    <rPh sb="10" eb="11">
      <t>ツギ</t>
    </rPh>
    <rPh sb="18" eb="19">
      <t>ウエ</t>
    </rPh>
    <rPh sb="19" eb="21">
      <t>キョウギ</t>
    </rPh>
    <rPh sb="22" eb="23">
      <t>オコナ</t>
    </rPh>
    <rPh sb="36" eb="38">
      <t>ジドウ</t>
    </rPh>
    <rPh sb="38" eb="40">
      <t>フクシ</t>
    </rPh>
    <rPh sb="40" eb="42">
      <t>シセツ</t>
    </rPh>
    <rPh sb="42" eb="43">
      <t>ナド</t>
    </rPh>
    <rPh sb="48" eb="50">
      <t>ドウヨウ</t>
    </rPh>
    <phoneticPr fontId="1"/>
  </si>
  <si>
    <t xml:space="preserve">ア　障害児福祉計画との整合性を考慮すること。
イ 現行の障害保健福祉圏域及び市町村の障害児支援の需要見込み（人口、障害児数等を勘案）及びサービスの提供体制（施設数、利用定員等を勘案）等を比較し、当該圏域及び市町村で実施する必要性が認められるものであること
ウ 単に待機者数の把握にとどまらず、施設の必要性の調査など実態を的確に把握し、中長期的視点から真に必要性が認められ、かつ、施設整備の目的、計画等が具体的であること
エ 整備により実施する障害児支援の趣旨、利用対象児、指定（最低）基準、報酬等を十分検討し、着実な実施が認められるものであること
オ 建設用地の確保が確実であると認められること
カ 関係市町村との調整が十分行われていることを前提とし、新たに事業所等を創設する場合は、建設予定地の属する市町村長の意見書が添付されていること
キ 障害児が地域社会と日常的に交流することができるよう、事業（施設）の立地条件等で配慮がなされているものであること
ク 訓練事業等整備、発達障害者支援センター整備については、本体工事と一体的に整備するものであること
サ 当該交付金に係る交付金の交付と対象経費を重複して、他の国庫補助を受けてはならないこと
シ 公立施設を民間に移譲・貸与等する際に必要となる施設整備は、原則地方負担により対応すべきものであること
ス 創設の場合は、建物の立地や構造等について、適宜、土木部局等の関係部局と連携するとともに障害児の安全面に配慮すること
セ 災害レッドゾーンにおいて新規整備を行う場合には、防災対策工事により、事業開始時点で当該建設地が災害レッドゾーンから外れることが見込まれる場合等を除き、原則として、協議を行ってはならないこと。また、浸水想定区域や土砂災害警戒区域等において創設又は大規模修繕により新設又は移転改築整備をする際は、安全上及び避難上の対策を講じること
ソ 社会福祉施設等に整備する非常用自家発電設備及び給水設備（以下「非常用設備等」という。）については、地震による停電時等に有効に機能することを前提に、交付していることから、地震時に転倒することなどがないよう耐震性を確保する必要があること。また、都道府県市は事業主体に対して、当該非常用設備等の耐震性の確保の必要性及び耐震性が確保されていることが分かる資料を事業主体が整備しておくよう指導すること。
（参考 URL）会計検査院 HP
https://www.jbaudit.go.jp/report/new/summary03/pdf/fy03_tokutyou_10.pdf
</t>
    <rPh sb="2" eb="4">
      <t>ショウガイ</t>
    </rPh>
    <rPh sb="4" eb="5">
      <t>ジ</t>
    </rPh>
    <rPh sb="5" eb="7">
      <t>フクシ</t>
    </rPh>
    <rPh sb="7" eb="9">
      <t>ケイカク</t>
    </rPh>
    <rPh sb="11" eb="14">
      <t>セイゴウセイ</t>
    </rPh>
    <rPh sb="15" eb="17">
      <t>コウリョ</t>
    </rPh>
    <rPh sb="42" eb="44">
      <t>ショウガイ</t>
    </rPh>
    <rPh sb="44" eb="45">
      <t>ジ</t>
    </rPh>
    <rPh sb="45" eb="47">
      <t>シエン</t>
    </rPh>
    <rPh sb="59" eb="60">
      <t>ジ</t>
    </rPh>
    <rPh sb="221" eb="223">
      <t>ショウガイ</t>
    </rPh>
    <rPh sb="223" eb="224">
      <t>ジ</t>
    </rPh>
    <rPh sb="224" eb="226">
      <t>シエン</t>
    </rPh>
    <rPh sb="234" eb="235">
      <t>ジ</t>
    </rPh>
    <rPh sb="374" eb="375">
      <t>ジ</t>
    </rPh>
    <rPh sb="482" eb="485">
      <t>コウフキン</t>
    </rPh>
    <rPh sb="507" eb="509">
      <t>コッコ</t>
    </rPh>
    <rPh sb="509" eb="511">
      <t>ホジョ</t>
    </rPh>
    <phoneticPr fontId="1"/>
  </si>
  <si>
    <t>様式第３号　別紙１</t>
    <phoneticPr fontId="1"/>
  </si>
  <si>
    <t>施設の配置図及び施設の経歴</t>
    <phoneticPr fontId="1"/>
  </si>
  <si>
    <t>都道府県・市町村名</t>
    <rPh sb="0" eb="4">
      <t>トドウフケン</t>
    </rPh>
    <rPh sb="5" eb="9">
      <t>シチョウソンメイ</t>
    </rPh>
    <phoneticPr fontId="1"/>
  </si>
  <si>
    <t>法人名</t>
    <rPh sb="0" eb="2">
      <t>ホウジン</t>
    </rPh>
    <rPh sb="2" eb="3">
      <t>メイ</t>
    </rPh>
    <phoneticPr fontId="1"/>
  </si>
  <si>
    <t>施設名</t>
    <rPh sb="0" eb="3">
      <t>シセツメイ</t>
    </rPh>
    <phoneticPr fontId="1"/>
  </si>
  <si>
    <t>（Ａ）沿　革（施設の発足から今日に至るまでを簡単に（箇条書）に記載すること。）</t>
    <phoneticPr fontId="1"/>
  </si>
  <si>
    <t>（Ｂ）配置図</t>
    <phoneticPr fontId="1"/>
  </si>
  <si>
    <r>
      <t>用地面積　　　　㎡</t>
    </r>
    <r>
      <rPr>
        <u/>
        <sz val="11"/>
        <color theme="1"/>
        <rFont val="ＭＳ ゴシック"/>
        <family val="3"/>
        <charset val="128"/>
      </rPr>
      <t>（借用地の場合は、借入先を記載すること。）</t>
    </r>
    <rPh sb="0" eb="2">
      <t>ヨウチ</t>
    </rPh>
    <rPh sb="2" eb="4">
      <t>メンセキ</t>
    </rPh>
    <rPh sb="10" eb="11">
      <t>カ</t>
    </rPh>
    <rPh sb="11" eb="13">
      <t>ヨウチ</t>
    </rPh>
    <rPh sb="14" eb="16">
      <t>バアイ</t>
    </rPh>
    <rPh sb="18" eb="21">
      <t>カリイレサキ</t>
    </rPh>
    <rPh sb="22" eb="24">
      <t>キサイ</t>
    </rPh>
    <phoneticPr fontId="1"/>
  </si>
  <si>
    <t>（注）整備後の施設配置についても朱書で記入すること。</t>
    <phoneticPr fontId="1"/>
  </si>
  <si>
    <t>（Ｃ）施設の経歴</t>
    <phoneticPr fontId="1"/>
  </si>
  <si>
    <t>定員</t>
  </si>
  <si>
    <t>名</t>
    <rPh sb="0" eb="1">
      <t>メイ</t>
    </rPh>
    <phoneticPr fontId="1"/>
  </si>
  <si>
    <t>整理番号</t>
    <rPh sb="0" eb="2">
      <t>セイリ</t>
    </rPh>
    <rPh sb="2" eb="4">
      <t>バンゴウ</t>
    </rPh>
    <phoneticPr fontId="1"/>
  </si>
  <si>
    <t>建物の名称</t>
    <rPh sb="0" eb="2">
      <t>タテモノ</t>
    </rPh>
    <rPh sb="3" eb="5">
      <t>メイショウ</t>
    </rPh>
    <phoneticPr fontId="1"/>
  </si>
  <si>
    <t>構造</t>
    <rPh sb="0" eb="2">
      <t>コウゾウ</t>
    </rPh>
    <phoneticPr fontId="1"/>
  </si>
  <si>
    <t>所有の状況</t>
    <rPh sb="0" eb="2">
      <t>ショユウ</t>
    </rPh>
    <rPh sb="3" eb="5">
      <t>ジョウキョウ</t>
    </rPh>
    <phoneticPr fontId="1"/>
  </si>
  <si>
    <t>延面積</t>
    <rPh sb="0" eb="1">
      <t>ノ</t>
    </rPh>
    <rPh sb="1" eb="3">
      <t>メンセキ</t>
    </rPh>
    <phoneticPr fontId="1"/>
  </si>
  <si>
    <t>補助の状況</t>
    <rPh sb="0" eb="2">
      <t>ホジョ</t>
    </rPh>
    <rPh sb="3" eb="5">
      <t>ジョウキョウ</t>
    </rPh>
    <phoneticPr fontId="1"/>
  </si>
  <si>
    <t>説明</t>
    <rPh sb="0" eb="2">
      <t>セツメイ</t>
    </rPh>
    <phoneticPr fontId="1"/>
  </si>
  <si>
    <t>補助金名</t>
    <rPh sb="0" eb="3">
      <t>ホジョキン</t>
    </rPh>
    <rPh sb="3" eb="4">
      <t>メイ</t>
    </rPh>
    <phoneticPr fontId="1"/>
  </si>
  <si>
    <t>年度</t>
    <rPh sb="0" eb="2">
      <t>ネンド</t>
    </rPh>
    <phoneticPr fontId="1"/>
  </si>
  <si>
    <t>金額</t>
    <rPh sb="0" eb="2">
      <t>キンガク</t>
    </rPh>
    <phoneticPr fontId="1"/>
  </si>
  <si>
    <t>本館</t>
    <rPh sb="0" eb="2">
      <t>ホンカン</t>
    </rPh>
    <phoneticPr fontId="1"/>
  </si>
  <si>
    <t>鉄筋
二階</t>
    <rPh sb="0" eb="2">
      <t>テッキン</t>
    </rPh>
    <rPh sb="3" eb="5">
      <t>ニカイ</t>
    </rPh>
    <phoneticPr fontId="1"/>
  </si>
  <si>
    <t>自己所有</t>
    <rPh sb="0" eb="2">
      <t>ジコ</t>
    </rPh>
    <rPh sb="2" eb="4">
      <t>ショユウ</t>
    </rPh>
    <phoneticPr fontId="1"/>
  </si>
  <si>
    <t>㎡
800</t>
    <phoneticPr fontId="1"/>
  </si>
  <si>
    <t>国庫補助金</t>
    <rPh sb="0" eb="2">
      <t>コッコ</t>
    </rPh>
    <rPh sb="2" eb="5">
      <t>ホジョキン</t>
    </rPh>
    <phoneticPr fontId="1"/>
  </si>
  <si>
    <t>昭
　48</t>
    <rPh sb="0" eb="1">
      <t>アキラ</t>
    </rPh>
    <phoneticPr fontId="1"/>
  </si>
  <si>
    <t>千円
5000</t>
    <rPh sb="0" eb="2">
      <t>センエン</t>
    </rPh>
    <phoneticPr fontId="1"/>
  </si>
  <si>
    <t>昭和48年創設</t>
    <phoneticPr fontId="1"/>
  </si>
  <si>
    <t>第一入所棟</t>
    <rPh sb="0" eb="2">
      <t>ダイイチ</t>
    </rPh>
    <rPh sb="2" eb="4">
      <t>ニュウショ</t>
    </rPh>
    <rPh sb="4" eb="5">
      <t>トウ</t>
    </rPh>
    <phoneticPr fontId="1"/>
  </si>
  <si>
    <t>木造
平屋</t>
    <rPh sb="0" eb="2">
      <t>モクゾウ</t>
    </rPh>
    <rPh sb="3" eb="5">
      <t>ヒラヤ</t>
    </rPh>
    <phoneticPr fontId="1"/>
  </si>
  <si>
    <t xml:space="preserve">昭和42年新築
昭和52年改築
（　月　日現在入所　名）
</t>
    <phoneticPr fontId="1"/>
  </si>
  <si>
    <t>第二入所棟</t>
    <rPh sb="0" eb="2">
      <t>ダイニ</t>
    </rPh>
    <rPh sb="2" eb="4">
      <t>ニュウショ</t>
    </rPh>
    <rPh sb="4" eb="5">
      <t>トウ</t>
    </rPh>
    <phoneticPr fontId="1"/>
  </si>
  <si>
    <t>借家
（借入先）</t>
    <rPh sb="0" eb="2">
      <t>シャクヤ</t>
    </rPh>
    <rPh sb="4" eb="7">
      <t>カリイレサキ</t>
    </rPh>
    <phoneticPr fontId="1"/>
  </si>
  <si>
    <t>ー</t>
    <phoneticPr fontId="1"/>
  </si>
  <si>
    <t>昭和42年新築
（　月　日現在入所　名）</t>
    <phoneticPr fontId="1"/>
  </si>
  <si>
    <t>第三入所棟</t>
    <rPh sb="0" eb="2">
      <t>ダイサン</t>
    </rPh>
    <rPh sb="2" eb="4">
      <t>ニュウショ</t>
    </rPh>
    <rPh sb="4" eb="5">
      <t>トウ</t>
    </rPh>
    <phoneticPr fontId="1"/>
  </si>
  <si>
    <t>昭和48年新築
（　月　日現在入所　名）</t>
    <phoneticPr fontId="1"/>
  </si>
  <si>
    <t>倉庫</t>
    <rPh sb="0" eb="2">
      <t>ソウコ</t>
    </rPh>
    <phoneticPr fontId="1"/>
  </si>
  <si>
    <t>日自振補助金</t>
    <phoneticPr fontId="1"/>
  </si>
  <si>
    <t>昭和40年新築</t>
    <phoneticPr fontId="1"/>
  </si>
  <si>
    <t>令
　4</t>
    <rPh sb="0" eb="1">
      <t>レイ</t>
    </rPh>
    <phoneticPr fontId="1"/>
  </si>
  <si>
    <t>令和４年増改築</t>
    <phoneticPr fontId="1"/>
  </si>
  <si>
    <t>合計</t>
    <rPh sb="0" eb="2">
      <t>ゴウケイ</t>
    </rPh>
    <phoneticPr fontId="1"/>
  </si>
  <si>
    <t>（注）１　配置図及び経歴は、記載例のとおり詳細確実に記入すること。</t>
  </si>
  <si>
    <t>　　　２　今回協議部分は朱書し、一見して他と判別できるようにすること。</t>
  </si>
  <si>
    <t>（Ｄ）用地の状況（地すべり防止区域等危険区域内である場合は、その名称、指定年月日及び防災措置の状況を記入すること。）</t>
    <phoneticPr fontId="1"/>
  </si>
  <si>
    <t>様式第３号　別紙２</t>
    <phoneticPr fontId="1"/>
  </si>
  <si>
    <t>工事実施前の施設の平面図</t>
    <rPh sb="0" eb="2">
      <t>コウジ</t>
    </rPh>
    <rPh sb="2" eb="5">
      <t>ジッシマエ</t>
    </rPh>
    <rPh sb="6" eb="8">
      <t>シセツ</t>
    </rPh>
    <rPh sb="9" eb="12">
      <t>ヘイメンズ</t>
    </rPh>
    <phoneticPr fontId="1"/>
  </si>
  <si>
    <t xml:space="preserve">
建物の名称：　　　　　　　　　階段　　階分</t>
    <rPh sb="1" eb="3">
      <t>タテモノ</t>
    </rPh>
    <rPh sb="4" eb="6">
      <t>メイショウ</t>
    </rPh>
    <rPh sb="16" eb="18">
      <t>カイダン</t>
    </rPh>
    <rPh sb="20" eb="22">
      <t>カイブン</t>
    </rPh>
    <phoneticPr fontId="1"/>
  </si>
  <si>
    <t>１　構造</t>
    <phoneticPr fontId="1"/>
  </si>
  <si>
    <t>２　延面積</t>
    <phoneticPr fontId="1"/>
  </si>
  <si>
    <t>３　建築（移築）年月日</t>
    <phoneticPr fontId="1"/>
  </si>
  <si>
    <t>　　　　　　　　　　（経過年数）　　　　　　　</t>
    <phoneticPr fontId="1"/>
  </si>
  <si>
    <t>４　定員　</t>
    <phoneticPr fontId="1"/>
  </si>
  <si>
    <t>５　その他の参考事項</t>
  </si>
  <si>
    <t>（注）１　各室の名称、面積を必ず記入すること。また、居室については、１室当たり定員を記入すること。</t>
    <phoneticPr fontId="1"/>
  </si>
  <si>
    <t>　　　２　建物の構造、建築（移築）年月日（経過年数）及び国庫補助を受けた年度と額を必ず記入すること。</t>
  </si>
  <si>
    <t>　　　３　その他参考事項欄には、古材を使用した建物である場合等においてその内容を記入すること。</t>
  </si>
  <si>
    <t>　　　４　施設の新築については作成を要しないこと。</t>
  </si>
  <si>
    <t>様式第３号　別紙３</t>
    <phoneticPr fontId="1"/>
  </si>
  <si>
    <t>整備工事実施後の施設の平面図</t>
    <rPh sb="0" eb="2">
      <t>セイビ</t>
    </rPh>
    <rPh sb="2" eb="4">
      <t>コウジ</t>
    </rPh>
    <rPh sb="4" eb="7">
      <t>ジッシゴ</t>
    </rPh>
    <rPh sb="8" eb="10">
      <t>シセツ</t>
    </rPh>
    <rPh sb="11" eb="14">
      <t>ヘイメンズ</t>
    </rPh>
    <phoneticPr fontId="1"/>
  </si>
  <si>
    <t>３　着工予定年月日</t>
    <rPh sb="2" eb="4">
      <t>チャッコウ</t>
    </rPh>
    <rPh sb="4" eb="6">
      <t>ヨテイ</t>
    </rPh>
    <phoneticPr fontId="1"/>
  </si>
  <si>
    <t>４　竣工予定年月日　　　　　　</t>
    <rPh sb="2" eb="4">
      <t>シュンコウ</t>
    </rPh>
    <rPh sb="4" eb="6">
      <t>ヨテイ</t>
    </rPh>
    <rPh sb="6" eb="9">
      <t>ネンガッピ</t>
    </rPh>
    <phoneticPr fontId="1"/>
  </si>
  <si>
    <t>５　入所人員　</t>
    <rPh sb="2" eb="4">
      <t>ニュウショ</t>
    </rPh>
    <rPh sb="4" eb="6">
      <t>ジンイン</t>
    </rPh>
    <phoneticPr fontId="1"/>
  </si>
  <si>
    <t>○○人部屋○○室</t>
    <rPh sb="2" eb="3">
      <t>ニン</t>
    </rPh>
    <rPh sb="3" eb="5">
      <t>ベヤ</t>
    </rPh>
    <rPh sb="7" eb="8">
      <t>シツ</t>
    </rPh>
    <phoneticPr fontId="1"/>
  </si>
  <si>
    <t>６　その他の参考事項</t>
    <phoneticPr fontId="1"/>
  </si>
  <si>
    <t>　　　３　その他参考となる資料があれば添付すること。</t>
    <rPh sb="13" eb="15">
      <t>シリョウ</t>
    </rPh>
    <rPh sb="19" eb="21">
      <t>テンプ</t>
    </rPh>
    <phoneticPr fontId="1"/>
  </si>
  <si>
    <t>様式第１号</t>
    <phoneticPr fontId="1"/>
  </si>
  <si>
    <t>令和　　年度次世代育成支援対策施設整備計画書及び防犯対策整備強化計画書</t>
    <rPh sb="22" eb="23">
      <t>オヨ</t>
    </rPh>
    <phoneticPr fontId="1"/>
  </si>
  <si>
    <t>整備計画等の概要</t>
    <rPh sb="0" eb="2">
      <t>セイビ</t>
    </rPh>
    <rPh sb="2" eb="4">
      <t>ケイカク</t>
    </rPh>
    <rPh sb="4" eb="5">
      <t>トウ</t>
    </rPh>
    <rPh sb="6" eb="8">
      <t>ガイヨウ</t>
    </rPh>
    <phoneticPr fontId="1"/>
  </si>
  <si>
    <t>施設種別</t>
    <rPh sb="0" eb="2">
      <t>シセツ</t>
    </rPh>
    <rPh sb="2" eb="4">
      <t>シュベツ</t>
    </rPh>
    <phoneticPr fontId="1"/>
  </si>
  <si>
    <t>設置主体</t>
    <phoneticPr fontId="1"/>
  </si>
  <si>
    <t>所　在　地</t>
  </si>
  <si>
    <t>整備区分</t>
    <phoneticPr fontId="1"/>
  </si>
  <si>
    <t>防犯マニュアル等
の整備の有無※</t>
    <phoneticPr fontId="1"/>
  </si>
  <si>
    <t>交付基礎点数</t>
    <rPh sb="0" eb="2">
      <t>コウフ</t>
    </rPh>
    <rPh sb="2" eb="4">
      <t>キソ</t>
    </rPh>
    <rPh sb="4" eb="6">
      <t>テンスウ</t>
    </rPh>
    <phoneticPr fontId="1"/>
  </si>
  <si>
    <t>交付金所要額</t>
    <rPh sb="3" eb="6">
      <t>ショヨウガク</t>
    </rPh>
    <phoneticPr fontId="1"/>
  </si>
  <si>
    <t>年次計画</t>
    <phoneticPr fontId="1"/>
  </si>
  <si>
    <t>※整備区分が防犯対策の場合、「防犯マニュアル等の整備の有無」を必ず記載すること。これについては、平時において、有事の際の対応方針、職員の役割等を予め構築しているかにより判断すること。</t>
    <rPh sb="1" eb="5">
      <t>セイビクブン</t>
    </rPh>
    <rPh sb="6" eb="10">
      <t>ボウハンタイサク</t>
    </rPh>
    <rPh sb="11" eb="13">
      <t>バアイ</t>
    </rPh>
    <rPh sb="31" eb="32">
      <t>カナラ</t>
    </rPh>
    <rPh sb="33" eb="35">
      <t>キサイ</t>
    </rPh>
    <rPh sb="48" eb="50">
      <t>ヘイジ</t>
    </rPh>
    <phoneticPr fontId="1"/>
  </si>
  <si>
    <t>２．整備の目的（防犯対策強化に係る整備の場合、その施設名、概要及び防犯対策強化の必要性を認めた理由を具体的に記入すること）</t>
    <rPh sb="20" eb="22">
      <t>バアイ</t>
    </rPh>
    <rPh sb="25" eb="28">
      <t>シセツメイ</t>
    </rPh>
    <rPh sb="31" eb="32">
      <t>オヨ</t>
    </rPh>
    <phoneticPr fontId="1"/>
  </si>
  <si>
    <t>３．次世代育成支援対策推進法に規定する行動計画における位置づけ</t>
  </si>
  <si>
    <r>
      <rPr>
        <b/>
        <sz val="11"/>
        <color theme="1"/>
        <rFont val="ＭＳ ゴシック"/>
        <family val="3"/>
        <charset val="128"/>
      </rPr>
      <t>４．管内における現在の状況と今後の推移について</t>
    </r>
    <r>
      <rPr>
        <sz val="11"/>
        <color theme="1"/>
        <rFont val="ＭＳ ゴシック"/>
        <family val="3"/>
        <charset val="128"/>
      </rPr>
      <t xml:space="preserve">
（１）児童相談所一時保護施設の状況について（施設ごとに記載すること）
　今般の整備計画を申請するにあたって、現在の施設の状況、地域の状況（地域ネットワークの状況等）や現在の問題点、整備の必要性、今後の方向性（整備が実施された場合の状況、改善点等）を詳細に記載すること。
　なお、記載内容を示す根拠となり、本計画の必要性が十分に確認できる資料を添付すること。
　ただし、相談事業の処理件数（過去３年分）、職員の配置状況（過去３年分）、一時保護施設の入所
率などの利用状況を必ず添付すること。
（２）児童入所等施設等（自立援助ホーム、ファミリーホーム分を含む。）の状況について（施設ごとに記載すること）
　今般の整備計画を申請するにあたって、現在の施設の状況、地域の状況（地域ネットワークの状況等）や現在の問題点、整備の必要性、今後の方向性（整備が実施された場合の状況、改善点等）を詳細に記載すること。
　なお、記載内容を示す根拠となり、本計画の必要性が十分に確認できる資料を添付すること。
　ただし、児童入所等施設の整備を行う場合については、様式第１号－２についても作成されたい。
（３）子育て支援のための拠点施設の状況について（施設ごとに記載すること）
　今般の整備計画を申請するにあたって、現在の施設の状況、地域の状況（地域ネットワークの状況等）や現在の問題点、整備の必要性、今後の方向性（整備が実施された場合の状況、改善点等）を詳細に記載すること。
　なお、記載内容を示す根拠となり、本計画の必要性が十分に確認できる資料を添付すること。
</t>
    </r>
    <r>
      <rPr>
        <b/>
        <sz val="11"/>
        <color theme="1"/>
        <rFont val="ＭＳ ゴシック"/>
        <family val="3"/>
        <charset val="128"/>
      </rPr>
      <t xml:space="preserve">
５　耐震化を行う必要性、整備の緊急性、その他特殊事情等について</t>
    </r>
    <r>
      <rPr>
        <sz val="11"/>
        <color theme="1"/>
        <rFont val="ＭＳ ゴシック"/>
        <family val="3"/>
        <charset val="128"/>
      </rPr>
      <t xml:space="preserve">
　耐震化を行う必要性、整備の緊急性、その他特殊事情等について特記すべき事項がある場合は、詳細に記載すること。（施設ごとに記載すること）
　なお、耐震化を行う施設種別が、助産施設、乳児院、母子生活支援施設、児童養護施設、児童心理治療施設、児童自立支援施設及び児童相談所一時保護施設の場合、整備を行う年度の２年度前の年度末時点における管内の未耐震施設に係る耐震化整備実施計画について、様式第１号－３を作成すること。
※「建築物の耐震改修の促進に関する法律」（平成７年法律第123号）第５条及び第６条に規定する耐震改修促進計画や「強くしなやかな国民生活の実現を図るための防災・減災等に資する国土強靱化基本法」（平成25年法律第95号）第13条に規定する国土強靱化地域計画等、耐震化整備に係る計画を策定している場合には、当該計画を添付すること。
</t>
    </r>
    <r>
      <rPr>
        <b/>
        <sz val="11"/>
        <color theme="1"/>
        <rFont val="ＭＳ ゴシック"/>
        <family val="3"/>
        <charset val="128"/>
      </rPr>
      <t xml:space="preserve">
</t>
    </r>
    <r>
      <rPr>
        <sz val="11"/>
        <color theme="1"/>
        <rFont val="ＭＳ ゴシック"/>
        <family val="3"/>
        <charset val="128"/>
      </rPr>
      <t xml:space="preserve">
</t>
    </r>
    <rPh sb="858" eb="859">
      <t>オヨ</t>
    </rPh>
    <phoneticPr fontId="1"/>
  </si>
  <si>
    <t>（様式第１号－２）　　児童入所等施設を整備する場合</t>
    <phoneticPr fontId="16"/>
  </si>
  <si>
    <t>部（局）課名：</t>
    <rPh sb="0" eb="1">
      <t>ブ</t>
    </rPh>
    <rPh sb="2" eb="3">
      <t>キョク</t>
    </rPh>
    <rPh sb="4" eb="6">
      <t>カメイ</t>
    </rPh>
    <phoneticPr fontId="16"/>
  </si>
  <si>
    <t>１　管内における施設種別ごとの定員、現員、入所率</t>
    <rPh sb="2" eb="4">
      <t>カンナイ</t>
    </rPh>
    <rPh sb="8" eb="10">
      <t>シセツ</t>
    </rPh>
    <rPh sb="10" eb="12">
      <t>シュベツ</t>
    </rPh>
    <rPh sb="15" eb="17">
      <t>テイイン</t>
    </rPh>
    <rPh sb="18" eb="20">
      <t>ゲンイン</t>
    </rPh>
    <rPh sb="21" eb="23">
      <t>ニュウショ</t>
    </rPh>
    <rPh sb="23" eb="24">
      <t>リツ</t>
    </rPh>
    <phoneticPr fontId="16"/>
  </si>
  <si>
    <t>（単位：人、％）</t>
    <rPh sb="1" eb="3">
      <t>タンイ</t>
    </rPh>
    <rPh sb="4" eb="5">
      <t>ニン</t>
    </rPh>
    <phoneticPr fontId="16"/>
  </si>
  <si>
    <t>（元号）　　年度
*3年度前の年度</t>
    <rPh sb="6" eb="8">
      <t>ネンド</t>
    </rPh>
    <rPh sb="11" eb="13">
      <t>ネンド</t>
    </rPh>
    <rPh sb="13" eb="14">
      <t>マエ</t>
    </rPh>
    <rPh sb="15" eb="17">
      <t>ネンド</t>
    </rPh>
    <phoneticPr fontId="16"/>
  </si>
  <si>
    <t>（元号）　　年度
*2年度前の年度</t>
    <rPh sb="6" eb="8">
      <t>ネンド</t>
    </rPh>
    <rPh sb="11" eb="13">
      <t>ネンド</t>
    </rPh>
    <rPh sb="13" eb="14">
      <t>マエ</t>
    </rPh>
    <rPh sb="15" eb="17">
      <t>ネンド</t>
    </rPh>
    <phoneticPr fontId="16"/>
  </si>
  <si>
    <t>（元号）　　年度（　　月　　日現在）
*前年度</t>
    <rPh sb="6" eb="8">
      <t>ネンド</t>
    </rPh>
    <rPh sb="11" eb="12">
      <t>ガツ</t>
    </rPh>
    <rPh sb="14" eb="15">
      <t>ニチ</t>
    </rPh>
    <rPh sb="15" eb="17">
      <t>ゲンザイ</t>
    </rPh>
    <rPh sb="20" eb="23">
      <t>ゼンネンド</t>
    </rPh>
    <phoneticPr fontId="16"/>
  </si>
  <si>
    <t>（元号）　　年度
*整備を行う年度</t>
    <rPh sb="6" eb="8">
      <t>ネンド</t>
    </rPh>
    <rPh sb="10" eb="12">
      <t>セイビ</t>
    </rPh>
    <rPh sb="13" eb="14">
      <t>オコナ</t>
    </rPh>
    <rPh sb="15" eb="17">
      <t>ネンド</t>
    </rPh>
    <phoneticPr fontId="16"/>
  </si>
  <si>
    <t>定員（暫定）　Ａ</t>
    <rPh sb="0" eb="2">
      <t>テイイン</t>
    </rPh>
    <rPh sb="3" eb="5">
      <t>ザンテイ</t>
    </rPh>
    <phoneticPr fontId="16"/>
  </si>
  <si>
    <t>現員　　Ｂ</t>
    <rPh sb="0" eb="2">
      <t>ゲンイン</t>
    </rPh>
    <phoneticPr fontId="16"/>
  </si>
  <si>
    <t>入所率　Ｂ／Ａ</t>
    <rPh sb="0" eb="2">
      <t>ニュウショ</t>
    </rPh>
    <rPh sb="2" eb="3">
      <t>リツ</t>
    </rPh>
    <phoneticPr fontId="16"/>
  </si>
  <si>
    <t>定員（暫定）　</t>
    <rPh sb="0" eb="2">
      <t>テイイン</t>
    </rPh>
    <rPh sb="3" eb="5">
      <t>ザンテイ</t>
    </rPh>
    <phoneticPr fontId="16"/>
  </si>
  <si>
    <t>乳児院（※１）</t>
    <rPh sb="0" eb="3">
      <t>ニュウジイン</t>
    </rPh>
    <phoneticPr fontId="16"/>
  </si>
  <si>
    <t>母子生活支援施設</t>
    <rPh sb="0" eb="2">
      <t>ボシ</t>
    </rPh>
    <rPh sb="2" eb="4">
      <t>セイカツ</t>
    </rPh>
    <rPh sb="4" eb="6">
      <t>シエン</t>
    </rPh>
    <rPh sb="6" eb="8">
      <t>シセツ</t>
    </rPh>
    <phoneticPr fontId="16"/>
  </si>
  <si>
    <t>児童養護施設（※１）</t>
    <rPh sb="0" eb="2">
      <t>ジドウ</t>
    </rPh>
    <rPh sb="2" eb="4">
      <t>ヨウゴ</t>
    </rPh>
    <rPh sb="4" eb="6">
      <t>シセツ</t>
    </rPh>
    <phoneticPr fontId="16"/>
  </si>
  <si>
    <t>児童心理治療施設（※１）</t>
    <rPh sb="0" eb="2">
      <t>ジドウ</t>
    </rPh>
    <rPh sb="2" eb="4">
      <t>シンリ</t>
    </rPh>
    <rPh sb="4" eb="6">
      <t>チリョウ</t>
    </rPh>
    <rPh sb="6" eb="8">
      <t>シセツ</t>
    </rPh>
    <phoneticPr fontId="16"/>
  </si>
  <si>
    <t>児童自立支援施設（※１）</t>
    <rPh sb="0" eb="2">
      <t>ジドウ</t>
    </rPh>
    <rPh sb="2" eb="4">
      <t>ジリツ</t>
    </rPh>
    <rPh sb="4" eb="6">
      <t>シエン</t>
    </rPh>
    <rPh sb="6" eb="8">
      <t>シセツ</t>
    </rPh>
    <phoneticPr fontId="16"/>
  </si>
  <si>
    <t>（注）定員、現員、入所率については、年間平均入所率を記入すること。ただし、前年度については、数値の確定していない月がある場合には、確定している範囲で記入すること。</t>
    <rPh sb="1" eb="2">
      <t>チュウ</t>
    </rPh>
    <rPh sb="3" eb="5">
      <t>テイイン</t>
    </rPh>
    <rPh sb="6" eb="8">
      <t>ゲンイン</t>
    </rPh>
    <rPh sb="9" eb="11">
      <t>ニュウショ</t>
    </rPh>
    <rPh sb="11" eb="12">
      <t>リツ</t>
    </rPh>
    <rPh sb="18" eb="20">
      <t>ネンカン</t>
    </rPh>
    <rPh sb="20" eb="22">
      <t>ヘイキン</t>
    </rPh>
    <rPh sb="22" eb="24">
      <t>ニュウショ</t>
    </rPh>
    <rPh sb="24" eb="25">
      <t>リツ</t>
    </rPh>
    <rPh sb="26" eb="28">
      <t>キニュウ</t>
    </rPh>
    <rPh sb="37" eb="38">
      <t>ゼン</t>
    </rPh>
    <rPh sb="38" eb="40">
      <t>ネンド</t>
    </rPh>
    <rPh sb="46" eb="48">
      <t>スウチ</t>
    </rPh>
    <rPh sb="49" eb="51">
      <t>カクテイ</t>
    </rPh>
    <rPh sb="56" eb="57">
      <t>ツキ</t>
    </rPh>
    <rPh sb="60" eb="62">
      <t>バアイ</t>
    </rPh>
    <rPh sb="65" eb="67">
      <t>カクテイ</t>
    </rPh>
    <rPh sb="71" eb="73">
      <t>ハンイ</t>
    </rPh>
    <rPh sb="74" eb="76">
      <t>キニュウ</t>
    </rPh>
    <phoneticPr fontId="16"/>
  </si>
  <si>
    <t>２　里親委託率（１の表中（※１）の施設の整備を行う場合）</t>
    <rPh sb="2" eb="4">
      <t>サトオヤ</t>
    </rPh>
    <rPh sb="4" eb="7">
      <t>イタクリツ</t>
    </rPh>
    <rPh sb="10" eb="11">
      <t>ヒョウ</t>
    </rPh>
    <rPh sb="11" eb="12">
      <t>チュウ</t>
    </rPh>
    <rPh sb="17" eb="19">
      <t>シセツ</t>
    </rPh>
    <rPh sb="20" eb="22">
      <t>セイビ</t>
    </rPh>
    <rPh sb="23" eb="24">
      <t>オコナ</t>
    </rPh>
    <rPh sb="25" eb="27">
      <t>バアイ</t>
    </rPh>
    <phoneticPr fontId="16"/>
  </si>
  <si>
    <t>（単位：％）</t>
    <rPh sb="1" eb="3">
      <t>タンイ</t>
    </rPh>
    <phoneticPr fontId="16"/>
  </si>
  <si>
    <t>（元号）　　年度
　*2年度前の年度</t>
    <rPh sb="6" eb="8">
      <t>ネンド</t>
    </rPh>
    <rPh sb="12" eb="14">
      <t>ネンド</t>
    </rPh>
    <rPh sb="14" eb="15">
      <t>マエ</t>
    </rPh>
    <rPh sb="16" eb="18">
      <t>ネンド</t>
    </rPh>
    <phoneticPr fontId="16"/>
  </si>
  <si>
    <t>（元号）　　年度
　*前年度</t>
    <rPh sb="6" eb="8">
      <t>ネンド</t>
    </rPh>
    <rPh sb="11" eb="14">
      <t>ゼンネンド</t>
    </rPh>
    <phoneticPr fontId="16"/>
  </si>
  <si>
    <t>　　【里親委託率算出方法】</t>
    <rPh sb="3" eb="5">
      <t>サトオヤ</t>
    </rPh>
    <rPh sb="5" eb="8">
      <t>イタクリツ</t>
    </rPh>
    <rPh sb="8" eb="10">
      <t>サンシュツ</t>
    </rPh>
    <rPh sb="10" eb="12">
      <t>ホウホウ</t>
    </rPh>
    <phoneticPr fontId="16"/>
  </si>
  <si>
    <t>（　　　月　　　日　現在）</t>
    <rPh sb="4" eb="5">
      <t>ツキ</t>
    </rPh>
    <rPh sb="8" eb="9">
      <t>ニチ</t>
    </rPh>
    <rPh sb="10" eb="12">
      <t>ゲンザイ</t>
    </rPh>
    <phoneticPr fontId="16"/>
  </si>
  <si>
    <r>
      <t>　　</t>
    </r>
    <r>
      <rPr>
        <sz val="9"/>
        <rFont val="ＭＳ Ｐゴシック"/>
        <family val="3"/>
        <charset val="128"/>
      </rPr>
      <t>里親委託率（％）＝（　（里親委託児童数＋ﾌｧﾐﾘｰﾎｰﾑ児童数）　／（　児童養護施設入所児童数＋乳児院入所児童数＋里親委託児童数＋ﾌｧﾐﾘｰﾎｰﾑ児童数））　×１００</t>
    </r>
    <r>
      <rPr>
        <sz val="10"/>
        <rFont val="ＭＳ Ｐゴシック"/>
        <family val="3"/>
        <charset val="128"/>
      </rPr>
      <t xml:space="preserve">
　　</t>
    </r>
    <r>
      <rPr>
        <sz val="9"/>
        <rFont val="ＭＳ Ｐゴシック"/>
        <family val="3"/>
        <charset val="128"/>
      </rPr>
      <t>なお、3年度前の年度、2年度前の年度については３月末日現在、前年度については、数値の確定している範囲で記入。</t>
    </r>
    <rPh sb="2" eb="4">
      <t>サトオヤ</t>
    </rPh>
    <rPh sb="4" eb="6">
      <t>イタク</t>
    </rPh>
    <rPh sb="6" eb="7">
      <t>リツ</t>
    </rPh>
    <rPh sb="14" eb="16">
      <t>サトオヤ</t>
    </rPh>
    <rPh sb="16" eb="18">
      <t>イタク</t>
    </rPh>
    <rPh sb="18" eb="21">
      <t>ジドウスウ</t>
    </rPh>
    <rPh sb="30" eb="33">
      <t>ジドウスウ</t>
    </rPh>
    <rPh sb="38" eb="40">
      <t>ジドウ</t>
    </rPh>
    <rPh sb="40" eb="42">
      <t>ヨウゴ</t>
    </rPh>
    <rPh sb="42" eb="44">
      <t>シセツ</t>
    </rPh>
    <rPh sb="44" eb="46">
      <t>ニュウショ</t>
    </rPh>
    <rPh sb="46" eb="48">
      <t>ジドウ</t>
    </rPh>
    <rPh sb="48" eb="49">
      <t>スウ</t>
    </rPh>
    <rPh sb="50" eb="53">
      <t>ニュウジイン</t>
    </rPh>
    <rPh sb="53" eb="55">
      <t>ニュウショ</t>
    </rPh>
    <rPh sb="55" eb="57">
      <t>ジドウ</t>
    </rPh>
    <rPh sb="57" eb="58">
      <t>スウ</t>
    </rPh>
    <rPh sb="59" eb="61">
      <t>サトオヤ</t>
    </rPh>
    <rPh sb="61" eb="63">
      <t>イタク</t>
    </rPh>
    <rPh sb="63" eb="65">
      <t>ジドウ</t>
    </rPh>
    <rPh sb="65" eb="66">
      <t>スウ</t>
    </rPh>
    <rPh sb="75" eb="78">
      <t>ジドウスウ</t>
    </rPh>
    <rPh sb="92" eb="94">
      <t>ネンド</t>
    </rPh>
    <rPh sb="94" eb="95">
      <t>マエ</t>
    </rPh>
    <rPh sb="96" eb="98">
      <t>ネンド</t>
    </rPh>
    <rPh sb="100" eb="102">
      <t>ネンド</t>
    </rPh>
    <rPh sb="102" eb="103">
      <t>マエ</t>
    </rPh>
    <rPh sb="104" eb="106">
      <t>ネンド</t>
    </rPh>
    <rPh sb="112" eb="113">
      <t>ガツ</t>
    </rPh>
    <rPh sb="113" eb="115">
      <t>マツジツ</t>
    </rPh>
    <rPh sb="115" eb="117">
      <t>ゲンザイ</t>
    </rPh>
    <rPh sb="118" eb="121">
      <t>ゼンネンド</t>
    </rPh>
    <rPh sb="127" eb="129">
      <t>スウチ</t>
    </rPh>
    <rPh sb="130" eb="132">
      <t>カクテイ</t>
    </rPh>
    <rPh sb="136" eb="138">
      <t>ハンイ</t>
    </rPh>
    <rPh sb="139" eb="141">
      <t>キニュウ</t>
    </rPh>
    <phoneticPr fontId="16"/>
  </si>
  <si>
    <t>３　その他の状況</t>
    <rPh sb="4" eb="5">
      <t>タ</t>
    </rPh>
    <rPh sb="6" eb="8">
      <t>ジョウキョウ</t>
    </rPh>
    <phoneticPr fontId="16"/>
  </si>
  <si>
    <t>備考</t>
    <rPh sb="0" eb="2">
      <t>ビコウ</t>
    </rPh>
    <phoneticPr fontId="16"/>
  </si>
  <si>
    <t>人口（人）　（※１）</t>
    <rPh sb="0" eb="2">
      <t>ジンコウ</t>
    </rPh>
    <rPh sb="3" eb="4">
      <t>ニン</t>
    </rPh>
    <phoneticPr fontId="16"/>
  </si>
  <si>
    <t>児童数（人）　（※１）</t>
    <rPh sb="0" eb="3">
      <t>ジドウスウ</t>
    </rPh>
    <rPh sb="4" eb="5">
      <t>ニン</t>
    </rPh>
    <phoneticPr fontId="16"/>
  </si>
  <si>
    <t>虐待相談件数（件）　（※２）</t>
    <rPh sb="0" eb="2">
      <t>ギャクタイ</t>
    </rPh>
    <rPh sb="2" eb="4">
      <t>ソウダン</t>
    </rPh>
    <rPh sb="4" eb="6">
      <t>ケンスウ</t>
    </rPh>
    <rPh sb="7" eb="8">
      <t>ケン</t>
    </rPh>
    <phoneticPr fontId="16"/>
  </si>
  <si>
    <t>非行相談件数（件）　（※２）</t>
    <rPh sb="0" eb="2">
      <t>ヒコウ</t>
    </rPh>
    <rPh sb="2" eb="4">
      <t>ソウダン</t>
    </rPh>
    <rPh sb="4" eb="6">
      <t>ケンスウ</t>
    </rPh>
    <rPh sb="7" eb="8">
      <t>ケン</t>
    </rPh>
    <phoneticPr fontId="16"/>
  </si>
  <si>
    <t>母子家庭世帯数（世帯）　（※１）（※３）</t>
    <rPh sb="0" eb="2">
      <t>ボシ</t>
    </rPh>
    <rPh sb="2" eb="4">
      <t>カテイ</t>
    </rPh>
    <rPh sb="4" eb="6">
      <t>セタイ</t>
    </rPh>
    <rPh sb="6" eb="7">
      <t>スウ</t>
    </rPh>
    <rPh sb="8" eb="10">
      <t>セタイ</t>
    </rPh>
    <phoneticPr fontId="16"/>
  </si>
  <si>
    <t>※１　調査時点については、各年度とも同一月日とすること。また、備考欄に調査時点（月日）を記入すること</t>
    <rPh sb="3" eb="5">
      <t>チョウサ</t>
    </rPh>
    <rPh sb="5" eb="7">
      <t>ジテン</t>
    </rPh>
    <rPh sb="13" eb="16">
      <t>カクネンド</t>
    </rPh>
    <rPh sb="18" eb="20">
      <t>ドウイツ</t>
    </rPh>
    <rPh sb="20" eb="22">
      <t>ツキヒ</t>
    </rPh>
    <rPh sb="31" eb="34">
      <t>ビコウラン</t>
    </rPh>
    <rPh sb="35" eb="37">
      <t>チョウサ</t>
    </rPh>
    <rPh sb="37" eb="39">
      <t>ジテン</t>
    </rPh>
    <rPh sb="40" eb="41">
      <t>ツキ</t>
    </rPh>
    <rPh sb="41" eb="42">
      <t>ニチ</t>
    </rPh>
    <rPh sb="44" eb="46">
      <t>キニュウ</t>
    </rPh>
    <phoneticPr fontId="16"/>
  </si>
  <si>
    <t>※２　各年度末現在の数値を記入すること。前年度については、見込を記入すること。</t>
    <rPh sb="3" eb="6">
      <t>カクネンド</t>
    </rPh>
    <rPh sb="6" eb="7">
      <t>マツ</t>
    </rPh>
    <rPh sb="7" eb="9">
      <t>ゲンザイ</t>
    </rPh>
    <rPh sb="10" eb="12">
      <t>スウチ</t>
    </rPh>
    <rPh sb="13" eb="15">
      <t>キニュウ</t>
    </rPh>
    <rPh sb="20" eb="23">
      <t>ゼンネンド</t>
    </rPh>
    <rPh sb="29" eb="31">
      <t>ミコミ</t>
    </rPh>
    <rPh sb="32" eb="34">
      <t>キニュウ</t>
    </rPh>
    <phoneticPr fontId="16"/>
  </si>
  <si>
    <t>※３　母子生活支援施設を整備する場合に記入すること。</t>
    <rPh sb="3" eb="5">
      <t>ボシ</t>
    </rPh>
    <rPh sb="5" eb="7">
      <t>セイカツ</t>
    </rPh>
    <rPh sb="7" eb="9">
      <t>シエン</t>
    </rPh>
    <rPh sb="9" eb="11">
      <t>シセツ</t>
    </rPh>
    <rPh sb="12" eb="14">
      <t>セイビ</t>
    </rPh>
    <rPh sb="16" eb="18">
      <t>バアイ</t>
    </rPh>
    <rPh sb="19" eb="21">
      <t>キニュウ</t>
    </rPh>
    <phoneticPr fontId="16"/>
  </si>
  <si>
    <t>（様式第１号ー３）</t>
    <phoneticPr fontId="1"/>
  </si>
  <si>
    <t>耐震化整備の状況について</t>
    <phoneticPr fontId="1"/>
  </si>
  <si>
    <t>　管内の助産施設、乳児院、母子生活支援施設、児童養護施設、児童心理治療施設、児童自立支援施設、児童相談所一時保護施設及び障害児入所施設の状況について記載すること。</t>
    <rPh sb="58" eb="59">
      <t>オヨ</t>
    </rPh>
    <rPh sb="60" eb="62">
      <t>ショウガイ</t>
    </rPh>
    <rPh sb="62" eb="63">
      <t>ジ</t>
    </rPh>
    <rPh sb="63" eb="65">
      <t>ニュウショ</t>
    </rPh>
    <rPh sb="65" eb="67">
      <t>シセツ</t>
    </rPh>
    <phoneticPr fontId="1"/>
  </si>
  <si>
    <t>１．管内の未耐震施設総数　　　　　か所</t>
    <phoneticPr fontId="1"/>
  </si>
  <si>
    <t>（管内の全施設総数　　　　　か所）</t>
    <phoneticPr fontId="1"/>
  </si>
  <si>
    <t>※整備を行う年度の2年度前の年度末時点</t>
    <phoneticPr fontId="1"/>
  </si>
  <si>
    <t>２．管内施設の耐震化整備に係る計画の有無  （ 有 ・ 無 ）</t>
    <phoneticPr fontId="1"/>
  </si>
  <si>
    <t>「有」の場合</t>
    <phoneticPr fontId="1"/>
  </si>
  <si>
    <t>　計画の概要を以下に記述してください。（計画書を別添で提出してください。）</t>
    <phoneticPr fontId="1"/>
  </si>
  <si>
    <t>計画完了までのスケジュールを具体的に記述してください。</t>
    <rPh sb="0" eb="2">
      <t>ケイカク</t>
    </rPh>
    <rPh sb="2" eb="4">
      <t>カンリョウ</t>
    </rPh>
    <rPh sb="14" eb="17">
      <t>グタイテキ</t>
    </rPh>
    <rPh sb="18" eb="20">
      <t>キジュツ</t>
    </rPh>
    <phoneticPr fontId="1"/>
  </si>
  <si>
    <t xml:space="preserve">（例）耐震化率等の数値目標がある場合は必ず記入してください。
・（○○年度）△％　→（□□年度）▽％（○○県で策定した「△△計画」におい
て設定）
・（○○年度）△か所　→（□□年度）▽か所（○○県で策定した「△△計画」 において設定）
</t>
    <phoneticPr fontId="1"/>
  </si>
  <si>
    <t>「無」の場合</t>
    <phoneticPr fontId="1"/>
  </si>
  <si>
    <t>　計画を策定していない理由及び今後の計画の策定についてのお考えを以下に具体的に記述してください。（耐震化整備事業の計画が何もない場合には、採択をしない場合もございます。）</t>
    <phoneticPr fontId="1"/>
  </si>
  <si>
    <t>３．耐震化整備推進のための取組（ 有 ・ 無 ）</t>
    <phoneticPr fontId="1"/>
  </si>
  <si>
    <t>※「有」の場合はその内容</t>
    <phoneticPr fontId="1"/>
  </si>
  <si>
    <t xml:space="preserve">（例）
・法人に対し、耐震化に関する説明会・ヒアリング、個別の指導・助言等を行った。
・ホームページや広報誌等により、耐震化に関する意識啓発を行っている。
</t>
    <phoneticPr fontId="1"/>
  </si>
  <si>
    <t>４．耐震化整備を推進する上での課題</t>
    <phoneticPr fontId="1"/>
  </si>
  <si>
    <t xml:space="preserve">（例）
・法人の耐震化に対する意識が低い
・法人負担分の財源の目途が立たない　等
</t>
    <phoneticPr fontId="1"/>
  </si>
  <si>
    <t>様 式　　第 ２ 号</t>
    <rPh sb="0" eb="1">
      <t>サマ</t>
    </rPh>
    <rPh sb="2" eb="3">
      <t>シキ</t>
    </rPh>
    <rPh sb="5" eb="6">
      <t>ダイ</t>
    </rPh>
    <rPh sb="9" eb="10">
      <t>ゴウ</t>
    </rPh>
    <phoneticPr fontId="5"/>
  </si>
  <si>
    <t>（元号）　　年度　次世代育成支援対策施設整備計画協議総括表</t>
    <rPh sb="1" eb="3">
      <t>ゲンゴウ</t>
    </rPh>
    <rPh sb="6" eb="8">
      <t>ネンド</t>
    </rPh>
    <rPh sb="9" eb="12">
      <t>ジセダイ</t>
    </rPh>
    <rPh sb="12" eb="14">
      <t>イクセイ</t>
    </rPh>
    <rPh sb="14" eb="16">
      <t>シエン</t>
    </rPh>
    <rPh sb="16" eb="18">
      <t>タイサク</t>
    </rPh>
    <rPh sb="18" eb="20">
      <t>シセツ</t>
    </rPh>
    <rPh sb="20" eb="22">
      <t>セイビ</t>
    </rPh>
    <rPh sb="22" eb="24">
      <t>ケイカク</t>
    </rPh>
    <rPh sb="24" eb="26">
      <t>キョウギ</t>
    </rPh>
    <rPh sb="26" eb="28">
      <t>ソウカツ</t>
    </rPh>
    <rPh sb="28" eb="29">
      <t>ヒョウ</t>
    </rPh>
    <phoneticPr fontId="5"/>
  </si>
  <si>
    <t>施設名</t>
    <rPh sb="0" eb="2">
      <t>シセツ</t>
    </rPh>
    <rPh sb="2" eb="3">
      <t>メイ</t>
    </rPh>
    <phoneticPr fontId="16"/>
  </si>
  <si>
    <t>評価ポイント１</t>
    <rPh sb="0" eb="2">
      <t>ヒョウカ</t>
    </rPh>
    <phoneticPr fontId="16"/>
  </si>
  <si>
    <t>評価ポイント２</t>
    <rPh sb="0" eb="2">
      <t>ヒョウカ</t>
    </rPh>
    <phoneticPr fontId="16"/>
  </si>
  <si>
    <t>評価ポイント３</t>
    <rPh sb="0" eb="2">
      <t>ヒョウカ</t>
    </rPh>
    <phoneticPr fontId="16"/>
  </si>
  <si>
    <t>評価ポイント４</t>
    <rPh sb="0" eb="2">
      <t>ヒョウカ</t>
    </rPh>
    <phoneticPr fontId="16"/>
  </si>
  <si>
    <t>評価ポイント５</t>
    <rPh sb="0" eb="2">
      <t>ヒョウカ</t>
    </rPh>
    <phoneticPr fontId="16"/>
  </si>
  <si>
    <t>評価ポイント６</t>
    <rPh sb="0" eb="2">
      <t>ヒョウカ</t>
    </rPh>
    <phoneticPr fontId="16"/>
  </si>
  <si>
    <t>評価ポイント７</t>
    <rPh sb="0" eb="2">
      <t>ヒョウカ</t>
    </rPh>
    <phoneticPr fontId="16"/>
  </si>
  <si>
    <t>ポイント合計</t>
    <rPh sb="4" eb="6">
      <t>ゴウケイ</t>
    </rPh>
    <phoneticPr fontId="16"/>
  </si>
  <si>
    <t>事項</t>
    <rPh sb="0" eb="2">
      <t>ジコウ</t>
    </rPh>
    <phoneticPr fontId="16"/>
  </si>
  <si>
    <t>事項内容</t>
    <rPh sb="0" eb="2">
      <t>ジコウ</t>
    </rPh>
    <rPh sb="2" eb="4">
      <t>ナイヨウ</t>
    </rPh>
    <phoneticPr fontId="16"/>
  </si>
  <si>
    <t>ポイント</t>
    <phoneticPr fontId="16"/>
  </si>
  <si>
    <t>記入要領</t>
    <rPh sb="0" eb="2">
      <t>キニュウ</t>
    </rPh>
    <rPh sb="2" eb="4">
      <t>ヨウリョウ</t>
    </rPh>
    <phoneticPr fontId="16"/>
  </si>
  <si>
    <t>都道府県・市区町村名</t>
    <rPh sb="0" eb="4">
      <t>トドウフケン</t>
    </rPh>
    <rPh sb="5" eb="7">
      <t>シク</t>
    </rPh>
    <rPh sb="7" eb="9">
      <t>チョウソン</t>
    </rPh>
    <rPh sb="9" eb="10">
      <t>メイ</t>
    </rPh>
    <phoneticPr fontId="16"/>
  </si>
  <si>
    <t>児童養護施設</t>
    <rPh sb="0" eb="2">
      <t>ジドウ</t>
    </rPh>
    <rPh sb="2" eb="4">
      <t>ヨウゴ</t>
    </rPh>
    <rPh sb="4" eb="6">
      <t>シセツ</t>
    </rPh>
    <phoneticPr fontId="16"/>
  </si>
  <si>
    <t>○○○○園</t>
    <rPh sb="4" eb="5">
      <t>エン</t>
    </rPh>
    <phoneticPr fontId="16"/>
  </si>
  <si>
    <t>（福）○○福祉会</t>
    <rPh sb="1" eb="2">
      <t>フク</t>
    </rPh>
    <rPh sb="5" eb="8">
      <t>フクシカイ</t>
    </rPh>
    <phoneticPr fontId="16"/>
  </si>
  <si>
    <t>基本ポイント</t>
    <rPh sb="0" eb="2">
      <t>キホン</t>
    </rPh>
    <phoneticPr fontId="16"/>
  </si>
  <si>
    <t>認可定員</t>
    <rPh sb="0" eb="2">
      <t>ニンカ</t>
    </rPh>
    <rPh sb="2" eb="4">
      <t>テイイン</t>
    </rPh>
    <phoneticPr fontId="16"/>
  </si>
  <si>
    <t>老朽度/築年数</t>
    <rPh sb="0" eb="2">
      <t>ロウキュウ</t>
    </rPh>
    <rPh sb="2" eb="3">
      <t>ド</t>
    </rPh>
    <rPh sb="4" eb="7">
      <t>チクネンスウ</t>
    </rPh>
    <phoneticPr fontId="16"/>
  </si>
  <si>
    <t>小規模化の割合</t>
    <rPh sb="0" eb="4">
      <t>ショウキボカ</t>
    </rPh>
    <rPh sb="5" eb="7">
      <t>ワリアイ</t>
    </rPh>
    <phoneticPr fontId="16"/>
  </si>
  <si>
    <t>環境改善等</t>
    <rPh sb="0" eb="2">
      <t>カンキョウ</t>
    </rPh>
    <rPh sb="2" eb="4">
      <t>カイゼン</t>
    </rPh>
    <rPh sb="4" eb="5">
      <t>トウ</t>
    </rPh>
    <phoneticPr fontId="16"/>
  </si>
  <si>
    <t>職員配置</t>
    <rPh sb="0" eb="2">
      <t>ショクイン</t>
    </rPh>
    <rPh sb="2" eb="4">
      <t>ハイチ</t>
    </rPh>
    <phoneticPr fontId="16"/>
  </si>
  <si>
    <t>小規模化形態</t>
    <rPh sb="0" eb="4">
      <t>ショウキボカ</t>
    </rPh>
    <rPh sb="4" eb="6">
      <t>ケイタイ</t>
    </rPh>
    <phoneticPr fontId="16"/>
  </si>
  <si>
    <t>41人以下</t>
    <rPh sb="2" eb="3">
      <t>ニン</t>
    </rPh>
    <rPh sb="3" eb="5">
      <t>イカ</t>
    </rPh>
    <phoneticPr fontId="16"/>
  </si>
  <si>
    <t>34年～30年</t>
    <rPh sb="2" eb="3">
      <t>ネン</t>
    </rPh>
    <rPh sb="6" eb="7">
      <t>ネン</t>
    </rPh>
    <phoneticPr fontId="16"/>
  </si>
  <si>
    <t>50％以上</t>
    <rPh sb="3" eb="5">
      <t>イジョウ</t>
    </rPh>
    <phoneticPr fontId="16"/>
  </si>
  <si>
    <t>6項目該当</t>
    <rPh sb="1" eb="3">
      <t>コウモク</t>
    </rPh>
    <rPh sb="3" eb="5">
      <t>ガイトウ</t>
    </rPh>
    <phoneticPr fontId="16"/>
  </si>
  <si>
    <t>2つ該当</t>
    <rPh sb="2" eb="4">
      <t>ガイトウ</t>
    </rPh>
    <phoneticPr fontId="16"/>
  </si>
  <si>
    <t>同一敷地内別棟</t>
    <rPh sb="0" eb="2">
      <t>ドウイツ</t>
    </rPh>
    <rPh sb="2" eb="5">
      <t>シキチナイ</t>
    </rPh>
    <rPh sb="5" eb="7">
      <t>ベツムネ</t>
    </rPh>
    <phoneticPr fontId="16"/>
  </si>
  <si>
    <t>様式第２号　記入要領</t>
    <rPh sb="0" eb="2">
      <t>ヨウシキ</t>
    </rPh>
    <rPh sb="2" eb="3">
      <t>ダイ</t>
    </rPh>
    <rPh sb="4" eb="5">
      <t>ゴウ</t>
    </rPh>
    <rPh sb="6" eb="8">
      <t>キニュウ</t>
    </rPh>
    <rPh sb="8" eb="10">
      <t>ヨウリョウ</t>
    </rPh>
    <phoneticPr fontId="16"/>
  </si>
  <si>
    <t>　○評価ポイント欄の「事項」欄には、下記評価ポイント表の事項を記載すること。</t>
    <rPh sb="2" eb="4">
      <t>ヒョウカ</t>
    </rPh>
    <rPh sb="8" eb="9">
      <t>ラン</t>
    </rPh>
    <rPh sb="11" eb="13">
      <t>ジコウ</t>
    </rPh>
    <rPh sb="14" eb="15">
      <t>ラン</t>
    </rPh>
    <rPh sb="18" eb="20">
      <t>カキ</t>
    </rPh>
    <rPh sb="20" eb="22">
      <t>ヒョウカ</t>
    </rPh>
    <rPh sb="26" eb="27">
      <t>ヒョウ</t>
    </rPh>
    <rPh sb="28" eb="30">
      <t>ジコウ</t>
    </rPh>
    <rPh sb="31" eb="33">
      <t>キサイ</t>
    </rPh>
    <phoneticPr fontId="16"/>
  </si>
  <si>
    <t>　○評価ポイント欄の「事項内容」欄には、下記評価ポイント表の事項に該当する貴都道府県・市区町村の状況を記載すること。</t>
    <rPh sb="2" eb="4">
      <t>ヒョウカ</t>
    </rPh>
    <rPh sb="8" eb="9">
      <t>ラン</t>
    </rPh>
    <rPh sb="11" eb="13">
      <t>ジコウ</t>
    </rPh>
    <rPh sb="13" eb="15">
      <t>ナイヨウ</t>
    </rPh>
    <rPh sb="16" eb="17">
      <t>ラン</t>
    </rPh>
    <rPh sb="20" eb="22">
      <t>カキ</t>
    </rPh>
    <rPh sb="22" eb="24">
      <t>ヒョウカ</t>
    </rPh>
    <rPh sb="28" eb="29">
      <t>ヒョウ</t>
    </rPh>
    <rPh sb="30" eb="32">
      <t>ジコウ</t>
    </rPh>
    <rPh sb="33" eb="35">
      <t>ガイトウ</t>
    </rPh>
    <rPh sb="37" eb="38">
      <t>キ</t>
    </rPh>
    <rPh sb="38" eb="42">
      <t>トドウフケン</t>
    </rPh>
    <rPh sb="43" eb="45">
      <t>シク</t>
    </rPh>
    <rPh sb="45" eb="47">
      <t>チョウソン</t>
    </rPh>
    <rPh sb="48" eb="50">
      <t>ジョウキョウ</t>
    </rPh>
    <rPh sb="51" eb="53">
      <t>キサイ</t>
    </rPh>
    <phoneticPr fontId="16"/>
  </si>
  <si>
    <t>　○評価ポイント欄の「ポイント」欄には、下記評価ポイント表より、貴都道府県・市区町村のポイントを算出し、記載すること。</t>
    <rPh sb="2" eb="4">
      <t>ヒョウカ</t>
    </rPh>
    <rPh sb="8" eb="9">
      <t>ラン</t>
    </rPh>
    <rPh sb="16" eb="17">
      <t>ラン</t>
    </rPh>
    <rPh sb="20" eb="22">
      <t>カキ</t>
    </rPh>
    <rPh sb="22" eb="24">
      <t>ヒョウカ</t>
    </rPh>
    <rPh sb="28" eb="29">
      <t>ヒョウ</t>
    </rPh>
    <rPh sb="32" eb="33">
      <t>キ</t>
    </rPh>
    <rPh sb="33" eb="37">
      <t>トドウフケン</t>
    </rPh>
    <rPh sb="38" eb="40">
      <t>シク</t>
    </rPh>
    <rPh sb="40" eb="42">
      <t>チョウソン</t>
    </rPh>
    <rPh sb="48" eb="50">
      <t>サンシュツ</t>
    </rPh>
    <rPh sb="52" eb="54">
      <t>キサイ</t>
    </rPh>
    <phoneticPr fontId="16"/>
  </si>
  <si>
    <t>　○１つの施設において複数の整備区分がある場合でも、１つを記入し、評価ポイントについては、主たる整備区分（整備計画に基づく主な整備目的）により算出すること。</t>
    <rPh sb="5" eb="7">
      <t>シセツ</t>
    </rPh>
    <rPh sb="11" eb="13">
      <t>フクスウ</t>
    </rPh>
    <rPh sb="14" eb="16">
      <t>セイビ</t>
    </rPh>
    <rPh sb="16" eb="18">
      <t>クブン</t>
    </rPh>
    <rPh sb="21" eb="23">
      <t>バアイ</t>
    </rPh>
    <rPh sb="29" eb="31">
      <t>キニュウ</t>
    </rPh>
    <rPh sb="33" eb="35">
      <t>ヒョウカ</t>
    </rPh>
    <rPh sb="45" eb="46">
      <t>シュ</t>
    </rPh>
    <rPh sb="48" eb="50">
      <t>セイビ</t>
    </rPh>
    <rPh sb="50" eb="52">
      <t>クブン</t>
    </rPh>
    <rPh sb="53" eb="55">
      <t>セイビ</t>
    </rPh>
    <rPh sb="55" eb="57">
      <t>ケイカク</t>
    </rPh>
    <rPh sb="58" eb="59">
      <t>モト</t>
    </rPh>
    <rPh sb="61" eb="62">
      <t>オモ</t>
    </rPh>
    <rPh sb="63" eb="65">
      <t>セイビ</t>
    </rPh>
    <rPh sb="65" eb="67">
      <t>モクテキ</t>
    </rPh>
    <rPh sb="71" eb="73">
      <t>サンシュツ</t>
    </rPh>
    <phoneticPr fontId="16"/>
  </si>
  <si>
    <t>　○評価ポイントの「事項」として「老朽度」を使用する場合は、「老朽民間児童福祉施設の整備について」（平成２０年６月１２日雇児発第0612001号）を参考として、
　　「様式第２号別紙１　木造社会福祉施設老朽度調査表」又は、「様式第２号別紙２　非木造社会福祉施設老朽度調査表」を添付すること。</t>
    <rPh sb="2" eb="4">
      <t>ヒョウカ</t>
    </rPh>
    <rPh sb="10" eb="12">
      <t>ジコウ</t>
    </rPh>
    <rPh sb="17" eb="19">
      <t>ロウキュウ</t>
    </rPh>
    <rPh sb="19" eb="20">
      <t>ド</t>
    </rPh>
    <rPh sb="22" eb="24">
      <t>シヨウ</t>
    </rPh>
    <rPh sb="26" eb="28">
      <t>バアイ</t>
    </rPh>
    <rPh sb="31" eb="33">
      <t>ロウキュウ</t>
    </rPh>
    <rPh sb="33" eb="35">
      <t>ミンカン</t>
    </rPh>
    <rPh sb="35" eb="37">
      <t>ジドウ</t>
    </rPh>
    <rPh sb="37" eb="39">
      <t>フクシ</t>
    </rPh>
    <rPh sb="39" eb="41">
      <t>シセツ</t>
    </rPh>
    <rPh sb="42" eb="44">
      <t>セイビ</t>
    </rPh>
    <rPh sb="50" eb="52">
      <t>ヘイセイ</t>
    </rPh>
    <rPh sb="54" eb="55">
      <t>ネン</t>
    </rPh>
    <rPh sb="56" eb="57">
      <t>ガツ</t>
    </rPh>
    <rPh sb="59" eb="60">
      <t>ニチ</t>
    </rPh>
    <rPh sb="60" eb="61">
      <t>コ</t>
    </rPh>
    <rPh sb="61" eb="62">
      <t>ジ</t>
    </rPh>
    <rPh sb="62" eb="63">
      <t>ハツ</t>
    </rPh>
    <rPh sb="63" eb="64">
      <t>ダイ</t>
    </rPh>
    <rPh sb="71" eb="72">
      <t>ゴウ</t>
    </rPh>
    <rPh sb="74" eb="76">
      <t>サンコウ</t>
    </rPh>
    <rPh sb="84" eb="86">
      <t>ヨウシキ</t>
    </rPh>
    <rPh sb="86" eb="87">
      <t>ダイ</t>
    </rPh>
    <rPh sb="88" eb="89">
      <t>ゴウ</t>
    </rPh>
    <rPh sb="89" eb="91">
      <t>ベッシ</t>
    </rPh>
    <rPh sb="93" eb="95">
      <t>モクゾウ</t>
    </rPh>
    <rPh sb="97" eb="99">
      <t>フクシ</t>
    </rPh>
    <rPh sb="99" eb="101">
      <t>シセツ</t>
    </rPh>
    <rPh sb="101" eb="103">
      <t>ロウキュウ</t>
    </rPh>
    <rPh sb="103" eb="104">
      <t>ド</t>
    </rPh>
    <rPh sb="108" eb="109">
      <t>マタ</t>
    </rPh>
    <rPh sb="112" eb="114">
      <t>ヨウシキ</t>
    </rPh>
    <rPh sb="114" eb="115">
      <t>ダイ</t>
    </rPh>
    <rPh sb="116" eb="117">
      <t>ゴウ</t>
    </rPh>
    <rPh sb="117" eb="119">
      <t>ベッシ</t>
    </rPh>
    <rPh sb="121" eb="122">
      <t>ヒ</t>
    </rPh>
    <rPh sb="122" eb="124">
      <t>モクゾウ</t>
    </rPh>
    <rPh sb="124" eb="126">
      <t>シャカイ</t>
    </rPh>
    <rPh sb="126" eb="128">
      <t>フクシ</t>
    </rPh>
    <rPh sb="128" eb="130">
      <t>シセツ</t>
    </rPh>
    <rPh sb="130" eb="132">
      <t>ロウキュウ</t>
    </rPh>
    <rPh sb="132" eb="133">
      <t>ド</t>
    </rPh>
    <rPh sb="138" eb="140">
      <t>テンプ</t>
    </rPh>
    <phoneticPr fontId="16"/>
  </si>
  <si>
    <t>（１）児童相談所一時保護施設</t>
    <rPh sb="3" eb="5">
      <t>ジドウ</t>
    </rPh>
    <rPh sb="5" eb="8">
      <t>ソウダンジョ</t>
    </rPh>
    <rPh sb="8" eb="10">
      <t>イチジ</t>
    </rPh>
    <rPh sb="10" eb="12">
      <t>ホゴ</t>
    </rPh>
    <rPh sb="12" eb="14">
      <t>シセツ</t>
    </rPh>
    <phoneticPr fontId="16"/>
  </si>
  <si>
    <t>①基本ポイント</t>
    <rPh sb="1" eb="3">
      <t>キホン</t>
    </rPh>
    <phoneticPr fontId="16"/>
  </si>
  <si>
    <t>木材利用あり</t>
    <phoneticPr fontId="16"/>
  </si>
  <si>
    <t>木材利用なし</t>
    <phoneticPr fontId="16"/>
  </si>
  <si>
    <t>②定員増（創設）</t>
    <rPh sb="1" eb="3">
      <t>テイイン</t>
    </rPh>
    <rPh sb="3" eb="4">
      <t>ゾウ</t>
    </rPh>
    <rPh sb="5" eb="7">
      <t>ソウセツ</t>
    </rPh>
    <phoneticPr fontId="16"/>
  </si>
  <si>
    <t>２０人以上</t>
    <rPh sb="2" eb="3">
      <t>ニ</t>
    </rPh>
    <rPh sb="3" eb="5">
      <t>イジョウ</t>
    </rPh>
    <phoneticPr fontId="16"/>
  </si>
  <si>
    <t>１５人以上</t>
    <rPh sb="2" eb="3">
      <t>ニン</t>
    </rPh>
    <rPh sb="3" eb="5">
      <t>イジョウ</t>
    </rPh>
    <phoneticPr fontId="16"/>
  </si>
  <si>
    <t>１０人以上</t>
    <rPh sb="2" eb="3">
      <t>ニン</t>
    </rPh>
    <rPh sb="3" eb="5">
      <t>イジョウ</t>
    </rPh>
    <phoneticPr fontId="16"/>
  </si>
  <si>
    <t>左記以外</t>
    <rPh sb="0" eb="2">
      <t>サキ</t>
    </rPh>
    <rPh sb="2" eb="4">
      <t>イガイ</t>
    </rPh>
    <phoneticPr fontId="16"/>
  </si>
  <si>
    <t>③定員増（増築・増改築）</t>
    <rPh sb="1" eb="3">
      <t>テイイン</t>
    </rPh>
    <rPh sb="3" eb="4">
      <t>ゾウ</t>
    </rPh>
    <rPh sb="5" eb="7">
      <t>ゾウチク</t>
    </rPh>
    <rPh sb="8" eb="11">
      <t>ゾウカイチク</t>
    </rPh>
    <phoneticPr fontId="16"/>
  </si>
  <si>
    <t>７人以上</t>
    <rPh sb="1" eb="2">
      <t>ニン</t>
    </rPh>
    <rPh sb="2" eb="4">
      <t>イジョウ</t>
    </rPh>
    <phoneticPr fontId="16"/>
  </si>
  <si>
    <t>５人以上</t>
    <rPh sb="1" eb="2">
      <t>ニン</t>
    </rPh>
    <rPh sb="2" eb="4">
      <t>イジョウ</t>
    </rPh>
    <phoneticPr fontId="16"/>
  </si>
  <si>
    <t>④老朽度／築年数　※１　※２</t>
    <rPh sb="1" eb="3">
      <t>ロウキュウ</t>
    </rPh>
    <rPh sb="3" eb="4">
      <t>ド</t>
    </rPh>
    <rPh sb="5" eb="8">
      <t>チクネンスウ</t>
    </rPh>
    <phoneticPr fontId="16"/>
  </si>
  <si>
    <t>特Ａ又は※３</t>
    <rPh sb="0" eb="1">
      <t>トク</t>
    </rPh>
    <rPh sb="2" eb="3">
      <t>マタ</t>
    </rPh>
    <phoneticPr fontId="16"/>
  </si>
  <si>
    <t>４０年経過</t>
    <rPh sb="2" eb="3">
      <t>ネン</t>
    </rPh>
    <rPh sb="3" eb="5">
      <t>ケイカ</t>
    </rPh>
    <phoneticPr fontId="16"/>
  </si>
  <si>
    <t>３９年～３５年</t>
    <rPh sb="2" eb="3">
      <t>ネン</t>
    </rPh>
    <rPh sb="6" eb="7">
      <t>ネン</t>
    </rPh>
    <phoneticPr fontId="16"/>
  </si>
  <si>
    <t>３４年～３０年</t>
    <rPh sb="2" eb="3">
      <t>ネン</t>
    </rPh>
    <rPh sb="6" eb="7">
      <t>ネン</t>
    </rPh>
    <phoneticPr fontId="16"/>
  </si>
  <si>
    <t>２９年～２５年</t>
    <rPh sb="2" eb="3">
      <t>ネン</t>
    </rPh>
    <rPh sb="6" eb="7">
      <t>ネン</t>
    </rPh>
    <phoneticPr fontId="16"/>
  </si>
  <si>
    <t>２４年～２０年</t>
    <rPh sb="2" eb="3">
      <t>ネン</t>
    </rPh>
    <rPh sb="6" eb="7">
      <t>ネン</t>
    </rPh>
    <phoneticPr fontId="16"/>
  </si>
  <si>
    <t>１９年～１５年
※４</t>
    <rPh sb="2" eb="3">
      <t>ネン</t>
    </rPh>
    <rPh sb="6" eb="7">
      <t>ネン</t>
    </rPh>
    <phoneticPr fontId="16"/>
  </si>
  <si>
    <t>１４年～１０年
※４</t>
    <rPh sb="2" eb="3">
      <t>ネン</t>
    </rPh>
    <rPh sb="6" eb="7">
      <t>ネン</t>
    </rPh>
    <phoneticPr fontId="16"/>
  </si>
  <si>
    <t>⑤入所率　※５</t>
    <rPh sb="1" eb="3">
      <t>ニュウショ</t>
    </rPh>
    <rPh sb="3" eb="4">
      <t>リツ</t>
    </rPh>
    <phoneticPr fontId="16"/>
  </si>
  <si>
    <t>８０％以上</t>
    <rPh sb="3" eb="5">
      <t>イジョウ</t>
    </rPh>
    <phoneticPr fontId="16"/>
  </si>
  <si>
    <t>６０～７９％</t>
    <phoneticPr fontId="16"/>
  </si>
  <si>
    <t>　</t>
    <phoneticPr fontId="16"/>
  </si>
  <si>
    <t>⑥個別処遇のための居室の個室化</t>
    <rPh sb="1" eb="3">
      <t>コベツ</t>
    </rPh>
    <rPh sb="3" eb="5">
      <t>ショグウ</t>
    </rPh>
    <rPh sb="9" eb="11">
      <t>キョシツ</t>
    </rPh>
    <rPh sb="12" eb="15">
      <t>コシツカ</t>
    </rPh>
    <phoneticPr fontId="16"/>
  </si>
  <si>
    <t>実施</t>
    <rPh sb="0" eb="2">
      <t>ジッシ</t>
    </rPh>
    <phoneticPr fontId="16"/>
  </si>
  <si>
    <t>左記以外</t>
    <rPh sb="0" eb="4">
      <t>サキイガイ</t>
    </rPh>
    <phoneticPr fontId="16"/>
  </si>
  <si>
    <t>※１　特Ａ・・・【木造】老朽点数3,000点以下【木造以外】現存率50％以下</t>
    <rPh sb="3" eb="4">
      <t>トク</t>
    </rPh>
    <rPh sb="9" eb="11">
      <t>モクゾウ</t>
    </rPh>
    <rPh sb="12" eb="14">
      <t>ロウキュウ</t>
    </rPh>
    <rPh sb="14" eb="16">
      <t>テンスウ</t>
    </rPh>
    <rPh sb="21" eb="22">
      <t>テン</t>
    </rPh>
    <rPh sb="22" eb="24">
      <t>イカ</t>
    </rPh>
    <rPh sb="25" eb="27">
      <t>モクゾウ</t>
    </rPh>
    <rPh sb="27" eb="29">
      <t>イガイ</t>
    </rPh>
    <rPh sb="30" eb="32">
      <t>ゲンゾン</t>
    </rPh>
    <rPh sb="32" eb="33">
      <t>リツ</t>
    </rPh>
    <rPh sb="36" eb="38">
      <t>イカ</t>
    </rPh>
    <phoneticPr fontId="16"/>
  </si>
  <si>
    <t>※２　複数の理由に該当する場合は、一番ポイントの高いものを適用</t>
    <rPh sb="17" eb="18">
      <t>イチ</t>
    </rPh>
    <phoneticPr fontId="16"/>
  </si>
  <si>
    <t>※３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6"/>
  </si>
  <si>
    <t>※４　大規模修繕・拡張の場合のみ加算する。</t>
    <rPh sb="3" eb="6">
      <t>ダイキボ</t>
    </rPh>
    <rPh sb="6" eb="8">
      <t>シュウゼン</t>
    </rPh>
    <rPh sb="9" eb="11">
      <t>カクチョウ</t>
    </rPh>
    <rPh sb="12" eb="14">
      <t>バアイ</t>
    </rPh>
    <rPh sb="16" eb="18">
      <t>カサン</t>
    </rPh>
    <phoneticPr fontId="16"/>
  </si>
  <si>
    <t>※５　入所率については、前年度の実績とするが、政令設置市（中核市）の整備については、都道府県の入所率より算出</t>
    <rPh sb="3" eb="5">
      <t>ニュウショ</t>
    </rPh>
    <rPh sb="5" eb="6">
      <t>リツ</t>
    </rPh>
    <rPh sb="12" eb="15">
      <t>ゼンネンド</t>
    </rPh>
    <rPh sb="16" eb="18">
      <t>ジッセキ</t>
    </rPh>
    <rPh sb="23" eb="25">
      <t>セイレイ</t>
    </rPh>
    <rPh sb="25" eb="27">
      <t>セッチ</t>
    </rPh>
    <rPh sb="27" eb="28">
      <t>シ</t>
    </rPh>
    <rPh sb="29" eb="32">
      <t>チュウカクシ</t>
    </rPh>
    <rPh sb="34" eb="36">
      <t>セイビ</t>
    </rPh>
    <rPh sb="42" eb="46">
      <t>トドウフケン</t>
    </rPh>
    <rPh sb="47" eb="49">
      <t>ニュウショ</t>
    </rPh>
    <rPh sb="49" eb="50">
      <t>リツ</t>
    </rPh>
    <rPh sb="52" eb="54">
      <t>サンシュツ</t>
    </rPh>
    <phoneticPr fontId="16"/>
  </si>
  <si>
    <t>○各整備区分ごとの算定方法</t>
    <rPh sb="1" eb="2">
      <t>カク</t>
    </rPh>
    <rPh sb="2" eb="4">
      <t>セイビ</t>
    </rPh>
    <rPh sb="4" eb="6">
      <t>クブン</t>
    </rPh>
    <rPh sb="9" eb="11">
      <t>サンテイ</t>
    </rPh>
    <rPh sb="11" eb="13">
      <t>ホウホウ</t>
    </rPh>
    <phoneticPr fontId="16"/>
  </si>
  <si>
    <t>①＋②＋⑤＋⑥×２</t>
    <phoneticPr fontId="16"/>
  </si>
  <si>
    <t>①＋③＋⑤＋⑥×２</t>
    <phoneticPr fontId="16"/>
  </si>
  <si>
    <t>①＋③＋④＋⑤＋⑥</t>
    <phoneticPr fontId="16"/>
  </si>
  <si>
    <t>①＋④×２＋⑥×２</t>
    <phoneticPr fontId="16"/>
  </si>
  <si>
    <t>大規模修繕 ・拡張</t>
    <rPh sb="0" eb="3">
      <t>ダイキボ</t>
    </rPh>
    <rPh sb="3" eb="5">
      <t>シュウゼン</t>
    </rPh>
    <rPh sb="7" eb="9">
      <t>カクチョウ</t>
    </rPh>
    <phoneticPr fontId="16"/>
  </si>
  <si>
    <t>①＋④＋⑥</t>
    <phoneticPr fontId="16"/>
  </si>
  <si>
    <t>※　３０ポイント満点</t>
    <rPh sb="8" eb="10">
      <t>マンテン</t>
    </rPh>
    <phoneticPr fontId="16"/>
  </si>
  <si>
    <t>（２）助産施設</t>
    <rPh sb="3" eb="5">
      <t>ジョサン</t>
    </rPh>
    <rPh sb="5" eb="7">
      <t>シセツ</t>
    </rPh>
    <phoneticPr fontId="16"/>
  </si>
  <si>
    <t>②定員増について</t>
    <rPh sb="1" eb="3">
      <t>テイイン</t>
    </rPh>
    <rPh sb="3" eb="4">
      <t>ゾウ</t>
    </rPh>
    <phoneticPr fontId="16"/>
  </si>
  <si>
    <t>５人以上増</t>
    <rPh sb="1" eb="2">
      <t>ニン</t>
    </rPh>
    <rPh sb="2" eb="4">
      <t>イジョウ</t>
    </rPh>
    <rPh sb="4" eb="5">
      <t>ゾウ</t>
    </rPh>
    <phoneticPr fontId="16"/>
  </si>
  <si>
    <t>４人増</t>
    <rPh sb="1" eb="2">
      <t>ニン</t>
    </rPh>
    <rPh sb="2" eb="3">
      <t>ゾウ</t>
    </rPh>
    <phoneticPr fontId="16"/>
  </si>
  <si>
    <t>３人増</t>
    <rPh sb="1" eb="2">
      <t>ニン</t>
    </rPh>
    <rPh sb="2" eb="3">
      <t>ゾウ</t>
    </rPh>
    <phoneticPr fontId="16"/>
  </si>
  <si>
    <t>２人増</t>
    <rPh sb="1" eb="2">
      <t>ニン</t>
    </rPh>
    <rPh sb="2" eb="3">
      <t>ゾウ</t>
    </rPh>
    <phoneticPr fontId="16"/>
  </si>
  <si>
    <t>１人増</t>
    <rPh sb="1" eb="2">
      <t>ニン</t>
    </rPh>
    <rPh sb="2" eb="3">
      <t>ゾウ</t>
    </rPh>
    <phoneticPr fontId="16"/>
  </si>
  <si>
    <t>③老朽度／築年数　※１　※２</t>
    <rPh sb="1" eb="3">
      <t>ロウキュウ</t>
    </rPh>
    <rPh sb="3" eb="4">
      <t>ド</t>
    </rPh>
    <rPh sb="5" eb="8">
      <t>チクネンスウ</t>
    </rPh>
    <phoneticPr fontId="16"/>
  </si>
  <si>
    <t>④高機能化について</t>
    <rPh sb="1" eb="4">
      <t>コウキノウ</t>
    </rPh>
    <rPh sb="4" eb="5">
      <t>カ</t>
    </rPh>
    <phoneticPr fontId="16"/>
  </si>
  <si>
    <t>安全・快適な助産のための特別な整備</t>
    <rPh sb="0" eb="2">
      <t>アンゼン</t>
    </rPh>
    <rPh sb="3" eb="5">
      <t>カイテキ</t>
    </rPh>
    <rPh sb="6" eb="8">
      <t>ジョサン</t>
    </rPh>
    <rPh sb="12" eb="14">
      <t>トクベツ</t>
    </rPh>
    <rPh sb="15" eb="17">
      <t>セイビ</t>
    </rPh>
    <phoneticPr fontId="16"/>
  </si>
  <si>
    <t>⑤個別対応のための居室等の改善</t>
    <rPh sb="1" eb="3">
      <t>コベツ</t>
    </rPh>
    <rPh sb="3" eb="5">
      <t>タイオウ</t>
    </rPh>
    <rPh sb="9" eb="11">
      <t>キョシツ</t>
    </rPh>
    <rPh sb="11" eb="12">
      <t>トウ</t>
    </rPh>
    <rPh sb="13" eb="15">
      <t>カイゼン</t>
    </rPh>
    <phoneticPr fontId="16"/>
  </si>
  <si>
    <t>有り</t>
    <rPh sb="0" eb="1">
      <t>ア</t>
    </rPh>
    <phoneticPr fontId="16"/>
  </si>
  <si>
    <t>無し</t>
    <rPh sb="0" eb="1">
      <t>ナ</t>
    </rPh>
    <phoneticPr fontId="16"/>
  </si>
  <si>
    <t>※１　特Ａ・・・【木造】老朽点数3,000点以下【木造以外】現存率50%以下</t>
    <rPh sb="3" eb="4">
      <t>トク</t>
    </rPh>
    <rPh sb="9" eb="11">
      <t>モクゾウ</t>
    </rPh>
    <rPh sb="12" eb="14">
      <t>ロウキュウ</t>
    </rPh>
    <rPh sb="14" eb="16">
      <t>テンスウ</t>
    </rPh>
    <rPh sb="21" eb="22">
      <t>テン</t>
    </rPh>
    <rPh sb="22" eb="24">
      <t>イカ</t>
    </rPh>
    <rPh sb="25" eb="27">
      <t>モクゾウ</t>
    </rPh>
    <rPh sb="27" eb="29">
      <t>イガイ</t>
    </rPh>
    <rPh sb="30" eb="32">
      <t>ゲンゾン</t>
    </rPh>
    <rPh sb="32" eb="33">
      <t>リツ</t>
    </rPh>
    <rPh sb="36" eb="38">
      <t>イカ</t>
    </rPh>
    <phoneticPr fontId="16"/>
  </si>
  <si>
    <t>※２　複数の理由に該当する場合は、一番ポイントの高いものを適用</t>
    <rPh sb="3" eb="5">
      <t>フクスウ</t>
    </rPh>
    <rPh sb="6" eb="8">
      <t>リユウ</t>
    </rPh>
    <rPh sb="9" eb="11">
      <t>ガイトウ</t>
    </rPh>
    <rPh sb="13" eb="15">
      <t>バアイ</t>
    </rPh>
    <rPh sb="17" eb="19">
      <t>イチバン</t>
    </rPh>
    <rPh sb="24" eb="25">
      <t>タカ</t>
    </rPh>
    <rPh sb="29" eb="31">
      <t>テキヨウ</t>
    </rPh>
    <phoneticPr fontId="16"/>
  </si>
  <si>
    <t>①＋④×２＋⑤×２</t>
    <phoneticPr fontId="16"/>
  </si>
  <si>
    <t>①＋③×２＋④＋⑤</t>
    <phoneticPr fontId="16"/>
  </si>
  <si>
    <t>①＋②×２＋④＋⑤</t>
    <phoneticPr fontId="16"/>
  </si>
  <si>
    <t>①＋②＋③＋④＋⑤</t>
    <phoneticPr fontId="16"/>
  </si>
  <si>
    <t>大規模修繕・拡張</t>
    <rPh sb="0" eb="3">
      <t>ダイキボ</t>
    </rPh>
    <rPh sb="3" eb="5">
      <t>シュウゼン</t>
    </rPh>
    <rPh sb="6" eb="8">
      <t>カクチョウ</t>
    </rPh>
    <phoneticPr fontId="16"/>
  </si>
  <si>
    <t>①＋③＋（④＋⑤）÷２</t>
    <phoneticPr fontId="16"/>
  </si>
  <si>
    <t>（３）乳児院</t>
    <rPh sb="3" eb="6">
      <t>ニュウジイン</t>
    </rPh>
    <phoneticPr fontId="16"/>
  </si>
  <si>
    <t>②認可定員</t>
    <rPh sb="1" eb="3">
      <t>ニンカ</t>
    </rPh>
    <rPh sb="3" eb="5">
      <t>テイイン</t>
    </rPh>
    <phoneticPr fontId="16"/>
  </si>
  <si>
    <t>１５～２０人</t>
    <rPh sb="5" eb="6">
      <t>ニン</t>
    </rPh>
    <phoneticPr fontId="16"/>
  </si>
  <si>
    <t>21～35人</t>
    <rPh sb="5" eb="6">
      <t>ニン</t>
    </rPh>
    <phoneticPr fontId="16"/>
  </si>
  <si>
    <t>③認可定員の縮小割合　※１</t>
    <rPh sb="1" eb="3">
      <t>ニンカ</t>
    </rPh>
    <rPh sb="3" eb="5">
      <t>テイイン</t>
    </rPh>
    <rPh sb="6" eb="8">
      <t>シュクショウ</t>
    </rPh>
    <rPh sb="8" eb="10">
      <t>ワリアイ</t>
    </rPh>
    <phoneticPr fontId="16"/>
  </si>
  <si>
    <t>50%以上</t>
    <rPh sb="3" eb="5">
      <t>イジョウ</t>
    </rPh>
    <phoneticPr fontId="16"/>
  </si>
  <si>
    <t>40%以上</t>
    <rPh sb="3" eb="5">
      <t>イジョウ</t>
    </rPh>
    <phoneticPr fontId="16"/>
  </si>
  <si>
    <t>30%以上</t>
    <rPh sb="3" eb="5">
      <t>イジョウ</t>
    </rPh>
    <phoneticPr fontId="16"/>
  </si>
  <si>
    <t>20%以上</t>
    <rPh sb="3" eb="5">
      <t>イジョウ</t>
    </rPh>
    <phoneticPr fontId="16"/>
  </si>
  <si>
    <t>10%以上</t>
    <rPh sb="3" eb="5">
      <t>イジョウ</t>
    </rPh>
    <phoneticPr fontId="16"/>
  </si>
  <si>
    <t>④老朽度／築年数　※２　※３</t>
    <rPh sb="1" eb="3">
      <t>ロウキュウ</t>
    </rPh>
    <rPh sb="3" eb="4">
      <t>ド</t>
    </rPh>
    <rPh sb="5" eb="8">
      <t>チクネンスウ</t>
    </rPh>
    <phoneticPr fontId="16"/>
  </si>
  <si>
    <t>特Ａ
又は※４</t>
    <rPh sb="0" eb="1">
      <t>トク</t>
    </rPh>
    <rPh sb="3" eb="4">
      <t>マタ</t>
    </rPh>
    <phoneticPr fontId="16"/>
  </si>
  <si>
    <t>１９年～１５年
※５</t>
    <rPh sb="2" eb="3">
      <t>ネン</t>
    </rPh>
    <rPh sb="6" eb="7">
      <t>ネン</t>
    </rPh>
    <phoneticPr fontId="16"/>
  </si>
  <si>
    <t>１４年～１０年
※５</t>
    <rPh sb="2" eb="3">
      <t>ネン</t>
    </rPh>
    <rPh sb="6" eb="7">
      <t>ネン</t>
    </rPh>
    <phoneticPr fontId="16"/>
  </si>
  <si>
    <t>⑤入所率（年間平均）※６</t>
    <rPh sb="1" eb="3">
      <t>ニュウショ</t>
    </rPh>
    <rPh sb="3" eb="4">
      <t>リツ</t>
    </rPh>
    <rPh sb="5" eb="7">
      <t>ネンカン</t>
    </rPh>
    <rPh sb="7" eb="9">
      <t>ヘイキン</t>
    </rPh>
    <phoneticPr fontId="16"/>
  </si>
  <si>
    <t>95%以上</t>
    <rPh sb="3" eb="5">
      <t>イジョウ</t>
    </rPh>
    <phoneticPr fontId="16"/>
  </si>
  <si>
    <t>90%以上</t>
    <rPh sb="3" eb="5">
      <t>イジョウ</t>
    </rPh>
    <phoneticPr fontId="16"/>
  </si>
  <si>
    <t>85%以上</t>
    <rPh sb="3" eb="5">
      <t>イジョウ</t>
    </rPh>
    <phoneticPr fontId="16"/>
  </si>
  <si>
    <t>⑥環境改善等のための整備※７</t>
    <rPh sb="1" eb="3">
      <t>カンキョウ</t>
    </rPh>
    <rPh sb="3" eb="5">
      <t>カイゼン</t>
    </rPh>
    <rPh sb="5" eb="6">
      <t>トウ</t>
    </rPh>
    <rPh sb="10" eb="12">
      <t>セイビ</t>
    </rPh>
    <phoneticPr fontId="16"/>
  </si>
  <si>
    <t>７つ以上</t>
    <rPh sb="2" eb="4">
      <t>イジョウ</t>
    </rPh>
    <phoneticPr fontId="16"/>
  </si>
  <si>
    <t>６つ該当</t>
    <rPh sb="2" eb="4">
      <t>ガイトウ</t>
    </rPh>
    <phoneticPr fontId="16"/>
  </si>
  <si>
    <t>５つ該当</t>
    <rPh sb="2" eb="4">
      <t>ガイトウ</t>
    </rPh>
    <phoneticPr fontId="16"/>
  </si>
  <si>
    <t>４つ該当</t>
    <rPh sb="2" eb="4">
      <t>ガイトウ</t>
    </rPh>
    <phoneticPr fontId="16"/>
  </si>
  <si>
    <t>３つ該当</t>
    <rPh sb="2" eb="4">
      <t>ガイトウ</t>
    </rPh>
    <phoneticPr fontId="16"/>
  </si>
  <si>
    <t>２つ該当</t>
    <rPh sb="2" eb="4">
      <t>ガイトウ</t>
    </rPh>
    <phoneticPr fontId="16"/>
  </si>
  <si>
    <t>１つ該当</t>
    <rPh sb="2" eb="4">
      <t>ガイトウ</t>
    </rPh>
    <phoneticPr fontId="16"/>
  </si>
  <si>
    <t>⑦職員配置体制について※８</t>
    <rPh sb="1" eb="3">
      <t>ショクイン</t>
    </rPh>
    <rPh sb="3" eb="5">
      <t>ハイチ</t>
    </rPh>
    <rPh sb="5" eb="7">
      <t>タイセイ</t>
    </rPh>
    <phoneticPr fontId="16"/>
  </si>
  <si>
    <t>２つ以上該当</t>
    <rPh sb="2" eb="4">
      <t>イジョウ</t>
    </rPh>
    <rPh sb="4" eb="6">
      <t>ガイトウ</t>
    </rPh>
    <phoneticPr fontId="16"/>
  </si>
  <si>
    <t>　　</t>
    <phoneticPr fontId="16"/>
  </si>
  <si>
    <t>※１　定員36人以上の施設を改築する場合のみ適用</t>
    <rPh sb="3" eb="5">
      <t>テイイン</t>
    </rPh>
    <rPh sb="7" eb="8">
      <t>ニン</t>
    </rPh>
    <rPh sb="8" eb="10">
      <t>イジョウ</t>
    </rPh>
    <rPh sb="11" eb="13">
      <t>シセツ</t>
    </rPh>
    <rPh sb="14" eb="16">
      <t>カイチク</t>
    </rPh>
    <rPh sb="18" eb="20">
      <t>バアイ</t>
    </rPh>
    <rPh sb="22" eb="24">
      <t>テキヨウ</t>
    </rPh>
    <phoneticPr fontId="16"/>
  </si>
  <si>
    <t>※２　特Ａ・・・【木造】老朽点数3,000点以下【木造以外】現存率50%以下</t>
    <phoneticPr fontId="16"/>
  </si>
  <si>
    <t>※３　複数の理由に該当する場合は、１番ポイントの高いものを適用</t>
    <phoneticPr fontId="16"/>
  </si>
  <si>
    <t>※４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6"/>
  </si>
  <si>
    <t>※５　大規模修繕・拡張の場合のみ加算する。</t>
    <rPh sb="3" eb="6">
      <t>ダイキボ</t>
    </rPh>
    <rPh sb="6" eb="8">
      <t>シュウゼン</t>
    </rPh>
    <rPh sb="9" eb="11">
      <t>カクチョウ</t>
    </rPh>
    <rPh sb="12" eb="14">
      <t>バアイ</t>
    </rPh>
    <rPh sb="16" eb="18">
      <t>カサン</t>
    </rPh>
    <phoneticPr fontId="16"/>
  </si>
  <si>
    <t>※６　創設の場合は管内の乳児院の入所率とし、その他の工事の場合は計画施設の入所率とする。</t>
    <rPh sb="12" eb="15">
      <t>ニュウジイン</t>
    </rPh>
    <phoneticPr fontId="16"/>
  </si>
  <si>
    <t>※７　環境改善等のための整備項目は、地域分散化に係る整備、小規模ケア化に係る整備、子育て短期支援事業のための居室等、病児・病後児保育事業のための保育室等、
　　心理療法室、家庭支援専門相談員のための専用相談室、親子生活訓練室、年齢延長児受け入れのための居室の整備、一時保護委託を受け入れるための整備のいずれか
　　の整備を行う場合（及び行っている場合）とする。
       小規模かつ地域分散化を進めるため、新たに分園型小規模GCの整備を実施する場合には、「７つ該当」として加算する。</t>
    <rPh sb="3" eb="5">
      <t>カンキョウ</t>
    </rPh>
    <rPh sb="5" eb="7">
      <t>カイゼン</t>
    </rPh>
    <rPh sb="7" eb="8">
      <t>トウ</t>
    </rPh>
    <rPh sb="12" eb="14">
      <t>セイビ</t>
    </rPh>
    <rPh sb="14" eb="16">
      <t>コウモク</t>
    </rPh>
    <rPh sb="18" eb="20">
      <t>チイキ</t>
    </rPh>
    <rPh sb="20" eb="23">
      <t>ブンサンカ</t>
    </rPh>
    <rPh sb="24" eb="25">
      <t>カカ</t>
    </rPh>
    <rPh sb="26" eb="28">
      <t>セイビ</t>
    </rPh>
    <rPh sb="29" eb="32">
      <t>ショウキボ</t>
    </rPh>
    <rPh sb="34" eb="35">
      <t>カ</t>
    </rPh>
    <rPh sb="36" eb="37">
      <t>カカ</t>
    </rPh>
    <rPh sb="38" eb="40">
      <t>セイビ</t>
    </rPh>
    <rPh sb="41" eb="43">
      <t>コソダ</t>
    </rPh>
    <rPh sb="44" eb="46">
      <t>タンキ</t>
    </rPh>
    <rPh sb="46" eb="48">
      <t>シエン</t>
    </rPh>
    <rPh sb="48" eb="50">
      <t>ジギョウ</t>
    </rPh>
    <rPh sb="54" eb="56">
      <t>キョシツ</t>
    </rPh>
    <rPh sb="56" eb="57">
      <t>トウ</t>
    </rPh>
    <rPh sb="58" eb="60">
      <t>ビョウジ</t>
    </rPh>
    <rPh sb="61" eb="63">
      <t>ビョウゴ</t>
    </rPh>
    <rPh sb="63" eb="64">
      <t>ジ</t>
    </rPh>
    <rPh sb="64" eb="66">
      <t>ホイク</t>
    </rPh>
    <rPh sb="66" eb="68">
      <t>ジギョウ</t>
    </rPh>
    <rPh sb="72" eb="75">
      <t>ホイクシツ</t>
    </rPh>
    <rPh sb="75" eb="76">
      <t>トウ</t>
    </rPh>
    <rPh sb="88" eb="90">
      <t>シエン</t>
    </rPh>
    <rPh sb="90" eb="92">
      <t>センモン</t>
    </rPh>
    <rPh sb="92" eb="95">
      <t>ソウダンイン</t>
    </rPh>
    <rPh sb="99" eb="101">
      <t>センヨウ</t>
    </rPh>
    <rPh sb="101" eb="103">
      <t>ソウダン</t>
    </rPh>
    <rPh sb="103" eb="104">
      <t>シツ</t>
    </rPh>
    <rPh sb="105" eb="107">
      <t>オヤコ</t>
    </rPh>
    <rPh sb="107" eb="109">
      <t>セイカツ</t>
    </rPh>
    <rPh sb="109" eb="111">
      <t>クンレン</t>
    </rPh>
    <rPh sb="111" eb="112">
      <t>シツ</t>
    </rPh>
    <rPh sb="113" eb="115">
      <t>ネンレイ</t>
    </rPh>
    <rPh sb="115" eb="117">
      <t>エンチョウ</t>
    </rPh>
    <rPh sb="117" eb="118">
      <t>ジ</t>
    </rPh>
    <rPh sb="118" eb="119">
      <t>ウ</t>
    </rPh>
    <rPh sb="120" eb="121">
      <t>イ</t>
    </rPh>
    <rPh sb="126" eb="128">
      <t>キョシツ</t>
    </rPh>
    <rPh sb="129" eb="131">
      <t>セイビ</t>
    </rPh>
    <rPh sb="134" eb="136">
      <t>ホゴ</t>
    </rPh>
    <rPh sb="136" eb="138">
      <t>イタク</t>
    </rPh>
    <rPh sb="139" eb="140">
      <t>ウ</t>
    </rPh>
    <rPh sb="141" eb="142">
      <t>イ</t>
    </rPh>
    <rPh sb="147" eb="149">
      <t>セイビ</t>
    </rPh>
    <rPh sb="166" eb="167">
      <t>オヨ</t>
    </rPh>
    <rPh sb="168" eb="169">
      <t>オコナ</t>
    </rPh>
    <rPh sb="173" eb="175">
      <t>バアイ</t>
    </rPh>
    <phoneticPr fontId="16"/>
  </si>
  <si>
    <t>※８　職員配置体制についての項目は、心理療法担当職員の配置、個別対応職員の配置、里親支援専門相談員の配置を行う場合（及び行っている場合）とする。
　　心理療法担当職員の配置については、併せて家族療法を実施する場合に「１つ該当」として加算する。</t>
    <rPh sb="14" eb="16">
      <t>コウモク</t>
    </rPh>
    <rPh sb="18" eb="20">
      <t>シンリ</t>
    </rPh>
    <rPh sb="20" eb="22">
      <t>リョウホウ</t>
    </rPh>
    <rPh sb="22" eb="24">
      <t>タントウ</t>
    </rPh>
    <rPh sb="24" eb="26">
      <t>ショクイン</t>
    </rPh>
    <rPh sb="27" eb="29">
      <t>ハイチ</t>
    </rPh>
    <rPh sb="30" eb="32">
      <t>コベツ</t>
    </rPh>
    <rPh sb="32" eb="34">
      <t>タイオウ</t>
    </rPh>
    <rPh sb="34" eb="36">
      <t>ショクイン</t>
    </rPh>
    <rPh sb="37" eb="39">
      <t>ハイチ</t>
    </rPh>
    <rPh sb="40" eb="42">
      <t>サトオヤ</t>
    </rPh>
    <rPh sb="42" eb="44">
      <t>シエン</t>
    </rPh>
    <rPh sb="44" eb="46">
      <t>センモン</t>
    </rPh>
    <rPh sb="46" eb="49">
      <t>ソウダンイン</t>
    </rPh>
    <rPh sb="50" eb="52">
      <t>ハイチ</t>
    </rPh>
    <rPh sb="104" eb="106">
      <t>バアイ</t>
    </rPh>
    <rPh sb="110" eb="112">
      <t>ガイトウ</t>
    </rPh>
    <rPh sb="116" eb="118">
      <t>カサン</t>
    </rPh>
    <phoneticPr fontId="16"/>
  </si>
  <si>
    <t>創設・増築</t>
    <rPh sb="0" eb="2">
      <t>ソウセツ</t>
    </rPh>
    <rPh sb="3" eb="5">
      <t>ゾウチク</t>
    </rPh>
    <phoneticPr fontId="16"/>
  </si>
  <si>
    <t>①＋②＋⑤＋⑥＋⑦</t>
    <phoneticPr fontId="16"/>
  </si>
  <si>
    <t>創設・増築（小規模かつ地域分散化を進めるため、新たに分園型小規模GCの整備を実施する場合）</t>
    <rPh sb="0" eb="2">
      <t>ソウセツ</t>
    </rPh>
    <rPh sb="3" eb="5">
      <t>ゾウチク</t>
    </rPh>
    <rPh sb="6" eb="9">
      <t>ショウキボ</t>
    </rPh>
    <rPh sb="11" eb="13">
      <t>チイキ</t>
    </rPh>
    <rPh sb="13" eb="16">
      <t>ブンサンカ</t>
    </rPh>
    <rPh sb="17" eb="18">
      <t>スス</t>
    </rPh>
    <rPh sb="23" eb="24">
      <t>アラ</t>
    </rPh>
    <rPh sb="26" eb="28">
      <t>ブンエン</t>
    </rPh>
    <rPh sb="28" eb="29">
      <t>ガタ</t>
    </rPh>
    <rPh sb="29" eb="32">
      <t>ショウキボ</t>
    </rPh>
    <rPh sb="35" eb="37">
      <t>セイビ</t>
    </rPh>
    <rPh sb="38" eb="40">
      <t>ジッシ</t>
    </rPh>
    <rPh sb="42" eb="44">
      <t>バアイ</t>
    </rPh>
    <phoneticPr fontId="16"/>
  </si>
  <si>
    <t>①＋⑥×４</t>
    <phoneticPr fontId="16"/>
  </si>
  <si>
    <t>改築（改築前の認可定員が35人以下の場合）・増改築</t>
    <rPh sb="3" eb="6">
      <t>カイチクマエ</t>
    </rPh>
    <rPh sb="7" eb="9">
      <t>ニンカ</t>
    </rPh>
    <rPh sb="9" eb="11">
      <t>テイイン</t>
    </rPh>
    <rPh sb="14" eb="15">
      <t>ニン</t>
    </rPh>
    <rPh sb="15" eb="17">
      <t>イカ</t>
    </rPh>
    <rPh sb="18" eb="20">
      <t>バアイ</t>
    </rPh>
    <rPh sb="22" eb="25">
      <t>ゾウカイチク</t>
    </rPh>
    <phoneticPr fontId="16"/>
  </si>
  <si>
    <t>①＋②＋④＋⑥＋⑦</t>
    <phoneticPr fontId="16"/>
  </si>
  <si>
    <t>改築（改築前の認可定員が36人以上の場合）</t>
    <rPh sb="0" eb="2">
      <t>カイチク</t>
    </rPh>
    <rPh sb="16" eb="17">
      <t>ウエ</t>
    </rPh>
    <phoneticPr fontId="16"/>
  </si>
  <si>
    <t>①＋③＋④＋⑥＋⑦</t>
    <phoneticPr fontId="16"/>
  </si>
  <si>
    <t>（４）母子生活支援施設</t>
    <rPh sb="3" eb="5">
      <t>ボシ</t>
    </rPh>
    <rPh sb="5" eb="7">
      <t>セイカツ</t>
    </rPh>
    <rPh sb="7" eb="9">
      <t>シエン</t>
    </rPh>
    <rPh sb="9" eb="11">
      <t>シセツ</t>
    </rPh>
    <phoneticPr fontId="16"/>
  </si>
  <si>
    <t>②定員（世帯）増について（創設）</t>
    <rPh sb="1" eb="3">
      <t>テイイン</t>
    </rPh>
    <rPh sb="4" eb="6">
      <t>セタイ</t>
    </rPh>
    <rPh sb="7" eb="8">
      <t>ゾウ</t>
    </rPh>
    <rPh sb="13" eb="15">
      <t>ソウセツ</t>
    </rPh>
    <phoneticPr fontId="16"/>
  </si>
  <si>
    <t>20世帯以上</t>
    <rPh sb="2" eb="4">
      <t>セタイ</t>
    </rPh>
    <rPh sb="4" eb="6">
      <t>イジョウ</t>
    </rPh>
    <phoneticPr fontId="16"/>
  </si>
  <si>
    <t>15世帯以上</t>
    <rPh sb="2" eb="4">
      <t>セタイ</t>
    </rPh>
    <rPh sb="4" eb="6">
      <t>イジョウ</t>
    </rPh>
    <phoneticPr fontId="16"/>
  </si>
  <si>
    <t>10世帯以上</t>
    <rPh sb="2" eb="4">
      <t>セタイ</t>
    </rPh>
    <rPh sb="4" eb="6">
      <t>イジョウ</t>
    </rPh>
    <phoneticPr fontId="16"/>
  </si>
  <si>
    <t xml:space="preserve"> 5世帯以上</t>
    <rPh sb="2" eb="4">
      <t>セタイ</t>
    </rPh>
    <rPh sb="4" eb="6">
      <t>イジョウ</t>
    </rPh>
    <phoneticPr fontId="16"/>
  </si>
  <si>
    <t>③定員（世帯）増について（増築・増改築）</t>
    <rPh sb="1" eb="3">
      <t>テイイン</t>
    </rPh>
    <rPh sb="4" eb="6">
      <t>セタイ</t>
    </rPh>
    <rPh sb="7" eb="8">
      <t>ゾウ</t>
    </rPh>
    <rPh sb="13" eb="15">
      <t>ゾウチク</t>
    </rPh>
    <rPh sb="16" eb="19">
      <t>ゾウカイチク</t>
    </rPh>
    <phoneticPr fontId="16"/>
  </si>
  <si>
    <t>7世帯以上</t>
    <rPh sb="1" eb="3">
      <t>セタイ</t>
    </rPh>
    <rPh sb="3" eb="5">
      <t>イジョウ</t>
    </rPh>
    <phoneticPr fontId="16"/>
  </si>
  <si>
    <t>5世帯以上</t>
    <rPh sb="1" eb="3">
      <t>セタイ</t>
    </rPh>
    <rPh sb="3" eb="5">
      <t>イジョウ</t>
    </rPh>
    <phoneticPr fontId="16"/>
  </si>
  <si>
    <t xml:space="preserve"> 2世帯以上</t>
    <rPh sb="2" eb="4">
      <t>セタイ</t>
    </rPh>
    <rPh sb="4" eb="6">
      <t>イジョウ</t>
    </rPh>
    <phoneticPr fontId="16"/>
  </si>
  <si>
    <t>特Ａ
又は※３</t>
    <rPh sb="0" eb="1">
      <t>トク</t>
    </rPh>
    <rPh sb="3" eb="4">
      <t>マタ</t>
    </rPh>
    <phoneticPr fontId="16"/>
  </si>
  <si>
    <t>⑤入所率（年間平均）※５</t>
    <rPh sb="1" eb="3">
      <t>ニュウショ</t>
    </rPh>
    <rPh sb="3" eb="4">
      <t>リツ</t>
    </rPh>
    <rPh sb="5" eb="7">
      <t>ネンカン</t>
    </rPh>
    <rPh sb="7" eb="9">
      <t>ヘイキン</t>
    </rPh>
    <phoneticPr fontId="16"/>
  </si>
  <si>
    <t>⑥環境改善等のための整備※６</t>
    <rPh sb="1" eb="3">
      <t>カンキョウ</t>
    </rPh>
    <rPh sb="3" eb="5">
      <t>カイゼン</t>
    </rPh>
    <rPh sb="5" eb="6">
      <t>トウ</t>
    </rPh>
    <rPh sb="10" eb="12">
      <t>セイビ</t>
    </rPh>
    <phoneticPr fontId="16"/>
  </si>
  <si>
    <t>４つ以上</t>
    <rPh sb="2" eb="4">
      <t>イジョウ</t>
    </rPh>
    <phoneticPr fontId="16"/>
  </si>
  <si>
    <t xml:space="preserve"> </t>
    <phoneticPr fontId="16"/>
  </si>
  <si>
    <t>⑦職員配置等の体制について※７</t>
    <rPh sb="1" eb="3">
      <t>ショクイン</t>
    </rPh>
    <rPh sb="3" eb="5">
      <t>ハイチ</t>
    </rPh>
    <rPh sb="5" eb="6">
      <t>トウ</t>
    </rPh>
    <rPh sb="7" eb="9">
      <t>タイセイ</t>
    </rPh>
    <phoneticPr fontId="16"/>
  </si>
  <si>
    <t>※１　特Ａ・・・【木造】老朽点数3,000点以下【木造以外】現存率50%以下</t>
    <phoneticPr fontId="16"/>
  </si>
  <si>
    <t>※２　複数の理由に該当する場合は、１番ポイントの高いものを適用</t>
    <phoneticPr fontId="16"/>
  </si>
  <si>
    <t>※３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　</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6"/>
  </si>
  <si>
    <t>※５　創設の場合は管内の母子生活支援施設の入所率とし、その他の工事の場合は計画施設の入所率とする。</t>
    <phoneticPr fontId="16"/>
  </si>
  <si>
    <t>※６　環境改善等のための整備項目は、子育て短期支援事業のための居室等、病児・病後児保育事業のための保育室等、母子家庭等子育て支援室、心理療法室、一時
　　保護委託を受け入れるための整備のいずれかの整備を行う場合（及び行っている場合）とする。</t>
    <rPh sb="3" eb="5">
      <t>カンキョウ</t>
    </rPh>
    <rPh sb="5" eb="7">
      <t>カイゼン</t>
    </rPh>
    <rPh sb="7" eb="8">
      <t>トウ</t>
    </rPh>
    <rPh sb="12" eb="14">
      <t>セイビ</t>
    </rPh>
    <rPh sb="14" eb="16">
      <t>コウモク</t>
    </rPh>
    <rPh sb="18" eb="20">
      <t>コソダ</t>
    </rPh>
    <rPh sb="21" eb="23">
      <t>タンキ</t>
    </rPh>
    <rPh sb="23" eb="25">
      <t>シエン</t>
    </rPh>
    <rPh sb="25" eb="27">
      <t>ジギョウ</t>
    </rPh>
    <rPh sb="31" eb="33">
      <t>キョシツ</t>
    </rPh>
    <rPh sb="33" eb="34">
      <t>トウ</t>
    </rPh>
    <rPh sb="43" eb="45">
      <t>ジギョウ</t>
    </rPh>
    <rPh sb="52" eb="53">
      <t>トウ</t>
    </rPh>
    <rPh sb="54" eb="56">
      <t>ボシ</t>
    </rPh>
    <rPh sb="56" eb="58">
      <t>カテイ</t>
    </rPh>
    <rPh sb="58" eb="59">
      <t>トウ</t>
    </rPh>
    <rPh sb="59" eb="61">
      <t>コソダ</t>
    </rPh>
    <rPh sb="62" eb="64">
      <t>シエン</t>
    </rPh>
    <rPh sb="64" eb="65">
      <t>シツ</t>
    </rPh>
    <rPh sb="66" eb="68">
      <t>シンリ</t>
    </rPh>
    <rPh sb="68" eb="70">
      <t>リョウホウ</t>
    </rPh>
    <rPh sb="98" eb="100">
      <t>セイビ</t>
    </rPh>
    <rPh sb="101" eb="102">
      <t>オコナ</t>
    </rPh>
    <rPh sb="103" eb="105">
      <t>バアイ</t>
    </rPh>
    <rPh sb="106" eb="107">
      <t>オヨ</t>
    </rPh>
    <rPh sb="108" eb="109">
      <t>オコナ</t>
    </rPh>
    <rPh sb="113" eb="115">
      <t>バアイ</t>
    </rPh>
    <phoneticPr fontId="16"/>
  </si>
  <si>
    <t>※７　心理療法担当職員の配置、個別対応職員の配置、夜間警備等の安全確保体制が整備されている場合に加算する。</t>
    <rPh sb="3" eb="5">
      <t>シンリ</t>
    </rPh>
    <rPh sb="5" eb="7">
      <t>リョウホウ</t>
    </rPh>
    <rPh sb="7" eb="9">
      <t>タントウ</t>
    </rPh>
    <rPh sb="9" eb="11">
      <t>ショクイン</t>
    </rPh>
    <rPh sb="12" eb="14">
      <t>ハイチ</t>
    </rPh>
    <rPh sb="15" eb="17">
      <t>コベツ</t>
    </rPh>
    <rPh sb="17" eb="19">
      <t>タイオウ</t>
    </rPh>
    <rPh sb="19" eb="21">
      <t>ショクイン</t>
    </rPh>
    <rPh sb="22" eb="24">
      <t>ハイチ</t>
    </rPh>
    <rPh sb="25" eb="27">
      <t>ヤカン</t>
    </rPh>
    <rPh sb="27" eb="29">
      <t>ケイビ</t>
    </rPh>
    <rPh sb="29" eb="30">
      <t>トウ</t>
    </rPh>
    <rPh sb="31" eb="33">
      <t>アンゼン</t>
    </rPh>
    <rPh sb="33" eb="35">
      <t>カクホ</t>
    </rPh>
    <rPh sb="35" eb="37">
      <t>タイセイ</t>
    </rPh>
    <rPh sb="38" eb="40">
      <t>セイビ</t>
    </rPh>
    <rPh sb="45" eb="47">
      <t>バアイ</t>
    </rPh>
    <rPh sb="48" eb="50">
      <t>カサン</t>
    </rPh>
    <phoneticPr fontId="16"/>
  </si>
  <si>
    <t>①＋③＋⑤＋⑥＋⑦</t>
    <phoneticPr fontId="16"/>
  </si>
  <si>
    <t>①＋(③＋⑤)÷２＋④＋⑥＋⑦</t>
    <phoneticPr fontId="16"/>
  </si>
  <si>
    <t>①＋④＋⑤＋⑥＋⑦</t>
    <phoneticPr fontId="16"/>
  </si>
  <si>
    <t>（５）児童厚生施設</t>
    <rPh sb="3" eb="5">
      <t>ジドウ</t>
    </rPh>
    <rPh sb="5" eb="7">
      <t>コウセイ</t>
    </rPh>
    <rPh sb="7" eb="9">
      <t>シセツ</t>
    </rPh>
    <phoneticPr fontId="16"/>
  </si>
  <si>
    <t>②同市町村内での設置状況</t>
    <rPh sb="1" eb="2">
      <t>ドウ</t>
    </rPh>
    <rPh sb="2" eb="5">
      <t>シチョウソン</t>
    </rPh>
    <rPh sb="5" eb="6">
      <t>ナイ</t>
    </rPh>
    <rPh sb="8" eb="10">
      <t>セッチ</t>
    </rPh>
    <rPh sb="10" eb="12">
      <t>ジョウキョウ</t>
    </rPh>
    <phoneticPr fontId="16"/>
  </si>
  <si>
    <t>未設置</t>
    <rPh sb="0" eb="3">
      <t>ミセッチ</t>
    </rPh>
    <phoneticPr fontId="16"/>
  </si>
  <si>
    <t>④放課後児童クラブ室の設置</t>
    <rPh sb="1" eb="4">
      <t>ホウカゴ</t>
    </rPh>
    <rPh sb="4" eb="6">
      <t>ジドウ</t>
    </rPh>
    <rPh sb="9" eb="10">
      <t>シツ</t>
    </rPh>
    <rPh sb="11" eb="13">
      <t>セッチ</t>
    </rPh>
    <phoneticPr fontId="16"/>
  </si>
  <si>
    <t>⑤多機能化のための整備（※５）</t>
    <rPh sb="1" eb="5">
      <t>タキノウカ</t>
    </rPh>
    <rPh sb="9" eb="11">
      <t>セイビ</t>
    </rPh>
    <phoneticPr fontId="16"/>
  </si>
  <si>
    <t>⑥開館日・開館時間帯を適切・柔軟に設定（※６）</t>
    <rPh sb="1" eb="3">
      <t>カイカン</t>
    </rPh>
    <rPh sb="3" eb="4">
      <t>ビ</t>
    </rPh>
    <rPh sb="5" eb="7">
      <t>カイカン</t>
    </rPh>
    <rPh sb="7" eb="10">
      <t>ジカンタイ</t>
    </rPh>
    <rPh sb="11" eb="13">
      <t>テキセツ</t>
    </rPh>
    <rPh sb="14" eb="16">
      <t>ジュウナン</t>
    </rPh>
    <rPh sb="17" eb="19">
      <t>セッテイ</t>
    </rPh>
    <phoneticPr fontId="16"/>
  </si>
  <si>
    <t>※２　複数の理由に該当する場合は、１番ポイントの高いものを適用。　</t>
    <phoneticPr fontId="16"/>
  </si>
  <si>
    <t>※５　①親と子の交流スペースや相談室の設置、②中高生活動のための創作活動室の設置、③地域組織（母親クラブ）による活動を積極的な実施、④世代間交流に資する
　　ためのスペースの確保のいずれかの整備を行う場合（創設の場合は実施予定も含む）。</t>
    <rPh sb="4" eb="5">
      <t>オヤ</t>
    </rPh>
    <rPh sb="6" eb="7">
      <t>コ</t>
    </rPh>
    <rPh sb="8" eb="10">
      <t>コウリュウ</t>
    </rPh>
    <rPh sb="15" eb="18">
      <t>ソウダンシツ</t>
    </rPh>
    <rPh sb="19" eb="21">
      <t>セッチ</t>
    </rPh>
    <rPh sb="23" eb="26">
      <t>チュウコウセイ</t>
    </rPh>
    <rPh sb="26" eb="28">
      <t>カツドウ</t>
    </rPh>
    <rPh sb="32" eb="34">
      <t>ソウサク</t>
    </rPh>
    <rPh sb="34" eb="36">
      <t>カツドウ</t>
    </rPh>
    <rPh sb="36" eb="37">
      <t>シツ</t>
    </rPh>
    <rPh sb="38" eb="40">
      <t>セッチ</t>
    </rPh>
    <rPh sb="42" eb="44">
      <t>チイキ</t>
    </rPh>
    <rPh sb="44" eb="46">
      <t>ソシキ</t>
    </rPh>
    <rPh sb="47" eb="49">
      <t>ハハオヤ</t>
    </rPh>
    <rPh sb="56" eb="58">
      <t>カツドウ</t>
    </rPh>
    <rPh sb="59" eb="61">
      <t>セッキョク</t>
    </rPh>
    <rPh sb="61" eb="62">
      <t>テキ</t>
    </rPh>
    <rPh sb="63" eb="65">
      <t>ジッシ</t>
    </rPh>
    <rPh sb="67" eb="70">
      <t>セダイカン</t>
    </rPh>
    <rPh sb="70" eb="72">
      <t>コウリュウ</t>
    </rPh>
    <rPh sb="73" eb="74">
      <t>シ</t>
    </rPh>
    <rPh sb="87" eb="89">
      <t>カクホ</t>
    </rPh>
    <rPh sb="95" eb="97">
      <t>セイビ</t>
    </rPh>
    <rPh sb="98" eb="99">
      <t>オコナ</t>
    </rPh>
    <rPh sb="100" eb="102">
      <t>バアイ</t>
    </rPh>
    <rPh sb="103" eb="105">
      <t>ソウセツ</t>
    </rPh>
    <phoneticPr fontId="16"/>
  </si>
  <si>
    <t>※６　開館日及び開館時間帯が、乳幼児、年長児等を含む利用者の需要に応じ、適切かつ柔軟に設定されている場合（創設の場合は実施予定も含む）。</t>
    <rPh sb="3" eb="6">
      <t>カイカンビ</t>
    </rPh>
    <rPh sb="6" eb="7">
      <t>オヨ</t>
    </rPh>
    <rPh sb="8" eb="10">
      <t>カイカン</t>
    </rPh>
    <rPh sb="10" eb="13">
      <t>ジカンタイ</t>
    </rPh>
    <rPh sb="15" eb="18">
      <t>ニュウヨウジ</t>
    </rPh>
    <rPh sb="19" eb="21">
      <t>ネンチョウ</t>
    </rPh>
    <rPh sb="21" eb="23">
      <t>ジナド</t>
    </rPh>
    <rPh sb="24" eb="25">
      <t>フク</t>
    </rPh>
    <rPh sb="26" eb="29">
      <t>リヨウシャ</t>
    </rPh>
    <rPh sb="30" eb="32">
      <t>ジュヨウ</t>
    </rPh>
    <rPh sb="33" eb="34">
      <t>オウ</t>
    </rPh>
    <rPh sb="36" eb="38">
      <t>テキセツ</t>
    </rPh>
    <rPh sb="40" eb="42">
      <t>ジュウナン</t>
    </rPh>
    <rPh sb="43" eb="45">
      <t>セッテイ</t>
    </rPh>
    <rPh sb="50" eb="52">
      <t>バアイ</t>
    </rPh>
    <rPh sb="53" eb="55">
      <t>ソウセツ</t>
    </rPh>
    <phoneticPr fontId="16"/>
  </si>
  <si>
    <t>①＋②＋④＋⑤＋⑥</t>
    <phoneticPr fontId="16"/>
  </si>
  <si>
    <t>（６）児童養護施設</t>
    <rPh sb="3" eb="5">
      <t>ジドウ</t>
    </rPh>
    <rPh sb="5" eb="7">
      <t>ヨウゴ</t>
    </rPh>
    <rPh sb="7" eb="9">
      <t>シセツ</t>
    </rPh>
    <phoneticPr fontId="16"/>
  </si>
  <si>
    <t>42～45人</t>
    <rPh sb="5" eb="6">
      <t>ニン</t>
    </rPh>
    <phoneticPr fontId="16"/>
  </si>
  <si>
    <t>46～60人</t>
    <rPh sb="5" eb="6">
      <t>ニン</t>
    </rPh>
    <phoneticPr fontId="16"/>
  </si>
  <si>
    <t>⑤計画施設における小規模化の割合
　　　　　　　　　　　　　　　　　　　※６</t>
    <rPh sb="1" eb="3">
      <t>ケイカク</t>
    </rPh>
    <rPh sb="3" eb="5">
      <t>シセツ</t>
    </rPh>
    <rPh sb="9" eb="12">
      <t>ショウキボ</t>
    </rPh>
    <rPh sb="12" eb="13">
      <t>カ</t>
    </rPh>
    <rPh sb="14" eb="16">
      <t>ワリアイ</t>
    </rPh>
    <phoneticPr fontId="16"/>
  </si>
  <si>
    <t>80%以上</t>
    <rPh sb="3" eb="5">
      <t>イジョウ</t>
    </rPh>
    <phoneticPr fontId="16"/>
  </si>
  <si>
    <t>70%以上</t>
    <rPh sb="3" eb="5">
      <t>イジョウ</t>
    </rPh>
    <phoneticPr fontId="16"/>
  </si>
  <si>
    <t>60%以上</t>
    <rPh sb="3" eb="5">
      <t>イジョウ</t>
    </rPh>
    <phoneticPr fontId="16"/>
  </si>
  <si>
    <t>１単位以上</t>
    <rPh sb="1" eb="3">
      <t>タンイ</t>
    </rPh>
    <rPh sb="3" eb="5">
      <t>イジョウ</t>
    </rPh>
    <phoneticPr fontId="16"/>
  </si>
  <si>
    <t>⑥環境改善等のための整備  ※７</t>
    <rPh sb="1" eb="3">
      <t>カンキョウ</t>
    </rPh>
    <rPh sb="3" eb="5">
      <t>カイゼン</t>
    </rPh>
    <rPh sb="5" eb="6">
      <t>トウ</t>
    </rPh>
    <rPh sb="10" eb="12">
      <t>セイビ</t>
    </rPh>
    <phoneticPr fontId="16"/>
  </si>
  <si>
    <t>６項目該当</t>
    <rPh sb="1" eb="3">
      <t>コウモク</t>
    </rPh>
    <rPh sb="3" eb="5">
      <t>ガイトウ</t>
    </rPh>
    <phoneticPr fontId="16"/>
  </si>
  <si>
    <t>５項目該当</t>
    <rPh sb="1" eb="3">
      <t>コウモク</t>
    </rPh>
    <rPh sb="3" eb="5">
      <t>ガイトウ</t>
    </rPh>
    <phoneticPr fontId="16"/>
  </si>
  <si>
    <t>４項目該当</t>
    <rPh sb="1" eb="3">
      <t>コウモク</t>
    </rPh>
    <rPh sb="3" eb="5">
      <t>ガイトウ</t>
    </rPh>
    <phoneticPr fontId="16"/>
  </si>
  <si>
    <t>⑦職員配置体制について  ※８</t>
    <rPh sb="1" eb="3">
      <t>ショクイン</t>
    </rPh>
    <rPh sb="3" eb="5">
      <t>ハイチ</t>
    </rPh>
    <rPh sb="5" eb="7">
      <t>タイセイ</t>
    </rPh>
    <phoneticPr fontId="16"/>
  </si>
  <si>
    <t>⑧計画施設における形態　※９</t>
    <rPh sb="1" eb="3">
      <t>ケイカク</t>
    </rPh>
    <rPh sb="3" eb="5">
      <t>シセツ</t>
    </rPh>
    <rPh sb="9" eb="11">
      <t>ケイタイ</t>
    </rPh>
    <phoneticPr fontId="16"/>
  </si>
  <si>
    <t>敷地外
分園</t>
    <rPh sb="0" eb="3">
      <t>シキチガイ</t>
    </rPh>
    <rPh sb="4" eb="6">
      <t>ブンエン</t>
    </rPh>
    <phoneticPr fontId="16"/>
  </si>
  <si>
    <t>※１　定員61人以上の施設を改築する場合のみ適用</t>
    <rPh sb="3" eb="5">
      <t>テイイン</t>
    </rPh>
    <rPh sb="7" eb="8">
      <t>ニン</t>
    </rPh>
    <rPh sb="8" eb="10">
      <t>イジョウ</t>
    </rPh>
    <rPh sb="11" eb="13">
      <t>シセツ</t>
    </rPh>
    <rPh sb="14" eb="16">
      <t>カイチク</t>
    </rPh>
    <rPh sb="18" eb="20">
      <t>バアイ</t>
    </rPh>
    <rPh sb="22" eb="24">
      <t>テキヨウ</t>
    </rPh>
    <phoneticPr fontId="16"/>
  </si>
  <si>
    <t>※４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　</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6"/>
  </si>
  <si>
    <t>※６　施設内ユニット（同一建物内を区切ることにより１つの養育単位を構成しているものを指す。以下同じ。）を除いて算定した割合に基づくポイントを適用すること。
　　　 ただし、施設内ユニットを含めて算定した割合に基づくポイントについても、下段（　）書きで別掲すること。</t>
    <rPh sb="3" eb="6">
      <t>シセツナイ</t>
    </rPh>
    <rPh sb="11" eb="13">
      <t>ドウイツ</t>
    </rPh>
    <rPh sb="13" eb="15">
      <t>タテモノ</t>
    </rPh>
    <rPh sb="15" eb="16">
      <t>ナイ</t>
    </rPh>
    <rPh sb="17" eb="19">
      <t>クギ</t>
    </rPh>
    <rPh sb="28" eb="30">
      <t>ヨウイク</t>
    </rPh>
    <rPh sb="30" eb="32">
      <t>タンイ</t>
    </rPh>
    <rPh sb="33" eb="35">
      <t>コウセイ</t>
    </rPh>
    <rPh sb="42" eb="43">
      <t>サ</t>
    </rPh>
    <rPh sb="45" eb="47">
      <t>イカ</t>
    </rPh>
    <rPh sb="47" eb="48">
      <t>オナ</t>
    </rPh>
    <rPh sb="52" eb="53">
      <t>ノゾ</t>
    </rPh>
    <rPh sb="55" eb="57">
      <t>サンテイ</t>
    </rPh>
    <rPh sb="59" eb="61">
      <t>ワリアイ</t>
    </rPh>
    <rPh sb="62" eb="63">
      <t>モト</t>
    </rPh>
    <rPh sb="70" eb="72">
      <t>テキヨウ</t>
    </rPh>
    <rPh sb="86" eb="88">
      <t>シセツ</t>
    </rPh>
    <rPh sb="88" eb="89">
      <t>ナイ</t>
    </rPh>
    <rPh sb="94" eb="95">
      <t>フク</t>
    </rPh>
    <rPh sb="97" eb="99">
      <t>サンテイ</t>
    </rPh>
    <rPh sb="101" eb="103">
      <t>ワリアイ</t>
    </rPh>
    <rPh sb="104" eb="105">
      <t>モト</t>
    </rPh>
    <rPh sb="117" eb="119">
      <t>ゲダン</t>
    </rPh>
    <rPh sb="122" eb="123">
      <t>ガ</t>
    </rPh>
    <rPh sb="125" eb="127">
      <t>ベッケイ</t>
    </rPh>
    <phoneticPr fontId="16"/>
  </si>
  <si>
    <t>※７　環境改善等のための整備項目は、事務室、相談室・心理療法室、集会室・地域交流スペース、不安定になった子どものクールダウンに用いる部屋の４項目は必須。
　　 それに加えて、子育て短期支援事業のための居室、親子生活訓練室。　</t>
    <rPh sb="3" eb="5">
      <t>カンキョウ</t>
    </rPh>
    <rPh sb="5" eb="7">
      <t>カイゼン</t>
    </rPh>
    <rPh sb="7" eb="8">
      <t>トウ</t>
    </rPh>
    <rPh sb="12" eb="14">
      <t>セイビ</t>
    </rPh>
    <rPh sb="14" eb="16">
      <t>コウモク</t>
    </rPh>
    <rPh sb="70" eb="72">
      <t>コウモク</t>
    </rPh>
    <rPh sb="73" eb="75">
      <t>ヒッス</t>
    </rPh>
    <rPh sb="83" eb="84">
      <t>クワ</t>
    </rPh>
    <rPh sb="90" eb="92">
      <t>タンキ</t>
    </rPh>
    <phoneticPr fontId="16"/>
  </si>
  <si>
    <t>※８　職員配置体制についての項目は、心理療法担当職員の配置、基幹的職員の配置、里親支援専門相談員の配置を行う場合（及び行っている場合）とする。
　　心理療法担当職員の配置については、併せて家族療法を実施する場合に「１つ該当」として加算する。</t>
    <rPh sb="14" eb="16">
      <t>コウモク</t>
    </rPh>
    <rPh sb="18" eb="20">
      <t>シンリ</t>
    </rPh>
    <rPh sb="20" eb="22">
      <t>リョウホウ</t>
    </rPh>
    <rPh sb="22" eb="24">
      <t>タントウ</t>
    </rPh>
    <rPh sb="24" eb="26">
      <t>ショクイン</t>
    </rPh>
    <rPh sb="27" eb="29">
      <t>ハイチ</t>
    </rPh>
    <rPh sb="30" eb="33">
      <t>キカンテキ</t>
    </rPh>
    <rPh sb="33" eb="35">
      <t>ショクイン</t>
    </rPh>
    <rPh sb="36" eb="38">
      <t>ハイチ</t>
    </rPh>
    <rPh sb="52" eb="53">
      <t>オコナ</t>
    </rPh>
    <rPh sb="54" eb="56">
      <t>バアイ</t>
    </rPh>
    <rPh sb="57" eb="58">
      <t>オヨ</t>
    </rPh>
    <rPh sb="59" eb="60">
      <t>オコナ</t>
    </rPh>
    <rPh sb="64" eb="66">
      <t>バアイ</t>
    </rPh>
    <phoneticPr fontId="16"/>
  </si>
  <si>
    <t>※９　複数の小規模な養育単位を設ける場合は、最も多く当てはまる形態を適用</t>
    <rPh sb="3" eb="5">
      <t>フクスウ</t>
    </rPh>
    <rPh sb="6" eb="9">
      <t>ショウキボ</t>
    </rPh>
    <rPh sb="10" eb="12">
      <t>ヨウイク</t>
    </rPh>
    <rPh sb="12" eb="14">
      <t>タンイ</t>
    </rPh>
    <rPh sb="15" eb="16">
      <t>モウ</t>
    </rPh>
    <rPh sb="18" eb="20">
      <t>バアイ</t>
    </rPh>
    <rPh sb="22" eb="23">
      <t>モット</t>
    </rPh>
    <rPh sb="24" eb="25">
      <t>オオ</t>
    </rPh>
    <rPh sb="26" eb="27">
      <t>ア</t>
    </rPh>
    <rPh sb="31" eb="33">
      <t>ケイタイ</t>
    </rPh>
    <rPh sb="34" eb="36">
      <t>テキヨウ</t>
    </rPh>
    <phoneticPr fontId="16"/>
  </si>
  <si>
    <t>①＋②＋⑤＋（⑥＋⑦）÷２＋⑧</t>
    <phoneticPr fontId="16"/>
  </si>
  <si>
    <t>創設・増築（小規模かつ地域分散化を進めるため、新たに地域小規模児童養護施設又は分園型小規模GCを整備する場合）</t>
    <rPh sb="0" eb="2">
      <t>ソウセツ</t>
    </rPh>
    <rPh sb="3" eb="5">
      <t>ゾウチク</t>
    </rPh>
    <rPh sb="6" eb="9">
      <t>ショウキボ</t>
    </rPh>
    <rPh sb="11" eb="16">
      <t>チイキブンサンカ</t>
    </rPh>
    <rPh sb="17" eb="18">
      <t>スス</t>
    </rPh>
    <rPh sb="23" eb="24">
      <t>アラ</t>
    </rPh>
    <rPh sb="26" eb="37">
      <t>チイキショウキボジドウヨウゴシセツ</t>
    </rPh>
    <rPh sb="37" eb="38">
      <t>マタ</t>
    </rPh>
    <rPh sb="39" eb="41">
      <t>ブンエン</t>
    </rPh>
    <rPh sb="41" eb="42">
      <t>ガタ</t>
    </rPh>
    <rPh sb="42" eb="45">
      <t>ショウキボ</t>
    </rPh>
    <rPh sb="48" eb="50">
      <t>セイビ</t>
    </rPh>
    <rPh sb="52" eb="54">
      <t>バアイ</t>
    </rPh>
    <phoneticPr fontId="16"/>
  </si>
  <si>
    <t>①＋⑧×４</t>
    <phoneticPr fontId="16"/>
  </si>
  <si>
    <t>改築（改築前の認可定員が60人以下の場合）・増改築</t>
    <rPh sb="0" eb="2">
      <t>カイチク</t>
    </rPh>
    <rPh sb="3" eb="5">
      <t>カイチク</t>
    </rPh>
    <rPh sb="5" eb="6">
      <t>マエ</t>
    </rPh>
    <rPh sb="7" eb="9">
      <t>ニンカ</t>
    </rPh>
    <rPh sb="9" eb="11">
      <t>テイイン</t>
    </rPh>
    <rPh sb="14" eb="15">
      <t>ニン</t>
    </rPh>
    <rPh sb="15" eb="17">
      <t>イカ</t>
    </rPh>
    <rPh sb="18" eb="20">
      <t>バアイ</t>
    </rPh>
    <rPh sb="22" eb="25">
      <t>ゾウカイチク</t>
    </rPh>
    <phoneticPr fontId="16"/>
  </si>
  <si>
    <t>①＋②＋⑤＋⑧＋（④＋⑥＋⑦）÷３</t>
    <phoneticPr fontId="16"/>
  </si>
  <si>
    <t>改築（改築前の認可定員が61人以上の場合）</t>
    <rPh sb="0" eb="2">
      <t>カイチク</t>
    </rPh>
    <rPh sb="15" eb="17">
      <t>イジョウ</t>
    </rPh>
    <phoneticPr fontId="16"/>
  </si>
  <si>
    <t>①＋③＋⑤＋⑧＋（④＋⑥＋⑦）÷３</t>
    <phoneticPr fontId="16"/>
  </si>
  <si>
    <t>（７）児童心理治療施設</t>
    <phoneticPr fontId="16"/>
  </si>
  <si>
    <t>②定員増について（創設　(※１））</t>
    <rPh sb="1" eb="3">
      <t>テイイン</t>
    </rPh>
    <rPh sb="3" eb="4">
      <t>ゾウ</t>
    </rPh>
    <rPh sb="9" eb="11">
      <t>ソウセツ</t>
    </rPh>
    <phoneticPr fontId="16"/>
  </si>
  <si>
    <t>50人以上</t>
    <rPh sb="2" eb="3">
      <t>ニン</t>
    </rPh>
    <rPh sb="3" eb="5">
      <t>イジョウ</t>
    </rPh>
    <phoneticPr fontId="16"/>
  </si>
  <si>
    <t>40人以上</t>
    <rPh sb="2" eb="3">
      <t>ニン</t>
    </rPh>
    <rPh sb="3" eb="5">
      <t>イジョウ</t>
    </rPh>
    <phoneticPr fontId="16"/>
  </si>
  <si>
    <t>30人以上</t>
    <rPh sb="2" eb="3">
      <t>ニン</t>
    </rPh>
    <rPh sb="3" eb="5">
      <t>イジョウ</t>
    </rPh>
    <phoneticPr fontId="16"/>
  </si>
  <si>
    <t>③定員増について（増築・増改築　(※１））</t>
    <rPh sb="1" eb="3">
      <t>テイイン</t>
    </rPh>
    <rPh sb="3" eb="4">
      <t>ゾウ</t>
    </rPh>
    <rPh sb="9" eb="11">
      <t>ゾウチク</t>
    </rPh>
    <rPh sb="12" eb="15">
      <t>ゾウカイチク</t>
    </rPh>
    <phoneticPr fontId="16"/>
  </si>
  <si>
    <t>15人以上</t>
    <rPh sb="2" eb="3">
      <t>ニン</t>
    </rPh>
    <rPh sb="3" eb="5">
      <t>イジョウ</t>
    </rPh>
    <phoneticPr fontId="16"/>
  </si>
  <si>
    <t>10人以上</t>
    <rPh sb="2" eb="3">
      <t>ニン</t>
    </rPh>
    <rPh sb="3" eb="5">
      <t>イジョウ</t>
    </rPh>
    <phoneticPr fontId="16"/>
  </si>
  <si>
    <t xml:space="preserve"> 5人以上</t>
    <rPh sb="2" eb="3">
      <t>ニン</t>
    </rPh>
    <rPh sb="3" eb="5">
      <t>イジョウ</t>
    </rPh>
    <phoneticPr fontId="16"/>
  </si>
  <si>
    <t>⑤入所率（年間平均）（※６　未設置　１０Ｐ）</t>
    <rPh sb="1" eb="3">
      <t>ニュウショ</t>
    </rPh>
    <rPh sb="3" eb="4">
      <t>リツ</t>
    </rPh>
    <rPh sb="5" eb="7">
      <t>ネンカン</t>
    </rPh>
    <rPh sb="7" eb="9">
      <t>ヘイキン</t>
    </rPh>
    <rPh sb="14" eb="17">
      <t>ミセッチ</t>
    </rPh>
    <phoneticPr fontId="16"/>
  </si>
  <si>
    <t>⑥環境改善等のための整備（※７）</t>
    <rPh sb="1" eb="3">
      <t>カンキョウ</t>
    </rPh>
    <rPh sb="3" eb="5">
      <t>カイゼン</t>
    </rPh>
    <rPh sb="5" eb="6">
      <t>トウ</t>
    </rPh>
    <rPh sb="10" eb="12">
      <t>セイビ</t>
    </rPh>
    <phoneticPr fontId="16"/>
  </si>
  <si>
    <t>３つ以上</t>
    <rPh sb="2" eb="4">
      <t>イジョウ</t>
    </rPh>
    <phoneticPr fontId="16"/>
  </si>
  <si>
    <t>※１　通所部門の定員を含む</t>
  </si>
  <si>
    <t>※６　創設の場合は管内の児童心理治療施設の入所率とし、その他の工事の場合は計画施設の入所率とする。未設置の場合は、入所率のポイント評価が不可能
　　なため10ポイント加算する。</t>
    <phoneticPr fontId="16"/>
  </si>
  <si>
    <t>※７　環境改善等のための整備項目は、小規模ケア化のための整備、心理療法室の整備、親子生活訓練室の整備、通所部門の拡充又は設置に係る整備、
    外来機能の設置、短期入所機能の設置を行う場合（及び行っている場合）とする。</t>
    <rPh sb="40" eb="42">
      <t>オヤコ</t>
    </rPh>
    <rPh sb="42" eb="44">
      <t>セイカツ</t>
    </rPh>
    <rPh sb="44" eb="46">
      <t>クンレン</t>
    </rPh>
    <rPh sb="46" eb="47">
      <t>シツ</t>
    </rPh>
    <rPh sb="48" eb="50">
      <t>セイビ</t>
    </rPh>
    <rPh sb="51" eb="53">
      <t>ツウショ</t>
    </rPh>
    <rPh sb="53" eb="55">
      <t>ブモン</t>
    </rPh>
    <rPh sb="56" eb="58">
      <t>カクジュウ</t>
    </rPh>
    <rPh sb="58" eb="59">
      <t>マタ</t>
    </rPh>
    <rPh sb="60" eb="62">
      <t>セッチ</t>
    </rPh>
    <rPh sb="63" eb="64">
      <t>カカ</t>
    </rPh>
    <rPh sb="65" eb="67">
      <t>セイビ</t>
    </rPh>
    <rPh sb="73" eb="75">
      <t>ガイライ</t>
    </rPh>
    <rPh sb="75" eb="77">
      <t>キノウ</t>
    </rPh>
    <rPh sb="78" eb="80">
      <t>セッチ</t>
    </rPh>
    <rPh sb="81" eb="83">
      <t>タンキ</t>
    </rPh>
    <rPh sb="83" eb="85">
      <t>ニュウショ</t>
    </rPh>
    <rPh sb="85" eb="87">
      <t>キノウ</t>
    </rPh>
    <rPh sb="88" eb="90">
      <t>セッチ</t>
    </rPh>
    <rPh sb="91" eb="92">
      <t>オコナ</t>
    </rPh>
    <rPh sb="93" eb="95">
      <t>バアイ</t>
    </rPh>
    <rPh sb="96" eb="97">
      <t>オヨ</t>
    </rPh>
    <rPh sb="98" eb="99">
      <t>オコナ</t>
    </rPh>
    <rPh sb="103" eb="104">
      <t>バ</t>
    </rPh>
    <rPh sb="104" eb="105">
      <t>ゴウ</t>
    </rPh>
    <phoneticPr fontId="16"/>
  </si>
  <si>
    <t>①×２＋②＋⑤＋⑥</t>
    <phoneticPr fontId="16"/>
  </si>
  <si>
    <t>①＋（④＋⑥）×２</t>
    <phoneticPr fontId="16"/>
  </si>
  <si>
    <t>（８）児童自立支援施設</t>
    <rPh sb="3" eb="5">
      <t>ジドウ</t>
    </rPh>
    <rPh sb="5" eb="7">
      <t>ジリツ</t>
    </rPh>
    <rPh sb="7" eb="9">
      <t>シエン</t>
    </rPh>
    <rPh sb="9" eb="11">
      <t>シセツ</t>
    </rPh>
    <phoneticPr fontId="16"/>
  </si>
  <si>
    <t>②定員増について（創設 (※１））</t>
    <rPh sb="1" eb="3">
      <t>テイイン</t>
    </rPh>
    <rPh sb="3" eb="4">
      <t>ゾウ</t>
    </rPh>
    <rPh sb="9" eb="11">
      <t>ソウセツ</t>
    </rPh>
    <phoneticPr fontId="16"/>
  </si>
  <si>
    <t>70人以上</t>
    <rPh sb="2" eb="3">
      <t>ニン</t>
    </rPh>
    <rPh sb="3" eb="5">
      <t>イジョウ</t>
    </rPh>
    <phoneticPr fontId="16"/>
  </si>
  <si>
    <t>60人以上</t>
    <rPh sb="2" eb="3">
      <t>ニン</t>
    </rPh>
    <rPh sb="3" eb="5">
      <t>イジョウ</t>
    </rPh>
    <phoneticPr fontId="16"/>
  </si>
  <si>
    <t>45人以上</t>
    <rPh sb="2" eb="3">
      <t>ニン</t>
    </rPh>
    <rPh sb="3" eb="5">
      <t>イジョウ</t>
    </rPh>
    <phoneticPr fontId="16"/>
  </si>
  <si>
    <t>③定員増について（増築・増改築 (※１））</t>
    <rPh sb="1" eb="3">
      <t>テイイン</t>
    </rPh>
    <rPh sb="3" eb="4">
      <t>ゾウ</t>
    </rPh>
    <rPh sb="9" eb="11">
      <t>ゾウチク</t>
    </rPh>
    <rPh sb="12" eb="15">
      <t>ゾウカイチク</t>
    </rPh>
    <phoneticPr fontId="16"/>
  </si>
  <si>
    <t>20人以上</t>
    <rPh sb="2" eb="3">
      <t>ニン</t>
    </rPh>
    <rPh sb="3" eb="5">
      <t>イジョウ</t>
    </rPh>
    <phoneticPr fontId="16"/>
  </si>
  <si>
    <t>⑤入所率（年間平均）（※６　未設置10Ｐ）</t>
    <rPh sb="1" eb="3">
      <t>ニュウショ</t>
    </rPh>
    <rPh sb="3" eb="4">
      <t>リツ</t>
    </rPh>
    <rPh sb="5" eb="7">
      <t>ネンカン</t>
    </rPh>
    <rPh sb="7" eb="9">
      <t>ヘイキン</t>
    </rPh>
    <rPh sb="14" eb="17">
      <t>ミセッチ</t>
    </rPh>
    <phoneticPr fontId="16"/>
  </si>
  <si>
    <t>５つ以上</t>
    <rPh sb="2" eb="4">
      <t>イジョウ</t>
    </rPh>
    <phoneticPr fontId="16"/>
  </si>
  <si>
    <t>⑦職員配置体制について（※８）</t>
    <rPh sb="1" eb="3">
      <t>ショクイン</t>
    </rPh>
    <rPh sb="3" eb="5">
      <t>ハイチ</t>
    </rPh>
    <rPh sb="5" eb="7">
      <t>タイセイ</t>
    </rPh>
    <phoneticPr fontId="16"/>
  </si>
  <si>
    <t>※１　通所部門の定員を含む。</t>
  </si>
  <si>
    <t>※６　創設の場合は管内の児童自立支援施設の入所率とし、その他の工事の場合は計画施設の入所率とする。未設置の場合は、入所率のポイント評価が不可能なため10ポ
　　イント加算する。</t>
    <rPh sb="12" eb="14">
      <t>ジドウ</t>
    </rPh>
    <rPh sb="14" eb="16">
      <t>ジリツ</t>
    </rPh>
    <rPh sb="16" eb="18">
      <t>シエン</t>
    </rPh>
    <rPh sb="18" eb="20">
      <t>シセツ</t>
    </rPh>
    <phoneticPr fontId="16"/>
  </si>
  <si>
    <t>※７　環境改善等のための整備項目は、小規模ケア化のための整備、通所部門の拡充又は設置に係る整備、退所前の児童が自立をするための訓練を行う施設
    （自活療など）の整備、心理療法室、親子生活訓練室、家庭支援専門相談員の専用相談室の整備、一時保護委託を受け入れるための整備を行う場合
    （及び行っている場合）とする。</t>
    <rPh sb="83" eb="85">
      <t>セイビ</t>
    </rPh>
    <rPh sb="86" eb="88">
      <t>シンリ</t>
    </rPh>
    <rPh sb="88" eb="90">
      <t>リョウホウ</t>
    </rPh>
    <rPh sb="90" eb="91">
      <t>シツ</t>
    </rPh>
    <rPh sb="92" eb="94">
      <t>オヤコ</t>
    </rPh>
    <rPh sb="94" eb="96">
      <t>セイカツ</t>
    </rPh>
    <rPh sb="96" eb="98">
      <t>クンレン</t>
    </rPh>
    <rPh sb="98" eb="99">
      <t>シツ</t>
    </rPh>
    <rPh sb="100" eb="102">
      <t>カテイ</t>
    </rPh>
    <rPh sb="102" eb="104">
      <t>シエン</t>
    </rPh>
    <rPh sb="104" eb="106">
      <t>センモン</t>
    </rPh>
    <rPh sb="106" eb="109">
      <t>ソウダンイン</t>
    </rPh>
    <rPh sb="110" eb="112">
      <t>センヨウ</t>
    </rPh>
    <rPh sb="112" eb="115">
      <t>ソウダンシツ</t>
    </rPh>
    <rPh sb="137" eb="138">
      <t>オコナ</t>
    </rPh>
    <rPh sb="139" eb="141">
      <t>バアイ</t>
    </rPh>
    <rPh sb="147" eb="148">
      <t>オヨ</t>
    </rPh>
    <rPh sb="149" eb="150">
      <t>オコナ</t>
    </rPh>
    <rPh sb="154" eb="156">
      <t>バアイ</t>
    </rPh>
    <phoneticPr fontId="16"/>
  </si>
  <si>
    <t>※８　心理療法担当職員の配置のみの場合は、「１つ該当」とし、心理療法担当職員の配置に併せて家族療法を実施する場合は、「２つ該当」として加算する。</t>
    <rPh sb="3" eb="5">
      <t>シンリ</t>
    </rPh>
    <rPh sb="5" eb="7">
      <t>リョウホウ</t>
    </rPh>
    <rPh sb="7" eb="9">
      <t>タントウ</t>
    </rPh>
    <rPh sb="9" eb="11">
      <t>ショクイン</t>
    </rPh>
    <rPh sb="12" eb="14">
      <t>ハイチ</t>
    </rPh>
    <rPh sb="17" eb="19">
      <t>バアイ</t>
    </rPh>
    <rPh sb="24" eb="26">
      <t>ガイトウ</t>
    </rPh>
    <rPh sb="30" eb="32">
      <t>シンリ</t>
    </rPh>
    <rPh sb="32" eb="34">
      <t>リョウホウ</t>
    </rPh>
    <rPh sb="34" eb="36">
      <t>タントウ</t>
    </rPh>
    <rPh sb="36" eb="38">
      <t>ショクイン</t>
    </rPh>
    <rPh sb="39" eb="41">
      <t>ハイチ</t>
    </rPh>
    <rPh sb="42" eb="43">
      <t>アワ</t>
    </rPh>
    <rPh sb="45" eb="47">
      <t>カゾク</t>
    </rPh>
    <rPh sb="47" eb="49">
      <t>リョウホウ</t>
    </rPh>
    <rPh sb="50" eb="52">
      <t>ジッシ</t>
    </rPh>
    <rPh sb="54" eb="56">
      <t>バアイ</t>
    </rPh>
    <rPh sb="61" eb="63">
      <t>ガイトウ</t>
    </rPh>
    <rPh sb="67" eb="69">
      <t>カサン</t>
    </rPh>
    <phoneticPr fontId="16"/>
  </si>
  <si>
    <t>①＋（③＋⑤）÷２＋④＋⑥＋⑦</t>
    <phoneticPr fontId="16"/>
  </si>
  <si>
    <t>※この場合、端数ポイントは切り上げるものとする。</t>
    <rPh sb="3" eb="5">
      <t>バアイ</t>
    </rPh>
    <rPh sb="6" eb="8">
      <t>ハスウ</t>
    </rPh>
    <rPh sb="13" eb="14">
      <t>キ</t>
    </rPh>
    <rPh sb="15" eb="16">
      <t>ア</t>
    </rPh>
    <phoneticPr fontId="16"/>
  </si>
  <si>
    <t>①＋④＋⑥×２＋⑦</t>
    <phoneticPr fontId="16"/>
  </si>
  <si>
    <t>（９）児童家庭支援センター</t>
    <rPh sb="3" eb="5">
      <t>ジドウ</t>
    </rPh>
    <rPh sb="5" eb="7">
      <t>カテイ</t>
    </rPh>
    <rPh sb="7" eb="9">
      <t>シエン</t>
    </rPh>
    <phoneticPr fontId="16"/>
  </si>
  <si>
    <t>②老朽度／築年数　※１　※２</t>
    <rPh sb="1" eb="3">
      <t>ロウキュウ</t>
    </rPh>
    <rPh sb="3" eb="4">
      <t>ド</t>
    </rPh>
    <rPh sb="5" eb="8">
      <t>チクネンスウ</t>
    </rPh>
    <phoneticPr fontId="16"/>
  </si>
  <si>
    <t>③都道府県（指定都市）内での設置状況</t>
    <rPh sb="1" eb="5">
      <t>トドウフケン</t>
    </rPh>
    <rPh sb="6" eb="8">
      <t>シテイ</t>
    </rPh>
    <rPh sb="8" eb="10">
      <t>トシ</t>
    </rPh>
    <rPh sb="11" eb="12">
      <t>ナイ</t>
    </rPh>
    <rPh sb="14" eb="16">
      <t>セッチ</t>
    </rPh>
    <rPh sb="16" eb="18">
      <t>ジョウキョウ</t>
    </rPh>
    <phoneticPr fontId="16"/>
  </si>
  <si>
    <t>④併設施設でのショートステイ実施状況（※５）</t>
    <rPh sb="1" eb="3">
      <t>ヘイセツ</t>
    </rPh>
    <rPh sb="3" eb="5">
      <t>シセツ</t>
    </rPh>
    <rPh sb="14" eb="16">
      <t>ジッシ</t>
    </rPh>
    <rPh sb="16" eb="18">
      <t>ジョウキョウ</t>
    </rPh>
    <phoneticPr fontId="16"/>
  </si>
  <si>
    <r>
      <t>⑤併設施設の一時保護委託等</t>
    </r>
    <r>
      <rPr>
        <sz val="11"/>
        <color theme="1"/>
        <rFont val="游ゴシック"/>
        <family val="2"/>
        <charset val="128"/>
        <scheme val="minor"/>
      </rPr>
      <t xml:space="preserve">
　（年間延べ件数）（※６）</t>
    </r>
    <rPh sb="1" eb="3">
      <t>ヘイセツ</t>
    </rPh>
    <rPh sb="3" eb="5">
      <t>シセツ</t>
    </rPh>
    <rPh sb="6" eb="8">
      <t>イチジ</t>
    </rPh>
    <rPh sb="8" eb="10">
      <t>ホゴ</t>
    </rPh>
    <rPh sb="10" eb="12">
      <t>イタク</t>
    </rPh>
    <rPh sb="12" eb="13">
      <t>トウ</t>
    </rPh>
    <rPh sb="16" eb="18">
      <t>ネンカン</t>
    </rPh>
    <rPh sb="18" eb="19">
      <t>ノ</t>
    </rPh>
    <rPh sb="20" eb="22">
      <t>ケンスウ</t>
    </rPh>
    <phoneticPr fontId="16"/>
  </si>
  <si>
    <t>50件以上</t>
    <rPh sb="2" eb="3">
      <t>ケン</t>
    </rPh>
    <rPh sb="3" eb="5">
      <t>イジョウ</t>
    </rPh>
    <phoneticPr fontId="16"/>
  </si>
  <si>
    <t>30件以上</t>
    <rPh sb="2" eb="3">
      <t>ケン</t>
    </rPh>
    <rPh sb="3" eb="5">
      <t>イジョウ</t>
    </rPh>
    <phoneticPr fontId="16"/>
  </si>
  <si>
    <t>15件以上</t>
    <rPh sb="2" eb="3">
      <t>ケン</t>
    </rPh>
    <rPh sb="3" eb="5">
      <t>イジョウ</t>
    </rPh>
    <phoneticPr fontId="16"/>
  </si>
  <si>
    <t>※２　複数の理由に該当する場合は、１番ポイントの高いものを適用。　他の施設を転用して設置した場合は、転用前の経過年数を含む。</t>
    <phoneticPr fontId="16"/>
  </si>
  <si>
    <t>※３　①地震対策緊急整備事業計画に基づいて実施される耐震化を行う場合。　②地震防災緊急事業５カ年計画に基づいて耐震化を行う場合。</t>
    <rPh sb="30" eb="31">
      <t>オコナ</t>
    </rPh>
    <rPh sb="32" eb="34">
      <t>バアイ</t>
    </rPh>
    <rPh sb="37" eb="39">
      <t>ジシン</t>
    </rPh>
    <rPh sb="39" eb="41">
      <t>ボウサイ</t>
    </rPh>
    <rPh sb="41" eb="43">
      <t>キンキュウ</t>
    </rPh>
    <rPh sb="43" eb="45">
      <t>ジギョウ</t>
    </rPh>
    <rPh sb="47" eb="48">
      <t>ネン</t>
    </rPh>
    <rPh sb="48" eb="50">
      <t>ケイカク</t>
    </rPh>
    <rPh sb="51" eb="52">
      <t>モト</t>
    </rPh>
    <rPh sb="55" eb="58">
      <t>タイシンカ</t>
    </rPh>
    <rPh sb="59" eb="60">
      <t>オコナ</t>
    </rPh>
    <rPh sb="61" eb="63">
      <t>バアイ</t>
    </rPh>
    <phoneticPr fontId="16"/>
  </si>
  <si>
    <t>※５　創設の場合は実施予定も含む。</t>
    <phoneticPr fontId="16"/>
  </si>
  <si>
    <t>※６　児童相談所との連携により、指導委託、一時保護委託を受けるものについて加算する。</t>
    <rPh sb="37" eb="39">
      <t>カサン</t>
    </rPh>
    <phoneticPr fontId="16"/>
  </si>
  <si>
    <t>①＋③＋④＋⑤×２</t>
    <phoneticPr fontId="16"/>
  </si>
  <si>
    <t>①＋②＋④＋⑤×２</t>
    <phoneticPr fontId="16"/>
  </si>
  <si>
    <t>①＋②＋⑤</t>
    <phoneticPr fontId="16"/>
  </si>
  <si>
    <t>（１０）自立援助ホーム</t>
    <rPh sb="4" eb="6">
      <t>ジリツ</t>
    </rPh>
    <rPh sb="6" eb="8">
      <t>エンジョ</t>
    </rPh>
    <phoneticPr fontId="16"/>
  </si>
  <si>
    <t>②定員増について（創設）</t>
    <rPh sb="1" eb="3">
      <t>テイイン</t>
    </rPh>
    <rPh sb="3" eb="4">
      <t>ゾウ</t>
    </rPh>
    <rPh sb="9" eb="11">
      <t>ソウセツ</t>
    </rPh>
    <phoneticPr fontId="16"/>
  </si>
  <si>
    <t>10人</t>
    <rPh sb="2" eb="3">
      <t>ニン</t>
    </rPh>
    <phoneticPr fontId="16"/>
  </si>
  <si>
    <t>５人</t>
    <rPh sb="1" eb="2">
      <t>ニン</t>
    </rPh>
    <phoneticPr fontId="16"/>
  </si>
  <si>
    <t>③定員増について（増築・増改築）</t>
    <rPh sb="1" eb="3">
      <t>テイイン</t>
    </rPh>
    <rPh sb="3" eb="4">
      <t>ゾウ</t>
    </rPh>
    <rPh sb="9" eb="11">
      <t>ゾウチク</t>
    </rPh>
    <rPh sb="12" eb="13">
      <t>ゾウ</t>
    </rPh>
    <rPh sb="13" eb="15">
      <t>カイチク</t>
    </rPh>
    <phoneticPr fontId="16"/>
  </si>
  <si>
    <t>８人</t>
    <rPh sb="1" eb="2">
      <t>ニン</t>
    </rPh>
    <phoneticPr fontId="16"/>
  </si>
  <si>
    <t>６人</t>
    <rPh sb="1" eb="2">
      <t>ニン</t>
    </rPh>
    <phoneticPr fontId="16"/>
  </si>
  <si>
    <t>４人</t>
    <rPh sb="1" eb="2">
      <t>ニン</t>
    </rPh>
    <phoneticPr fontId="16"/>
  </si>
  <si>
    <t>２人</t>
    <rPh sb="1" eb="2">
      <t>ニン</t>
    </rPh>
    <phoneticPr fontId="16"/>
  </si>
  <si>
    <t>40年経過</t>
    <rPh sb="2" eb="3">
      <t>ネン</t>
    </rPh>
    <rPh sb="3" eb="5">
      <t>ケイカ</t>
    </rPh>
    <phoneticPr fontId="16"/>
  </si>
  <si>
    <t>39年～35年</t>
    <rPh sb="2" eb="3">
      <t>ネン</t>
    </rPh>
    <rPh sb="6" eb="7">
      <t>ネン</t>
    </rPh>
    <phoneticPr fontId="16"/>
  </si>
  <si>
    <t>29年～25年</t>
    <rPh sb="2" eb="3">
      <t>ネン</t>
    </rPh>
    <rPh sb="6" eb="7">
      <t>ネン</t>
    </rPh>
    <phoneticPr fontId="16"/>
  </si>
  <si>
    <t>24年～20年</t>
    <rPh sb="2" eb="3">
      <t>ネン</t>
    </rPh>
    <rPh sb="6" eb="7">
      <t>ネン</t>
    </rPh>
    <phoneticPr fontId="16"/>
  </si>
  <si>
    <t>19年～15年
※４</t>
    <rPh sb="2" eb="3">
      <t>ネン</t>
    </rPh>
    <rPh sb="6" eb="7">
      <t>ネン</t>
    </rPh>
    <phoneticPr fontId="16"/>
  </si>
  <si>
    <t>14年～10年
※４</t>
    <rPh sb="2" eb="3">
      <t>ネン</t>
    </rPh>
    <rPh sb="6" eb="7">
      <t>ネン</t>
    </rPh>
    <phoneticPr fontId="16"/>
  </si>
  <si>
    <t>⑤年間平均入所率　※５</t>
    <rPh sb="1" eb="3">
      <t>ネンカン</t>
    </rPh>
    <rPh sb="3" eb="5">
      <t>ヘイキン</t>
    </rPh>
    <rPh sb="5" eb="7">
      <t>ニュウショ</t>
    </rPh>
    <rPh sb="7" eb="8">
      <t>リツ</t>
    </rPh>
    <phoneticPr fontId="16"/>
  </si>
  <si>
    <t>95％以上</t>
    <rPh sb="3" eb="5">
      <t>イジョウ</t>
    </rPh>
    <phoneticPr fontId="16"/>
  </si>
  <si>
    <t>90％以上</t>
    <rPh sb="3" eb="5">
      <t>イジョウ</t>
    </rPh>
    <phoneticPr fontId="16"/>
  </si>
  <si>
    <t>85％以上</t>
    <rPh sb="3" eb="5">
      <t>イジョウ</t>
    </rPh>
    <phoneticPr fontId="16"/>
  </si>
  <si>
    <t>⑥計画施設における全居室に対する個室の割合</t>
    <rPh sb="1" eb="3">
      <t>ケイカク</t>
    </rPh>
    <rPh sb="3" eb="5">
      <t>シセツ</t>
    </rPh>
    <rPh sb="9" eb="10">
      <t>ゼン</t>
    </rPh>
    <rPh sb="10" eb="12">
      <t>キョシツ</t>
    </rPh>
    <rPh sb="13" eb="14">
      <t>タイ</t>
    </rPh>
    <rPh sb="16" eb="18">
      <t>コシツ</t>
    </rPh>
    <rPh sb="19" eb="21">
      <t>ワリアイ</t>
    </rPh>
    <phoneticPr fontId="16"/>
  </si>
  <si>
    <t>60％以上</t>
    <rPh sb="3" eb="5">
      <t>イジョウ</t>
    </rPh>
    <phoneticPr fontId="16"/>
  </si>
  <si>
    <t>⑦年間平均就業率　※６</t>
    <rPh sb="1" eb="3">
      <t>ネンカン</t>
    </rPh>
    <rPh sb="3" eb="5">
      <t>ヘイキン</t>
    </rPh>
    <rPh sb="5" eb="8">
      <t>シュウギョウリツ</t>
    </rPh>
    <phoneticPr fontId="16"/>
  </si>
  <si>
    <t>80％以上</t>
    <rPh sb="3" eb="5">
      <t>イジョウ</t>
    </rPh>
    <phoneticPr fontId="16"/>
  </si>
  <si>
    <t>70％以上</t>
    <rPh sb="3" eb="5">
      <t>イジョウ</t>
    </rPh>
    <phoneticPr fontId="16"/>
  </si>
  <si>
    <t>※５　創設の場合は管内の自立援助ホームの入所率とし、その他の工事の場合は計画施設の入所率とする。未設置の場合は、入所率のポイント評価が不可能なため
     10ポイント加算する。</t>
    <rPh sb="12" eb="14">
      <t>ジリツ</t>
    </rPh>
    <rPh sb="14" eb="16">
      <t>エンジョ</t>
    </rPh>
    <phoneticPr fontId="16"/>
  </si>
  <si>
    <t>※６　創設の場合は管内の自立援助ホームの就業率とし、その他の工事の場合は計画施設の就業率とする。未設置の場合は、就業率のポイント評価が不可能なため
     10ポイント加算する。</t>
    <rPh sb="12" eb="14">
      <t>ジリツ</t>
    </rPh>
    <rPh sb="14" eb="16">
      <t>エンジョ</t>
    </rPh>
    <rPh sb="20" eb="22">
      <t>シュウギョウ</t>
    </rPh>
    <rPh sb="41" eb="43">
      <t>シュウギョウ</t>
    </rPh>
    <rPh sb="56" eb="58">
      <t>シュウギョウ</t>
    </rPh>
    <phoneticPr fontId="16"/>
  </si>
  <si>
    <t>※30ポイント満点</t>
    <rPh sb="7" eb="9">
      <t>マンテン</t>
    </rPh>
    <phoneticPr fontId="16"/>
  </si>
  <si>
    <t>（１１）ファミリーホーム</t>
    <phoneticPr fontId="16"/>
  </si>
  <si>
    <t>③定員増について（増築・増改築）</t>
    <rPh sb="1" eb="3">
      <t>テイイン</t>
    </rPh>
    <rPh sb="3" eb="4">
      <t>ゾウ</t>
    </rPh>
    <rPh sb="9" eb="11">
      <t>ゾウチク</t>
    </rPh>
    <rPh sb="12" eb="15">
      <t>ゾウカイチク</t>
    </rPh>
    <phoneticPr fontId="16"/>
  </si>
  <si>
    <t>１人</t>
    <rPh sb="1" eb="2">
      <t>ニン</t>
    </rPh>
    <phoneticPr fontId="16"/>
  </si>
  <si>
    <t>75％以上</t>
    <rPh sb="3" eb="5">
      <t>イジョウ</t>
    </rPh>
    <phoneticPr fontId="16"/>
  </si>
  <si>
    <t>55％以上</t>
    <rPh sb="3" eb="5">
      <t>イジョウ</t>
    </rPh>
    <phoneticPr fontId="16"/>
  </si>
  <si>
    <t>※５　創設の場合は管内のファミリーホームの入所率とし、その他の工事の場合は計画施設の入所率とする。未設置の場合は、入所率のポイント評価が不可能なため
    10ポイント加算する。</t>
    <phoneticPr fontId="16"/>
  </si>
  <si>
    <t>①＋②×２＋⑤＋⑥</t>
    <phoneticPr fontId="16"/>
  </si>
  <si>
    <t>①＋④×２＋⑤＋⑥</t>
    <phoneticPr fontId="16"/>
  </si>
  <si>
    <t>（１２）子育て支援のための拠点施設</t>
    <rPh sb="4" eb="6">
      <t>コソダ</t>
    </rPh>
    <rPh sb="7" eb="9">
      <t>シエン</t>
    </rPh>
    <rPh sb="13" eb="15">
      <t>キョテン</t>
    </rPh>
    <rPh sb="15" eb="17">
      <t>シセツ</t>
    </rPh>
    <phoneticPr fontId="16"/>
  </si>
  <si>
    <t>②開所日数等　※１</t>
    <rPh sb="1" eb="3">
      <t>カイショ</t>
    </rPh>
    <rPh sb="3" eb="5">
      <t>ニッスウ</t>
    </rPh>
    <rPh sb="5" eb="6">
      <t>トウ</t>
    </rPh>
    <phoneticPr fontId="16"/>
  </si>
  <si>
    <t>週７日
又は余裕教室等の利用</t>
    <rPh sb="0" eb="1">
      <t>シュウ</t>
    </rPh>
    <rPh sb="2" eb="3">
      <t>ニチ</t>
    </rPh>
    <rPh sb="4" eb="5">
      <t>マタ</t>
    </rPh>
    <rPh sb="6" eb="8">
      <t>ヨユウ</t>
    </rPh>
    <rPh sb="8" eb="10">
      <t>キョウシツ</t>
    </rPh>
    <rPh sb="10" eb="11">
      <t>トウ</t>
    </rPh>
    <rPh sb="12" eb="14">
      <t>リヨウ</t>
    </rPh>
    <phoneticPr fontId="16"/>
  </si>
  <si>
    <t>週６日</t>
    <rPh sb="0" eb="1">
      <t>シュウ</t>
    </rPh>
    <rPh sb="2" eb="3">
      <t>ニチ</t>
    </rPh>
    <phoneticPr fontId="16"/>
  </si>
  <si>
    <t>週５日</t>
    <rPh sb="0" eb="1">
      <t>シュウ</t>
    </rPh>
    <rPh sb="2" eb="3">
      <t>ニチ</t>
    </rPh>
    <phoneticPr fontId="16"/>
  </si>
  <si>
    <t>週４日</t>
    <rPh sb="0" eb="1">
      <t>シュウ</t>
    </rPh>
    <rPh sb="2" eb="3">
      <t>ニチ</t>
    </rPh>
    <phoneticPr fontId="16"/>
  </si>
  <si>
    <t>週３日</t>
    <rPh sb="0" eb="1">
      <t>シュウ</t>
    </rPh>
    <rPh sb="2" eb="3">
      <t>ニチ</t>
    </rPh>
    <phoneticPr fontId="16"/>
  </si>
  <si>
    <t>週２日</t>
    <rPh sb="0" eb="1">
      <t>シュウ</t>
    </rPh>
    <rPh sb="2" eb="3">
      <t>ニチ</t>
    </rPh>
    <phoneticPr fontId="16"/>
  </si>
  <si>
    <t>週１日</t>
    <rPh sb="0" eb="1">
      <t>シュウ</t>
    </rPh>
    <rPh sb="2" eb="3">
      <t>ニチ</t>
    </rPh>
    <phoneticPr fontId="16"/>
  </si>
  <si>
    <t>③多機能化　※２</t>
    <rPh sb="1" eb="5">
      <t>タキノウカ</t>
    </rPh>
    <phoneticPr fontId="16"/>
  </si>
  <si>
    <t>５つ以上実施</t>
    <rPh sb="2" eb="4">
      <t>イジョウ</t>
    </rPh>
    <rPh sb="4" eb="6">
      <t>ジッシ</t>
    </rPh>
    <phoneticPr fontId="16"/>
  </si>
  <si>
    <t>４つ実施</t>
    <rPh sb="2" eb="4">
      <t>ジッシ</t>
    </rPh>
    <phoneticPr fontId="16"/>
  </si>
  <si>
    <t>３つ実施</t>
    <rPh sb="2" eb="4">
      <t>ジッシ</t>
    </rPh>
    <phoneticPr fontId="16"/>
  </si>
  <si>
    <t>２つ実施</t>
    <rPh sb="2" eb="4">
      <t>ジッシ</t>
    </rPh>
    <phoneticPr fontId="16"/>
  </si>
  <si>
    <t>１つ実施</t>
    <rPh sb="2" eb="4">
      <t>ジッシ</t>
    </rPh>
    <phoneticPr fontId="16"/>
  </si>
  <si>
    <t>実施なし</t>
    <rPh sb="0" eb="2">
      <t>ジッシ</t>
    </rPh>
    <phoneticPr fontId="16"/>
  </si>
  <si>
    <t>※１　「開所日数等」は、当該施設が週何日開所しているか（評価ポイント表の「週７日」には、祝日・年末年始のみ閉所している場合も含む。）または余裕教室等の利用の
　　有無により、ポイントの高い方を利用する。</t>
    <rPh sb="4" eb="6">
      <t>カイショ</t>
    </rPh>
    <rPh sb="6" eb="8">
      <t>ニッスウ</t>
    </rPh>
    <rPh sb="8" eb="9">
      <t>トウ</t>
    </rPh>
    <rPh sb="12" eb="14">
      <t>トウガイ</t>
    </rPh>
    <rPh sb="14" eb="16">
      <t>シセツ</t>
    </rPh>
    <rPh sb="17" eb="18">
      <t>シュウ</t>
    </rPh>
    <rPh sb="18" eb="20">
      <t>ナンニチ</t>
    </rPh>
    <rPh sb="20" eb="22">
      <t>カイショ</t>
    </rPh>
    <rPh sb="28" eb="30">
      <t>ヒョウカ</t>
    </rPh>
    <rPh sb="34" eb="35">
      <t>ヒョウ</t>
    </rPh>
    <rPh sb="37" eb="38">
      <t>シュウ</t>
    </rPh>
    <rPh sb="39" eb="40">
      <t>ニチ</t>
    </rPh>
    <rPh sb="44" eb="46">
      <t>シュクジツ</t>
    </rPh>
    <rPh sb="47" eb="49">
      <t>ネンマツ</t>
    </rPh>
    <rPh sb="49" eb="51">
      <t>ネンシ</t>
    </rPh>
    <rPh sb="53" eb="55">
      <t>ヘイショ</t>
    </rPh>
    <rPh sb="59" eb="61">
      <t>バアイ</t>
    </rPh>
    <rPh sb="62" eb="63">
      <t>フク</t>
    </rPh>
    <rPh sb="69" eb="71">
      <t>ヨユウ</t>
    </rPh>
    <rPh sb="71" eb="73">
      <t>キョウシツ</t>
    </rPh>
    <rPh sb="73" eb="74">
      <t>トウ</t>
    </rPh>
    <rPh sb="75" eb="77">
      <t>リヨウ</t>
    </rPh>
    <rPh sb="81" eb="83">
      <t>ウム</t>
    </rPh>
    <rPh sb="92" eb="93">
      <t>タカ</t>
    </rPh>
    <rPh sb="94" eb="95">
      <t>ホウ</t>
    </rPh>
    <rPh sb="96" eb="98">
      <t>リヨウ</t>
    </rPh>
    <phoneticPr fontId="16"/>
  </si>
  <si>
    <t>※２　「多機能化」に該当する事業は、子ども・子育て支援法（平成24年法律第65号）第7条第5項に定める地域型保育事業または第59条に定める地域子ども・子育て支援
　　事業とし、当該施設において、</t>
    <rPh sb="4" eb="8">
      <t>タキノウカ</t>
    </rPh>
    <rPh sb="10" eb="12">
      <t>ガイトウ</t>
    </rPh>
    <rPh sb="14" eb="16">
      <t>ジギョウ</t>
    </rPh>
    <rPh sb="18" eb="19">
      <t>コ</t>
    </rPh>
    <rPh sb="22" eb="24">
      <t>コソダ</t>
    </rPh>
    <rPh sb="25" eb="28">
      <t>シエンホウ</t>
    </rPh>
    <rPh sb="41" eb="42">
      <t>ダイ</t>
    </rPh>
    <rPh sb="43" eb="44">
      <t>ジョウ</t>
    </rPh>
    <rPh sb="44" eb="45">
      <t>ダイ</t>
    </rPh>
    <rPh sb="46" eb="47">
      <t>コウ</t>
    </rPh>
    <rPh sb="48" eb="49">
      <t>サダ</t>
    </rPh>
    <rPh sb="51" eb="54">
      <t>チイキガタ</t>
    </rPh>
    <rPh sb="54" eb="56">
      <t>ホイク</t>
    </rPh>
    <rPh sb="56" eb="58">
      <t>ジギョウ</t>
    </rPh>
    <rPh sb="61" eb="62">
      <t>ダイ</t>
    </rPh>
    <rPh sb="64" eb="65">
      <t>ジョウ</t>
    </rPh>
    <rPh sb="66" eb="67">
      <t>サダ</t>
    </rPh>
    <rPh sb="69" eb="71">
      <t>チイキ</t>
    </rPh>
    <rPh sb="71" eb="72">
      <t>コ</t>
    </rPh>
    <rPh sb="75" eb="77">
      <t>コソダ</t>
    </rPh>
    <rPh sb="78" eb="80">
      <t>シエン</t>
    </rPh>
    <rPh sb="83" eb="85">
      <t>ジギョウ</t>
    </rPh>
    <rPh sb="88" eb="90">
      <t>トウガイ</t>
    </rPh>
    <rPh sb="90" eb="92">
      <t>シセツ</t>
    </rPh>
    <phoneticPr fontId="16"/>
  </si>
  <si>
    <t>　・１種類の事業を実施する場合</t>
    <rPh sb="3" eb="5">
      <t>シュルイ</t>
    </rPh>
    <rPh sb="6" eb="8">
      <t>ジギョウ</t>
    </rPh>
    <rPh sb="9" eb="11">
      <t>ジッシ</t>
    </rPh>
    <rPh sb="13" eb="15">
      <t>バアイ</t>
    </rPh>
    <phoneticPr fontId="16"/>
  </si>
  <si>
    <t>「１つ実施」</t>
    <rPh sb="3" eb="5">
      <t>ジッシ</t>
    </rPh>
    <phoneticPr fontId="16"/>
  </si>
  <si>
    <t>　・５種類の事業を実施する場合</t>
    <rPh sb="3" eb="5">
      <t>シュルイ</t>
    </rPh>
    <rPh sb="6" eb="8">
      <t>ジギョウ</t>
    </rPh>
    <rPh sb="9" eb="11">
      <t>ジッシ</t>
    </rPh>
    <rPh sb="13" eb="15">
      <t>バアイ</t>
    </rPh>
    <phoneticPr fontId="16"/>
  </si>
  <si>
    <t>「５つ以上実施」</t>
    <rPh sb="3" eb="5">
      <t>イジョウ</t>
    </rPh>
    <rPh sb="5" eb="7">
      <t>ジッシ</t>
    </rPh>
    <phoneticPr fontId="16"/>
  </si>
  <si>
    <t>　　とする。</t>
    <phoneticPr fontId="16"/>
  </si>
  <si>
    <t>※３　「開所日数等」「多機能化」の具体的な内容については、様式第１号の「２．整備の目的」に記載すること。</t>
    <rPh sb="4" eb="6">
      <t>カイショ</t>
    </rPh>
    <rPh sb="6" eb="8">
      <t>ニッスウ</t>
    </rPh>
    <rPh sb="8" eb="9">
      <t>トウ</t>
    </rPh>
    <rPh sb="11" eb="15">
      <t>タキノウカ</t>
    </rPh>
    <rPh sb="17" eb="20">
      <t>グタイテキ</t>
    </rPh>
    <rPh sb="21" eb="23">
      <t>ナイヨウ</t>
    </rPh>
    <rPh sb="29" eb="31">
      <t>ヨウシキ</t>
    </rPh>
    <rPh sb="31" eb="32">
      <t>ダイ</t>
    </rPh>
    <rPh sb="33" eb="34">
      <t>ゴウ</t>
    </rPh>
    <rPh sb="38" eb="40">
      <t>セイビ</t>
    </rPh>
    <rPh sb="41" eb="43">
      <t>モクテキ</t>
    </rPh>
    <rPh sb="45" eb="47">
      <t>キサイ</t>
    </rPh>
    <phoneticPr fontId="16"/>
  </si>
  <si>
    <t>子育て支援のための拠点施設</t>
    <rPh sb="0" eb="2">
      <t>コソダ</t>
    </rPh>
    <rPh sb="3" eb="5">
      <t>シエン</t>
    </rPh>
    <rPh sb="9" eb="11">
      <t>キョテン</t>
    </rPh>
    <rPh sb="11" eb="13">
      <t>シセツ</t>
    </rPh>
    <phoneticPr fontId="16"/>
  </si>
  <si>
    <t>①＋②＋③</t>
    <phoneticPr fontId="16"/>
  </si>
  <si>
    <t>（１３）地域子育て支援拠点事業所</t>
    <rPh sb="4" eb="6">
      <t>チイキ</t>
    </rPh>
    <rPh sb="6" eb="8">
      <t>コソダ</t>
    </rPh>
    <rPh sb="9" eb="11">
      <t>シエン</t>
    </rPh>
    <rPh sb="11" eb="13">
      <t>キョテン</t>
    </rPh>
    <rPh sb="13" eb="14">
      <t>コト</t>
    </rPh>
    <rPh sb="14" eb="15">
      <t>ギョウ</t>
    </rPh>
    <rPh sb="15" eb="16">
      <t>ジョ</t>
    </rPh>
    <phoneticPr fontId="16"/>
  </si>
  <si>
    <t>②開所日数</t>
    <rPh sb="1" eb="3">
      <t>カイショ</t>
    </rPh>
    <rPh sb="3" eb="5">
      <t>ニッスウ</t>
    </rPh>
    <phoneticPr fontId="16"/>
  </si>
  <si>
    <t>週７日
　※１</t>
    <rPh sb="0" eb="1">
      <t>シュウ</t>
    </rPh>
    <rPh sb="2" eb="3">
      <t>ニチ</t>
    </rPh>
    <phoneticPr fontId="16"/>
  </si>
  <si>
    <t>③開所時間等　※２</t>
    <rPh sb="1" eb="5">
      <t>カイショジカン</t>
    </rPh>
    <rPh sb="5" eb="6">
      <t>トウ</t>
    </rPh>
    <phoneticPr fontId="16"/>
  </si>
  <si>
    <t>８時間以上又は加算事業の実施</t>
    <rPh sb="1" eb="3">
      <t>ジカン</t>
    </rPh>
    <rPh sb="3" eb="5">
      <t>イジョウ</t>
    </rPh>
    <rPh sb="5" eb="6">
      <t>マタ</t>
    </rPh>
    <rPh sb="7" eb="9">
      <t>カサン</t>
    </rPh>
    <rPh sb="9" eb="11">
      <t>ジギョウ</t>
    </rPh>
    <rPh sb="12" eb="14">
      <t>ジッシ</t>
    </rPh>
    <phoneticPr fontId="16"/>
  </si>
  <si>
    <t>７時間</t>
    <rPh sb="1" eb="3">
      <t>ジカン</t>
    </rPh>
    <phoneticPr fontId="16"/>
  </si>
  <si>
    <t>６時間</t>
    <rPh sb="1" eb="3">
      <t>ジカン</t>
    </rPh>
    <phoneticPr fontId="16"/>
  </si>
  <si>
    <t>５時間</t>
    <rPh sb="1" eb="3">
      <t>ジカン</t>
    </rPh>
    <phoneticPr fontId="16"/>
  </si>
  <si>
    <t>※１　「週７日」には、祝日・年末年始のみ閉所している場合も含む。</t>
    <rPh sb="4" eb="5">
      <t>シュウ</t>
    </rPh>
    <rPh sb="6" eb="7">
      <t>ニチ</t>
    </rPh>
    <rPh sb="11" eb="13">
      <t>シュクジツ</t>
    </rPh>
    <rPh sb="14" eb="16">
      <t>ネンマツ</t>
    </rPh>
    <rPh sb="16" eb="18">
      <t>ネンシ</t>
    </rPh>
    <rPh sb="20" eb="22">
      <t>ヘイショ</t>
    </rPh>
    <rPh sb="26" eb="28">
      <t>バアイ</t>
    </rPh>
    <rPh sb="29" eb="30">
      <t>フク</t>
    </rPh>
    <phoneticPr fontId="16"/>
  </si>
  <si>
    <t>※２　「開所時間等」は、当該施設が何時間開所しているか、または　「地域子育て支援拠点事業の実施について」（平成２６年５月２９日雇児発０５２９第１８号）に定める加算事
　　業の実施の有無により、ポイントの高い方を利用する。　（ただし「②開所日数」で開所日数が週３日及び週４日の拠点事業所は除く）</t>
    <rPh sb="4" eb="8">
      <t>カイショジカン</t>
    </rPh>
    <rPh sb="8" eb="9">
      <t>トウ</t>
    </rPh>
    <rPh sb="12" eb="14">
      <t>トウガイ</t>
    </rPh>
    <rPh sb="14" eb="16">
      <t>シセツ</t>
    </rPh>
    <rPh sb="17" eb="20">
      <t>ナンジカン</t>
    </rPh>
    <rPh sb="20" eb="22">
      <t>カイショ</t>
    </rPh>
    <rPh sb="79" eb="81">
      <t>カサン</t>
    </rPh>
    <rPh sb="87" eb="89">
      <t>ジッシ</t>
    </rPh>
    <rPh sb="90" eb="92">
      <t>ウム</t>
    </rPh>
    <rPh sb="101" eb="102">
      <t>タカ</t>
    </rPh>
    <rPh sb="103" eb="104">
      <t>ホウ</t>
    </rPh>
    <rPh sb="105" eb="107">
      <t>リヨウ</t>
    </rPh>
    <rPh sb="123" eb="125">
      <t>カイショ</t>
    </rPh>
    <rPh sb="125" eb="127">
      <t>ニッスウ</t>
    </rPh>
    <rPh sb="137" eb="139">
      <t>キョテン</t>
    </rPh>
    <rPh sb="139" eb="142">
      <t>ジギョウショ</t>
    </rPh>
    <phoneticPr fontId="16"/>
  </si>
  <si>
    <t>地域子育て支援拠点事業所</t>
    <rPh sb="0" eb="2">
      <t>チイキ</t>
    </rPh>
    <rPh sb="2" eb="4">
      <t>コソダ</t>
    </rPh>
    <rPh sb="5" eb="7">
      <t>シエン</t>
    </rPh>
    <rPh sb="7" eb="9">
      <t>キョテン</t>
    </rPh>
    <rPh sb="9" eb="11">
      <t>ジギョウ</t>
    </rPh>
    <rPh sb="11" eb="12">
      <t>ショ</t>
    </rPh>
    <phoneticPr fontId="16"/>
  </si>
  <si>
    <t>（１４）一時預かり事業所</t>
    <rPh sb="4" eb="7">
      <t>イチジアズ</t>
    </rPh>
    <rPh sb="9" eb="12">
      <t>ジギョウショ</t>
    </rPh>
    <phoneticPr fontId="16"/>
  </si>
  <si>
    <t>③開所時間等</t>
    <rPh sb="1" eb="5">
      <t>カイショジカン</t>
    </rPh>
    <rPh sb="5" eb="6">
      <t>トウ</t>
    </rPh>
    <phoneticPr fontId="16"/>
  </si>
  <si>
    <t>８時間以上</t>
    <rPh sb="1" eb="3">
      <t>ジカン</t>
    </rPh>
    <rPh sb="3" eb="5">
      <t>イジョウ</t>
    </rPh>
    <phoneticPr fontId="16"/>
  </si>
  <si>
    <t>※１　「週７日」には、祝日・年末年始のみ閉所している場合も含む。</t>
    <phoneticPr fontId="16"/>
  </si>
  <si>
    <t>一時預かり事業所</t>
    <rPh sb="0" eb="3">
      <t>イチジアズ</t>
    </rPh>
    <rPh sb="5" eb="8">
      <t>ジギョウショ</t>
    </rPh>
    <phoneticPr fontId="16"/>
  </si>
  <si>
    <t>（１５）利用者支援事業所</t>
    <rPh sb="4" eb="7">
      <t>リヨウシャ</t>
    </rPh>
    <rPh sb="7" eb="9">
      <t>シエン</t>
    </rPh>
    <rPh sb="9" eb="12">
      <t>ジギョウショ</t>
    </rPh>
    <phoneticPr fontId="16"/>
  </si>
  <si>
    <t>②開所日数　</t>
    <rPh sb="1" eb="3">
      <t>カイショ</t>
    </rPh>
    <rPh sb="3" eb="5">
      <t>ニッスウ</t>
    </rPh>
    <phoneticPr fontId="16"/>
  </si>
  <si>
    <t>週７日
※１</t>
    <rPh sb="0" eb="1">
      <t>シュウ</t>
    </rPh>
    <rPh sb="2" eb="3">
      <t>ニチ</t>
    </rPh>
    <phoneticPr fontId="16"/>
  </si>
  <si>
    <t>８時間以上又はアウトリーチ型支援の実施（※３）又は夜間・休日対応施設（※４）</t>
    <rPh sb="1" eb="3">
      <t>ジカン</t>
    </rPh>
    <rPh sb="3" eb="5">
      <t>イジョウ</t>
    </rPh>
    <rPh sb="5" eb="6">
      <t>マタ</t>
    </rPh>
    <rPh sb="14" eb="16">
      <t>シエン</t>
    </rPh>
    <rPh sb="17" eb="19">
      <t>ジッシ</t>
    </rPh>
    <rPh sb="23" eb="24">
      <t>マタ</t>
    </rPh>
    <rPh sb="25" eb="27">
      <t>ヤカン</t>
    </rPh>
    <rPh sb="28" eb="30">
      <t>キュウジツ</t>
    </rPh>
    <rPh sb="30" eb="32">
      <t>タイオウ</t>
    </rPh>
    <rPh sb="32" eb="34">
      <t>シセツ</t>
    </rPh>
    <phoneticPr fontId="16"/>
  </si>
  <si>
    <t>４時間</t>
    <rPh sb="1" eb="3">
      <t>ジカン</t>
    </rPh>
    <phoneticPr fontId="16"/>
  </si>
  <si>
    <t>３時間</t>
    <rPh sb="1" eb="3">
      <t>ジカン</t>
    </rPh>
    <phoneticPr fontId="16"/>
  </si>
  <si>
    <t>２時間</t>
    <rPh sb="1" eb="3">
      <t>ジカン</t>
    </rPh>
    <phoneticPr fontId="16"/>
  </si>
  <si>
    <t>１時間</t>
    <rPh sb="1" eb="3">
      <t>ジカン</t>
    </rPh>
    <phoneticPr fontId="16"/>
  </si>
  <si>
    <t>※２　「開所時間等」は、当該施設が何時間開所しているか、またはアウトリーチ型支援を実施しているかにより、ポイントの高い方を利用する。</t>
    <rPh sb="4" eb="8">
      <t>カイショジカン</t>
    </rPh>
    <rPh sb="8" eb="9">
      <t>トウ</t>
    </rPh>
    <rPh sb="12" eb="14">
      <t>トウガイ</t>
    </rPh>
    <rPh sb="14" eb="16">
      <t>シセツ</t>
    </rPh>
    <rPh sb="17" eb="20">
      <t>ナンジカン</t>
    </rPh>
    <rPh sb="20" eb="22">
      <t>カイショ</t>
    </rPh>
    <rPh sb="37" eb="38">
      <t>ガタ</t>
    </rPh>
    <rPh sb="38" eb="40">
      <t>シエン</t>
    </rPh>
    <rPh sb="41" eb="43">
      <t>ジッシ</t>
    </rPh>
    <rPh sb="57" eb="58">
      <t>タカ</t>
    </rPh>
    <rPh sb="59" eb="60">
      <t>ホウ</t>
    </rPh>
    <rPh sb="61" eb="63">
      <t>リヨウ</t>
    </rPh>
    <phoneticPr fontId="16"/>
  </si>
  <si>
    <t>※３　「アウトリーチ型支援の実施」とは、支援を必要としている子育て家庭に出向いて相談支援等を実施する場合。</t>
    <rPh sb="10" eb="11">
      <t>ガタ</t>
    </rPh>
    <rPh sb="11" eb="13">
      <t>シエン</t>
    </rPh>
    <rPh sb="14" eb="16">
      <t>ジッシ</t>
    </rPh>
    <rPh sb="20" eb="22">
      <t>シエン</t>
    </rPh>
    <rPh sb="23" eb="25">
      <t>ヒツヨウ</t>
    </rPh>
    <rPh sb="30" eb="32">
      <t>コソダ</t>
    </rPh>
    <rPh sb="33" eb="35">
      <t>カテイ</t>
    </rPh>
    <rPh sb="36" eb="38">
      <t>デム</t>
    </rPh>
    <rPh sb="40" eb="42">
      <t>ソウダン</t>
    </rPh>
    <rPh sb="42" eb="44">
      <t>シエン</t>
    </rPh>
    <rPh sb="44" eb="45">
      <t>トウ</t>
    </rPh>
    <rPh sb="46" eb="48">
      <t>ジッシ</t>
    </rPh>
    <rPh sb="50" eb="52">
      <t>バアイ</t>
    </rPh>
    <phoneticPr fontId="16"/>
  </si>
  <si>
    <t xml:space="preserve">※４　「夜間・休日対応施設」とは、１８時以降２時間以上、あるいは土曜日、日曜日、国民の祝日等に開所し、相談・助言等を行う施設。
</t>
    <rPh sb="4" eb="6">
      <t>ヤカン</t>
    </rPh>
    <rPh sb="7" eb="9">
      <t>キュウジツ</t>
    </rPh>
    <rPh sb="9" eb="11">
      <t>タイオウ</t>
    </rPh>
    <rPh sb="11" eb="13">
      <t>シセツ</t>
    </rPh>
    <phoneticPr fontId="16"/>
  </si>
  <si>
    <t>利用者支援事業所</t>
    <rPh sb="0" eb="3">
      <t>リヨウシャ</t>
    </rPh>
    <rPh sb="3" eb="5">
      <t>シエン</t>
    </rPh>
    <rPh sb="5" eb="8">
      <t>ジギョウショ</t>
    </rPh>
    <phoneticPr fontId="16"/>
  </si>
  <si>
    <t>（１６）産後ケア事業を行う施設</t>
    <rPh sb="4" eb="6">
      <t>サンゴ</t>
    </rPh>
    <rPh sb="8" eb="10">
      <t>ジギョウ</t>
    </rPh>
    <rPh sb="11" eb="12">
      <t>オコナ</t>
    </rPh>
    <rPh sb="13" eb="15">
      <t>シセツ</t>
    </rPh>
    <phoneticPr fontId="16"/>
  </si>
  <si>
    <t>③老朽度／築年数　※１　※２</t>
    <rPh sb="1" eb="3">
      <t>ロウキュウ</t>
    </rPh>
    <rPh sb="3" eb="4">
      <t>ド</t>
    </rPh>
    <rPh sb="5" eb="6">
      <t>チク</t>
    </rPh>
    <rPh sb="6" eb="8">
      <t>ネンスウ</t>
    </rPh>
    <phoneticPr fontId="16"/>
  </si>
  <si>
    <t>④施設類型</t>
    <rPh sb="1" eb="3">
      <t>シセツ</t>
    </rPh>
    <rPh sb="3" eb="5">
      <t>ルイケイ</t>
    </rPh>
    <phoneticPr fontId="16"/>
  </si>
  <si>
    <t>短期入所型</t>
    <rPh sb="0" eb="2">
      <t>タンキ</t>
    </rPh>
    <rPh sb="2" eb="5">
      <t>ニュウショガタ</t>
    </rPh>
    <phoneticPr fontId="16"/>
  </si>
  <si>
    <t>通所型</t>
    <rPh sb="0" eb="2">
      <t>ツウショ</t>
    </rPh>
    <rPh sb="2" eb="3">
      <t>ガタ</t>
    </rPh>
    <phoneticPr fontId="16"/>
  </si>
  <si>
    <t>居宅訪問型</t>
    <rPh sb="0" eb="2">
      <t>キョタク</t>
    </rPh>
    <rPh sb="2" eb="4">
      <t>ホウモン</t>
    </rPh>
    <rPh sb="4" eb="5">
      <t>ガタ</t>
    </rPh>
    <phoneticPr fontId="16"/>
  </si>
  <si>
    <t>⑤複合型施設</t>
    <rPh sb="1" eb="4">
      <t>フクゴウガタ</t>
    </rPh>
    <rPh sb="4" eb="6">
      <t>シセツ</t>
    </rPh>
    <phoneticPr fontId="16"/>
  </si>
  <si>
    <t>３類型全て
実施</t>
    <rPh sb="1" eb="3">
      <t>ルイケイ</t>
    </rPh>
    <rPh sb="3" eb="4">
      <t>スベ</t>
    </rPh>
    <rPh sb="6" eb="8">
      <t>ジッシ</t>
    </rPh>
    <phoneticPr fontId="16"/>
  </si>
  <si>
    <t>短期入所型と通所型或いは居宅訪問型のいずれか実施</t>
    <rPh sb="0" eb="2">
      <t>タンキ</t>
    </rPh>
    <rPh sb="2" eb="5">
      <t>ニュウショガタ</t>
    </rPh>
    <rPh sb="6" eb="8">
      <t>ツウショ</t>
    </rPh>
    <rPh sb="8" eb="9">
      <t>ガタ</t>
    </rPh>
    <rPh sb="9" eb="10">
      <t>アル</t>
    </rPh>
    <rPh sb="12" eb="14">
      <t>キョタク</t>
    </rPh>
    <rPh sb="14" eb="16">
      <t>ホウモン</t>
    </rPh>
    <rPh sb="16" eb="17">
      <t>ガタ</t>
    </rPh>
    <rPh sb="22" eb="24">
      <t>ジッシ</t>
    </rPh>
    <phoneticPr fontId="16"/>
  </si>
  <si>
    <t>通所型と居宅訪問型を実施</t>
    <rPh sb="0" eb="2">
      <t>ツウショ</t>
    </rPh>
    <rPh sb="2" eb="3">
      <t>ガタ</t>
    </rPh>
    <rPh sb="4" eb="6">
      <t>キョタク</t>
    </rPh>
    <rPh sb="6" eb="8">
      <t>ホウモン</t>
    </rPh>
    <rPh sb="8" eb="9">
      <t>ガタ</t>
    </rPh>
    <rPh sb="10" eb="12">
      <t>ジッシ</t>
    </rPh>
    <phoneticPr fontId="16"/>
  </si>
  <si>
    <t>⑥開所日数</t>
    <rPh sb="1" eb="3">
      <t>カイショ</t>
    </rPh>
    <rPh sb="3" eb="5">
      <t>ニッスウ</t>
    </rPh>
    <phoneticPr fontId="16"/>
  </si>
  <si>
    <t>週７日</t>
    <rPh sb="0" eb="1">
      <t>シュウ</t>
    </rPh>
    <rPh sb="2" eb="3">
      <t>ニチ</t>
    </rPh>
    <phoneticPr fontId="16"/>
  </si>
  <si>
    <r>
      <t>※３　①地震対策緊急整備事業計画に基づいて実施される耐震化を行う場合。　②地震防災緊急事業５カ年計画に基づいて実施される</t>
    </r>
    <r>
      <rPr>
        <strike/>
        <sz val="11"/>
        <rFont val="ＭＳ Ｐゴシック"/>
        <family val="3"/>
        <charset val="128"/>
      </rPr>
      <t>築</t>
    </r>
    <r>
      <rPr>
        <sz val="11"/>
        <color theme="1"/>
        <rFont val="游ゴシック"/>
        <family val="2"/>
        <charset val="128"/>
        <scheme val="minor"/>
      </rPr>
      <t xml:space="preserve">耐震化を行う場合。
　　　 </t>
    </r>
    <r>
      <rPr>
        <sz val="11"/>
        <color theme="1"/>
        <rFont val="ＭＳ Ｐゴシック"/>
        <family val="3"/>
        <charset val="128"/>
      </rPr>
      <t>③津波避難対策緊急事業計画に基づいて実施される改築を行う場合。</t>
    </r>
    <r>
      <rPr>
        <sz val="11"/>
        <color theme="1"/>
        <rFont val="游ゴシック"/>
        <family val="2"/>
        <charset val="128"/>
        <scheme val="minor"/>
      </rPr>
      <t>　</t>
    </r>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1" eb="64">
      <t>タイシンカ</t>
    </rPh>
    <rPh sb="65" eb="66">
      <t>オコナ</t>
    </rPh>
    <rPh sb="67" eb="69">
      <t>バアイ</t>
    </rPh>
    <rPh sb="101" eb="102">
      <t>オコナ</t>
    </rPh>
    <rPh sb="103" eb="105">
      <t>バアイ</t>
    </rPh>
    <phoneticPr fontId="16"/>
  </si>
  <si>
    <t>※５　「週７日」には、祝日・年末年始のみ閉所している場合も含む。</t>
    <phoneticPr fontId="16"/>
  </si>
  <si>
    <t>①＋②＋（④＋⑤＋⑥）÷３</t>
    <phoneticPr fontId="16"/>
  </si>
  <si>
    <t>上記以外</t>
    <rPh sb="0" eb="2">
      <t>ジョウキ</t>
    </rPh>
    <rPh sb="2" eb="4">
      <t>イガイ</t>
    </rPh>
    <phoneticPr fontId="16"/>
  </si>
  <si>
    <t>①＋③＋（④＋⑤＋⑥）÷３</t>
    <phoneticPr fontId="16"/>
  </si>
  <si>
    <t>（１７）防犯対策強化整備事業を実施する施設</t>
    <rPh sb="4" eb="6">
      <t>ボウハン</t>
    </rPh>
    <rPh sb="6" eb="8">
      <t>タイサク</t>
    </rPh>
    <rPh sb="8" eb="10">
      <t>キョウカ</t>
    </rPh>
    <rPh sb="10" eb="12">
      <t>セイビ</t>
    </rPh>
    <rPh sb="12" eb="14">
      <t>ジギョウ</t>
    </rPh>
    <rPh sb="15" eb="17">
      <t>ジッシ</t>
    </rPh>
    <rPh sb="19" eb="21">
      <t>シセツ</t>
    </rPh>
    <phoneticPr fontId="16"/>
  </si>
  <si>
    <t>①基本ポイント</t>
    <rPh sb="1" eb="3">
      <t>キホン</t>
    </rPh>
    <phoneticPr fontId="1"/>
  </si>
  <si>
    <t>②入所施設・入所施設以外※１</t>
    <rPh sb="1" eb="3">
      <t>ニュウショ</t>
    </rPh>
    <rPh sb="3" eb="5">
      <t>シセツ</t>
    </rPh>
    <rPh sb="6" eb="8">
      <t>ニュウショ</t>
    </rPh>
    <rPh sb="8" eb="10">
      <t>シセツ</t>
    </rPh>
    <rPh sb="10" eb="12">
      <t>イガイ</t>
    </rPh>
    <phoneticPr fontId="1"/>
  </si>
  <si>
    <t>入所施設</t>
    <rPh sb="0" eb="2">
      <t>ニュウショ</t>
    </rPh>
    <rPh sb="2" eb="4">
      <t>シセツ</t>
    </rPh>
    <phoneticPr fontId="1"/>
  </si>
  <si>
    <t>入所以外</t>
    <rPh sb="0" eb="2">
      <t>ニュウショ</t>
    </rPh>
    <rPh sb="2" eb="4">
      <t>イガイ</t>
    </rPh>
    <phoneticPr fontId="16"/>
  </si>
  <si>
    <t>③防犯訓練の実施の有無※１</t>
    <phoneticPr fontId="16"/>
  </si>
  <si>
    <t>未実施</t>
    <rPh sb="0" eb="3">
      <t>ミジッシ</t>
    </rPh>
    <phoneticPr fontId="16"/>
  </si>
  <si>
    <t>※１　入所施設についは、１０Ｐ、それ以外の施設は５Ｐとする。</t>
    <rPh sb="3" eb="5">
      <t>ニュウショ</t>
    </rPh>
    <rPh sb="5" eb="7">
      <t>シセツ</t>
    </rPh>
    <rPh sb="18" eb="20">
      <t>イガイ</t>
    </rPh>
    <rPh sb="21" eb="23">
      <t>シセツ</t>
    </rPh>
    <phoneticPr fontId="1"/>
  </si>
  <si>
    <t>※２　「防犯訓練の実施の有無」欄には、当該施設において防犯訓練を定期的に実施しているかどうかで判定すること。</t>
    <rPh sb="4" eb="6">
      <t>ボウハン</t>
    </rPh>
    <rPh sb="6" eb="8">
      <t>クンレン</t>
    </rPh>
    <rPh sb="9" eb="11">
      <t>ジッシ</t>
    </rPh>
    <rPh sb="12" eb="14">
      <t>ウム</t>
    </rPh>
    <rPh sb="15" eb="16">
      <t>ラン</t>
    </rPh>
    <rPh sb="19" eb="21">
      <t>トウガイ</t>
    </rPh>
    <rPh sb="21" eb="23">
      <t>シセツ</t>
    </rPh>
    <rPh sb="27" eb="29">
      <t>ボウハン</t>
    </rPh>
    <rPh sb="29" eb="31">
      <t>クンレン</t>
    </rPh>
    <rPh sb="32" eb="35">
      <t>テイキテキ</t>
    </rPh>
    <rPh sb="36" eb="38">
      <t>ジッシ</t>
    </rPh>
    <rPh sb="47" eb="49">
      <t>ハンテイ</t>
    </rPh>
    <phoneticPr fontId="1"/>
  </si>
  <si>
    <t>○算定方法</t>
    <rPh sb="1" eb="3">
      <t>サンテイ</t>
    </rPh>
    <rPh sb="3" eb="5">
      <t>ホウホウ</t>
    </rPh>
    <phoneticPr fontId="16"/>
  </si>
  <si>
    <t>防犯対策強化整備事業</t>
    <rPh sb="0" eb="2">
      <t>ボウハン</t>
    </rPh>
    <rPh sb="2" eb="4">
      <t>タイサク</t>
    </rPh>
    <rPh sb="4" eb="6">
      <t>キョウカ</t>
    </rPh>
    <rPh sb="6" eb="8">
      <t>セイビ</t>
    </rPh>
    <rPh sb="8" eb="10">
      <t>ジギョウ</t>
    </rPh>
    <phoneticPr fontId="16"/>
  </si>
  <si>
    <t>３０点満点　</t>
    <rPh sb="2" eb="3">
      <t>テン</t>
    </rPh>
    <rPh sb="3" eb="5">
      <t>マンテン</t>
    </rPh>
    <phoneticPr fontId="16"/>
  </si>
  <si>
    <t>（１８）市区町村子ども家庭総合支援拠点の整備</t>
    <rPh sb="4" eb="6">
      <t>シク</t>
    </rPh>
    <rPh sb="6" eb="8">
      <t>チョウソン</t>
    </rPh>
    <rPh sb="8" eb="9">
      <t>コ</t>
    </rPh>
    <rPh sb="11" eb="13">
      <t>カテイ</t>
    </rPh>
    <rPh sb="13" eb="15">
      <t>ソウゴウ</t>
    </rPh>
    <rPh sb="15" eb="17">
      <t>シエン</t>
    </rPh>
    <rPh sb="17" eb="19">
      <t>キョテン</t>
    </rPh>
    <rPh sb="20" eb="22">
      <t>セイビ</t>
    </rPh>
    <phoneticPr fontId="16"/>
  </si>
  <si>
    <t>支援拠点の整備</t>
    <rPh sb="0" eb="2">
      <t>シエン</t>
    </rPh>
    <rPh sb="2" eb="4">
      <t>キョテン</t>
    </rPh>
    <rPh sb="5" eb="7">
      <t>セイビ</t>
    </rPh>
    <phoneticPr fontId="16"/>
  </si>
  <si>
    <t>①×３</t>
    <phoneticPr fontId="16"/>
  </si>
  <si>
    <t>様式第4号</t>
    <rPh sb="0" eb="2">
      <t>ヨウシキ</t>
    </rPh>
    <rPh sb="2" eb="3">
      <t>ダイ</t>
    </rPh>
    <rPh sb="4" eb="5">
      <t>ゴウ</t>
    </rPh>
    <phoneticPr fontId="16"/>
  </si>
  <si>
    <t>「施設地域分散化等加速化プラン」の採択の有無</t>
    <rPh sb="20" eb="22">
      <t>ウム</t>
    </rPh>
    <phoneticPr fontId="16"/>
  </si>
  <si>
    <t>（選択式）</t>
    <rPh sb="1" eb="4">
      <t>センタクシキ</t>
    </rPh>
    <phoneticPr fontId="16"/>
  </si>
  <si>
    <t>有り（申請中）</t>
    <rPh sb="3" eb="6">
      <t>シンセイチュウ</t>
    </rPh>
    <phoneticPr fontId="16"/>
  </si>
  <si>
    <t>○概ね１０年程度で、小規模かつ地域分散化を図るための整備方針（計画）</t>
    <rPh sb="21" eb="22">
      <t>ハカ</t>
    </rPh>
    <phoneticPr fontId="16"/>
  </si>
  <si>
    <t>有り（申請予定）</t>
    <rPh sb="0" eb="1">
      <t>ア</t>
    </rPh>
    <rPh sb="3" eb="5">
      <t>シンセイ</t>
    </rPh>
    <rPh sb="5" eb="7">
      <t>ヨテイ</t>
    </rPh>
    <phoneticPr fontId="16"/>
  </si>
  <si>
    <t>（１）当該施設のユニット数及び定員数の推移</t>
    <rPh sb="3" eb="5">
      <t>トウガイ</t>
    </rPh>
    <rPh sb="5" eb="7">
      <t>シセツ</t>
    </rPh>
    <rPh sb="12" eb="13">
      <t>スウ</t>
    </rPh>
    <rPh sb="13" eb="14">
      <t>オヨ</t>
    </rPh>
    <rPh sb="15" eb="18">
      <t>テイインスウ</t>
    </rPh>
    <rPh sb="19" eb="21">
      <t>スイイ</t>
    </rPh>
    <phoneticPr fontId="16"/>
  </si>
  <si>
    <t>施設の概要</t>
    <rPh sb="0" eb="2">
      <t>シセツ</t>
    </rPh>
    <rPh sb="3" eb="5">
      <t>ガイヨウ</t>
    </rPh>
    <phoneticPr fontId="16"/>
  </si>
  <si>
    <t>定員（現在）</t>
    <rPh sb="0" eb="2">
      <t>テイイン</t>
    </rPh>
    <rPh sb="3" eb="5">
      <t>ゲンザイ</t>
    </rPh>
    <phoneticPr fontId="16"/>
  </si>
  <si>
    <r>
      <t>定員（</t>
    </r>
    <r>
      <rPr>
        <sz val="11"/>
        <color theme="1"/>
        <rFont val="游ゴシック"/>
        <family val="2"/>
        <charset val="128"/>
        <scheme val="minor"/>
      </rPr>
      <t>今回整備後）</t>
    </r>
    <rPh sb="0" eb="2">
      <t>テイイン</t>
    </rPh>
    <rPh sb="3" eb="5">
      <t>コンカイ</t>
    </rPh>
    <rPh sb="4" eb="5">
      <t>カイ</t>
    </rPh>
    <rPh sb="5" eb="7">
      <t>セイビ</t>
    </rPh>
    <rPh sb="7" eb="8">
      <t>ゴ</t>
    </rPh>
    <phoneticPr fontId="16"/>
  </si>
  <si>
    <t>定員（将来の姿（概ね10年程度後））</t>
    <rPh sb="0" eb="2">
      <t>テイイン</t>
    </rPh>
    <rPh sb="3" eb="5">
      <t>ショウライ</t>
    </rPh>
    <rPh sb="6" eb="7">
      <t>スガタ</t>
    </rPh>
    <rPh sb="8" eb="9">
      <t>オオム</t>
    </rPh>
    <rPh sb="12" eb="13">
      <t>ネン</t>
    </rPh>
    <rPh sb="13" eb="15">
      <t>テイド</t>
    </rPh>
    <rPh sb="15" eb="16">
      <t>ゴ</t>
    </rPh>
    <phoneticPr fontId="16"/>
  </si>
  <si>
    <t>分園型小規模GC</t>
    <rPh sb="0" eb="2">
      <t>ブンエン</t>
    </rPh>
    <rPh sb="2" eb="3">
      <t>ガタ</t>
    </rPh>
    <rPh sb="3" eb="6">
      <t>ショウキボ</t>
    </rPh>
    <phoneticPr fontId="16"/>
  </si>
  <si>
    <t>地域小規模児童養護施設</t>
    <rPh sb="0" eb="11">
      <t>チイキショウキボジドウヨウゴシセツ</t>
    </rPh>
    <phoneticPr fontId="16"/>
  </si>
  <si>
    <t>大・中・小舎</t>
    <rPh sb="0" eb="1">
      <t>ダイ</t>
    </rPh>
    <rPh sb="2" eb="3">
      <t>チュウ</t>
    </rPh>
    <rPh sb="4" eb="5">
      <t>ショウ</t>
    </rPh>
    <rPh sb="5" eb="6">
      <t>シャ</t>
    </rPh>
    <phoneticPr fontId="16"/>
  </si>
  <si>
    <t>ケアニーズが非常に高い子どもの養育のため、集合する生活単位(※)</t>
  </si>
  <si>
    <t>敷地内小規模GC</t>
    <rPh sb="0" eb="3">
      <t>シキチナイ</t>
    </rPh>
    <rPh sb="3" eb="6">
      <t>ショウキボ</t>
    </rPh>
    <phoneticPr fontId="16"/>
  </si>
  <si>
    <t>合　計</t>
    <rPh sb="0" eb="1">
      <t>ゴウ</t>
    </rPh>
    <rPh sb="2" eb="3">
      <t>ケイ</t>
    </rPh>
    <phoneticPr fontId="16"/>
  </si>
  <si>
    <t>注　（　　）内には、当該施設のユニット数又は地域小規模児童養護施設数を記入すること。</t>
    <rPh sb="0" eb="1">
      <t>チュウ</t>
    </rPh>
    <rPh sb="6" eb="7">
      <t>ナイ</t>
    </rPh>
    <rPh sb="10" eb="12">
      <t>トウガイ</t>
    </rPh>
    <rPh sb="12" eb="14">
      <t>シセツ</t>
    </rPh>
    <rPh sb="19" eb="20">
      <t>スウ</t>
    </rPh>
    <rPh sb="20" eb="21">
      <t>マタ</t>
    </rPh>
    <rPh sb="22" eb="33">
      <t>チイキショウキボジドウヨウゴシセツ</t>
    </rPh>
    <rPh sb="33" eb="34">
      <t>スウ</t>
    </rPh>
    <rPh sb="35" eb="37">
      <t>キニュウ</t>
    </rPh>
    <phoneticPr fontId="16"/>
  </si>
  <si>
    <t>※　小規模かつ地域分散化の例外としての生活単位の集合（４人程度の生活単位とし、概ね４単位程度まで）</t>
    <rPh sb="2" eb="5">
      <t>ショウキボ</t>
    </rPh>
    <rPh sb="7" eb="9">
      <t>チイキ</t>
    </rPh>
    <rPh sb="9" eb="12">
      <t>ブンサンカ</t>
    </rPh>
    <rPh sb="13" eb="15">
      <t>レイガイ</t>
    </rPh>
    <rPh sb="19" eb="21">
      <t>セイカツ</t>
    </rPh>
    <rPh sb="21" eb="23">
      <t>タンイ</t>
    </rPh>
    <rPh sb="24" eb="26">
      <t>シュウゴウ</t>
    </rPh>
    <rPh sb="28" eb="31">
      <t>ニンテイド</t>
    </rPh>
    <rPh sb="32" eb="34">
      <t>セイカツ</t>
    </rPh>
    <rPh sb="34" eb="36">
      <t>タンイ</t>
    </rPh>
    <rPh sb="39" eb="40">
      <t>オオム</t>
    </rPh>
    <rPh sb="42" eb="44">
      <t>タンイ</t>
    </rPh>
    <rPh sb="44" eb="46">
      <t>テイド</t>
    </rPh>
    <phoneticPr fontId="16"/>
  </si>
  <si>
    <t>（２）当該施設の小規模かつ地域分散化を図るための整備方針（計画）</t>
    <rPh sb="3" eb="5">
      <t>トウガイ</t>
    </rPh>
    <rPh sb="5" eb="7">
      <t>シセツ</t>
    </rPh>
    <rPh sb="8" eb="11">
      <t>ショウキボ</t>
    </rPh>
    <rPh sb="13" eb="15">
      <t>チイキ</t>
    </rPh>
    <rPh sb="15" eb="17">
      <t>ブンサン</t>
    </rPh>
    <rPh sb="17" eb="18">
      <t>カ</t>
    </rPh>
    <rPh sb="19" eb="20">
      <t>ハカ</t>
    </rPh>
    <rPh sb="24" eb="26">
      <t>セイビ</t>
    </rPh>
    <rPh sb="26" eb="28">
      <t>ホウシン</t>
    </rPh>
    <rPh sb="29" eb="31">
      <t>ケイカク</t>
    </rPh>
    <phoneticPr fontId="16"/>
  </si>
  <si>
    <t>策定要領４（７）②ⅴ（※）に基づき策定した「概ね１０年程度で地域分散化及び多機能化・機能転換を図る計画」を記載すること。（その他、必要に応じ、①小規模かつ地域分散化に向けた検討状況・課題、②本整備後の小規模かつ地域分散化に向けた整備計画、③概ね10年程度で小規模かつ地域分散化を図るための計画概要、④生活単位の独立、地域社会との良好な関係性の構築のための工夫などについて記載すること）
※策定要領４（７）②ⅴ（抜粋）
なお、大舎から小規模かつ地域分散化、高機能化及び多機能化・機能転換を進める過程で、人材育成の観点から、本体施設から順次分散化施設を独立させていく方
法や、過渡的に本体施設のユニット化を経て独立させていく方法が考えられるが、どちらの場合にも、概ね10 年程度で地域分散化及び多機能化・機能転換を図る計画を、人材育成も含めて策定すること。過渡的にユニット化する場合でも・ 同一敷地内での戸建て住宅型又はグループごとに独立した玄関のある合築型の施設内ユニットとするなど、生活単位を独立させるとともに・ 地域社会との良好な関係性の構築を十分に行うといった工夫を行うこと。</t>
    <rPh sb="14" eb="15">
      <t>モト</t>
    </rPh>
    <rPh sb="17" eb="19">
      <t>サクテイ</t>
    </rPh>
    <rPh sb="53" eb="55">
      <t>キサイ</t>
    </rPh>
    <rPh sb="63" eb="64">
      <t>ホカ</t>
    </rPh>
    <rPh sb="65" eb="67">
      <t>ヒツヨウ</t>
    </rPh>
    <rPh sb="68" eb="69">
      <t>オウ</t>
    </rPh>
    <rPh sb="120" eb="121">
      <t>オオム</t>
    </rPh>
    <rPh sb="124" eb="125">
      <t>ネン</t>
    </rPh>
    <rPh sb="125" eb="127">
      <t>テイド</t>
    </rPh>
    <rPh sb="139" eb="140">
      <t>ズ</t>
    </rPh>
    <rPh sb="146" eb="148">
      <t>ガイヨウ</t>
    </rPh>
    <rPh sb="195" eb="197">
      <t>サクテイ</t>
    </rPh>
    <rPh sb="197" eb="199">
      <t>ヨウリョウ</t>
    </rPh>
    <rPh sb="206" eb="208">
      <t>バッスイ</t>
    </rPh>
    <phoneticPr fontId="16"/>
  </si>
  <si>
    <t>（３）高機能化、多機能化・機能転換についての実施メニュー、実施時期（居室等を転用する場合はその時期等）</t>
    <rPh sb="3" eb="7">
      <t>コウキノウカ</t>
    </rPh>
    <rPh sb="8" eb="12">
      <t>タキノウカ</t>
    </rPh>
    <rPh sb="13" eb="15">
      <t>キノウ</t>
    </rPh>
    <rPh sb="15" eb="17">
      <t>テンカン</t>
    </rPh>
    <rPh sb="22" eb="24">
      <t>ジッシ</t>
    </rPh>
    <rPh sb="29" eb="31">
      <t>ジッシ</t>
    </rPh>
    <rPh sb="31" eb="33">
      <t>ジキ</t>
    </rPh>
    <rPh sb="34" eb="36">
      <t>キョシツ</t>
    </rPh>
    <rPh sb="36" eb="37">
      <t>トウ</t>
    </rPh>
    <rPh sb="38" eb="40">
      <t>テンヨウ</t>
    </rPh>
    <rPh sb="42" eb="44">
      <t>バアイ</t>
    </rPh>
    <rPh sb="47" eb="50">
      <t>ジキトウ</t>
    </rPh>
    <phoneticPr fontId="16"/>
  </si>
  <si>
    <t>◎高機能化
①小規模かつ地域分散化された施設における、ケアニーズが高い子どもの養育体制の充実、②小規模かつ地域分散化の例外としての生活単位の集合における、ケアニーズが非常に高い子どもの養育体制の充実　（注）小規模かつ地域分散化した施設との連携やこれらに対する専門的な支援も含まれる。
◎多機能化・機能転換
①入所している子どもの早期の家庭復帰や養子縁組、里親委託の推進、②一時保護委託の受入体制の整備、③養子縁組支援やフォスタリング機関の受託等の里親支援機能の強化、④在宅支援や特定妊婦の支援強化　等　
について、記載すること
注：（２）において記載した計画内容と重複する内容については、記載を省略して差し支えない。</t>
    <rPh sb="1" eb="5">
      <t>コウキノウカ</t>
    </rPh>
    <rPh sb="101" eb="102">
      <t>チュウ</t>
    </rPh>
    <rPh sb="143" eb="147">
      <t>タキノウカ</t>
    </rPh>
    <rPh sb="148" eb="150">
      <t>キノウ</t>
    </rPh>
    <rPh sb="150" eb="152">
      <t>テンカン</t>
    </rPh>
    <rPh sb="257" eb="259">
      <t>キサイ</t>
    </rPh>
    <rPh sb="264" eb="265">
      <t>チュウ</t>
    </rPh>
    <rPh sb="273" eb="275">
      <t>キサイ</t>
    </rPh>
    <rPh sb="277" eb="279">
      <t>ケイカク</t>
    </rPh>
    <rPh sb="279" eb="281">
      <t>ナイヨウ</t>
    </rPh>
    <rPh sb="282" eb="284">
      <t>チョウフク</t>
    </rPh>
    <rPh sb="286" eb="288">
      <t>ナイヨウ</t>
    </rPh>
    <rPh sb="294" eb="296">
      <t>キサイ</t>
    </rPh>
    <rPh sb="297" eb="299">
      <t>ショウリャク</t>
    </rPh>
    <rPh sb="301" eb="302">
      <t>サ</t>
    </rPh>
    <rPh sb="303" eb="304">
      <t>ツカ</t>
    </rPh>
    <phoneticPr fontId="16"/>
  </si>
  <si>
    <t xml:space="preserve">【作成に当たっての留意事項】
　各都道府県は、今後の代替養育を必要とする子ども数の見込み数を踏まえつつ、委託可能な里親の確保等といった家庭養育優先原則の徹底のための取組を最大限進めて行く中においても、必要となる施設養育の受け皿を確保し、保護が必要な子どもの行き場がなくなることがないよう、各施設とも十分調整すること。
</t>
    <phoneticPr fontId="16"/>
  </si>
  <si>
    <t>都道府県</t>
    <rPh sb="0" eb="4">
      <t>トドウフケン</t>
    </rPh>
    <phoneticPr fontId="16"/>
  </si>
  <si>
    <t>市区町村</t>
    <rPh sb="0" eb="4">
      <t>シクチョウソン</t>
    </rPh>
    <phoneticPr fontId="16"/>
  </si>
  <si>
    <t>フラグ</t>
    <phoneticPr fontId="16"/>
  </si>
  <si>
    <t>施設名</t>
    <rPh sb="0" eb="3">
      <t>シセツメイ</t>
    </rPh>
    <phoneticPr fontId="16"/>
  </si>
  <si>
    <t>整備種別</t>
    <rPh sb="0" eb="2">
      <t>セイビ</t>
    </rPh>
    <rPh sb="2" eb="4">
      <t>シュベツ</t>
    </rPh>
    <phoneticPr fontId="16"/>
  </si>
  <si>
    <t>対象経費の実支出予定額
（千円）</t>
    <rPh sb="0" eb="2">
      <t>タイショウ</t>
    </rPh>
    <rPh sb="2" eb="4">
      <t>ケイヒ</t>
    </rPh>
    <rPh sb="5" eb="6">
      <t>ジツ</t>
    </rPh>
    <rPh sb="6" eb="8">
      <t>シシュツ</t>
    </rPh>
    <rPh sb="8" eb="11">
      <t>ヨテイガク</t>
    </rPh>
    <rPh sb="13" eb="15">
      <t>センエン</t>
    </rPh>
    <phoneticPr fontId="16"/>
  </si>
  <si>
    <t>交付基礎点数
（千円）</t>
    <rPh sb="0" eb="2">
      <t>コウフ</t>
    </rPh>
    <rPh sb="2" eb="4">
      <t>キソ</t>
    </rPh>
    <rPh sb="4" eb="6">
      <t>テンスウ</t>
    </rPh>
    <rPh sb="8" eb="10">
      <t>センエン</t>
    </rPh>
    <phoneticPr fontId="16"/>
  </si>
  <si>
    <t>交付金
申請額
（千円）</t>
    <rPh sb="0" eb="3">
      <t>コウフキン</t>
    </rPh>
    <rPh sb="4" eb="7">
      <t>シンセイガク</t>
    </rPh>
    <rPh sb="9" eb="11">
      <t>センエン</t>
    </rPh>
    <phoneticPr fontId="16"/>
  </si>
  <si>
    <t>国庫補助率</t>
    <rPh sb="0" eb="2">
      <t>コッコ</t>
    </rPh>
    <rPh sb="2" eb="5">
      <t>ホジョリツ</t>
    </rPh>
    <phoneticPr fontId="16"/>
  </si>
  <si>
    <t>現定員</t>
    <rPh sb="0" eb="1">
      <t>ゲン</t>
    </rPh>
    <rPh sb="1" eb="3">
      <t>テイイン</t>
    </rPh>
    <phoneticPr fontId="16"/>
  </si>
  <si>
    <t>整備後
定員</t>
    <rPh sb="0" eb="2">
      <t>セイビ</t>
    </rPh>
    <rPh sb="2" eb="3">
      <t>ゴ</t>
    </rPh>
    <rPh sb="4" eb="6">
      <t>テイイン</t>
    </rPh>
    <phoneticPr fontId="16"/>
  </si>
  <si>
    <t>増加
定員</t>
    <rPh sb="0" eb="2">
      <t>ゾウカ</t>
    </rPh>
    <rPh sb="3" eb="5">
      <t>テイイン</t>
    </rPh>
    <phoneticPr fontId="16"/>
  </si>
  <si>
    <t>特別法の
有無①</t>
    <rPh sb="0" eb="3">
      <t>トクベツホウ</t>
    </rPh>
    <rPh sb="5" eb="7">
      <t>ウム</t>
    </rPh>
    <phoneticPr fontId="16"/>
  </si>
  <si>
    <t>特別法の
有無②</t>
    <rPh sb="0" eb="3">
      <t>トクベツホウ</t>
    </rPh>
    <rPh sb="5" eb="7">
      <t>ウム</t>
    </rPh>
    <phoneticPr fontId="16"/>
  </si>
  <si>
    <t>特別法の
有無③</t>
    <rPh sb="0" eb="3">
      <t>トクベツホウ</t>
    </rPh>
    <rPh sb="5" eb="7">
      <t>ウム</t>
    </rPh>
    <phoneticPr fontId="16"/>
  </si>
  <si>
    <t>国土強靱化地域計画の策定及び計画への明記の有無</t>
    <rPh sb="0" eb="2">
      <t>コクド</t>
    </rPh>
    <rPh sb="2" eb="4">
      <t>キョウジン</t>
    </rPh>
    <rPh sb="4" eb="5">
      <t>カ</t>
    </rPh>
    <rPh sb="5" eb="7">
      <t>チイキ</t>
    </rPh>
    <rPh sb="7" eb="9">
      <t>ケイカク</t>
    </rPh>
    <rPh sb="10" eb="12">
      <t>サクテイ</t>
    </rPh>
    <rPh sb="12" eb="13">
      <t>オヨ</t>
    </rPh>
    <rPh sb="14" eb="16">
      <t>ケイカク</t>
    </rPh>
    <rPh sb="18" eb="20">
      <t>メイキ</t>
    </rPh>
    <rPh sb="21" eb="23">
      <t>ウム</t>
    </rPh>
    <phoneticPr fontId="16"/>
  </si>
  <si>
    <t>5カ年加速化対策に基づく事業</t>
    <rPh sb="2" eb="3">
      <t>ネン</t>
    </rPh>
    <phoneticPr fontId="16"/>
  </si>
  <si>
    <t>木材利用の推進</t>
    <rPh sb="0" eb="2">
      <t>モクザイ</t>
    </rPh>
    <rPh sb="2" eb="4">
      <t>リヨウ</t>
    </rPh>
    <rPh sb="5" eb="7">
      <t>スイシン</t>
    </rPh>
    <phoneticPr fontId="16"/>
  </si>
  <si>
    <t>PFI事業</t>
    <rPh sb="3" eb="5">
      <t>ジギョウ</t>
    </rPh>
    <phoneticPr fontId="16"/>
  </si>
  <si>
    <t>事業計画</t>
    <rPh sb="0" eb="2">
      <t>ジギョウ</t>
    </rPh>
    <rPh sb="2" eb="4">
      <t>ケイカク</t>
    </rPh>
    <phoneticPr fontId="16"/>
  </si>
  <si>
    <t>2021年度</t>
    <rPh sb="4" eb="6">
      <t>ネンド</t>
    </rPh>
    <phoneticPr fontId="16"/>
  </si>
  <si>
    <t>2022年度</t>
    <rPh sb="4" eb="6">
      <t>ネンド</t>
    </rPh>
    <phoneticPr fontId="16"/>
  </si>
  <si>
    <t>2023年度</t>
    <rPh sb="4" eb="6">
      <t>ネンド</t>
    </rPh>
    <phoneticPr fontId="16"/>
  </si>
  <si>
    <t>2024年度</t>
    <rPh sb="4" eb="6">
      <t>ネンド</t>
    </rPh>
    <phoneticPr fontId="16"/>
  </si>
  <si>
    <t>2025年度</t>
    <rPh sb="4" eb="6">
      <t>ネンド</t>
    </rPh>
    <phoneticPr fontId="16"/>
  </si>
  <si>
    <t>評価
ポイント</t>
    <rPh sb="0" eb="2">
      <t>ヒョウカ</t>
    </rPh>
    <phoneticPr fontId="16"/>
  </si>
  <si>
    <t>選定順位
（障害児施設等のみ記載）</t>
    <rPh sb="0" eb="2">
      <t>センテイ</t>
    </rPh>
    <rPh sb="2" eb="4">
      <t>ジュンイ</t>
    </rPh>
    <phoneticPr fontId="16"/>
  </si>
  <si>
    <t>都道府県負担額（千円）</t>
    <rPh sb="0" eb="4">
      <t>トドウフケン</t>
    </rPh>
    <rPh sb="4" eb="6">
      <t>フタン</t>
    </rPh>
    <rPh sb="6" eb="7">
      <t>ガク</t>
    </rPh>
    <rPh sb="8" eb="10">
      <t>センエン</t>
    </rPh>
    <phoneticPr fontId="16"/>
  </si>
  <si>
    <t>市町村負担額
（千円）</t>
    <rPh sb="0" eb="3">
      <t>シチョウソン</t>
    </rPh>
    <rPh sb="3" eb="5">
      <t>フタン</t>
    </rPh>
    <rPh sb="5" eb="6">
      <t>ガク</t>
    </rPh>
    <rPh sb="8" eb="10">
      <t>センエン</t>
    </rPh>
    <phoneticPr fontId="16"/>
  </si>
  <si>
    <t>※「選定順位（障害児施設等のみ記載）」については、障害児施設の場合のみ記載すること。また、申請自治体内において障害児施設等の中で優先度が高い事業順に順位付けすること。</t>
    <phoneticPr fontId="1"/>
  </si>
  <si>
    <t>※選定順位欄又は提出形態欄を除き、記入不要です。（様式第３号又は第２号より自動入力されます。）</t>
    <rPh sb="1" eb="3">
      <t>センテイ</t>
    </rPh>
    <rPh sb="3" eb="5">
      <t>ジュンイ</t>
    </rPh>
    <rPh sb="5" eb="6">
      <t>ラン</t>
    </rPh>
    <rPh sb="6" eb="7">
      <t>マタ</t>
    </rPh>
    <rPh sb="8" eb="10">
      <t>テイシュツ</t>
    </rPh>
    <rPh sb="10" eb="12">
      <t>ケイタイ</t>
    </rPh>
    <rPh sb="12" eb="13">
      <t>ラン</t>
    </rPh>
    <rPh sb="14" eb="15">
      <t>ノゾ</t>
    </rPh>
    <rPh sb="17" eb="19">
      <t>キニュウ</t>
    </rPh>
    <rPh sb="19" eb="21">
      <t>フヨウ</t>
    </rPh>
    <rPh sb="25" eb="27">
      <t>ヨウシキ</t>
    </rPh>
    <rPh sb="27" eb="28">
      <t>ダイ</t>
    </rPh>
    <rPh sb="29" eb="30">
      <t>ゴウ</t>
    </rPh>
    <rPh sb="30" eb="31">
      <t>マタ</t>
    </rPh>
    <rPh sb="32" eb="33">
      <t>ダイ</t>
    </rPh>
    <rPh sb="34" eb="35">
      <t>ゴウ</t>
    </rPh>
    <rPh sb="37" eb="39">
      <t>ジドウ</t>
    </rPh>
    <rPh sb="39" eb="41">
      <t>ニュウリョク</t>
    </rPh>
    <phoneticPr fontId="1"/>
  </si>
  <si>
    <t>令和　年度第　回次世代育成支援対策施設整備交付金・変更協議理由書</t>
    <rPh sb="0" eb="2">
      <t>レイワ</t>
    </rPh>
    <rPh sb="3" eb="5">
      <t>ネンド</t>
    </rPh>
    <rPh sb="5" eb="6">
      <t>ダイ</t>
    </rPh>
    <rPh sb="7" eb="8">
      <t>カイ</t>
    </rPh>
    <rPh sb="8" eb="24">
      <t>ジセダイイクセイシエンタイサクシセツセイビコウフキン</t>
    </rPh>
    <rPh sb="25" eb="27">
      <t>ヘンコウ</t>
    </rPh>
    <rPh sb="27" eb="29">
      <t>キョウギ</t>
    </rPh>
    <rPh sb="29" eb="32">
      <t>リユウショ</t>
    </rPh>
    <phoneticPr fontId="1"/>
  </si>
  <si>
    <t>〇〇市長　厚生太郎</t>
    <rPh sb="2" eb="4">
      <t>シチョウ</t>
    </rPh>
    <rPh sb="5" eb="7">
      <t>コウセイ</t>
    </rPh>
    <rPh sb="7" eb="9">
      <t>タロウ</t>
    </rPh>
    <phoneticPr fontId="1"/>
  </si>
  <si>
    <t>　令和　年度次世代育成支援対策施設整備交付金における令和　年〇月〇日に内示を受けた「〇〇○○整備」について、変更協議が必要となったが、その理由及び変更箇所は下記のとおりとする。</t>
    <rPh sb="1" eb="3">
      <t>レイワ</t>
    </rPh>
    <rPh sb="4" eb="6">
      <t>ネンド</t>
    </rPh>
    <rPh sb="6" eb="22">
      <t>ジセダイイクセイシエンタイサクシセツセイビコウフキン</t>
    </rPh>
    <rPh sb="26" eb="28">
      <t>レイワ</t>
    </rPh>
    <rPh sb="29" eb="30">
      <t>ネン</t>
    </rPh>
    <rPh sb="31" eb="32">
      <t>ガツ</t>
    </rPh>
    <rPh sb="33" eb="34">
      <t>ニチ</t>
    </rPh>
    <rPh sb="35" eb="37">
      <t>ナイジ</t>
    </rPh>
    <rPh sb="38" eb="39">
      <t>ウ</t>
    </rPh>
    <rPh sb="46" eb="48">
      <t>セイビ</t>
    </rPh>
    <rPh sb="54" eb="56">
      <t>ヘンコウ</t>
    </rPh>
    <rPh sb="56" eb="58">
      <t>キョウギ</t>
    </rPh>
    <rPh sb="59" eb="61">
      <t>ヒツヨウ</t>
    </rPh>
    <rPh sb="69" eb="71">
      <t>リユウ</t>
    </rPh>
    <rPh sb="71" eb="72">
      <t>オヨ</t>
    </rPh>
    <rPh sb="73" eb="75">
      <t>ヘンコウ</t>
    </rPh>
    <rPh sb="75" eb="77">
      <t>カショ</t>
    </rPh>
    <rPh sb="78" eb="80">
      <t>カキ</t>
    </rPh>
    <phoneticPr fontId="1"/>
  </si>
  <si>
    <t>１　変更理由</t>
    <rPh sb="2" eb="4">
      <t>ヘンコウ</t>
    </rPh>
    <rPh sb="4" eb="6">
      <t>リユウ</t>
    </rPh>
    <phoneticPr fontId="1"/>
  </si>
  <si>
    <t>２　変更箇所</t>
    <rPh sb="2" eb="4">
      <t>ヘンコウ</t>
    </rPh>
    <rPh sb="4" eb="6">
      <t>カショ</t>
    </rPh>
    <phoneticPr fontId="1"/>
  </si>
  <si>
    <t>●注意事項</t>
    <rPh sb="1" eb="3">
      <t>チュウイ</t>
    </rPh>
    <rPh sb="3" eb="5">
      <t>ジコウ</t>
    </rPh>
    <phoneticPr fontId="1"/>
  </si>
  <si>
    <t>地上権</t>
    <rPh sb="0" eb="3">
      <t>チジョウケン</t>
    </rPh>
    <phoneticPr fontId="1"/>
  </si>
  <si>
    <t>賃借権</t>
    <rPh sb="0" eb="3">
      <t>チンシャクケン</t>
    </rPh>
    <phoneticPr fontId="1"/>
  </si>
  <si>
    <t>無償貸与</t>
    <rPh sb="0" eb="2">
      <t>ムショウ</t>
    </rPh>
    <rPh sb="2" eb="4">
      <t>タイヨ</t>
    </rPh>
    <phoneticPr fontId="1"/>
  </si>
  <si>
    <t>適</t>
    <rPh sb="0" eb="1">
      <t>テキ</t>
    </rPh>
    <phoneticPr fontId="1"/>
  </si>
  <si>
    <t>否</t>
    <rPh sb="0" eb="1">
      <t>イナ</t>
    </rPh>
    <phoneticPr fontId="1"/>
  </si>
  <si>
    <t>訓練事業等加算・大規模訓練設備等整加算</t>
    <rPh sb="0" eb="2">
      <t>クンレン</t>
    </rPh>
    <rPh sb="2" eb="4">
      <t>ジギョウ</t>
    </rPh>
    <rPh sb="4" eb="5">
      <t>ナド</t>
    </rPh>
    <rPh sb="5" eb="7">
      <t>カサン</t>
    </rPh>
    <rPh sb="8" eb="11">
      <t>ダイキボ</t>
    </rPh>
    <rPh sb="11" eb="13">
      <t>クンレン</t>
    </rPh>
    <rPh sb="13" eb="15">
      <t>セツビ</t>
    </rPh>
    <rPh sb="15" eb="16">
      <t>ナド</t>
    </rPh>
    <rPh sb="16" eb="17">
      <t>トトノ</t>
    </rPh>
    <rPh sb="17" eb="19">
      <t>カサン</t>
    </rPh>
    <phoneticPr fontId="5"/>
  </si>
  <si>
    <t>他の国庫補助金との併用の有無（有の場合は補助金名を記載）</t>
    <rPh sb="0" eb="1">
      <t>ホカ</t>
    </rPh>
    <rPh sb="2" eb="4">
      <t>コッコ</t>
    </rPh>
    <rPh sb="4" eb="7">
      <t>ホジョキン</t>
    </rPh>
    <rPh sb="9" eb="11">
      <t>ヘイヨウ</t>
    </rPh>
    <rPh sb="12" eb="14">
      <t>ウム</t>
    </rPh>
    <rPh sb="15" eb="16">
      <t>ア</t>
    </rPh>
    <rPh sb="17" eb="19">
      <t>バアイ</t>
    </rPh>
    <rPh sb="20" eb="24">
      <t>ホジョキンメイ</t>
    </rPh>
    <rPh sb="25" eb="27">
      <t>キサイ</t>
    </rPh>
    <phoneticPr fontId="1"/>
  </si>
  <si>
    <t>該当</t>
    <rPh sb="0" eb="2">
      <t>ガイトウ</t>
    </rPh>
    <phoneticPr fontId="1"/>
  </si>
  <si>
    <t>非該当</t>
    <rPh sb="0" eb="3">
      <t>ヒガイトウ</t>
    </rPh>
    <phoneticPr fontId="1"/>
  </si>
  <si>
    <t>多機能型施設に該当するか</t>
    <rPh sb="0" eb="3">
      <t>タキノウ</t>
    </rPh>
    <rPh sb="3" eb="4">
      <t>ガタ</t>
    </rPh>
    <rPh sb="4" eb="6">
      <t>シセツ</t>
    </rPh>
    <rPh sb="7" eb="9">
      <t>ガイトウ</t>
    </rPh>
    <phoneticPr fontId="1"/>
  </si>
  <si>
    <r>
      <t xml:space="preserve">第３号様式　記入要領
この様式は、すべての施設ごとに作成すること。
通常整備事業分、耐震化等整備事業分のうち、該当する事業を○で囲むこと。　
都道府県・市区町村名の欄は、市区町村の場合は、都道府県名も必ず記入すること。
</t>
    </r>
    <r>
      <rPr>
        <b/>
        <u/>
        <sz val="10"/>
        <rFont val="ＭＳ ゴシック"/>
        <family val="3"/>
        <charset val="128"/>
      </rPr>
      <t>１　全施設共通事項（同一施設であって、「整備区分」が複数ある場合は、複数作成すること。）</t>
    </r>
    <r>
      <rPr>
        <sz val="10"/>
        <rFont val="ＭＳ ゴシック"/>
        <family val="3"/>
        <charset val="128"/>
      </rPr>
      <t xml:space="preserve">
 ○基本情報
　(1) 「施設種別」「施設名」「設置主体名」「経営主体」：　特に設置主体については、名称を記入するほ
　　　か、公立、社会福祉法人立等の区分を選択すること。
　　　※　施設名、設置主体名等が仮称の場合は、名称の前に（仮）と付すこと。
　　　※　経営主体名を記入する際の法人の略称は次のとおりとすること。
　　　　　社会福祉法人=(福)、日本赤十字社=(日赤)、公益財団法人=(財)、公益社団法人=(社)
　(2) 「所在地」：　創設等の場合は、移転後欄にのみ所在地（町名、地番まで）を記入すること。
　(3) 「整備区分」及び「国庫補助率」：　協議する施設の整備区分及び国庫補助率を記載すること。
　(4) 「年次計画」：　複数年継続事業の場合、各年度の進捗予定率を記入すること。
　(5) 「建物延面積」「建物構造」「定員」：　創設等の場合は、整備後欄に記入すること。
　(6) 「民老分交付金額」：　民老に係る交付金額について記入すること。
　(7) 「既存施設の状況（各欄）」：　整備区分が創設以外の場合に記入すること。
  (8) 「施行計画」：　それぞれの区分に従い、時期を記入すること。
  (9)「アスベスト対策の状況」：整備区分にかかわらず、整備前に既存施設が存在する場合に記入すること。
 ○整備に係る経費内訳
　(1) 「施設整備区分」：加算施設等の整備がある場合は、その区分（種別）を記入すること。
　　　　障害児施設等は標準単価、都市部単価どちらを採用したのか選択すること。
　(2) 「定員等」：　区分毎の定員を記入すること。定員区分がない場合は「１施設」と記入すること。
　(3) 「対象経費の実支出予定額」：　協議施設の整備に係る総事業費のうち対象経費の合計を記入すること。
　(4) 「交付基礎点数」：　それぞれの区分ごとに、定員１人当り（１施設当り）基準点数を乗じて得た額を記
　　　入すること。　　　　　
　(5) 「大規模修繕等・防犯対策強化整備事業の場合」：公、民それぞれの見積額を記入し、その内容を箇条書
　　きで記入すること。
　　また、同一施設において、他の整備区分と重複する場合は、大規模修繕等・防犯対策強化事業（外構）・防
　　犯対策強化事業（非常通報装置等）のみ別葉で様式を作成すること。
　　※「創設」と「防犯」等の組み合わせのように、あわせて協議する場合は、別葉で様式を作成する必要は
　　ない。　　　
　　交付基準額については、大規模修繕等は見積額に2分の1を乗じた額を記入すること。
　　防犯対策強化整備事業（外構）は見積額に2分の1を乗じた額を記入すること。（対象経費が30万円以上の
　　案件）
　　防犯対策強化整備事業（非常通報装置等）は見積額に2分の1を乗じた額と90万円を比べて低い額を記入
　　すること。（対象経費が30万円以上の案件）
 (6)「備考 」：　工事の概要、訓練等事業等整備加算、大規模訓練設備等整備加算をする場合は当該整備内容等
　　を記載すること。
</t>
    </r>
    <rPh sb="46" eb="47">
      <t>トウ</t>
    </rPh>
    <rPh sb="56" eb="58">
      <t>ガイトウ</t>
    </rPh>
    <rPh sb="60" eb="62">
      <t>ジギョウ</t>
    </rPh>
    <rPh sb="65" eb="66">
      <t>カコ</t>
    </rPh>
    <rPh sb="197" eb="199">
      <t>セッチ</t>
    </rPh>
    <rPh sb="236" eb="238">
      <t>センタク</t>
    </rPh>
    <rPh sb="427" eb="428">
      <t>オヨ</t>
    </rPh>
    <rPh sb="430" eb="435">
      <t>コッコホジョリツ</t>
    </rPh>
    <rPh sb="449" eb="450">
      <t>オヨ</t>
    </rPh>
    <rPh sb="451" eb="456">
      <t>コッコホジョリツ</t>
    </rPh>
    <rPh sb="457" eb="459">
      <t>キサイ</t>
    </rPh>
    <rPh sb="561" eb="564">
      <t>コウフキン</t>
    </rPh>
    <rPh sb="564" eb="565">
      <t>ガク</t>
    </rPh>
    <rPh sb="573" eb="576">
      <t>コウフキン</t>
    </rPh>
    <rPh sb="576" eb="577">
      <t>ガク</t>
    </rPh>
    <rPh sb="999" eb="1000">
      <t>トウ</t>
    </rPh>
    <rPh sb="1001" eb="1003">
      <t>ボウハン</t>
    </rPh>
    <rPh sb="1003" eb="1005">
      <t>タイサク</t>
    </rPh>
    <rPh sb="1005" eb="1007">
      <t>キョウカ</t>
    </rPh>
    <rPh sb="1007" eb="1009">
      <t>セイビ</t>
    </rPh>
    <rPh sb="1009" eb="1011">
      <t>ジギョウ</t>
    </rPh>
    <rPh sb="1087" eb="1088">
      <t>トウ</t>
    </rPh>
    <rPh sb="1089" eb="1091">
      <t>ボウハン</t>
    </rPh>
    <rPh sb="1091" eb="1093">
      <t>タイサク</t>
    </rPh>
    <rPh sb="1093" eb="1095">
      <t>キョウカ</t>
    </rPh>
    <rPh sb="1095" eb="1097">
      <t>ジギョウ</t>
    </rPh>
    <rPh sb="1098" eb="1100">
      <t>ガイコウ</t>
    </rPh>
    <rPh sb="1107" eb="1109">
      <t>タイサク</t>
    </rPh>
    <rPh sb="1109" eb="1111">
      <t>キョウカ</t>
    </rPh>
    <rPh sb="1111" eb="1113">
      <t>ジギョウ</t>
    </rPh>
    <rPh sb="1114" eb="1116">
      <t>ヒジョウ</t>
    </rPh>
    <rPh sb="1116" eb="1118">
      <t>ツウホウ</t>
    </rPh>
    <rPh sb="1118" eb="1120">
      <t>ソウチ</t>
    </rPh>
    <rPh sb="1120" eb="1121">
      <t>トウ</t>
    </rPh>
    <rPh sb="1142" eb="1144">
      <t>ソウセツ</t>
    </rPh>
    <rPh sb="1147" eb="1149">
      <t>ボウハン</t>
    </rPh>
    <rPh sb="1150" eb="1151">
      <t>トウ</t>
    </rPh>
    <rPh sb="1152" eb="1153">
      <t>ク</t>
    </rPh>
    <rPh sb="1154" eb="1155">
      <t>ア</t>
    </rPh>
    <rPh sb="1166" eb="1168">
      <t>キョウギ</t>
    </rPh>
    <rPh sb="1170" eb="1172">
      <t>バアイ</t>
    </rPh>
    <rPh sb="1174" eb="1175">
      <t>ベツ</t>
    </rPh>
    <rPh sb="1175" eb="1176">
      <t>ハ</t>
    </rPh>
    <rPh sb="1177" eb="1179">
      <t>ヨウシキ</t>
    </rPh>
    <rPh sb="1180" eb="1182">
      <t>サクセイ</t>
    </rPh>
    <rPh sb="1184" eb="1186">
      <t>ヒツヨウ</t>
    </rPh>
    <rPh sb="1199" eb="1201">
      <t>コウフ</t>
    </rPh>
    <rPh sb="1201" eb="1204">
      <t>キジュンガク</t>
    </rPh>
    <rPh sb="1210" eb="1213">
      <t>ダイキボ</t>
    </rPh>
    <rPh sb="1213" eb="1215">
      <t>シュウゼン</t>
    </rPh>
    <rPh sb="1215" eb="1216">
      <t>トウ</t>
    </rPh>
    <rPh sb="1217" eb="1220">
      <t>ミツモリガク</t>
    </rPh>
    <rPh sb="1222" eb="1223">
      <t>ブン</t>
    </rPh>
    <rPh sb="1226" eb="1227">
      <t>ジョウ</t>
    </rPh>
    <rPh sb="1229" eb="1230">
      <t>ガク</t>
    </rPh>
    <rPh sb="1231" eb="1233">
      <t>キニュウ</t>
    </rPh>
    <rPh sb="1241" eb="1243">
      <t>ボウハン</t>
    </rPh>
    <rPh sb="1243" eb="1245">
      <t>タイサク</t>
    </rPh>
    <rPh sb="1245" eb="1247">
      <t>キョウカ</t>
    </rPh>
    <rPh sb="1247" eb="1249">
      <t>セイビ</t>
    </rPh>
    <rPh sb="1249" eb="1251">
      <t>ジギョウ</t>
    </rPh>
    <rPh sb="1252" eb="1254">
      <t>ガイコウ</t>
    </rPh>
    <rPh sb="1256" eb="1259">
      <t>ミツモリガク</t>
    </rPh>
    <rPh sb="1261" eb="1262">
      <t>ブン</t>
    </rPh>
    <rPh sb="1265" eb="1266">
      <t>ジョウ</t>
    </rPh>
    <rPh sb="1268" eb="1269">
      <t>ガク</t>
    </rPh>
    <rPh sb="1270" eb="1272">
      <t>キニュウ</t>
    </rPh>
    <rPh sb="1278" eb="1280">
      <t>タイショウ</t>
    </rPh>
    <rPh sb="1280" eb="1282">
      <t>ケイヒ</t>
    </rPh>
    <rPh sb="1285" eb="1286">
      <t>マン</t>
    </rPh>
    <rPh sb="1286" eb="1287">
      <t>エン</t>
    </rPh>
    <rPh sb="1287" eb="1289">
      <t>イジョウ</t>
    </rPh>
    <rPh sb="1293" eb="1294">
      <t>アン</t>
    </rPh>
    <rPh sb="1294" eb="1295">
      <t>ケン</t>
    </rPh>
    <rPh sb="1299" eb="1301">
      <t>ボウハン</t>
    </rPh>
    <rPh sb="1301" eb="1303">
      <t>タイサク</t>
    </rPh>
    <rPh sb="1303" eb="1305">
      <t>キョウカ</t>
    </rPh>
    <rPh sb="1305" eb="1307">
      <t>セイビ</t>
    </rPh>
    <rPh sb="1319" eb="1322">
      <t>ミツモリガク</t>
    </rPh>
    <rPh sb="1324" eb="1325">
      <t>ブン</t>
    </rPh>
    <rPh sb="1328" eb="1329">
      <t>ジョウ</t>
    </rPh>
    <rPh sb="1331" eb="1332">
      <t>ガク</t>
    </rPh>
    <rPh sb="1335" eb="1337">
      <t>マンエン</t>
    </rPh>
    <rPh sb="1338" eb="1339">
      <t>クラ</t>
    </rPh>
    <rPh sb="1341" eb="1342">
      <t>ヒク</t>
    </rPh>
    <rPh sb="1343" eb="1344">
      <t>ガク</t>
    </rPh>
    <rPh sb="1345" eb="1347">
      <t>キニュウ</t>
    </rPh>
    <rPh sb="1356" eb="1358">
      <t>タイショウ</t>
    </rPh>
    <rPh sb="1358" eb="1360">
      <t>ケイヒ</t>
    </rPh>
    <rPh sb="1363" eb="1365">
      <t>マンエン</t>
    </rPh>
    <rPh sb="1365" eb="1367">
      <t>イジョウ</t>
    </rPh>
    <rPh sb="1368" eb="1370">
      <t>アンケン</t>
    </rPh>
    <rPh sb="1377" eb="1379">
      <t>ビコウ</t>
    </rPh>
    <rPh sb="1383" eb="1385">
      <t>コウジ</t>
    </rPh>
    <rPh sb="1386" eb="1388">
      <t>ガイヨウ</t>
    </rPh>
    <rPh sb="1424" eb="1425">
      <t>ナド</t>
    </rPh>
    <phoneticPr fontId="5"/>
  </si>
  <si>
    <t xml:space="preserve"> ○多機能型施設とは以下に当てはまる施設をいう。</t>
    <rPh sb="2" eb="6">
      <t>タキノウガタ</t>
    </rPh>
    <rPh sb="6" eb="8">
      <t>シセツ</t>
    </rPh>
    <rPh sb="10" eb="12">
      <t>イカ</t>
    </rPh>
    <rPh sb="13" eb="14">
      <t>ア</t>
    </rPh>
    <rPh sb="18" eb="20">
      <t>シセツ</t>
    </rPh>
    <phoneticPr fontId="5"/>
  </si>
  <si>
    <t>多機能型事業所とは、障害者総合支援法に基づく指定生活介護、指定自立訓練（機能訓練）、</t>
    <phoneticPr fontId="1"/>
  </si>
  <si>
    <t>指定自立訓練（生活訓練）、指定就労移行支援、指定就労継続支援Ａ型及び就労継続支援Ｂ型並びに</t>
    <phoneticPr fontId="1"/>
  </si>
  <si>
    <t>児童福祉法に基づく指定児童発達支援、指定医療型児童発達支援、指定放課後等デイサービス及び</t>
    <phoneticPr fontId="1"/>
  </si>
  <si>
    <t xml:space="preserve">指定保育所等訪問支援の事業のうち、２以上の事業を一体的に行うことをいう。 </t>
  </si>
  <si>
    <r>
      <rPr>
        <b/>
        <sz val="11"/>
        <color theme="1"/>
        <rFont val="ＭＳ ゴシック"/>
        <family val="3"/>
        <charset val="128"/>
      </rPr>
      <t>様式第１号　記入要領</t>
    </r>
    <r>
      <rPr>
        <sz val="11"/>
        <color theme="1"/>
        <rFont val="ＭＳ ゴシック"/>
        <family val="3"/>
        <charset val="128"/>
      </rPr>
      <t xml:space="preserve">
　通常整備事業分（耐震化等整備事業以外）、耐震化等整備事業分のうち、該当する事業を○で囲み、別葉に作成すること。
　都道府県・市区町村名の欄は、市区町村の場合は、都道府県名も必ず記入すること。
１．施設整備の概要について
　整備予定の児童福祉施設等について「施設種別」・「施設名」・「設置主体」・「所在地」・「整備区分」・「交付基礎点数」・「交付金所要額」・「年次計画」を記入すること。
　※「所在地」：市区町村名まで記入すること。
　※「整備区分」：創設・増築・増改築・改築・拡張・大規模修繕・民老　等
　※「防犯マニュアル等の整備の有無」：施設の防犯対策に係るマニュアルの作成の有無について記入すること。
　※「交付基礎点数」「交付金所要額」：「交付基礎点数」「交付金所要額」を算出し、記入すること。また、継続事業については、全体の数字を記入し、当該年度の数字を（　）書きすること。
　※「年次計画」：今年度の進捗率を記入すること。
　※１つの施設で複数の整備区分がある場合でも、１つを記入し、整備区分については、主たる整備区分（整備計画に基づく主な整備目的）を記入すること。
２．整備の目的
　当該整備計画に掲げられている施設整備の目的を記入すること。
　記入の観点としては、施設整備の目的及び必要性、施設整備による効果等とする。
　※必要に応じ、資料を添付すること。
　防犯対策の強化に係る整備については、都道府県、市区町村がその必要性を認めた理由を記入すること。（経緯、現状、整備による効果等を具体的に記入すること）
３．次世代育成支援対策推進法に規定する行動計画における位置づけ
　策定された行動計画との関連性、ソフト事業等との関連性などについて記入すること。
　また、整備を行う年度以降の整備計画などがあれば記入し、将来的な展望等も記入すること。（行動計画の該当部分を資料として添付すること。）
　　※必要に応じ、資料を添付すること。
　　※障害児施設等においても記載が必要である。
４．管内における現在の状況と今後の推移について
　現在の管内の状況と整備を行う年度の整備計画をふまえた今後の推移などについて記入すること。
　※必要に応じ、資料を添付すること。
５．耐震化を行う必要性、整備の緊急性、その他特殊事情等について
　耐震化を行う場合は、必ず現在の状況及び整備の必要性について記入すること。
　また、地域計画や建物を取り巻く環境など、協議施設との関係で、特殊事情等があり、特記すべき事項がある場合にはあわせて記入すること。
</t>
    </r>
    <rPh sb="417" eb="420">
      <t>コンネンド</t>
    </rPh>
    <rPh sb="421" eb="424">
      <t>シンチョクリツ</t>
    </rPh>
    <rPh sb="844" eb="847">
      <t>ショウガイジ</t>
    </rPh>
    <rPh sb="847" eb="849">
      <t>シセツ</t>
    </rPh>
    <rPh sb="849" eb="850">
      <t>ナド</t>
    </rPh>
    <rPh sb="855" eb="857">
      <t>キサイ</t>
    </rPh>
    <rPh sb="858" eb="860">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</si>
</sst>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_ "/>
    <numFmt numFmtId="177" formatCode="#,##0;&quot;▲ &quot;#,##0"/>
    <numFmt numFmtId="178" formatCode="#,##0_);[Red]\(#,##0\)"/>
    <numFmt numFmtId="179" formatCode="\(#,##0\)"/>
    <numFmt numFmtId="180" formatCode="0&quot;名&quot;"/>
    <numFmt numFmtId="181" formatCode="0_ "/>
    <numFmt numFmtId="182" formatCode="0&quot;㎡&quot;"/>
    <numFmt numFmtId="183" formatCode="&quot;(&quot;0&quot;)&quot;"/>
    <numFmt numFmtId="184" formatCode="0&quot;か所&quot;"/>
    <numFmt numFmtId="185" formatCode="&quot;(&quot;0&quot;人)&quot;"/>
    <numFmt numFmtId="186" formatCode="0&quot;人&quot;"/>
    <numFmt numFmtId="187" formatCode="&quot;(&quot;0&quot;%)&quot;"/>
    <numFmt numFmtId="188" formatCode="0.0%"/>
    <numFmt numFmtId="189" formatCode="0.0_ "/>
    <numFmt numFmtId="190" formatCode="0_);[Red]\(0\)"/>
    <numFmt numFmtId="191" formatCode="0&quot;千円&quot;"/>
    <numFmt numFmtId="192" formatCode="#,##0.00000_);[Red]\(#,##0.00000\)"/>
    <numFmt numFmtId="193" formatCode="??/??"/>
  </numFmts>
  <fonts count="57">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
      <name val="ＭＳ ゴシック"/>
      <family val="3"/>
      <charset val="128"/>
    </font>
    <font>
      <sz val="9"/>
      <name val="ＭＳ ゴシック"/>
      <family val="3"/>
      <charset val="128"/>
    </font>
    <font>
      <sz val="6"/>
      <name val="ＭＳ ゴシック"/>
      <family val="3"/>
      <charset val="128"/>
    </font>
    <font>
      <sz val="12"/>
      <name val="ＭＳ ゴシック"/>
      <family val="3"/>
      <charset val="128"/>
    </font>
    <font>
      <u/>
      <sz val="9"/>
      <name val="ＭＳ ゴシック"/>
      <family val="3"/>
      <charset val="128"/>
    </font>
    <font>
      <b/>
      <sz val="6"/>
      <name val="ＭＳ ゴシック"/>
      <family val="3"/>
      <charset val="128"/>
    </font>
    <font>
      <sz val="8"/>
      <name val="ＭＳ ゴシック"/>
      <family val="3"/>
      <charset val="128"/>
    </font>
    <font>
      <sz val="11"/>
      <name val="ＭＳ ゴシック"/>
      <family val="3"/>
      <charset val="128"/>
    </font>
    <font>
      <sz val="8.5"/>
      <name val="ＭＳ ゴシック"/>
      <family val="3"/>
      <charset val="128"/>
    </font>
    <font>
      <sz val="7"/>
      <name val="ＭＳ ゴシック"/>
      <family val="3"/>
      <charset val="128"/>
    </font>
    <font>
      <sz val="9"/>
      <color theme="1"/>
      <name val="ＭＳ ゴシック"/>
      <family val="3"/>
      <charset val="128"/>
    </font>
    <font>
      <b/>
      <sz val="9"/>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游ゴシック"/>
      <family val="2"/>
      <scheme val="minor"/>
    </font>
    <font>
      <sz val="11"/>
      <color theme="1"/>
      <name val="游ゴシック"/>
      <family val="2"/>
      <charset val="128"/>
      <scheme val="minor"/>
    </font>
    <font>
      <sz val="9"/>
      <name val="ＭＳ Ｐゴシック"/>
      <family val="3"/>
      <charset val="128"/>
    </font>
    <font>
      <b/>
      <sz val="12"/>
      <color rgb="FFFF0000"/>
      <name val="游ゴシック"/>
      <family val="3"/>
      <charset val="128"/>
      <scheme val="minor"/>
    </font>
    <font>
      <sz val="11"/>
      <name val="游ゴシック"/>
      <family val="3"/>
      <charset val="128"/>
      <scheme val="minor"/>
    </font>
    <font>
      <sz val="12"/>
      <name val="HG丸ｺﾞｼｯｸM-PRO"/>
      <family val="3"/>
      <charset val="128"/>
    </font>
    <font>
      <sz val="8"/>
      <name val="ＭＳ Ｐゴシック"/>
      <family val="3"/>
      <charset val="128"/>
    </font>
    <font>
      <b/>
      <sz val="12"/>
      <name val="ＭＳ ゴシック"/>
      <family val="3"/>
      <charset val="128"/>
    </font>
    <font>
      <sz val="10"/>
      <name val="ＭＳ Ｐゴシック"/>
      <family val="3"/>
      <charset val="128"/>
    </font>
    <font>
      <b/>
      <sz val="14"/>
      <name val="ＭＳ ゴシック"/>
      <family val="3"/>
      <charset val="128"/>
    </font>
    <font>
      <b/>
      <sz val="12"/>
      <name val="ＭＳ Ｐゴシック"/>
      <family val="3"/>
      <charset val="128"/>
    </font>
    <font>
      <strike/>
      <sz val="11"/>
      <name val="ＭＳ Ｐゴシック"/>
      <family val="3"/>
      <charset val="128"/>
    </font>
    <font>
      <sz val="9"/>
      <name val="游ゴシック"/>
      <family val="3"/>
      <charset val="128"/>
      <scheme val="minor"/>
    </font>
    <font>
      <sz val="14"/>
      <name val="ＭＳ Ｐゴシック"/>
      <family val="3"/>
      <charset val="128"/>
    </font>
    <font>
      <sz val="14"/>
      <name val="ＭＳ ゴシック"/>
      <family val="3"/>
      <charset val="128"/>
    </font>
    <font>
      <b/>
      <sz val="9"/>
      <color indexed="81"/>
      <name val="MS P ゴシック"/>
      <family val="3"/>
      <charset val="128"/>
    </font>
    <font>
      <sz val="9"/>
      <color indexed="81"/>
      <name val="MS P ゴシック"/>
      <family val="3"/>
      <charset val="128"/>
    </font>
    <font>
      <sz val="5"/>
      <name val="ＭＳ ゴシック"/>
      <family val="3"/>
      <charset val="128"/>
    </font>
    <font>
      <b/>
      <sz val="11"/>
      <color rgb="FFFF0000"/>
      <name val="游ゴシック"/>
      <family val="3"/>
      <charset val="128"/>
      <scheme val="minor"/>
    </font>
    <font>
      <b/>
      <u/>
      <sz val="10"/>
      <name val="ＭＳ ゴシック"/>
      <family val="3"/>
      <charset val="128"/>
    </font>
    <font>
      <sz val="11"/>
      <color theme="1"/>
      <name val="ＭＳ ゴシック"/>
      <family val="3"/>
      <charset val="128"/>
    </font>
    <font>
      <sz val="18"/>
      <color theme="1"/>
      <name val="ＭＳ ゴシック"/>
      <family val="3"/>
      <charset val="128"/>
    </font>
    <font>
      <sz val="8"/>
      <color theme="1"/>
      <name val="ＭＳ ゴシック"/>
      <family val="3"/>
      <charset val="128"/>
    </font>
    <font>
      <sz val="36"/>
      <color theme="1"/>
      <name val="ＭＳ ゴシック"/>
      <family val="3"/>
      <charset val="128"/>
    </font>
    <font>
      <u/>
      <sz val="11"/>
      <color theme="1"/>
      <name val="ＭＳ ゴシック"/>
      <family val="3"/>
      <charset val="128"/>
    </font>
    <font>
      <sz val="11"/>
      <color rgb="FFFF0000"/>
      <name val="ＭＳ ゴシック"/>
      <family val="3"/>
      <charset val="128"/>
    </font>
    <font>
      <sz val="10"/>
      <color rgb="FFFF0000"/>
      <name val="ＭＳ ゴシック"/>
      <family val="3"/>
      <charset val="128"/>
    </font>
    <font>
      <sz val="10"/>
      <color theme="1"/>
      <name val="ＭＳ ゴシック"/>
      <family val="3"/>
      <charset val="128"/>
    </font>
    <font>
      <b/>
      <sz val="12"/>
      <color theme="1"/>
      <name val="ＭＳ ゴシック"/>
      <family val="3"/>
      <charset val="128"/>
    </font>
    <font>
      <sz val="12"/>
      <color theme="1"/>
      <name val="ＭＳ ゴシック"/>
      <family val="3"/>
      <charset val="128"/>
    </font>
    <font>
      <sz val="10.5"/>
      <color theme="1"/>
      <name val="ＭＳ ゴシック"/>
      <family val="3"/>
      <charset val="128"/>
    </font>
    <font>
      <b/>
      <sz val="11"/>
      <color theme="1"/>
      <name val="ＭＳ ゴシック"/>
      <family val="3"/>
      <charset val="128"/>
    </font>
    <font>
      <b/>
      <sz val="10.5"/>
      <color theme="1"/>
      <name val="ＭＳ ゴシック"/>
      <family val="3"/>
      <charset val="128"/>
    </font>
    <font>
      <b/>
      <sz val="16"/>
      <color theme="1"/>
      <name val="ＭＳ Ｐゴシック"/>
      <family val="3"/>
      <charset val="128"/>
    </font>
    <font>
      <sz val="12"/>
      <color theme="1"/>
      <name val="ＭＳ Ｐゴシック"/>
      <family val="3"/>
      <charset val="128"/>
    </font>
    <font>
      <b/>
      <sz val="11"/>
      <name val="ＭＳ Ｐゴシック"/>
      <family val="3"/>
      <charset val="128"/>
    </font>
    <font>
      <sz val="9"/>
      <color theme="1"/>
      <name val="游ゴシック"/>
      <family val="3"/>
      <charset val="128"/>
      <scheme val="minor"/>
    </font>
    <font>
      <sz val="14"/>
      <color theme="1"/>
      <name val="ＭＳ Ｐゴシック"/>
      <family val="3"/>
      <charset val="128"/>
    </font>
    <font>
      <sz val="10"/>
      <color rgb="FF000000"/>
      <name val="ＭＳ ゴシック"/>
      <family val="3"/>
      <charset val="128"/>
    </font>
  </fonts>
  <fills count="8">
    <fill>
      <patternFill patternType="none"/>
    </fill>
    <fill>
      <patternFill patternType="gray125"/>
    </fill>
    <fill>
      <patternFill patternType="solid">
        <fgColor rgb="FF00FF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s>
  <borders count="207">
    <border>
      <left/>
      <right/>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top/>
      <bottom/>
      <diagonal/>
    </border>
    <border>
      <left/>
      <right/>
      <top/>
      <bottom style="medium">
        <color indexed="64"/>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diagonal/>
    </border>
    <border>
      <left style="dotted">
        <color indexed="64"/>
      </left>
      <right/>
      <top style="dotted">
        <color indexed="64"/>
      </top>
      <bottom/>
      <diagonal/>
    </border>
    <border>
      <left/>
      <right/>
      <top style="dotted">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bottom/>
      <diagonal/>
    </border>
    <border>
      <left style="dotted">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dotted">
        <color indexed="64"/>
      </right>
      <top style="medium">
        <color indexed="64"/>
      </top>
      <bottom/>
      <diagonal/>
    </border>
    <border>
      <left/>
      <right style="dotted">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thick">
        <color indexed="64"/>
      </left>
      <right style="thin">
        <color indexed="64"/>
      </right>
      <top style="double">
        <color indexed="64"/>
      </top>
      <bottom style="thin">
        <color indexed="64"/>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diagonalUp="1">
      <left style="thin">
        <color indexed="64"/>
      </left>
      <right/>
      <top/>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ck">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right style="medium">
        <color indexed="64"/>
      </right>
      <top style="dotted">
        <color indexed="64"/>
      </top>
      <bottom style="thin">
        <color indexed="64"/>
      </bottom>
      <diagonal/>
    </border>
    <border>
      <left style="dotted">
        <color indexed="64"/>
      </left>
      <right/>
      <top style="medium">
        <color indexed="64"/>
      </top>
      <bottom style="medium">
        <color indexed="64"/>
      </bottom>
      <diagonal/>
    </border>
    <border>
      <left style="dotted">
        <color indexed="64"/>
      </left>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right style="hair">
        <color indexed="64"/>
      </right>
      <top style="medium">
        <color indexed="64"/>
      </top>
      <bottom style="thin">
        <color indexed="64"/>
      </bottom>
      <diagonal/>
    </border>
    <border diagonalUp="1">
      <left/>
      <right/>
      <top/>
      <bottom/>
      <diagonal style="thin">
        <color indexed="64"/>
      </diagonal>
    </border>
    <border diagonalUp="1">
      <left/>
      <right style="medium">
        <color indexed="64"/>
      </right>
      <top/>
      <bottom/>
      <diagonal style="thin">
        <color indexed="64"/>
      </diagonal>
    </border>
    <border>
      <left/>
      <right style="hair">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dotted">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double">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right style="dotted">
        <color indexed="64"/>
      </right>
      <top style="dotted">
        <color indexed="64"/>
      </top>
      <bottom/>
      <diagonal/>
    </border>
    <border>
      <left style="medium">
        <color indexed="64"/>
      </left>
      <right style="medium">
        <color indexed="64"/>
      </right>
      <top style="thin">
        <color indexed="64"/>
      </top>
      <bottom style="medium">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style="medium">
        <color indexed="64"/>
      </left>
      <right style="medium">
        <color indexed="64"/>
      </right>
      <top/>
      <bottom style="medium">
        <color indexed="64"/>
      </bottom>
      <diagonal/>
    </border>
    <border>
      <left/>
      <right style="hair">
        <color indexed="64"/>
      </right>
      <top style="thin">
        <color indexed="64"/>
      </top>
      <bottom/>
      <diagonal/>
    </border>
    <border>
      <left/>
      <right style="dotted">
        <color indexed="64"/>
      </right>
      <top style="thin">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hair">
        <color indexed="64"/>
      </left>
      <right/>
      <top/>
      <bottom style="medium">
        <color indexed="64"/>
      </bottom>
      <diagonal/>
    </border>
    <border>
      <left style="hair">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hair">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hair">
        <color indexed="64"/>
      </left>
      <right/>
      <top style="dotted">
        <color indexed="64"/>
      </top>
      <bottom style="medium">
        <color indexed="64"/>
      </bottom>
      <diagonal/>
    </border>
    <border>
      <left style="dashed">
        <color indexed="64"/>
      </left>
      <right/>
      <top style="medium">
        <color indexed="64"/>
      </top>
      <bottom style="dotted">
        <color indexed="64"/>
      </bottom>
      <diagonal/>
    </border>
    <border>
      <left style="hair">
        <color indexed="64"/>
      </left>
      <right/>
      <top style="thin">
        <color indexed="64"/>
      </top>
      <bottom style="thin">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diagonal/>
    </border>
    <border>
      <left/>
      <right style="dotted">
        <color indexed="64"/>
      </right>
      <top style="medium">
        <color indexed="64"/>
      </top>
      <bottom style="thin">
        <color indexed="64"/>
      </bottom>
      <diagonal/>
    </border>
    <border>
      <left/>
      <right/>
      <top style="thick">
        <color indexed="64"/>
      </top>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medium">
        <color indexed="64"/>
      </left>
      <right/>
      <top style="thin">
        <color indexed="64"/>
      </top>
      <bottom/>
      <diagonal/>
    </border>
    <border>
      <left/>
      <right style="dotted">
        <color indexed="64"/>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hair">
        <color indexed="64"/>
      </left>
      <right/>
      <top style="thin">
        <color indexed="64"/>
      </top>
      <bottom/>
      <diagonal/>
    </border>
    <border>
      <left style="hair">
        <color indexed="64"/>
      </left>
      <right/>
      <top/>
      <bottom/>
      <diagonal/>
    </border>
    <border>
      <left style="medium">
        <color indexed="64"/>
      </left>
      <right/>
      <top style="thin">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10">
    <xf numFmtId="0" fontId="0" fillId="0" borderId="0">
      <alignment vertical="center"/>
    </xf>
    <xf numFmtId="0" fontId="3" fillId="0" borderId="0"/>
    <xf numFmtId="38" fontId="3" fillId="0" borderId="0" applyFont="0" applyFill="0" applyBorder="0" applyAlignment="0" applyProtection="0"/>
    <xf numFmtId="0" fontId="15" fillId="0" borderId="0"/>
    <xf numFmtId="0" fontId="18" fillId="0" borderId="0"/>
    <xf numFmtId="38" fontId="19" fillId="0" borderId="0" applyFont="0" applyFill="0" applyBorder="0" applyAlignment="0" applyProtection="0">
      <alignment vertical="center"/>
    </xf>
    <xf numFmtId="38" fontId="18" fillId="0" borderId="0" applyFont="0" applyFill="0" applyBorder="0" applyAlignment="0" applyProtection="0">
      <alignment vertical="center"/>
    </xf>
    <xf numFmtId="0" fontId="3" fillId="0" borderId="0"/>
    <xf numFmtId="38" fontId="15" fillId="0" borderId="0" applyFont="0" applyFill="0" applyBorder="0" applyAlignment="0" applyProtection="0"/>
    <xf numFmtId="38" fontId="19" fillId="0" borderId="0" applyFont="0" applyFill="0" applyBorder="0" applyAlignment="0" applyProtection="0">
      <alignment vertical="center"/>
    </xf>
  </cellStyleXfs>
  <cellXfs count="1554">
    <xf numFmtId="0" fontId="0" fillId="0" borderId="0" xfId="0">
      <alignment vertical="center"/>
    </xf>
    <xf numFmtId="0" fontId="4" fillId="0" borderId="28" xfId="1" applyFont="1" applyBorder="1" applyAlignment="1">
      <alignment vertical="center"/>
    </xf>
    <xf numFmtId="0" fontId="15" fillId="0" borderId="0" xfId="3"/>
    <xf numFmtId="0" fontId="15" fillId="0" borderId="98" xfId="3" applyBorder="1"/>
    <xf numFmtId="0" fontId="15" fillId="0" borderId="91" xfId="3" applyBorder="1"/>
    <xf numFmtId="0" fontId="15" fillId="0" borderId="99" xfId="3" applyBorder="1"/>
    <xf numFmtId="0" fontId="21" fillId="0" borderId="0" xfId="0" applyFont="1">
      <alignment vertical="center"/>
    </xf>
    <xf numFmtId="0" fontId="4" fillId="0" borderId="0" xfId="1" applyFont="1" applyAlignment="1">
      <alignment vertical="center"/>
    </xf>
    <xf numFmtId="0" fontId="4" fillId="0" borderId="0" xfId="1" applyFont="1" applyAlignment="1">
      <alignment horizontal="center" vertical="center" wrapText="1"/>
    </xf>
    <xf numFmtId="0" fontId="10" fillId="0" borderId="0" xfId="1" applyFont="1" applyAlignment="1">
      <alignment horizontal="center" vertical="top"/>
    </xf>
    <xf numFmtId="0" fontId="6" fillId="0" borderId="0" xfId="1" applyFont="1" applyAlignment="1">
      <alignment vertical="top"/>
    </xf>
    <xf numFmtId="0" fontId="3" fillId="0" borderId="0" xfId="1"/>
    <xf numFmtId="0" fontId="11" fillId="0" borderId="36" xfId="1" applyFont="1" applyBorder="1" applyAlignment="1">
      <alignment vertical="center"/>
    </xf>
    <xf numFmtId="0" fontId="3" fillId="0" borderId="36" xfId="1" applyBorder="1"/>
    <xf numFmtId="0" fontId="11" fillId="0" borderId="41" xfId="1" applyFont="1" applyBorder="1" applyAlignment="1">
      <alignment vertical="center"/>
    </xf>
    <xf numFmtId="0" fontId="3" fillId="0" borderId="0" xfId="1" applyAlignment="1">
      <alignment horizontal="center"/>
    </xf>
    <xf numFmtId="0" fontId="6" fillId="0" borderId="0" xfId="1" applyFont="1" applyAlignment="1">
      <alignment vertical="center" wrapText="1"/>
    </xf>
    <xf numFmtId="0" fontId="8" fillId="0" borderId="0" xfId="1" applyFont="1" applyAlignment="1">
      <alignment horizontal="right" vertical="center"/>
    </xf>
    <xf numFmtId="38" fontId="14" fillId="0" borderId="0" xfId="2" applyFont="1" applyFill="1" applyBorder="1" applyAlignment="1">
      <alignment vertical="center"/>
    </xf>
    <xf numFmtId="0" fontId="4" fillId="0" borderId="0" xfId="1" applyFont="1"/>
    <xf numFmtId="0" fontId="4" fillId="0" borderId="0" xfId="1" applyFont="1" applyAlignment="1">
      <alignment horizontal="right" vertical="center"/>
    </xf>
    <xf numFmtId="0" fontId="11" fillId="0" borderId="0" xfId="1" applyFont="1" applyAlignment="1">
      <alignment vertical="center"/>
    </xf>
    <xf numFmtId="0" fontId="12" fillId="0" borderId="0" xfId="1" applyFont="1" applyAlignment="1">
      <alignment vertical="center"/>
    </xf>
    <xf numFmtId="0" fontId="12" fillId="0" borderId="5" xfId="1" applyFont="1" applyBorder="1" applyAlignment="1">
      <alignment vertical="center"/>
    </xf>
    <xf numFmtId="0" fontId="4" fillId="0" borderId="0" xfId="7" applyFont="1" applyAlignment="1">
      <alignment vertical="center"/>
    </xf>
    <xf numFmtId="0" fontId="6" fillId="0" borderId="0" xfId="7" applyFont="1" applyAlignment="1">
      <alignment horizontal="left" vertical="top"/>
    </xf>
    <xf numFmtId="0" fontId="6" fillId="0" borderId="3" xfId="7" applyFont="1" applyBorder="1" applyAlignment="1">
      <alignment horizontal="left" vertical="top"/>
    </xf>
    <xf numFmtId="0" fontId="15" fillId="0" borderId="3" xfId="3" applyBorder="1"/>
    <xf numFmtId="0" fontId="6" fillId="0" borderId="0" xfId="7" applyFont="1" applyAlignment="1">
      <alignment horizontal="right" vertical="top"/>
    </xf>
    <xf numFmtId="0" fontId="15" fillId="0" borderId="56" xfId="3" applyBorder="1" applyAlignment="1">
      <alignment horizontal="distributed" vertical="center" justifyLastLine="1"/>
    </xf>
    <xf numFmtId="0" fontId="15" fillId="0" borderId="98" xfId="3" applyBorder="1" applyAlignment="1">
      <alignment horizontal="distributed" vertical="center" justifyLastLine="1"/>
    </xf>
    <xf numFmtId="0" fontId="15" fillId="0" borderId="91" xfId="3" applyBorder="1" applyAlignment="1">
      <alignment horizontal="distributed" vertical="center" justifyLastLine="1"/>
    </xf>
    <xf numFmtId="0" fontId="15" fillId="0" borderId="144" xfId="3" applyBorder="1" applyAlignment="1">
      <alignment horizontal="distributed" vertical="center" justifyLastLine="1"/>
    </xf>
    <xf numFmtId="0" fontId="15" fillId="0" borderId="100" xfId="3" applyBorder="1" applyAlignment="1">
      <alignment horizontal="distributed" vertical="center" wrapText="1" justifyLastLine="1"/>
    </xf>
    <xf numFmtId="38" fontId="0" fillId="0" borderId="100" xfId="8" applyFont="1" applyBorder="1" applyAlignment="1">
      <alignment horizontal="distributed" vertical="center" wrapText="1" justifyLastLine="1"/>
    </xf>
    <xf numFmtId="0" fontId="15" fillId="0" borderId="38" xfId="3" applyBorder="1" applyAlignment="1">
      <alignment horizontal="distributed" vertical="center" wrapText="1" justifyLastLine="1"/>
    </xf>
    <xf numFmtId="0" fontId="15" fillId="0" borderId="91" xfId="3" applyBorder="1" applyAlignment="1">
      <alignment horizontal="distributed" vertical="center" wrapText="1" justifyLastLine="1"/>
    </xf>
    <xf numFmtId="38" fontId="0" fillId="0" borderId="91" xfId="8" applyFont="1" applyBorder="1" applyAlignment="1">
      <alignment horizontal="distributed" vertical="center" wrapText="1" justifyLastLine="1"/>
    </xf>
    <xf numFmtId="0" fontId="15" fillId="0" borderId="99" xfId="3" applyBorder="1" applyAlignment="1">
      <alignment horizontal="distributed" vertical="center" wrapText="1" justifyLastLine="1"/>
    </xf>
    <xf numFmtId="38" fontId="0" fillId="0" borderId="99" xfId="8" applyFont="1" applyBorder="1" applyAlignment="1">
      <alignment horizontal="distributed" vertical="center" wrapText="1" justifyLastLine="1"/>
    </xf>
    <xf numFmtId="0" fontId="15" fillId="0" borderId="10" xfId="3" applyBorder="1" applyAlignment="1">
      <alignment horizontal="distributed" vertical="center" wrapText="1" justifyLastLine="1"/>
    </xf>
    <xf numFmtId="0" fontId="15" fillId="0" borderId="98" xfId="3" applyBorder="1" applyAlignment="1">
      <alignment horizontal="distributed" vertical="center" wrapText="1" justifyLastLine="1"/>
    </xf>
    <xf numFmtId="38" fontId="0" fillId="0" borderId="98" xfId="8" applyFont="1" applyBorder="1" applyAlignment="1">
      <alignment horizontal="distributed" vertical="center" wrapText="1" justifyLastLine="1"/>
    </xf>
    <xf numFmtId="0" fontId="15" fillId="0" borderId="27" xfId="3" applyBorder="1" applyAlignment="1">
      <alignment horizontal="distributed" vertical="center" wrapText="1" justifyLastLine="1"/>
    </xf>
    <xf numFmtId="0" fontId="15" fillId="0" borderId="147" xfId="3" applyBorder="1" applyAlignment="1">
      <alignment horizontal="distributed" vertical="center" wrapText="1" justifyLastLine="1"/>
    </xf>
    <xf numFmtId="38" fontId="0" fillId="0" borderId="147" xfId="8" applyFont="1" applyBorder="1" applyAlignment="1">
      <alignment horizontal="distributed" vertical="center" wrapText="1" justifyLastLine="1"/>
    </xf>
    <xf numFmtId="0" fontId="15" fillId="0" borderId="43" xfId="3" applyBorder="1" applyAlignment="1">
      <alignment horizontal="distributed" vertical="center" wrapText="1" justifyLastLine="1"/>
    </xf>
    <xf numFmtId="0" fontId="15" fillId="0" borderId="0" xfId="3" applyAlignment="1">
      <alignment vertical="center"/>
    </xf>
    <xf numFmtId="0" fontId="6" fillId="0" borderId="0" xfId="7" applyFont="1" applyAlignment="1">
      <alignment horizontal="center" vertical="center"/>
    </xf>
    <xf numFmtId="0" fontId="26" fillId="0" borderId="100" xfId="3" applyFont="1" applyBorder="1" applyAlignment="1">
      <alignment horizontal="distributed" vertical="center" justifyLastLine="1"/>
    </xf>
    <xf numFmtId="0" fontId="20" fillId="0" borderId="100" xfId="3" applyFont="1" applyBorder="1" applyAlignment="1">
      <alignment horizontal="distributed" vertical="center" wrapText="1" justifyLastLine="1"/>
    </xf>
    <xf numFmtId="181" fontId="15" fillId="0" borderId="91" xfId="3" applyNumberFormat="1" applyBorder="1" applyAlignment="1">
      <alignment horizontal="center" vertical="center" shrinkToFit="1"/>
    </xf>
    <xf numFmtId="0" fontId="20" fillId="0" borderId="91" xfId="3" applyFont="1" applyBorder="1" applyAlignment="1">
      <alignment horizontal="distributed" vertical="center" wrapText="1" justifyLastLine="1"/>
    </xf>
    <xf numFmtId="38" fontId="0" fillId="0" borderId="99" xfId="8" applyFont="1" applyFill="1" applyBorder="1" applyAlignment="1">
      <alignment horizontal="distributed" vertical="center" wrapText="1" justifyLastLine="1"/>
    </xf>
    <xf numFmtId="0" fontId="31" fillId="0" borderId="0" xfId="3" applyFont="1" applyAlignment="1">
      <alignment vertical="center"/>
    </xf>
    <xf numFmtId="0" fontId="10" fillId="0" borderId="0" xfId="1" applyFont="1" applyAlignment="1">
      <alignment vertical="top"/>
    </xf>
    <xf numFmtId="0" fontId="23" fillId="2" borderId="105" xfId="1" applyFont="1" applyFill="1" applyBorder="1" applyAlignment="1">
      <alignment horizontal="center" vertical="center"/>
    </xf>
    <xf numFmtId="0" fontId="23" fillId="0" borderId="111" xfId="0" applyFont="1" applyBorder="1" applyAlignment="1">
      <alignment horizontal="center" vertical="center"/>
    </xf>
    <xf numFmtId="0" fontId="23" fillId="5" borderId="111" xfId="0" applyFont="1" applyFill="1" applyBorder="1" applyAlignment="1">
      <alignment horizontal="center" vertical="center"/>
    </xf>
    <xf numFmtId="0" fontId="23" fillId="2" borderId="70" xfId="0" applyFont="1" applyFill="1" applyBorder="1" applyAlignment="1">
      <alignment horizontal="center" vertical="center"/>
    </xf>
    <xf numFmtId="0" fontId="4" fillId="0" borderId="0" xfId="1" applyFont="1" applyAlignment="1">
      <alignment horizontal="left" vertical="center" wrapText="1"/>
    </xf>
    <xf numFmtId="0" fontId="4" fillId="0" borderId="18" xfId="1" applyFont="1" applyBorder="1" applyAlignment="1">
      <alignment vertical="center"/>
    </xf>
    <xf numFmtId="0" fontId="4" fillId="0" borderId="0" xfId="1" applyFont="1" applyAlignment="1">
      <alignment horizontal="left" vertical="center"/>
    </xf>
    <xf numFmtId="0" fontId="23" fillId="0" borderId="150" xfId="0" applyFont="1" applyBorder="1" applyAlignment="1">
      <alignment horizontal="center" vertical="center"/>
    </xf>
    <xf numFmtId="0" fontId="23" fillId="0" borderId="154" xfId="0" applyFont="1" applyBorder="1" applyAlignment="1">
      <alignment horizontal="center" vertical="center"/>
    </xf>
    <xf numFmtId="0" fontId="7" fillId="0" borderId="0" xfId="1" applyFont="1" applyAlignment="1">
      <alignment vertical="center"/>
    </xf>
    <xf numFmtId="0" fontId="4" fillId="0" borderId="2" xfId="1" applyFont="1" applyBorder="1" applyAlignment="1">
      <alignment vertical="center"/>
    </xf>
    <xf numFmtId="0" fontId="4" fillId="0" borderId="35" xfId="1" applyFont="1" applyBorder="1" applyAlignment="1">
      <alignment vertical="center"/>
    </xf>
    <xf numFmtId="0" fontId="4" fillId="0" borderId="37" xfId="1" applyFont="1" applyBorder="1" applyAlignment="1">
      <alignment vertical="center"/>
    </xf>
    <xf numFmtId="0" fontId="4" fillId="0" borderId="40" xfId="1" applyFont="1" applyBorder="1" applyAlignment="1">
      <alignment vertical="center"/>
    </xf>
    <xf numFmtId="0" fontId="4" fillId="0" borderId="42" xfId="1" applyFont="1" applyBorder="1" applyAlignment="1">
      <alignment vertical="center"/>
    </xf>
    <xf numFmtId="0" fontId="4" fillId="0" borderId="1" xfId="1" applyFont="1" applyBorder="1" applyAlignment="1">
      <alignment vertical="center"/>
    </xf>
    <xf numFmtId="0" fontId="4" fillId="0" borderId="17" xfId="1" applyFont="1" applyBorder="1" applyAlignment="1">
      <alignment vertical="center"/>
    </xf>
    <xf numFmtId="0" fontId="9" fillId="0" borderId="35" xfId="1" applyFont="1" applyBorder="1" applyAlignment="1">
      <alignment vertical="center"/>
    </xf>
    <xf numFmtId="0" fontId="4" fillId="0" borderId="41" xfId="1" applyFont="1" applyBorder="1" applyAlignment="1">
      <alignment vertical="center"/>
    </xf>
    <xf numFmtId="0" fontId="4" fillId="0" borderId="51" xfId="1" applyFont="1" applyBorder="1" applyAlignment="1">
      <alignment vertical="center"/>
    </xf>
    <xf numFmtId="0" fontId="4" fillId="0" borderId="19" xfId="1" applyFont="1" applyBorder="1" applyAlignment="1">
      <alignment vertical="center" wrapText="1"/>
    </xf>
    <xf numFmtId="0" fontId="4" fillId="0" borderId="20" xfId="1" applyFont="1" applyBorder="1" applyAlignment="1">
      <alignment horizontal="right" vertical="center"/>
    </xf>
    <xf numFmtId="0" fontId="4" fillId="0" borderId="41" xfId="1" applyFont="1" applyBorder="1" applyAlignment="1">
      <alignment vertical="center" wrapText="1"/>
    </xf>
    <xf numFmtId="0" fontId="4" fillId="0" borderId="0" xfId="1" applyFont="1" applyAlignment="1">
      <alignment vertical="center" wrapText="1"/>
    </xf>
    <xf numFmtId="12" fontId="15" fillId="0" borderId="89" xfId="3" applyNumberFormat="1" applyBorder="1" applyAlignment="1">
      <alignment horizontal="center"/>
    </xf>
    <xf numFmtId="0" fontId="23" fillId="2" borderId="105" xfId="0" applyFont="1" applyFill="1" applyBorder="1" applyAlignment="1">
      <alignment horizontal="center" vertical="center"/>
    </xf>
    <xf numFmtId="0" fontId="36" fillId="0" borderId="0" xfId="0" applyFont="1">
      <alignment vertical="center"/>
    </xf>
    <xf numFmtId="0" fontId="15" fillId="0" borderId="100" xfId="3" applyBorder="1"/>
    <xf numFmtId="0" fontId="15" fillId="0" borderId="101" xfId="3" applyBorder="1"/>
    <xf numFmtId="0" fontId="15" fillId="0" borderId="181" xfId="3" applyBorder="1"/>
    <xf numFmtId="38" fontId="0" fillId="0" borderId="100" xfId="8" applyFont="1" applyFill="1" applyBorder="1" applyAlignment="1">
      <alignment horizontal="distributed" vertical="center" wrapText="1" justifyLastLine="1"/>
    </xf>
    <xf numFmtId="38" fontId="0" fillId="0" borderId="91" xfId="8" applyFont="1" applyFill="1" applyBorder="1" applyAlignment="1">
      <alignment horizontal="distributed" vertical="center" wrapText="1" justifyLastLine="1"/>
    </xf>
    <xf numFmtId="38" fontId="0" fillId="0" borderId="98" xfId="8" applyFont="1" applyFill="1" applyBorder="1" applyAlignment="1">
      <alignment horizontal="distributed" vertical="center" wrapText="1" justifyLastLine="1"/>
    </xf>
    <xf numFmtId="38" fontId="0" fillId="0" borderId="147" xfId="8" applyFont="1" applyFill="1" applyBorder="1" applyAlignment="1">
      <alignment horizontal="distributed" vertical="center" wrapText="1" justifyLastLine="1"/>
    </xf>
    <xf numFmtId="192" fontId="15" fillId="0" borderId="0" xfId="3" applyNumberFormat="1"/>
    <xf numFmtId="0" fontId="3" fillId="5" borderId="0" xfId="1" applyFill="1"/>
    <xf numFmtId="0" fontId="3" fillId="5" borderId="0" xfId="1" applyFill="1" applyAlignment="1">
      <alignment horizontal="left"/>
    </xf>
    <xf numFmtId="0" fontId="3" fillId="5" borderId="0" xfId="1" applyFill="1" applyAlignment="1">
      <alignment horizontal="center"/>
    </xf>
    <xf numFmtId="0" fontId="38" fillId="0" borderId="0" xfId="0" applyFont="1">
      <alignment vertical="center"/>
    </xf>
    <xf numFmtId="0" fontId="38" fillId="5" borderId="0" xfId="0" applyFont="1" applyFill="1">
      <alignment vertical="center"/>
    </xf>
    <xf numFmtId="0" fontId="41" fillId="5" borderId="0" xfId="0" applyFont="1" applyFill="1">
      <alignment vertical="center"/>
    </xf>
    <xf numFmtId="0" fontId="38" fillId="5" borderId="3" xfId="0" applyFont="1" applyFill="1" applyBorder="1">
      <alignment vertical="center"/>
    </xf>
    <xf numFmtId="0" fontId="38" fillId="5" borderId="0" xfId="0" applyFont="1" applyFill="1" applyAlignment="1">
      <alignment horizontal="center" vertical="center"/>
    </xf>
    <xf numFmtId="0" fontId="38" fillId="5" borderId="0" xfId="0" applyFont="1" applyFill="1" applyAlignment="1">
      <alignment horizontal="center" vertical="center" wrapText="1"/>
    </xf>
    <xf numFmtId="0" fontId="38" fillId="5" borderId="0" xfId="0" applyFont="1" applyFill="1" applyAlignment="1">
      <alignment horizontal="right" vertical="center"/>
    </xf>
    <xf numFmtId="0" fontId="38" fillId="5" borderId="90" xfId="0" applyFont="1" applyFill="1" applyBorder="1" applyAlignment="1">
      <alignment horizontal="center" vertical="center"/>
    </xf>
    <xf numFmtId="0" fontId="38" fillId="5" borderId="90" xfId="0" applyFont="1" applyFill="1" applyBorder="1" applyAlignment="1">
      <alignment horizontal="center" vertical="center" wrapText="1"/>
    </xf>
    <xf numFmtId="0" fontId="38" fillId="5" borderId="90" xfId="0" applyFont="1" applyFill="1" applyBorder="1">
      <alignment vertical="center"/>
    </xf>
    <xf numFmtId="0" fontId="38" fillId="5" borderId="90" xfId="0" applyFont="1" applyFill="1" applyBorder="1" applyAlignment="1">
      <alignment horizontal="right" vertical="center"/>
    </xf>
    <xf numFmtId="0" fontId="38" fillId="5" borderId="38" xfId="0" applyFont="1" applyFill="1" applyBorder="1">
      <alignment vertical="center"/>
    </xf>
    <xf numFmtId="0" fontId="38" fillId="5" borderId="37" xfId="0" applyFont="1" applyFill="1" applyBorder="1">
      <alignment vertical="center"/>
    </xf>
    <xf numFmtId="58" fontId="38" fillId="5" borderId="0" xfId="0" applyNumberFormat="1" applyFont="1" applyFill="1">
      <alignment vertical="center"/>
    </xf>
    <xf numFmtId="180" fontId="38" fillId="5" borderId="0" xfId="0" applyNumberFormat="1" applyFont="1" applyFill="1" applyAlignment="1">
      <alignment horizontal="right" vertical="center"/>
    </xf>
    <xf numFmtId="0" fontId="38" fillId="5" borderId="10" xfId="0" applyFont="1" applyFill="1" applyBorder="1">
      <alignment vertical="center"/>
    </xf>
    <xf numFmtId="0" fontId="38" fillId="5" borderId="9" xfId="0" applyFont="1" applyFill="1" applyBorder="1">
      <alignment vertical="center"/>
    </xf>
    <xf numFmtId="189" fontId="38" fillId="5" borderId="0" xfId="0" applyNumberFormat="1" applyFont="1" applyFill="1" applyAlignment="1">
      <alignment horizontal="right" vertical="center"/>
    </xf>
    <xf numFmtId="58" fontId="38" fillId="5" borderId="0" xfId="0" applyNumberFormat="1" applyFont="1" applyFill="1" applyAlignment="1">
      <alignment horizontal="right" vertical="center"/>
    </xf>
    <xf numFmtId="180" fontId="38" fillId="5" borderId="0" xfId="0" applyNumberFormat="1" applyFont="1" applyFill="1" applyAlignment="1">
      <alignment horizontal="left" vertical="center"/>
    </xf>
    <xf numFmtId="0" fontId="46" fillId="5" borderId="0" xfId="0" applyFont="1" applyFill="1" applyAlignment="1">
      <alignment horizontal="center" vertical="center"/>
    </xf>
    <xf numFmtId="0" fontId="42" fillId="5" borderId="0" xfId="0" applyFont="1" applyFill="1" applyAlignment="1">
      <alignment horizontal="left" vertical="center"/>
    </xf>
    <xf numFmtId="0" fontId="48" fillId="5" borderId="96" xfId="0" applyFont="1" applyFill="1" applyBorder="1" applyAlignment="1">
      <alignment horizontal="center" vertical="center" wrapText="1"/>
    </xf>
    <xf numFmtId="0" fontId="48" fillId="5" borderId="97" xfId="0" applyFont="1" applyFill="1" applyBorder="1" applyAlignment="1">
      <alignment horizontal="center" vertical="center" wrapText="1"/>
    </xf>
    <xf numFmtId="0" fontId="48" fillId="5" borderId="97" xfId="0" applyFont="1" applyFill="1" applyBorder="1" applyAlignment="1">
      <alignment horizontal="center" vertical="top" wrapText="1"/>
    </xf>
    <xf numFmtId="0" fontId="48" fillId="5" borderId="112" xfId="0" applyFont="1" applyFill="1" applyBorder="1" applyAlignment="1">
      <alignment horizontal="center" vertical="center" wrapText="1"/>
    </xf>
    <xf numFmtId="0" fontId="45" fillId="5" borderId="95" xfId="0" applyFont="1" applyFill="1" applyBorder="1" applyAlignment="1">
      <alignment horizontal="justify" vertical="center" wrapText="1"/>
    </xf>
    <xf numFmtId="0" fontId="45" fillId="5" borderId="92" xfId="0" applyFont="1" applyFill="1" applyBorder="1" applyAlignment="1">
      <alignment horizontal="justify" vertical="center" wrapText="1"/>
    </xf>
    <xf numFmtId="0" fontId="45" fillId="5" borderId="92" xfId="0" applyFont="1" applyFill="1" applyBorder="1" applyAlignment="1">
      <alignment horizontal="center" vertical="center" wrapText="1"/>
    </xf>
    <xf numFmtId="0" fontId="45" fillId="5" borderId="92" xfId="0" applyFont="1" applyFill="1" applyBorder="1" applyAlignment="1">
      <alignment horizontal="right" vertical="center" wrapText="1"/>
    </xf>
    <xf numFmtId="191" fontId="45" fillId="5" borderId="92" xfId="0" applyNumberFormat="1" applyFont="1" applyFill="1" applyBorder="1" applyAlignment="1">
      <alignment horizontal="right" vertical="center" wrapText="1"/>
    </xf>
    <xf numFmtId="0" fontId="45" fillId="5" borderId="113" xfId="0" applyFont="1" applyFill="1" applyBorder="1" applyAlignment="1">
      <alignment horizontal="justify" vertical="center" wrapText="1"/>
    </xf>
    <xf numFmtId="0" fontId="49" fillId="5" borderId="0" xfId="0" applyFont="1" applyFill="1">
      <alignment vertical="center"/>
    </xf>
    <xf numFmtId="0" fontId="50" fillId="5" borderId="0" xfId="0" applyFont="1" applyFill="1">
      <alignment vertical="center"/>
    </xf>
    <xf numFmtId="0" fontId="46" fillId="5" borderId="0" xfId="0" applyFont="1" applyFill="1">
      <alignment vertical="center"/>
    </xf>
    <xf numFmtId="0" fontId="41" fillId="5" borderId="0" xfId="0" applyFont="1" applyFill="1" applyAlignment="1">
      <alignment horizontal="center" vertical="center"/>
    </xf>
    <xf numFmtId="0" fontId="38" fillId="5" borderId="38" xfId="0" applyFont="1" applyFill="1" applyBorder="1" applyAlignment="1">
      <alignment vertical="top"/>
    </xf>
    <xf numFmtId="0" fontId="38" fillId="5" borderId="0" xfId="0" applyFont="1" applyFill="1" applyAlignment="1">
      <alignment horizontal="center" vertical="top"/>
    </xf>
    <xf numFmtId="0" fontId="38" fillId="5" borderId="0" xfId="0" applyFont="1" applyFill="1" applyAlignment="1">
      <alignment vertical="top"/>
    </xf>
    <xf numFmtId="0" fontId="15" fillId="5" borderId="0" xfId="3" applyFill="1" applyAlignment="1">
      <alignment vertical="center"/>
    </xf>
    <xf numFmtId="0" fontId="15" fillId="5" borderId="5" xfId="3" applyFill="1" applyBorder="1" applyAlignment="1">
      <alignment vertical="center"/>
    </xf>
    <xf numFmtId="0" fontId="10" fillId="5" borderId="0" xfId="3" applyFont="1" applyFill="1" applyAlignment="1">
      <alignment horizontal="right"/>
    </xf>
    <xf numFmtId="0" fontId="31" fillId="5" borderId="0" xfId="3" applyFont="1" applyFill="1" applyAlignment="1">
      <alignment vertical="center"/>
    </xf>
    <xf numFmtId="0" fontId="32" fillId="5" borderId="0" xfId="3" applyFont="1" applyFill="1" applyAlignment="1">
      <alignment vertical="center"/>
    </xf>
    <xf numFmtId="0" fontId="0" fillId="5" borderId="0" xfId="0" applyFill="1">
      <alignment vertical="center"/>
    </xf>
    <xf numFmtId="0" fontId="4" fillId="5" borderId="0" xfId="1" applyFont="1" applyFill="1" applyAlignment="1">
      <alignment vertical="center"/>
    </xf>
    <xf numFmtId="0" fontId="4" fillId="5" borderId="5" xfId="1" applyFont="1" applyFill="1" applyBorder="1" applyAlignment="1">
      <alignment horizontal="center" vertical="center"/>
    </xf>
    <xf numFmtId="0" fontId="4" fillId="5" borderId="37" xfId="1" applyFont="1" applyFill="1" applyBorder="1" applyAlignment="1">
      <alignment vertical="center"/>
    </xf>
    <xf numFmtId="0" fontId="4" fillId="5" borderId="0" xfId="1" applyFont="1" applyFill="1" applyAlignment="1">
      <alignment horizontal="center" vertical="center" textRotation="255"/>
    </xf>
    <xf numFmtId="0" fontId="4" fillId="5" borderId="0" xfId="1" applyFont="1" applyFill="1" applyAlignment="1">
      <alignment horizontal="center" vertical="center"/>
    </xf>
    <xf numFmtId="0" fontId="4" fillId="5" borderId="0" xfId="1" applyFont="1" applyFill="1" applyAlignment="1">
      <alignment horizontal="center" vertical="top" textRotation="255"/>
    </xf>
    <xf numFmtId="0" fontId="4" fillId="5" borderId="0" xfId="1" applyFont="1" applyFill="1" applyAlignment="1">
      <alignment horizontal="right" vertical="center"/>
    </xf>
    <xf numFmtId="0" fontId="9" fillId="5" borderId="0" xfId="1" applyFont="1" applyFill="1" applyAlignment="1">
      <alignment vertical="center"/>
    </xf>
    <xf numFmtId="0" fontId="4" fillId="0" borderId="0" xfId="1" applyFont="1" applyAlignment="1">
      <alignment horizontal="center" vertical="center"/>
    </xf>
    <xf numFmtId="0" fontId="4" fillId="0" borderId="16" xfId="1" applyFont="1" applyBorder="1" applyAlignment="1">
      <alignment vertical="center"/>
    </xf>
    <xf numFmtId="0" fontId="9" fillId="0" borderId="0" xfId="1" applyFont="1" applyAlignment="1">
      <alignment vertical="center" wrapText="1"/>
    </xf>
    <xf numFmtId="0" fontId="4" fillId="0" borderId="65" xfId="1" applyFont="1" applyBorder="1" applyAlignment="1">
      <alignment vertical="center"/>
    </xf>
    <xf numFmtId="0" fontId="4" fillId="0" borderId="65" xfId="1" applyFont="1" applyBorder="1" applyAlignment="1">
      <alignment horizontal="center" vertical="center"/>
    </xf>
    <xf numFmtId="0" fontId="4" fillId="0" borderId="18" xfId="1" applyFont="1" applyBorder="1" applyAlignment="1">
      <alignment horizontal="center" vertical="center"/>
    </xf>
    <xf numFmtId="0" fontId="4" fillId="0" borderId="5" xfId="1" applyFont="1" applyBorder="1" applyAlignment="1">
      <alignment horizontal="center" vertical="center"/>
    </xf>
    <xf numFmtId="0" fontId="4" fillId="0" borderId="0" xfId="1" applyFont="1" applyAlignment="1">
      <alignment horizontal="center" vertical="top" textRotation="255" wrapText="1"/>
    </xf>
    <xf numFmtId="0" fontId="4" fillId="0" borderId="5" xfId="1" applyFont="1" applyBorder="1" applyAlignment="1">
      <alignment horizontal="center" vertical="center" wrapText="1"/>
    </xf>
    <xf numFmtId="0" fontId="4" fillId="0" borderId="5" xfId="1" applyFont="1" applyBorder="1" applyAlignment="1">
      <alignment vertical="center" wrapText="1"/>
    </xf>
    <xf numFmtId="177" fontId="4" fillId="0" borderId="24" xfId="1" applyNumberFormat="1" applyFont="1" applyBorder="1" applyAlignment="1">
      <alignment horizontal="center" vertical="center" wrapText="1"/>
    </xf>
    <xf numFmtId="0" fontId="4" fillId="0" borderId="36" xfId="1" applyFont="1" applyBorder="1" applyAlignment="1">
      <alignment vertical="center"/>
    </xf>
    <xf numFmtId="0" fontId="3" fillId="0" borderId="0" xfId="1" applyAlignment="1">
      <alignment horizontal="center" vertical="center"/>
    </xf>
    <xf numFmtId="0" fontId="9" fillId="0" borderId="0" xfId="1" applyFont="1" applyAlignment="1">
      <alignment vertical="center"/>
    </xf>
    <xf numFmtId="0" fontId="4" fillId="0" borderId="5" xfId="1" applyFont="1" applyBorder="1" applyAlignment="1">
      <alignment vertical="center"/>
    </xf>
    <xf numFmtId="0" fontId="9" fillId="0" borderId="5" xfId="1" applyFont="1" applyBorder="1" applyAlignment="1">
      <alignment vertical="center"/>
    </xf>
    <xf numFmtId="0" fontId="9" fillId="0" borderId="0" xfId="1" applyFont="1" applyAlignment="1">
      <alignment horizontal="center" vertical="center"/>
    </xf>
    <xf numFmtId="0" fontId="9" fillId="0" borderId="40" xfId="1" applyFont="1" applyBorder="1" applyAlignment="1">
      <alignment vertical="center"/>
    </xf>
    <xf numFmtId="0" fontId="4" fillId="5" borderId="65" xfId="1" applyFont="1" applyFill="1" applyBorder="1" applyAlignment="1">
      <alignment horizontal="center" vertical="center"/>
    </xf>
    <xf numFmtId="0" fontId="7" fillId="5" borderId="0" xfId="1" applyFont="1" applyFill="1" applyAlignment="1">
      <alignment vertical="center"/>
    </xf>
    <xf numFmtId="0" fontId="4" fillId="0" borderId="15" xfId="1" applyFont="1" applyBorder="1" applyAlignment="1">
      <alignment vertical="center"/>
    </xf>
    <xf numFmtId="0" fontId="9" fillId="0" borderId="18" xfId="1" applyFont="1" applyBorder="1" applyAlignment="1">
      <alignment horizontal="center" vertical="center"/>
    </xf>
    <xf numFmtId="0" fontId="3" fillId="5" borderId="0" xfId="1" applyFill="1" applyAlignment="1">
      <alignment horizontal="center" vertical="center"/>
    </xf>
    <xf numFmtId="0" fontId="13" fillId="5" borderId="0" xfId="1" applyFont="1" applyFill="1" applyAlignment="1">
      <alignment horizontal="center" vertical="center"/>
    </xf>
    <xf numFmtId="0" fontId="9" fillId="5" borderId="0" xfId="1" applyFont="1" applyFill="1" applyAlignment="1">
      <alignment horizontal="center" vertical="center" textRotation="255"/>
    </xf>
    <xf numFmtId="0" fontId="3" fillId="5" borderId="0" xfId="1" applyFill="1" applyAlignment="1">
      <alignment vertical="center"/>
    </xf>
    <xf numFmtId="186" fontId="4" fillId="5" borderId="0" xfId="1" applyNumberFormat="1" applyFont="1" applyFill="1" applyAlignment="1">
      <alignment horizontal="center" vertical="center"/>
    </xf>
    <xf numFmtId="185" fontId="4" fillId="5" borderId="0" xfId="1" applyNumberFormat="1" applyFont="1" applyFill="1" applyAlignment="1">
      <alignment horizontal="center" vertical="center"/>
    </xf>
    <xf numFmtId="186" fontId="4" fillId="5" borderId="0" xfId="1" applyNumberFormat="1" applyFont="1" applyFill="1" applyAlignment="1">
      <alignment horizontal="right" vertical="center"/>
    </xf>
    <xf numFmtId="9" fontId="4" fillId="5" borderId="0" xfId="1" applyNumberFormat="1" applyFont="1" applyFill="1" applyAlignment="1">
      <alignment horizontal="center" vertical="center"/>
    </xf>
    <xf numFmtId="187" fontId="4" fillId="5" borderId="0" xfId="1" applyNumberFormat="1" applyFont="1" applyFill="1" applyAlignment="1">
      <alignment horizontal="center" vertical="center"/>
    </xf>
    <xf numFmtId="0" fontId="10" fillId="5" borderId="0" xfId="1" applyFont="1" applyFill="1" applyAlignment="1">
      <alignment horizontal="center" vertical="top"/>
    </xf>
    <xf numFmtId="0" fontId="10" fillId="5" borderId="0" xfId="1" applyFont="1" applyFill="1" applyAlignment="1">
      <alignment vertical="top"/>
    </xf>
    <xf numFmtId="0" fontId="6" fillId="5" borderId="0" xfId="1" applyFont="1" applyFill="1" applyAlignment="1">
      <alignment vertical="top"/>
    </xf>
    <xf numFmtId="0" fontId="4" fillId="5" borderId="0" xfId="1" applyFont="1" applyFill="1" applyAlignment="1">
      <alignment vertical="center" wrapText="1"/>
    </xf>
    <xf numFmtId="0" fontId="4" fillId="5" borderId="0" xfId="1" applyFont="1" applyFill="1" applyAlignment="1">
      <alignment horizontal="center" vertical="center" wrapText="1"/>
    </xf>
    <xf numFmtId="0" fontId="20" fillId="5" borderId="0" xfId="1" applyFont="1" applyFill="1" applyAlignment="1">
      <alignment vertical="center" shrinkToFit="1"/>
    </xf>
    <xf numFmtId="0" fontId="11" fillId="5" borderId="36" xfId="1" applyFont="1" applyFill="1" applyBorder="1" applyAlignment="1">
      <alignment vertical="center"/>
    </xf>
    <xf numFmtId="0" fontId="3" fillId="5" borderId="36" xfId="1" applyFill="1" applyBorder="1"/>
    <xf numFmtId="0" fontId="4" fillId="5" borderId="35" xfId="1" applyFont="1" applyFill="1" applyBorder="1" applyAlignment="1">
      <alignment vertical="center"/>
    </xf>
    <xf numFmtId="0" fontId="4" fillId="5" borderId="36" xfId="1" applyFont="1" applyFill="1" applyBorder="1" applyAlignment="1">
      <alignment vertical="center"/>
    </xf>
    <xf numFmtId="0" fontId="4" fillId="5" borderId="5" xfId="1" applyFont="1" applyFill="1" applyBorder="1" applyAlignment="1">
      <alignment vertical="center"/>
    </xf>
    <xf numFmtId="0" fontId="11" fillId="5" borderId="41" xfId="1" applyFont="1" applyFill="1" applyBorder="1" applyAlignment="1">
      <alignment vertical="center"/>
    </xf>
    <xf numFmtId="0" fontId="4" fillId="5" borderId="41" xfId="1" applyFont="1" applyFill="1" applyBorder="1" applyAlignment="1">
      <alignment vertical="center"/>
    </xf>
    <xf numFmtId="0" fontId="4" fillId="5" borderId="42" xfId="1" applyFont="1" applyFill="1" applyBorder="1" applyAlignment="1">
      <alignment vertical="center"/>
    </xf>
    <xf numFmtId="0" fontId="9" fillId="5" borderId="0" xfId="1" applyFont="1" applyFill="1" applyAlignment="1">
      <alignment vertical="center" wrapText="1"/>
    </xf>
    <xf numFmtId="0" fontId="4" fillId="5" borderId="40" xfId="1" applyFont="1" applyFill="1" applyBorder="1" applyAlignment="1">
      <alignment vertical="center"/>
    </xf>
    <xf numFmtId="0" fontId="4" fillId="5" borderId="0" xfId="1" applyFont="1" applyFill="1" applyAlignment="1">
      <alignment horizontal="left" vertical="center" wrapText="1"/>
    </xf>
    <xf numFmtId="0" fontId="6" fillId="5" borderId="0" xfId="1" applyFont="1" applyFill="1" applyAlignment="1">
      <alignment vertical="center" wrapText="1"/>
    </xf>
    <xf numFmtId="0" fontId="9" fillId="5" borderId="0" xfId="1" applyFont="1" applyFill="1" applyAlignment="1">
      <alignment horizontal="center" vertical="center"/>
    </xf>
    <xf numFmtId="0" fontId="4" fillId="5" borderId="15" xfId="1" applyFont="1" applyFill="1" applyBorder="1" applyAlignment="1">
      <alignment vertical="center"/>
    </xf>
    <xf numFmtId="0" fontId="4" fillId="5" borderId="0" xfId="1" applyFont="1" applyFill="1" applyAlignment="1">
      <alignment horizontal="center" vertical="top" textRotation="255" wrapText="1"/>
    </xf>
    <xf numFmtId="0" fontId="4" fillId="5" borderId="51" xfId="1" applyFont="1" applyFill="1" applyBorder="1" applyAlignment="1">
      <alignment vertical="center"/>
    </xf>
    <xf numFmtId="0" fontId="4" fillId="5" borderId="19" xfId="1" applyFont="1" applyFill="1" applyBorder="1" applyAlignment="1">
      <alignment vertical="center" wrapText="1"/>
    </xf>
    <xf numFmtId="0" fontId="4" fillId="5" borderId="20" xfId="1" applyFont="1" applyFill="1" applyBorder="1" applyAlignment="1">
      <alignment horizontal="right" vertical="center"/>
    </xf>
    <xf numFmtId="0" fontId="4" fillId="5" borderId="41" xfId="1" applyFont="1" applyFill="1" applyBorder="1" applyAlignment="1">
      <alignment vertical="center" wrapText="1"/>
    </xf>
    <xf numFmtId="0" fontId="4" fillId="5" borderId="5" xfId="1" applyFont="1" applyFill="1" applyBorder="1" applyAlignment="1">
      <alignment horizontal="center" vertical="center" wrapText="1"/>
    </xf>
    <xf numFmtId="0" fontId="4" fillId="5" borderId="5" xfId="1" applyFont="1" applyFill="1" applyBorder="1" applyAlignment="1">
      <alignment vertical="center" wrapText="1"/>
    </xf>
    <xf numFmtId="0" fontId="8" fillId="5" borderId="0" xfId="1" applyFont="1" applyFill="1" applyAlignment="1">
      <alignment horizontal="right" vertical="center"/>
    </xf>
    <xf numFmtId="38" fontId="14" fillId="5" borderId="0" xfId="2" applyFont="1" applyFill="1" applyBorder="1" applyAlignment="1">
      <alignment vertical="center"/>
    </xf>
    <xf numFmtId="0" fontId="4" fillId="5" borderId="0" xfId="1" applyFont="1" applyFill="1"/>
    <xf numFmtId="0" fontId="4" fillId="5" borderId="0" xfId="1" applyFont="1" applyFill="1" applyAlignment="1">
      <alignment horizontal="left" vertical="center"/>
    </xf>
    <xf numFmtId="0" fontId="2" fillId="5" borderId="0" xfId="0" applyFont="1" applyFill="1">
      <alignment vertical="center"/>
    </xf>
    <xf numFmtId="0" fontId="17" fillId="5" borderId="0" xfId="3" applyFont="1" applyFill="1" applyAlignment="1">
      <alignment vertical="center"/>
    </xf>
    <xf numFmtId="0" fontId="15" fillId="5" borderId="65" xfId="3" applyFill="1" applyBorder="1" applyAlignment="1">
      <alignment vertical="center"/>
    </xf>
    <xf numFmtId="0" fontId="15" fillId="5" borderId="0" xfId="3" applyFill="1" applyAlignment="1">
      <alignment horizontal="right" vertical="center"/>
    </xf>
    <xf numFmtId="0" fontId="15" fillId="5" borderId="0" xfId="3" applyFill="1" applyAlignment="1">
      <alignment horizontal="left" vertical="center"/>
    </xf>
    <xf numFmtId="0" fontId="26" fillId="5" borderId="0" xfId="3" applyFont="1" applyFill="1" applyAlignment="1">
      <alignment vertical="center"/>
    </xf>
    <xf numFmtId="0" fontId="15" fillId="5" borderId="0" xfId="3" applyFill="1"/>
    <xf numFmtId="0" fontId="15" fillId="5" borderId="0" xfId="3" applyFill="1" applyAlignment="1">
      <alignment wrapText="1"/>
    </xf>
    <xf numFmtId="0" fontId="28" fillId="5" borderId="0" xfId="3" applyFont="1" applyFill="1" applyAlignment="1">
      <alignment vertical="center"/>
    </xf>
    <xf numFmtId="0" fontId="15" fillId="5" borderId="0" xfId="3" applyFill="1" applyAlignment="1">
      <alignment horizontal="center" vertical="center" shrinkToFit="1"/>
    </xf>
    <xf numFmtId="0" fontId="15" fillId="5" borderId="0" xfId="3" applyFill="1" applyAlignment="1">
      <alignment vertical="center" shrinkToFit="1"/>
    </xf>
    <xf numFmtId="0" fontId="15" fillId="5" borderId="0" xfId="3" applyFill="1" applyAlignment="1">
      <alignment horizontal="left" vertical="center" wrapText="1"/>
    </xf>
    <xf numFmtId="0" fontId="15" fillId="5" borderId="18" xfId="3" applyFill="1" applyBorder="1" applyAlignment="1">
      <alignment vertical="center" shrinkToFit="1"/>
    </xf>
    <xf numFmtId="0" fontId="15" fillId="5" borderId="18" xfId="3" applyFill="1" applyBorder="1" applyAlignment="1">
      <alignment horizontal="center" vertical="center" shrinkToFit="1"/>
    </xf>
    <xf numFmtId="0" fontId="15" fillId="5" borderId="0" xfId="3" applyFill="1" applyAlignment="1">
      <alignment shrinkToFit="1"/>
    </xf>
    <xf numFmtId="0" fontId="15" fillId="5" borderId="0" xfId="3" applyFill="1" applyAlignment="1">
      <alignment horizontal="center" wrapText="1"/>
    </xf>
    <xf numFmtId="0" fontId="15" fillId="5" borderId="0" xfId="3" applyFill="1" applyAlignment="1">
      <alignment horizontal="center"/>
    </xf>
    <xf numFmtId="0" fontId="15" fillId="5" borderId="0" xfId="3" applyFill="1" applyAlignment="1">
      <alignment horizontal="center" vertical="center" wrapText="1" shrinkToFit="1"/>
    </xf>
    <xf numFmtId="0" fontId="24" fillId="5" borderId="0" xfId="3" applyFont="1" applyFill="1" applyAlignment="1">
      <alignment horizontal="center" vertical="center" wrapText="1" shrinkToFit="1"/>
    </xf>
    <xf numFmtId="0" fontId="15" fillId="5" borderId="0" xfId="3" applyFill="1" applyAlignment="1">
      <alignment vertical="center" wrapText="1"/>
    </xf>
    <xf numFmtId="0" fontId="20" fillId="5" borderId="0" xfId="3" applyFont="1" applyFill="1" applyAlignment="1">
      <alignment vertical="center" wrapText="1"/>
    </xf>
    <xf numFmtId="0" fontId="15" fillId="5" borderId="18" xfId="3" applyFill="1" applyBorder="1" applyAlignment="1">
      <alignment vertical="center" wrapText="1"/>
    </xf>
    <xf numFmtId="0" fontId="15" fillId="5" borderId="18" xfId="3" applyFill="1" applyBorder="1" applyAlignment="1">
      <alignment horizontal="center" vertical="center"/>
    </xf>
    <xf numFmtId="0" fontId="15" fillId="5" borderId="18" xfId="3" applyFill="1" applyBorder="1" applyAlignment="1">
      <alignment vertical="center"/>
    </xf>
    <xf numFmtId="0" fontId="15" fillId="5" borderId="0" xfId="3" applyFill="1" applyAlignment="1">
      <alignment horizontal="center" vertical="center"/>
    </xf>
    <xf numFmtId="0" fontId="15" fillId="5" borderId="18" xfId="3" applyFill="1" applyBorder="1"/>
    <xf numFmtId="0" fontId="20" fillId="5" borderId="0" xfId="3" applyFont="1" applyFill="1" applyAlignment="1">
      <alignment horizontal="center" vertical="center" wrapText="1" shrinkToFit="1"/>
    </xf>
    <xf numFmtId="9" fontId="20" fillId="5" borderId="0" xfId="3" applyNumberFormat="1" applyFont="1" applyFill="1" applyAlignment="1">
      <alignment horizontal="center" vertical="center" shrinkToFit="1"/>
    </xf>
    <xf numFmtId="9" fontId="20" fillId="5" borderId="0" xfId="3" applyNumberFormat="1" applyFont="1" applyFill="1" applyAlignment="1">
      <alignment horizontal="center" vertical="center" wrapText="1" shrinkToFit="1"/>
    </xf>
    <xf numFmtId="0" fontId="15" fillId="5" borderId="0" xfId="3" applyFill="1" applyAlignment="1">
      <alignment horizontal="left"/>
    </xf>
    <xf numFmtId="0" fontId="28" fillId="5" borderId="0" xfId="3" applyFont="1" applyFill="1"/>
    <xf numFmtId="0" fontId="15" fillId="5" borderId="38" xfId="3" applyFill="1" applyBorder="1"/>
    <xf numFmtId="0" fontId="22" fillId="5" borderId="0" xfId="3" applyFont="1" applyFill="1"/>
    <xf numFmtId="0" fontId="30" fillId="5" borderId="0" xfId="3" applyFont="1" applyFill="1" applyAlignment="1">
      <alignment vertical="center"/>
    </xf>
    <xf numFmtId="0" fontId="22" fillId="5" borderId="0" xfId="3" applyFont="1" applyFill="1" applyAlignment="1">
      <alignment vertical="center"/>
    </xf>
    <xf numFmtId="0" fontId="22" fillId="5" borderId="0" xfId="3" applyFont="1" applyFill="1" applyAlignment="1">
      <alignment horizontal="left" vertical="center" wrapText="1"/>
    </xf>
    <xf numFmtId="0" fontId="53" fillId="5" borderId="0" xfId="3" applyFont="1" applyFill="1" applyAlignment="1">
      <alignment vertical="center"/>
    </xf>
    <xf numFmtId="0" fontId="4" fillId="5" borderId="73" xfId="1" applyFont="1" applyFill="1" applyBorder="1" applyAlignment="1">
      <alignment horizontal="center" vertical="center" wrapText="1"/>
    </xf>
    <xf numFmtId="0" fontId="4" fillId="5" borderId="74" xfId="1" applyFont="1" applyFill="1" applyBorder="1" applyAlignment="1">
      <alignment horizontal="center" vertical="center" wrapText="1"/>
    </xf>
    <xf numFmtId="0" fontId="4" fillId="5" borderId="75" xfId="1" applyFont="1" applyFill="1" applyBorder="1" applyAlignment="1">
      <alignment horizontal="center" vertical="center" wrapText="1"/>
    </xf>
    <xf numFmtId="0" fontId="54" fillId="0" borderId="189" xfId="0" applyFont="1" applyBorder="1">
      <alignment vertical="center"/>
    </xf>
    <xf numFmtId="0" fontId="0" fillId="7" borderId="189" xfId="0" applyFill="1" applyBorder="1">
      <alignment vertical="center"/>
    </xf>
    <xf numFmtId="0" fontId="0" fillId="7" borderId="0" xfId="0" applyFill="1">
      <alignment vertical="center"/>
    </xf>
    <xf numFmtId="0" fontId="56" fillId="0" borderId="0" xfId="0" applyFont="1" applyAlignment="1">
      <alignment horizontal="left" vertical="center" readingOrder="1"/>
    </xf>
    <xf numFmtId="0" fontId="15" fillId="2" borderId="189" xfId="3" applyFill="1" applyBorder="1"/>
    <xf numFmtId="0" fontId="15" fillId="2" borderId="182" xfId="3" applyFill="1" applyBorder="1"/>
    <xf numFmtId="0" fontId="15" fillId="2" borderId="185" xfId="3" applyFill="1" applyBorder="1"/>
    <xf numFmtId="0" fontId="0" fillId="0" borderId="189" xfId="0" applyBorder="1">
      <alignment vertical="center"/>
    </xf>
    <xf numFmtId="0" fontId="0" fillId="0" borderId="183" xfId="0" applyBorder="1">
      <alignment vertical="center"/>
    </xf>
    <xf numFmtId="12" fontId="15" fillId="0" borderId="189" xfId="3" applyNumberFormat="1" applyBorder="1" applyAlignment="1">
      <alignment horizontal="center"/>
    </xf>
    <xf numFmtId="12" fontId="15" fillId="0" borderId="185" xfId="3" applyNumberFormat="1" applyBorder="1" applyAlignment="1">
      <alignment horizontal="center"/>
    </xf>
    <xf numFmtId="0" fontId="15" fillId="0" borderId="189" xfId="0" applyFont="1" applyBorder="1" applyAlignment="1">
      <alignment horizontal="left" vertical="center"/>
    </xf>
    <xf numFmtId="177" fontId="4" fillId="0" borderId="183" xfId="1" applyNumberFormat="1" applyFont="1" applyBorder="1" applyAlignment="1">
      <alignment horizontal="center" vertical="center" wrapText="1"/>
    </xf>
    <xf numFmtId="0" fontId="38" fillId="5" borderId="189" xfId="0" applyFont="1" applyFill="1" applyBorder="1" applyAlignment="1">
      <alignment horizontal="center" vertical="center" wrapText="1"/>
    </xf>
    <xf numFmtId="0" fontId="38" fillId="5" borderId="189" xfId="0" applyFont="1" applyFill="1" applyBorder="1" applyAlignment="1">
      <alignment horizontal="center" vertical="center"/>
    </xf>
    <xf numFmtId="0" fontId="10" fillId="5" borderId="189" xfId="0" applyFont="1" applyFill="1" applyBorder="1" applyAlignment="1">
      <alignment horizontal="center" vertical="center"/>
    </xf>
    <xf numFmtId="0" fontId="10" fillId="5" borderId="189" xfId="0" applyFont="1" applyFill="1" applyBorder="1" applyAlignment="1">
      <alignment horizontal="center" vertical="center" wrapText="1"/>
    </xf>
    <xf numFmtId="3" fontId="10" fillId="5" borderId="189" xfId="0" applyNumberFormat="1" applyFont="1" applyFill="1" applyBorder="1" applyAlignment="1">
      <alignment horizontal="center" vertical="center"/>
    </xf>
    <xf numFmtId="0" fontId="3" fillId="5" borderId="189" xfId="0" applyFont="1" applyFill="1" applyBorder="1" applyAlignment="1">
      <alignment horizontal="center" vertical="center"/>
    </xf>
    <xf numFmtId="0" fontId="43" fillId="5" borderId="189" xfId="0" applyFont="1" applyFill="1" applyBorder="1" applyAlignment="1">
      <alignment horizontal="center" vertical="center"/>
    </xf>
    <xf numFmtId="0" fontId="43" fillId="5" borderId="189" xfId="0" applyFont="1" applyFill="1" applyBorder="1" applyAlignment="1">
      <alignment horizontal="center" vertical="center" wrapText="1"/>
    </xf>
    <xf numFmtId="3" fontId="43" fillId="5" borderId="189" xfId="0" applyNumberFormat="1" applyFont="1" applyFill="1" applyBorder="1" applyAlignment="1">
      <alignment horizontal="center" vertical="center"/>
    </xf>
    <xf numFmtId="0" fontId="38" fillId="5" borderId="185" xfId="0" applyFont="1" applyFill="1" applyBorder="1" applyAlignment="1">
      <alignment horizontal="center" vertical="center"/>
    </xf>
    <xf numFmtId="0" fontId="38" fillId="5" borderId="185" xfId="0" applyFont="1" applyFill="1" applyBorder="1" applyAlignment="1">
      <alignment horizontal="center" vertical="center" wrapText="1"/>
    </xf>
    <xf numFmtId="0" fontId="38" fillId="5" borderId="185" xfId="0" applyFont="1" applyFill="1" applyBorder="1">
      <alignment vertical="center"/>
    </xf>
    <xf numFmtId="0" fontId="38" fillId="5" borderId="185" xfId="0" applyFont="1" applyFill="1" applyBorder="1" applyAlignment="1">
      <alignment horizontal="right" vertical="center"/>
    </xf>
    <xf numFmtId="0" fontId="38" fillId="5" borderId="189" xfId="0" applyFont="1" applyFill="1" applyBorder="1">
      <alignment vertical="center"/>
    </xf>
    <xf numFmtId="0" fontId="38" fillId="5" borderId="189" xfId="0" applyFont="1" applyFill="1" applyBorder="1" applyAlignment="1">
      <alignment horizontal="right" vertical="center"/>
    </xf>
    <xf numFmtId="0" fontId="15" fillId="5" borderId="189" xfId="3" applyFill="1" applyBorder="1" applyAlignment="1">
      <alignment horizontal="center" vertical="center"/>
    </xf>
    <xf numFmtId="0" fontId="15" fillId="5" borderId="189" xfId="3" applyFill="1" applyBorder="1" applyAlignment="1">
      <alignment horizontal="center" vertical="center" wrapText="1"/>
    </xf>
    <xf numFmtId="0" fontId="15" fillId="5" borderId="185" xfId="3" applyFill="1" applyBorder="1" applyAlignment="1">
      <alignment horizontal="center" vertical="center"/>
    </xf>
    <xf numFmtId="0" fontId="15" fillId="5" borderId="189" xfId="3" applyFill="1" applyBorder="1" applyAlignment="1">
      <alignment vertical="center"/>
    </xf>
    <xf numFmtId="0" fontId="15" fillId="5" borderId="189" xfId="3" applyFill="1" applyBorder="1" applyAlignment="1">
      <alignment horizontal="right" vertical="center"/>
    </xf>
    <xf numFmtId="188" fontId="15" fillId="5" borderId="189" xfId="3" applyNumberFormat="1" applyFill="1" applyBorder="1" applyAlignment="1">
      <alignment horizontal="right" vertical="center"/>
    </xf>
    <xf numFmtId="0" fontId="24" fillId="5" borderId="189" xfId="3" applyFont="1" applyFill="1" applyBorder="1" applyAlignment="1">
      <alignment horizontal="center" vertical="top"/>
    </xf>
    <xf numFmtId="0" fontId="6" fillId="0" borderId="189" xfId="7" applyFont="1" applyBorder="1" applyAlignment="1">
      <alignment horizontal="center" vertical="center"/>
    </xf>
    <xf numFmtId="0" fontId="15" fillId="5" borderId="189" xfId="3" applyFill="1" applyBorder="1" applyAlignment="1">
      <alignment horizontal="distributed" vertical="center" justifyLastLine="1"/>
    </xf>
    <xf numFmtId="0" fontId="15" fillId="5" borderId="189" xfId="3" applyFill="1" applyBorder="1" applyAlignment="1">
      <alignment vertical="center" shrinkToFit="1"/>
    </xf>
    <xf numFmtId="0" fontId="15" fillId="5" borderId="189" xfId="3" applyFill="1" applyBorder="1" applyAlignment="1">
      <alignment horizontal="center" vertical="center" shrinkToFit="1"/>
    </xf>
    <xf numFmtId="9" fontId="20" fillId="5" borderId="189" xfId="3" applyNumberFormat="1" applyFont="1" applyFill="1" applyBorder="1" applyAlignment="1">
      <alignment horizontal="center" vertical="center" shrinkToFit="1"/>
    </xf>
    <xf numFmtId="9" fontId="20" fillId="5" borderId="189" xfId="3" applyNumberFormat="1" applyFont="1" applyFill="1" applyBorder="1" applyAlignment="1">
      <alignment horizontal="center" vertical="center" wrapText="1" shrinkToFit="1"/>
    </xf>
    <xf numFmtId="0" fontId="15" fillId="5" borderId="182" xfId="3" applyFill="1" applyBorder="1" applyAlignment="1">
      <alignment vertical="center" wrapText="1"/>
    </xf>
    <xf numFmtId="0" fontId="15" fillId="5" borderId="189" xfId="3" applyFill="1" applyBorder="1" applyAlignment="1">
      <alignment horizontal="center"/>
    </xf>
    <xf numFmtId="0" fontId="20" fillId="5" borderId="189" xfId="3" applyFont="1" applyFill="1" applyBorder="1" applyAlignment="1">
      <alignment horizontal="center" vertical="center" wrapText="1"/>
    </xf>
    <xf numFmtId="0" fontId="20" fillId="5" borderId="189" xfId="3" applyFont="1" applyFill="1" applyBorder="1" applyAlignment="1">
      <alignment horizontal="center" vertical="center" wrapText="1" shrinkToFit="1"/>
    </xf>
    <xf numFmtId="9" fontId="15" fillId="5" borderId="189" xfId="3" applyNumberFormat="1" applyFill="1" applyBorder="1" applyAlignment="1">
      <alignment horizontal="center" vertical="center" shrinkToFit="1"/>
    </xf>
    <xf numFmtId="0" fontId="24" fillId="5" borderId="189" xfId="3" applyFont="1" applyFill="1" applyBorder="1" applyAlignment="1">
      <alignment horizontal="center" vertical="center" wrapText="1" shrinkToFit="1"/>
    </xf>
    <xf numFmtId="0" fontId="15" fillId="5" borderId="189" xfId="3" applyFill="1" applyBorder="1" applyAlignment="1">
      <alignment horizontal="center" vertical="center" wrapText="1" shrinkToFit="1"/>
    </xf>
    <xf numFmtId="0" fontId="15" fillId="5" borderId="183" xfId="3" applyFill="1" applyBorder="1" applyAlignment="1">
      <alignment vertical="center" wrapText="1"/>
    </xf>
    <xf numFmtId="0" fontId="15" fillId="5" borderId="184" xfId="3" applyFill="1" applyBorder="1" applyAlignment="1">
      <alignment vertical="center" wrapText="1"/>
    </xf>
    <xf numFmtId="0" fontId="15" fillId="5" borderId="189" xfId="3" applyFill="1" applyBorder="1" applyAlignment="1">
      <alignment vertical="center" wrapText="1"/>
    </xf>
    <xf numFmtId="0" fontId="24" fillId="5" borderId="189" xfId="3" applyFont="1" applyFill="1" applyBorder="1" applyAlignment="1">
      <alignment horizontal="center" vertical="center" shrinkToFit="1"/>
    </xf>
    <xf numFmtId="0" fontId="15" fillId="5" borderId="189" xfId="3" applyFill="1" applyBorder="1"/>
    <xf numFmtId="0" fontId="15" fillId="5" borderId="185" xfId="3" applyFill="1" applyBorder="1" applyAlignment="1">
      <alignment horizontal="center" vertical="center" shrinkToFit="1"/>
    </xf>
    <xf numFmtId="0" fontId="15" fillId="5" borderId="189" xfId="3" applyFill="1" applyBorder="1" applyAlignment="1">
      <alignment vertical="center" wrapText="1" shrinkToFit="1"/>
    </xf>
    <xf numFmtId="9" fontId="15" fillId="5" borderId="189" xfId="3" applyNumberFormat="1" applyFill="1" applyBorder="1" applyAlignment="1">
      <alignment horizontal="center" vertical="center" wrapText="1" shrinkToFit="1"/>
    </xf>
    <xf numFmtId="0" fontId="29" fillId="5" borderId="189" xfId="3" applyFont="1" applyFill="1" applyBorder="1" applyAlignment="1">
      <alignment horizontal="center" vertical="center" shrinkToFit="1"/>
    </xf>
    <xf numFmtId="0" fontId="26" fillId="5" borderId="189" xfId="3" applyFont="1" applyFill="1" applyBorder="1" applyAlignment="1">
      <alignment vertical="top" wrapText="1"/>
    </xf>
    <xf numFmtId="0" fontId="15" fillId="5" borderId="189" xfId="3" applyFill="1" applyBorder="1" applyAlignment="1">
      <alignment horizontal="center" shrinkToFit="1"/>
    </xf>
    <xf numFmtId="0" fontId="15" fillId="5" borderId="189" xfId="3" applyFill="1" applyBorder="1" applyAlignment="1">
      <alignment shrinkToFit="1"/>
    </xf>
    <xf numFmtId="0" fontId="15" fillId="5" borderId="189" xfId="3" applyFill="1" applyBorder="1" applyAlignment="1">
      <alignment horizontal="left" vertical="center" shrinkToFit="1"/>
    </xf>
    <xf numFmtId="0" fontId="15" fillId="5" borderId="189" xfId="3" applyFill="1" applyBorder="1" applyAlignment="1">
      <alignment horizontal="left" vertical="center" wrapText="1"/>
    </xf>
    <xf numFmtId="0" fontId="20" fillId="5" borderId="189" xfId="3" applyFont="1" applyFill="1" applyBorder="1" applyAlignment="1">
      <alignment horizontal="center" vertical="center" shrinkToFit="1"/>
    </xf>
    <xf numFmtId="183" fontId="15" fillId="5" borderId="184" xfId="3" applyNumberFormat="1" applyFill="1" applyBorder="1" applyAlignment="1">
      <alignment vertical="center"/>
    </xf>
    <xf numFmtId="183" fontId="15" fillId="4" borderId="184" xfId="3" applyNumberFormat="1" applyFill="1" applyBorder="1" applyAlignment="1">
      <alignment vertical="center"/>
    </xf>
    <xf numFmtId="38" fontId="20" fillId="0" borderId="189" xfId="2" applyFont="1" applyFill="1" applyBorder="1" applyAlignment="1">
      <alignment horizontal="center" vertical="center" shrinkToFit="1"/>
    </xf>
    <xf numFmtId="38" fontId="20" fillId="0" borderId="189" xfId="2" applyFont="1" applyFill="1" applyBorder="1" applyAlignment="1">
      <alignment horizontal="center" vertical="center" wrapText="1"/>
    </xf>
    <xf numFmtId="0" fontId="20" fillId="0" borderId="189" xfId="0" applyFont="1" applyBorder="1" applyAlignment="1">
      <alignment horizontal="center" vertical="center" shrinkToFit="1"/>
    </xf>
    <xf numFmtId="38" fontId="20" fillId="0" borderId="189" xfId="2" applyFont="1" applyFill="1" applyBorder="1" applyAlignment="1">
      <alignment horizontal="right" vertical="center" wrapText="1"/>
    </xf>
    <xf numFmtId="38" fontId="20" fillId="0" borderId="189" xfId="2" applyFont="1" applyFill="1" applyBorder="1" applyAlignment="1">
      <alignment horizontal="right" vertical="center" shrinkToFit="1"/>
    </xf>
    <xf numFmtId="12" fontId="20" fillId="0" borderId="189" xfId="2" applyNumberFormat="1" applyFont="1" applyFill="1" applyBorder="1" applyAlignment="1">
      <alignment vertical="center" shrinkToFit="1"/>
    </xf>
    <xf numFmtId="0" fontId="20" fillId="0" borderId="189" xfId="0" applyFont="1" applyBorder="1" applyAlignment="1">
      <alignment vertical="center" shrinkToFit="1"/>
    </xf>
    <xf numFmtId="0" fontId="20" fillId="0" borderId="189" xfId="0" applyFont="1" applyBorder="1" applyAlignment="1">
      <alignment horizontal="center" vertical="center" wrapText="1"/>
    </xf>
    <xf numFmtId="188" fontId="20" fillId="0" borderId="189" xfId="0" applyNumberFormat="1" applyFont="1" applyBorder="1" applyAlignment="1">
      <alignment vertical="center" shrinkToFit="1"/>
    </xf>
    <xf numFmtId="13" fontId="20" fillId="0" borderId="189" xfId="0" applyNumberFormat="1" applyFont="1" applyBorder="1" applyAlignment="1">
      <alignment horizontal="right" vertical="center" shrinkToFit="1"/>
    </xf>
    <xf numFmtId="176" fontId="20" fillId="0" borderId="189" xfId="0" applyNumberFormat="1" applyFont="1" applyBorder="1" applyAlignment="1">
      <alignment vertical="center" shrinkToFit="1"/>
    </xf>
    <xf numFmtId="0" fontId="20" fillId="0" borderId="189" xfId="0" applyFont="1" applyBorder="1" applyAlignment="1">
      <alignment horizontal="center" vertical="center" wrapText="1" shrinkToFit="1"/>
    </xf>
    <xf numFmtId="0" fontId="4" fillId="5" borderId="5" xfId="1" applyFont="1" applyFill="1" applyBorder="1" applyAlignment="1">
      <alignment horizontal="center" vertical="center"/>
    </xf>
    <xf numFmtId="0" fontId="4" fillId="5" borderId="5" xfId="1" applyFont="1" applyFill="1" applyBorder="1" applyAlignment="1">
      <alignment vertical="center"/>
    </xf>
    <xf numFmtId="0" fontId="4" fillId="0" borderId="5" xfId="1" applyFont="1" applyBorder="1" applyAlignment="1">
      <alignment horizontal="center" vertical="center"/>
    </xf>
    <xf numFmtId="0" fontId="4" fillId="0" borderId="5" xfId="1" applyFont="1" applyBorder="1" applyAlignment="1">
      <alignment vertical="center"/>
    </xf>
    <xf numFmtId="0" fontId="4" fillId="0" borderId="0" xfId="1" applyFont="1" applyBorder="1" applyAlignment="1">
      <alignment vertical="center"/>
    </xf>
    <xf numFmtId="0" fontId="11" fillId="0" borderId="199" xfId="1" applyFont="1" applyBorder="1" applyAlignment="1">
      <alignment vertical="center"/>
    </xf>
    <xf numFmtId="0" fontId="4" fillId="0" borderId="0" xfId="1" applyFont="1" applyBorder="1" applyAlignment="1">
      <alignment horizontal="center" vertical="center"/>
    </xf>
    <xf numFmtId="0" fontId="11" fillId="0" borderId="161" xfId="1" applyFont="1" applyBorder="1" applyAlignment="1">
      <alignment vertical="center"/>
    </xf>
    <xf numFmtId="0" fontId="4" fillId="5" borderId="0" xfId="1" applyFont="1" applyFill="1" applyBorder="1" applyAlignment="1">
      <alignment vertical="center"/>
    </xf>
    <xf numFmtId="0" fontId="4" fillId="5" borderId="0" xfId="1" applyFont="1" applyFill="1" applyBorder="1" applyAlignment="1">
      <alignment horizontal="center" vertical="center"/>
    </xf>
    <xf numFmtId="0" fontId="4" fillId="5" borderId="0" xfId="1" applyFont="1" applyFill="1" applyAlignment="1">
      <alignment horizontal="center" vertical="center"/>
    </xf>
    <xf numFmtId="0" fontId="4" fillId="5" borderId="0" xfId="1" applyFont="1" applyFill="1" applyBorder="1" applyAlignment="1">
      <alignment horizontal="center" vertical="center"/>
    </xf>
    <xf numFmtId="0" fontId="3" fillId="5" borderId="0" xfId="1" applyFill="1" applyAlignment="1"/>
    <xf numFmtId="0" fontId="4" fillId="5" borderId="175" xfId="1" applyFont="1" applyFill="1" applyBorder="1" applyAlignment="1">
      <alignment horizontal="center" vertical="center" wrapText="1"/>
    </xf>
    <xf numFmtId="0" fontId="4" fillId="5" borderId="176" xfId="1" applyFont="1" applyFill="1" applyBorder="1" applyAlignment="1">
      <alignment horizontal="center" vertical="center" wrapText="1"/>
    </xf>
    <xf numFmtId="0" fontId="4" fillId="5" borderId="177" xfId="1" applyFont="1" applyFill="1" applyBorder="1" applyAlignment="1">
      <alignment horizontal="center" vertical="center" wrapText="1"/>
    </xf>
    <xf numFmtId="0" fontId="4" fillId="0" borderId="15" xfId="1" applyFont="1" applyBorder="1" applyAlignment="1">
      <alignment vertical="center"/>
    </xf>
    <xf numFmtId="0" fontId="4" fillId="0" borderId="0" xfId="1" applyFont="1" applyAlignment="1">
      <alignment horizontal="center" vertical="center"/>
    </xf>
    <xf numFmtId="0" fontId="4" fillId="0" borderId="0" xfId="1" applyFont="1" applyAlignment="1">
      <alignment vertical="center"/>
    </xf>
    <xf numFmtId="0" fontId="4" fillId="0" borderId="36" xfId="1" applyFont="1" applyBorder="1" applyAlignment="1">
      <alignment vertical="center"/>
    </xf>
    <xf numFmtId="0" fontId="3" fillId="0" borderId="0" xfId="1" applyAlignment="1">
      <alignment horizontal="center" vertical="center"/>
    </xf>
    <xf numFmtId="0" fontId="23" fillId="0" borderId="22" xfId="0" applyFont="1" applyBorder="1" applyAlignment="1">
      <alignment horizontal="center" vertical="center"/>
    </xf>
    <xf numFmtId="0" fontId="23" fillId="2" borderId="189" xfId="0" applyFont="1" applyFill="1" applyBorder="1" applyAlignment="1">
      <alignment horizontal="center" vertical="center"/>
    </xf>
    <xf numFmtId="0" fontId="0" fillId="0" borderId="0" xfId="0" applyFill="1" applyBorder="1">
      <alignment vertical="center"/>
    </xf>
    <xf numFmtId="0" fontId="9" fillId="5" borderId="173" xfId="1" applyFont="1" applyFill="1" applyBorder="1" applyAlignment="1">
      <alignment horizontal="center" vertical="center" wrapText="1"/>
    </xf>
    <xf numFmtId="0" fontId="9" fillId="5" borderId="172" xfId="1" applyFont="1" applyFill="1" applyBorder="1" applyAlignment="1">
      <alignment horizontal="center" vertical="center" wrapText="1"/>
    </xf>
    <xf numFmtId="0" fontId="9" fillId="5" borderId="174" xfId="1" applyFont="1" applyFill="1" applyBorder="1" applyAlignment="1">
      <alignment horizontal="center" vertical="center" wrapText="1"/>
    </xf>
    <xf numFmtId="0" fontId="9" fillId="5" borderId="204" xfId="1" applyFont="1" applyFill="1" applyBorder="1" applyAlignment="1">
      <alignment horizontal="center" vertical="center" wrapText="1"/>
    </xf>
    <xf numFmtId="0" fontId="9" fillId="5" borderId="205" xfId="1" applyFont="1" applyFill="1" applyBorder="1" applyAlignment="1">
      <alignment horizontal="center" vertical="center" wrapText="1"/>
    </xf>
    <xf numFmtId="0" fontId="9" fillId="5" borderId="206" xfId="1" applyFont="1" applyFill="1" applyBorder="1" applyAlignment="1">
      <alignment horizontal="center" vertical="center" wrapText="1"/>
    </xf>
    <xf numFmtId="0" fontId="4" fillId="5" borderId="44" xfId="1" applyFont="1" applyFill="1" applyBorder="1" applyAlignment="1">
      <alignment horizontal="center" vertical="center"/>
    </xf>
    <xf numFmtId="0" fontId="4" fillId="5" borderId="14" xfId="1" applyFont="1" applyFill="1" applyBorder="1" applyAlignment="1">
      <alignment horizontal="center" vertical="center"/>
    </xf>
    <xf numFmtId="0" fontId="4" fillId="5" borderId="49" xfId="1" applyFont="1" applyFill="1" applyBorder="1" applyAlignment="1">
      <alignment horizontal="center" vertical="center"/>
    </xf>
    <xf numFmtId="0" fontId="4" fillId="5" borderId="4" xfId="1" applyFont="1" applyFill="1" applyBorder="1" applyAlignment="1">
      <alignment horizontal="center" vertical="center"/>
    </xf>
    <xf numFmtId="0" fontId="4" fillId="5" borderId="0" xfId="1" applyFont="1" applyFill="1" applyBorder="1" applyAlignment="1">
      <alignment horizontal="center" vertical="center"/>
    </xf>
    <xf numFmtId="0" fontId="4" fillId="5" borderId="37" xfId="1" applyFont="1" applyFill="1" applyBorder="1" applyAlignment="1">
      <alignment horizontal="center" vertical="center"/>
    </xf>
    <xf numFmtId="0" fontId="4" fillId="5" borderId="39" xfId="1" applyFont="1" applyFill="1" applyBorder="1" applyAlignment="1">
      <alignment horizontal="center" vertical="center"/>
    </xf>
    <xf numFmtId="0" fontId="4" fillId="5" borderId="5" xfId="1" applyFont="1" applyFill="1" applyBorder="1" applyAlignment="1">
      <alignment horizontal="center" vertical="center"/>
    </xf>
    <xf numFmtId="0" fontId="4" fillId="5" borderId="42" xfId="1" applyFont="1" applyFill="1" applyBorder="1" applyAlignment="1">
      <alignment horizontal="center" vertical="center"/>
    </xf>
    <xf numFmtId="0" fontId="4" fillId="5" borderId="50" xfId="1" applyFont="1" applyFill="1" applyBorder="1" applyAlignment="1">
      <alignment horizontal="center" vertical="center"/>
    </xf>
    <xf numFmtId="0" fontId="4" fillId="5" borderId="2" xfId="1" applyFont="1" applyFill="1" applyBorder="1" applyAlignment="1">
      <alignment horizontal="center" vertical="center"/>
    </xf>
    <xf numFmtId="0" fontId="4" fillId="5" borderId="1" xfId="1" applyFont="1" applyFill="1" applyBorder="1" applyAlignment="1">
      <alignment horizontal="center" vertical="center"/>
    </xf>
    <xf numFmtId="0" fontId="4" fillId="5" borderId="44" xfId="1" applyFont="1" applyFill="1" applyBorder="1" applyAlignment="1">
      <alignment horizontal="center" vertical="center" wrapText="1"/>
    </xf>
    <xf numFmtId="0" fontId="4" fillId="5" borderId="14" xfId="1" applyFont="1" applyFill="1" applyBorder="1" applyAlignment="1">
      <alignment horizontal="center" vertical="center" wrapText="1"/>
    </xf>
    <xf numFmtId="0" fontId="4" fillId="5" borderId="50" xfId="1" applyFont="1" applyFill="1" applyBorder="1" applyAlignment="1">
      <alignment horizontal="center" vertical="center" wrapText="1"/>
    </xf>
    <xf numFmtId="38" fontId="10" fillId="5" borderId="158" xfId="9" applyFont="1" applyFill="1" applyBorder="1" applyAlignment="1">
      <alignment horizontal="right" vertical="center" wrapText="1"/>
    </xf>
    <xf numFmtId="38" fontId="10" fillId="5" borderId="159" xfId="9" applyFont="1" applyFill="1" applyBorder="1" applyAlignment="1">
      <alignment horizontal="right" vertical="center" wrapText="1"/>
    </xf>
    <xf numFmtId="0" fontId="9" fillId="5" borderId="159" xfId="1" applyFont="1" applyFill="1" applyBorder="1" applyAlignment="1">
      <alignment horizontal="left" vertical="center"/>
    </xf>
    <xf numFmtId="0" fontId="9" fillId="5" borderId="160" xfId="1" applyFont="1" applyFill="1" applyBorder="1" applyAlignment="1">
      <alignment horizontal="left" vertical="center"/>
    </xf>
    <xf numFmtId="38" fontId="10" fillId="5" borderId="200" xfId="9" applyFont="1" applyFill="1" applyBorder="1" applyAlignment="1">
      <alignment horizontal="right" vertical="center" wrapText="1"/>
    </xf>
    <xf numFmtId="38" fontId="10" fillId="5" borderId="191" xfId="9" applyFont="1" applyFill="1" applyBorder="1" applyAlignment="1">
      <alignment horizontal="right" vertical="center" wrapText="1"/>
    </xf>
    <xf numFmtId="0" fontId="9" fillId="5" borderId="191" xfId="1" applyFont="1" applyFill="1" applyBorder="1" applyAlignment="1">
      <alignment horizontal="center" vertical="center"/>
    </xf>
    <xf numFmtId="0" fontId="9" fillId="5" borderId="72" xfId="1" applyFont="1" applyFill="1" applyBorder="1" applyAlignment="1">
      <alignment horizontal="center" vertical="center"/>
    </xf>
    <xf numFmtId="177" fontId="4" fillId="5" borderId="12" xfId="1" applyNumberFormat="1" applyFont="1" applyFill="1" applyBorder="1" applyAlignment="1"/>
    <xf numFmtId="177" fontId="4" fillId="5" borderId="71" xfId="1" applyNumberFormat="1" applyFont="1" applyFill="1" applyBorder="1" applyAlignment="1"/>
    <xf numFmtId="0" fontId="9" fillId="5" borderId="22" xfId="1" applyFont="1" applyFill="1" applyBorder="1" applyAlignment="1">
      <alignment vertical="center" wrapText="1"/>
    </xf>
    <xf numFmtId="0" fontId="9" fillId="5" borderId="183" xfId="1" applyFont="1" applyFill="1" applyBorder="1" applyAlignment="1">
      <alignment vertical="center" wrapText="1"/>
    </xf>
    <xf numFmtId="0" fontId="9" fillId="5" borderId="70" xfId="1" applyFont="1" applyFill="1" applyBorder="1" applyAlignment="1">
      <alignment horizontal="center" vertical="center" wrapText="1"/>
    </xf>
    <xf numFmtId="0" fontId="9" fillId="5" borderId="12" xfId="1" applyFont="1" applyFill="1" applyBorder="1" applyAlignment="1">
      <alignment horizontal="center" vertical="center" wrapText="1"/>
    </xf>
    <xf numFmtId="0" fontId="9" fillId="5" borderId="179" xfId="1" applyFont="1" applyFill="1" applyBorder="1" applyAlignment="1">
      <alignment horizontal="center" vertical="center" wrapText="1"/>
    </xf>
    <xf numFmtId="177" fontId="8" fillId="5" borderId="86" xfId="1" applyNumberFormat="1" applyFont="1" applyFill="1" applyBorder="1" applyAlignment="1"/>
    <xf numFmtId="177" fontId="8" fillId="5" borderId="88" xfId="1" applyNumberFormat="1" applyFont="1" applyFill="1" applyBorder="1" applyAlignment="1"/>
    <xf numFmtId="177" fontId="25" fillId="5" borderId="129" xfId="1" applyNumberFormat="1" applyFont="1" applyFill="1" applyBorder="1" applyAlignment="1">
      <alignment horizontal="right" vertical="center"/>
    </xf>
    <xf numFmtId="177" fontId="25" fillId="5" borderId="130" xfId="1" applyNumberFormat="1" applyFont="1" applyFill="1" applyBorder="1" applyAlignment="1">
      <alignment horizontal="right" vertical="center"/>
    </xf>
    <xf numFmtId="177" fontId="8" fillId="5" borderId="130" xfId="1" applyNumberFormat="1" applyFont="1" applyFill="1" applyBorder="1" applyAlignment="1">
      <alignment horizontal="center" wrapText="1"/>
    </xf>
    <xf numFmtId="177" fontId="8" fillId="5" borderId="130" xfId="1" applyNumberFormat="1" applyFont="1" applyFill="1" applyBorder="1" applyAlignment="1">
      <alignment horizontal="center"/>
    </xf>
    <xf numFmtId="177" fontId="8" fillId="5" borderId="131" xfId="1" applyNumberFormat="1" applyFont="1" applyFill="1" applyBorder="1" applyAlignment="1">
      <alignment horizontal="center"/>
    </xf>
    <xf numFmtId="177" fontId="4" fillId="5" borderId="24" xfId="1" applyNumberFormat="1" applyFont="1" applyFill="1" applyBorder="1" applyAlignment="1">
      <alignment horizontal="center" vertical="center" wrapText="1"/>
    </xf>
    <xf numFmtId="177" fontId="4" fillId="5" borderId="183" xfId="1" applyNumberFormat="1" applyFont="1" applyFill="1" applyBorder="1" applyAlignment="1">
      <alignment horizontal="center" vertical="center" wrapText="1"/>
    </xf>
    <xf numFmtId="177" fontId="4" fillId="5" borderId="22" xfId="1" applyNumberFormat="1" applyFont="1" applyFill="1" applyBorder="1" applyAlignment="1"/>
    <xf numFmtId="177" fontId="4" fillId="5" borderId="183" xfId="1" applyNumberFormat="1" applyFont="1" applyFill="1" applyBorder="1" applyAlignment="1"/>
    <xf numFmtId="177" fontId="4" fillId="5" borderId="125" xfId="1" applyNumberFormat="1" applyFont="1" applyFill="1" applyBorder="1" applyAlignment="1"/>
    <xf numFmtId="177" fontId="4" fillId="5" borderId="25" xfId="1" applyNumberFormat="1" applyFont="1" applyFill="1" applyBorder="1" applyAlignment="1"/>
    <xf numFmtId="0" fontId="4" fillId="5" borderId="64" xfId="1" applyFont="1" applyFill="1" applyBorder="1" applyAlignment="1">
      <alignment horizontal="center" vertical="center" wrapText="1"/>
    </xf>
    <xf numFmtId="0" fontId="4" fillId="5" borderId="65" xfId="1" applyFont="1" applyFill="1" applyBorder="1" applyAlignment="1">
      <alignment horizontal="center" vertical="center" wrapText="1"/>
    </xf>
    <xf numFmtId="0" fontId="4" fillId="5" borderId="66" xfId="1" applyFont="1" applyFill="1" applyBorder="1" applyAlignment="1">
      <alignment horizontal="center" vertical="center" wrapText="1"/>
    </xf>
    <xf numFmtId="0" fontId="4" fillId="5" borderId="0" xfId="1" applyFont="1" applyFill="1" applyAlignment="1">
      <alignment horizontal="center" vertical="center"/>
    </xf>
    <xf numFmtId="0" fontId="4" fillId="5" borderId="35" xfId="1" applyFont="1" applyFill="1" applyBorder="1" applyAlignment="1">
      <alignment horizontal="center" vertical="center"/>
    </xf>
    <xf numFmtId="0" fontId="4" fillId="5" borderId="27" xfId="1" applyFont="1" applyFill="1" applyBorder="1" applyAlignment="1">
      <alignment horizontal="center" vertical="center" wrapText="1"/>
    </xf>
    <xf numFmtId="0" fontId="4" fillId="5" borderId="18" xfId="1" applyFont="1" applyFill="1" applyBorder="1" applyAlignment="1">
      <alignment horizontal="center" vertical="center" wrapText="1"/>
    </xf>
    <xf numFmtId="0" fontId="4" fillId="5" borderId="155" xfId="1" applyFont="1" applyFill="1" applyBorder="1" applyAlignment="1">
      <alignment horizontal="center" vertical="center" wrapText="1"/>
    </xf>
    <xf numFmtId="0" fontId="4" fillId="5" borderId="44" xfId="1" applyFont="1" applyFill="1" applyBorder="1" applyAlignment="1">
      <alignment vertical="center" textRotation="255" wrapText="1"/>
    </xf>
    <xf numFmtId="0" fontId="4" fillId="5" borderId="45" xfId="1" applyFont="1" applyFill="1" applyBorder="1" applyAlignment="1">
      <alignment vertical="center" textRotation="255" wrapText="1"/>
    </xf>
    <xf numFmtId="0" fontId="4" fillId="5" borderId="4" xfId="1" applyFont="1" applyFill="1" applyBorder="1" applyAlignment="1">
      <alignment vertical="center" textRotation="255" wrapText="1"/>
    </xf>
    <xf numFmtId="0" fontId="4" fillId="5" borderId="35" xfId="1" applyFont="1" applyFill="1" applyBorder="1" applyAlignment="1">
      <alignment vertical="center" textRotation="255" wrapText="1"/>
    </xf>
    <xf numFmtId="0" fontId="4" fillId="5" borderId="39" xfId="1" applyFont="1" applyFill="1" applyBorder="1" applyAlignment="1">
      <alignment vertical="center" textRotation="255" wrapText="1"/>
    </xf>
    <xf numFmtId="0" fontId="4" fillId="5" borderId="40" xfId="1" applyFont="1" applyFill="1" applyBorder="1" applyAlignment="1">
      <alignment vertical="center" textRotation="255" wrapText="1"/>
    </xf>
    <xf numFmtId="0" fontId="4" fillId="5" borderId="15" xfId="1" applyFont="1" applyFill="1" applyBorder="1" applyAlignment="1">
      <alignment horizontal="left" vertical="center" shrinkToFit="1"/>
    </xf>
    <xf numFmtId="0" fontId="4" fillId="5" borderId="16" xfId="1" applyFont="1" applyFill="1" applyBorder="1" applyAlignment="1">
      <alignment horizontal="left" vertical="center" shrinkToFit="1"/>
    </xf>
    <xf numFmtId="0" fontId="4" fillId="5" borderId="46" xfId="1" applyFont="1" applyFill="1" applyBorder="1" applyAlignment="1">
      <alignment horizontal="left" vertical="center" shrinkToFit="1"/>
    </xf>
    <xf numFmtId="0" fontId="4" fillId="5" borderId="16" xfId="1" applyFont="1" applyFill="1" applyBorder="1" applyAlignment="1">
      <alignment vertical="center"/>
    </xf>
    <xf numFmtId="0" fontId="4" fillId="5" borderId="46" xfId="1" applyFont="1" applyFill="1" applyBorder="1" applyAlignment="1">
      <alignment vertical="center"/>
    </xf>
    <xf numFmtId="0" fontId="4" fillId="5" borderId="15" xfId="1" applyFont="1" applyFill="1" applyBorder="1" applyAlignment="1">
      <alignment horizontal="center" vertical="center" shrinkToFit="1"/>
    </xf>
    <xf numFmtId="0" fontId="4" fillId="5" borderId="16" xfId="1" applyFont="1" applyFill="1" applyBorder="1" applyAlignment="1">
      <alignment horizontal="center" vertical="center" shrinkToFit="1"/>
    </xf>
    <xf numFmtId="0" fontId="4" fillId="5" borderId="17" xfId="1" applyFont="1" applyFill="1" applyBorder="1" applyAlignment="1">
      <alignment horizontal="center" vertical="center" shrinkToFit="1"/>
    </xf>
    <xf numFmtId="0" fontId="9" fillId="5" borderId="0" xfId="1" applyFont="1" applyFill="1" applyAlignment="1">
      <alignment vertical="center" wrapText="1"/>
    </xf>
    <xf numFmtId="0" fontId="9" fillId="5" borderId="2" xfId="1" applyFont="1" applyFill="1" applyBorder="1" applyAlignment="1">
      <alignment vertical="center" wrapText="1"/>
    </xf>
    <xf numFmtId="0" fontId="9" fillId="5" borderId="5" xfId="1" applyFont="1" applyFill="1" applyBorder="1" applyAlignment="1">
      <alignment vertical="center" wrapText="1"/>
    </xf>
    <xf numFmtId="0" fontId="9" fillId="5" borderId="1" xfId="1" applyFont="1" applyFill="1" applyBorder="1" applyAlignment="1">
      <alignment vertical="center" wrapText="1"/>
    </xf>
    <xf numFmtId="0" fontId="4" fillId="5" borderId="64" xfId="1" applyFont="1" applyFill="1" applyBorder="1" applyAlignment="1">
      <alignment horizontal="center" vertical="center"/>
    </xf>
    <xf numFmtId="0" fontId="4" fillId="5" borderId="65" xfId="1" applyFont="1" applyFill="1" applyBorder="1" applyAlignment="1">
      <alignment horizontal="center" vertical="center"/>
    </xf>
    <xf numFmtId="0" fontId="4" fillId="5" borderId="117" xfId="1" applyFont="1" applyFill="1" applyBorder="1" applyAlignment="1">
      <alignment horizontal="center" vertical="center"/>
    </xf>
    <xf numFmtId="0" fontId="4" fillId="5" borderId="40" xfId="1" applyFont="1" applyFill="1" applyBorder="1" applyAlignment="1">
      <alignment horizontal="center" vertical="center"/>
    </xf>
    <xf numFmtId="0" fontId="4" fillId="5" borderId="36" xfId="1" applyFont="1" applyFill="1" applyBorder="1" applyAlignment="1">
      <alignment horizontal="center" vertical="center"/>
    </xf>
    <xf numFmtId="0" fontId="4" fillId="5" borderId="0" xfId="1" applyFont="1" applyFill="1" applyBorder="1" applyAlignment="1">
      <alignment vertical="center"/>
    </xf>
    <xf numFmtId="0" fontId="3" fillId="5" borderId="18" xfId="1" applyFill="1" applyBorder="1" applyAlignment="1">
      <alignment horizontal="right" vertical="center"/>
    </xf>
    <xf numFmtId="0" fontId="4" fillId="5" borderId="187" xfId="1" applyFont="1" applyFill="1" applyBorder="1" applyAlignment="1">
      <alignment horizontal="center" vertical="center"/>
    </xf>
    <xf numFmtId="0" fontId="4" fillId="5" borderId="18" xfId="1" applyFont="1" applyFill="1" applyBorder="1" applyAlignment="1">
      <alignment horizontal="center" vertical="center"/>
    </xf>
    <xf numFmtId="0" fontId="4" fillId="5" borderId="6" xfId="1" applyFont="1" applyFill="1" applyBorder="1" applyAlignment="1">
      <alignment horizontal="center" vertical="center"/>
    </xf>
    <xf numFmtId="0" fontId="4" fillId="5" borderId="3" xfId="1" applyFont="1" applyFill="1" applyBorder="1" applyAlignment="1">
      <alignment horizontal="center" vertical="center"/>
    </xf>
    <xf numFmtId="0" fontId="4" fillId="5" borderId="51" xfId="1" applyFont="1" applyFill="1" applyBorder="1" applyAlignment="1">
      <alignment horizontal="distributed" vertical="center"/>
    </xf>
    <xf numFmtId="0" fontId="4" fillId="5" borderId="52" xfId="1" applyFont="1" applyFill="1" applyBorder="1" applyAlignment="1">
      <alignment horizontal="distributed" vertical="center"/>
    </xf>
    <xf numFmtId="58" fontId="4" fillId="5" borderId="164" xfId="1" applyNumberFormat="1" applyFont="1" applyFill="1" applyBorder="1" applyAlignment="1">
      <alignment horizontal="center" vertical="center"/>
    </xf>
    <xf numFmtId="58" fontId="4" fillId="5" borderId="52" xfId="1" applyNumberFormat="1" applyFont="1" applyFill="1" applyBorder="1" applyAlignment="1">
      <alignment horizontal="center" vertical="center"/>
    </xf>
    <xf numFmtId="58" fontId="4" fillId="5" borderId="157" xfId="1" applyNumberFormat="1" applyFont="1" applyFill="1" applyBorder="1" applyAlignment="1">
      <alignment horizontal="center" vertical="center"/>
    </xf>
    <xf numFmtId="58" fontId="4" fillId="5" borderId="162" xfId="1" applyNumberFormat="1" applyFont="1" applyFill="1" applyBorder="1" applyAlignment="1">
      <alignment horizontal="center" vertical="center"/>
    </xf>
    <xf numFmtId="58" fontId="4" fillId="5" borderId="30" xfId="1" applyNumberFormat="1" applyFont="1" applyFill="1" applyBorder="1" applyAlignment="1">
      <alignment horizontal="center" vertical="center"/>
    </xf>
    <xf numFmtId="58" fontId="4" fillId="5" borderId="163" xfId="1" applyNumberFormat="1" applyFont="1" applyFill="1" applyBorder="1" applyAlignment="1">
      <alignment horizontal="center" vertical="center"/>
    </xf>
    <xf numFmtId="0" fontId="5" fillId="5" borderId="0" xfId="1" applyFont="1" applyFill="1" applyAlignment="1">
      <alignment vertical="center" wrapText="1"/>
    </xf>
    <xf numFmtId="0" fontId="3" fillId="5" borderId="0" xfId="1" applyFill="1" applyAlignment="1"/>
    <xf numFmtId="0" fontId="3" fillId="5" borderId="37" xfId="1" applyFill="1" applyBorder="1" applyAlignment="1"/>
    <xf numFmtId="0" fontId="4" fillId="5" borderId="192" xfId="1" applyFont="1" applyFill="1" applyBorder="1" applyAlignment="1">
      <alignment horizontal="center" vertical="center"/>
    </xf>
    <xf numFmtId="0" fontId="4" fillId="5" borderId="191" xfId="1" applyFont="1" applyFill="1" applyBorder="1" applyAlignment="1">
      <alignment horizontal="center" vertical="center"/>
    </xf>
    <xf numFmtId="0" fontId="4" fillId="5" borderId="193" xfId="1" applyFont="1" applyFill="1" applyBorder="1" applyAlignment="1">
      <alignment horizontal="center" vertical="center"/>
    </xf>
    <xf numFmtId="178" fontId="4" fillId="5" borderId="192" xfId="1" applyNumberFormat="1" applyFont="1" applyFill="1" applyBorder="1" applyAlignment="1">
      <alignment horizontal="right" vertical="center"/>
    </xf>
    <xf numFmtId="0" fontId="4" fillId="5" borderId="191" xfId="1" applyFont="1" applyFill="1" applyBorder="1" applyAlignment="1">
      <alignment horizontal="right" vertical="center"/>
    </xf>
    <xf numFmtId="0" fontId="4" fillId="5" borderId="193" xfId="1" applyFont="1" applyFill="1" applyBorder="1" applyAlignment="1">
      <alignment horizontal="right" vertical="center"/>
    </xf>
    <xf numFmtId="0" fontId="4" fillId="5" borderId="52" xfId="1" applyFont="1" applyFill="1" applyBorder="1" applyAlignment="1">
      <alignment horizontal="center" vertical="center"/>
    </xf>
    <xf numFmtId="0" fontId="4" fillId="5" borderId="52" xfId="1" applyFont="1" applyFill="1" applyBorder="1" applyAlignment="1">
      <alignment vertical="center"/>
    </xf>
    <xf numFmtId="0" fontId="4" fillId="5" borderId="53" xfId="1" applyFont="1" applyFill="1" applyBorder="1" applyAlignment="1">
      <alignment vertical="center"/>
    </xf>
    <xf numFmtId="0" fontId="8" fillId="5" borderId="27" xfId="1" applyFont="1" applyFill="1" applyBorder="1" applyAlignment="1">
      <alignment horizontal="right" vertical="center"/>
    </xf>
    <xf numFmtId="0" fontId="8" fillId="5" borderId="18" xfId="1" applyFont="1" applyFill="1" applyBorder="1" applyAlignment="1">
      <alignment horizontal="right" vertical="center"/>
    </xf>
    <xf numFmtId="0" fontId="8" fillId="5" borderId="32" xfId="1" applyFont="1" applyFill="1" applyBorder="1" applyAlignment="1">
      <alignment horizontal="right" vertical="center"/>
    </xf>
    <xf numFmtId="0" fontId="4" fillId="5" borderId="182" xfId="1" applyFont="1" applyFill="1" applyBorder="1" applyAlignment="1">
      <alignment horizontal="center" vertical="center"/>
    </xf>
    <xf numFmtId="0" fontId="4" fillId="5" borderId="183" xfId="1" applyFont="1" applyFill="1" applyBorder="1" applyAlignment="1">
      <alignment horizontal="center" vertical="center"/>
    </xf>
    <xf numFmtId="0" fontId="4" fillId="5" borderId="184" xfId="1" applyFont="1" applyFill="1" applyBorder="1" applyAlignment="1">
      <alignment horizontal="center" vertical="center"/>
    </xf>
    <xf numFmtId="179" fontId="4" fillId="5" borderId="182" xfId="1" applyNumberFormat="1" applyFont="1" applyFill="1" applyBorder="1" applyAlignment="1">
      <alignment horizontal="right" vertical="center"/>
    </xf>
    <xf numFmtId="179" fontId="4" fillId="5" borderId="183" xfId="1" applyNumberFormat="1" applyFont="1" applyFill="1" applyBorder="1" applyAlignment="1">
      <alignment horizontal="right" vertical="center"/>
    </xf>
    <xf numFmtId="179" fontId="4" fillId="5" borderId="184" xfId="1" applyNumberFormat="1" applyFont="1" applyFill="1" applyBorder="1" applyAlignment="1">
      <alignment horizontal="right" vertical="center"/>
    </xf>
    <xf numFmtId="0" fontId="4" fillId="5" borderId="182" xfId="1" applyFont="1" applyFill="1" applyBorder="1" applyAlignment="1">
      <alignment horizontal="right" vertical="center"/>
    </xf>
    <xf numFmtId="0" fontId="4" fillId="5" borderId="183" xfId="1" applyFont="1" applyFill="1" applyBorder="1" applyAlignment="1">
      <alignment horizontal="right" vertical="center"/>
    </xf>
    <xf numFmtId="0" fontId="4" fillId="5" borderId="184" xfId="1" applyFont="1" applyFill="1" applyBorder="1" applyAlignment="1">
      <alignment horizontal="right" vertical="center"/>
    </xf>
    <xf numFmtId="0" fontId="4" fillId="5" borderId="48" xfId="1" applyFont="1" applyFill="1" applyBorder="1" applyAlignment="1">
      <alignment horizontal="center" vertical="center" wrapText="1"/>
    </xf>
    <xf numFmtId="0" fontId="4" fillId="5" borderId="49" xfId="1" applyFont="1" applyFill="1" applyBorder="1" applyAlignment="1">
      <alignment horizontal="center" vertical="center" wrapText="1"/>
    </xf>
    <xf numFmtId="0" fontId="4" fillId="5" borderId="10" xfId="1" applyFont="1" applyFill="1" applyBorder="1" applyAlignment="1">
      <alignment horizontal="center" vertical="center" wrapText="1"/>
    </xf>
    <xf numFmtId="0" fontId="4" fillId="5" borderId="3"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5" borderId="65" xfId="1" applyFont="1" applyFill="1" applyBorder="1" applyAlignment="1">
      <alignment vertical="center"/>
    </xf>
    <xf numFmtId="0" fontId="4" fillId="5" borderId="66" xfId="1" applyFont="1" applyFill="1" applyBorder="1" applyAlignment="1">
      <alignment vertical="center"/>
    </xf>
    <xf numFmtId="0" fontId="4" fillId="5" borderId="135" xfId="1" applyFont="1" applyFill="1" applyBorder="1" applyAlignment="1">
      <alignment vertical="center"/>
    </xf>
    <xf numFmtId="0" fontId="4" fillId="5" borderId="136" xfId="1" applyFont="1" applyFill="1" applyBorder="1" applyAlignment="1">
      <alignment horizontal="center" vertical="center"/>
    </xf>
    <xf numFmtId="0" fontId="4" fillId="5" borderId="134" xfId="1" applyFont="1" applyFill="1" applyBorder="1" applyAlignment="1">
      <alignment horizontal="center" vertical="center"/>
    </xf>
    <xf numFmtId="0" fontId="4" fillId="5" borderId="65" xfId="1" applyFont="1" applyFill="1" applyBorder="1" applyAlignment="1">
      <alignment horizontal="left" vertical="center"/>
    </xf>
    <xf numFmtId="0" fontId="4" fillId="5" borderId="133" xfId="1" applyFont="1" applyFill="1" applyBorder="1" applyAlignment="1">
      <alignment horizontal="center" vertical="center"/>
    </xf>
    <xf numFmtId="0" fontId="4" fillId="5" borderId="117" xfId="1" applyFont="1" applyFill="1" applyBorder="1" applyAlignment="1">
      <alignment horizontal="right" vertical="center"/>
    </xf>
    <xf numFmtId="0" fontId="4" fillId="5" borderId="65" xfId="1" applyFont="1" applyFill="1" applyBorder="1" applyAlignment="1">
      <alignment horizontal="right" vertical="center"/>
    </xf>
    <xf numFmtId="0" fontId="4" fillId="5" borderId="65" xfId="0" applyFont="1" applyFill="1" applyBorder="1" applyAlignment="1">
      <alignment horizontal="left" vertical="center"/>
    </xf>
    <xf numFmtId="178" fontId="4" fillId="5" borderId="191" xfId="1" applyNumberFormat="1" applyFont="1" applyFill="1" applyBorder="1" applyAlignment="1">
      <alignment horizontal="right" vertical="center"/>
    </xf>
    <xf numFmtId="178" fontId="4" fillId="5" borderId="193" xfId="1" applyNumberFormat="1" applyFont="1" applyFill="1" applyBorder="1" applyAlignment="1">
      <alignment horizontal="right" vertical="center"/>
    </xf>
    <xf numFmtId="38" fontId="4" fillId="5" borderId="192" xfId="1" applyNumberFormat="1" applyFont="1" applyFill="1" applyBorder="1" applyAlignment="1">
      <alignment horizontal="right" vertical="center"/>
    </xf>
    <xf numFmtId="0" fontId="4" fillId="5" borderId="72" xfId="1" applyFont="1" applyFill="1" applyBorder="1" applyAlignment="1">
      <alignment horizontal="right" vertical="center"/>
    </xf>
    <xf numFmtId="0" fontId="4" fillId="5" borderId="25" xfId="1" applyFont="1" applyFill="1" applyBorder="1" applyAlignment="1">
      <alignment horizontal="right" vertical="center"/>
    </xf>
    <xf numFmtId="178" fontId="4" fillId="5" borderId="10" xfId="1" applyNumberFormat="1" applyFont="1" applyFill="1" applyBorder="1" applyAlignment="1">
      <alignment horizontal="right" vertical="center"/>
    </xf>
    <xf numFmtId="178" fontId="4" fillId="5" borderId="3" xfId="1" applyNumberFormat="1" applyFont="1" applyFill="1" applyBorder="1" applyAlignment="1">
      <alignment horizontal="right" vertical="center"/>
    </xf>
    <xf numFmtId="178" fontId="4" fillId="5" borderId="9" xfId="1" applyNumberFormat="1" applyFont="1" applyFill="1" applyBorder="1" applyAlignment="1">
      <alignment horizontal="right" vertical="center"/>
    </xf>
    <xf numFmtId="0" fontId="4" fillId="5" borderId="44" xfId="1" applyFont="1" applyFill="1" applyBorder="1" applyAlignment="1">
      <alignment horizontal="center" vertical="distributed" textRotation="255" justifyLastLine="1"/>
    </xf>
    <xf numFmtId="0" fontId="4" fillId="5" borderId="49" xfId="1" applyFont="1" applyFill="1" applyBorder="1" applyAlignment="1">
      <alignment horizontal="center" vertical="distributed" textRotation="255" justifyLastLine="1"/>
    </xf>
    <xf numFmtId="0" fontId="4" fillId="5" borderId="4" xfId="1" applyFont="1" applyFill="1" applyBorder="1" applyAlignment="1">
      <alignment horizontal="center" vertical="distributed" textRotation="255" justifyLastLine="1"/>
    </xf>
    <xf numFmtId="0" fontId="4" fillId="5" borderId="37" xfId="1" applyFont="1" applyFill="1" applyBorder="1" applyAlignment="1">
      <alignment horizontal="center" vertical="distributed" textRotation="255" justifyLastLine="1"/>
    </xf>
    <xf numFmtId="0" fontId="4" fillId="5" borderId="39" xfId="1" applyFont="1" applyFill="1" applyBorder="1" applyAlignment="1">
      <alignment horizontal="center" vertical="distributed" textRotation="255" justifyLastLine="1"/>
    </xf>
    <xf numFmtId="0" fontId="4" fillId="5" borderId="42" xfId="1" applyFont="1" applyFill="1" applyBorder="1" applyAlignment="1">
      <alignment horizontal="center" vertical="distributed" textRotation="255" justifyLastLine="1"/>
    </xf>
    <xf numFmtId="0" fontId="4" fillId="5" borderId="9" xfId="1" applyFont="1" applyFill="1" applyBorder="1" applyAlignment="1">
      <alignment horizontal="center" vertical="center"/>
    </xf>
    <xf numFmtId="0" fontId="4" fillId="5" borderId="57" xfId="1" applyFont="1" applyFill="1" applyBorder="1" applyAlignment="1">
      <alignment horizontal="center" vertical="center" justifyLastLine="1"/>
    </xf>
    <xf numFmtId="0" fontId="4" fillId="5" borderId="12" xfId="1" applyFont="1" applyFill="1" applyBorder="1" applyAlignment="1">
      <alignment horizontal="center" vertical="center" justifyLastLine="1"/>
    </xf>
    <xf numFmtId="0" fontId="4" fillId="5" borderId="13" xfId="1" applyFont="1" applyFill="1" applyBorder="1" applyAlignment="1">
      <alignment horizontal="center" vertical="center" justifyLastLine="1"/>
    </xf>
    <xf numFmtId="0" fontId="4" fillId="5" borderId="48" xfId="1" applyFont="1" applyFill="1" applyBorder="1" applyAlignment="1">
      <alignment horizontal="center" vertical="center"/>
    </xf>
    <xf numFmtId="0" fontId="4" fillId="5" borderId="10" xfId="1" applyFont="1" applyFill="1" applyBorder="1" applyAlignment="1">
      <alignment horizontal="center" vertical="center"/>
    </xf>
    <xf numFmtId="0" fontId="4" fillId="5" borderId="21" xfId="1" applyFont="1" applyFill="1" applyBorder="1" applyAlignment="1">
      <alignment horizontal="center" vertical="center"/>
    </xf>
    <xf numFmtId="0" fontId="5" fillId="5" borderId="182" xfId="1" applyFont="1" applyFill="1" applyBorder="1" applyAlignment="1">
      <alignment horizontal="center" vertical="center"/>
    </xf>
    <xf numFmtId="0" fontId="5" fillId="5" borderId="183" xfId="1" applyFont="1" applyFill="1" applyBorder="1" applyAlignment="1">
      <alignment horizontal="center" vertical="center"/>
    </xf>
    <xf numFmtId="0" fontId="5" fillId="5" borderId="184" xfId="1" applyFont="1" applyFill="1" applyBorder="1" applyAlignment="1">
      <alignment horizontal="center" vertical="center"/>
    </xf>
    <xf numFmtId="0" fontId="8" fillId="5" borderId="28" xfId="1" applyFont="1" applyFill="1" applyBorder="1" applyAlignment="1">
      <alignment horizontal="right" vertical="center"/>
    </xf>
    <xf numFmtId="0" fontId="4" fillId="5" borderId="182" xfId="1" applyFont="1" applyFill="1" applyBorder="1" applyAlignment="1">
      <alignment horizontal="distributed" vertical="center"/>
    </xf>
    <xf numFmtId="0" fontId="4" fillId="5" borderId="183" xfId="1" applyFont="1" applyFill="1" applyBorder="1" applyAlignment="1">
      <alignment horizontal="distributed" vertical="center"/>
    </xf>
    <xf numFmtId="0" fontId="4" fillId="5" borderId="184" xfId="1" applyFont="1" applyFill="1" applyBorder="1" applyAlignment="1">
      <alignment horizontal="distributed" vertical="center"/>
    </xf>
    <xf numFmtId="0" fontId="4" fillId="5" borderId="27" xfId="1" applyFont="1" applyFill="1" applyBorder="1" applyAlignment="1">
      <alignment horizontal="center" vertical="center"/>
    </xf>
    <xf numFmtId="0" fontId="4" fillId="5" borderId="32" xfId="1" applyFont="1" applyFill="1" applyBorder="1" applyAlignment="1">
      <alignment horizontal="center" vertical="center"/>
    </xf>
    <xf numFmtId="178" fontId="14" fillId="5" borderId="10" xfId="1" applyNumberFormat="1" applyFont="1" applyFill="1" applyBorder="1" applyAlignment="1">
      <alignment horizontal="right" vertical="center"/>
    </xf>
    <xf numFmtId="178" fontId="14" fillId="5" borderId="3" xfId="1" applyNumberFormat="1" applyFont="1" applyFill="1" applyBorder="1" applyAlignment="1">
      <alignment horizontal="right" vertical="center"/>
    </xf>
    <xf numFmtId="178" fontId="14" fillId="5" borderId="9" xfId="1" applyNumberFormat="1" applyFont="1" applyFill="1" applyBorder="1" applyAlignment="1">
      <alignment horizontal="right" vertical="center"/>
    </xf>
    <xf numFmtId="38" fontId="14" fillId="5" borderId="10" xfId="2" applyFont="1" applyFill="1" applyBorder="1" applyAlignment="1">
      <alignment horizontal="right" vertical="center"/>
    </xf>
    <xf numFmtId="38" fontId="14" fillId="5" borderId="3" xfId="2" applyFont="1" applyFill="1" applyBorder="1" applyAlignment="1">
      <alignment horizontal="right" vertical="center"/>
    </xf>
    <xf numFmtId="38" fontId="14" fillId="5" borderId="21" xfId="2" applyFont="1" applyFill="1" applyBorder="1" applyAlignment="1">
      <alignment horizontal="right" vertical="center"/>
    </xf>
    <xf numFmtId="0" fontId="4" fillId="5" borderId="5" xfId="1" applyFont="1" applyFill="1" applyBorder="1" applyAlignment="1">
      <alignment horizontal="center" vertical="center" wrapText="1"/>
    </xf>
    <xf numFmtId="0" fontId="4" fillId="5" borderId="5" xfId="1" applyFont="1" applyFill="1" applyBorder="1" applyAlignment="1">
      <alignment vertical="center" wrapText="1"/>
    </xf>
    <xf numFmtId="0" fontId="4" fillId="5" borderId="42" xfId="1" applyFont="1" applyFill="1" applyBorder="1" applyAlignment="1">
      <alignment vertical="center" wrapText="1"/>
    </xf>
    <xf numFmtId="0" fontId="4" fillId="5" borderId="20" xfId="1" applyFont="1" applyFill="1" applyBorder="1" applyAlignment="1">
      <alignment horizontal="distributed" vertical="center" wrapText="1"/>
    </xf>
    <xf numFmtId="0" fontId="4" fillId="5" borderId="43" xfId="1" applyFont="1" applyFill="1" applyBorder="1" applyAlignment="1">
      <alignment horizontal="left" vertical="center"/>
    </xf>
    <xf numFmtId="0" fontId="4" fillId="5" borderId="5" xfId="1" applyFont="1" applyFill="1" applyBorder="1" applyAlignment="1">
      <alignment horizontal="left" vertical="center"/>
    </xf>
    <xf numFmtId="0" fontId="4" fillId="5" borderId="42" xfId="1" applyFont="1" applyFill="1" applyBorder="1" applyAlignment="1">
      <alignment horizontal="left" vertical="center"/>
    </xf>
    <xf numFmtId="0" fontId="4" fillId="5" borderId="10" xfId="1" applyFont="1" applyFill="1" applyBorder="1" applyAlignment="1">
      <alignment horizontal="left" vertical="center"/>
    </xf>
    <xf numFmtId="0" fontId="4" fillId="5" borderId="3" xfId="1" applyFont="1" applyFill="1" applyBorder="1" applyAlignment="1">
      <alignment horizontal="left" vertical="center"/>
    </xf>
    <xf numFmtId="0" fontId="4" fillId="5" borderId="9" xfId="1" applyFont="1" applyFill="1" applyBorder="1" applyAlignment="1">
      <alignment horizontal="left" vertical="center"/>
    </xf>
    <xf numFmtId="0" fontId="4" fillId="5" borderId="43" xfId="1" applyFont="1" applyFill="1" applyBorder="1" applyAlignment="1">
      <alignment horizontal="center" vertical="center"/>
    </xf>
    <xf numFmtId="0" fontId="4" fillId="5" borderId="20" xfId="1" applyFont="1" applyFill="1" applyBorder="1" applyAlignment="1">
      <alignment horizontal="center" vertical="center" wrapText="1"/>
    </xf>
    <xf numFmtId="0" fontId="4" fillId="5" borderId="16" xfId="1" applyFont="1" applyFill="1" applyBorder="1" applyAlignment="1">
      <alignment horizontal="distributed" vertical="center"/>
    </xf>
    <xf numFmtId="0" fontId="4" fillId="5" borderId="47" xfId="1" applyFont="1" applyFill="1" applyBorder="1" applyAlignment="1">
      <alignment vertical="center"/>
    </xf>
    <xf numFmtId="0" fontId="4" fillId="5" borderId="48" xfId="1" applyFont="1" applyFill="1" applyBorder="1" applyAlignment="1">
      <alignment horizontal="left" vertical="top" wrapText="1"/>
    </xf>
    <xf numFmtId="0" fontId="4" fillId="5" borderId="14" xfId="1" applyFont="1" applyFill="1" applyBorder="1" applyAlignment="1">
      <alignment horizontal="left" vertical="top" wrapText="1"/>
    </xf>
    <xf numFmtId="0" fontId="4" fillId="5" borderId="49" xfId="1" applyFont="1" applyFill="1" applyBorder="1" applyAlignment="1">
      <alignment horizontal="left" vertical="top" wrapText="1"/>
    </xf>
    <xf numFmtId="0" fontId="4" fillId="5" borderId="48" xfId="1" applyFont="1" applyFill="1" applyBorder="1" applyAlignment="1">
      <alignment horizontal="center" vertical="top" textRotation="255" wrapText="1"/>
    </xf>
    <xf numFmtId="0" fontId="4" fillId="5" borderId="14" xfId="1" applyFont="1" applyFill="1" applyBorder="1" applyAlignment="1">
      <alignment horizontal="center" vertical="top" textRotation="255" wrapText="1"/>
    </xf>
    <xf numFmtId="0" fontId="4" fillId="5" borderId="50" xfId="1" applyFont="1" applyFill="1" applyBorder="1" applyAlignment="1">
      <alignment horizontal="center" vertical="top" textRotation="255" wrapText="1"/>
    </xf>
    <xf numFmtId="0" fontId="4" fillId="5" borderId="38" xfId="1" applyFont="1" applyFill="1" applyBorder="1" applyAlignment="1">
      <alignment horizontal="center" vertical="top" textRotation="255" wrapText="1"/>
    </xf>
    <xf numFmtId="0" fontId="4" fillId="5" borderId="0" xfId="1" applyFont="1" applyFill="1" applyAlignment="1">
      <alignment horizontal="center" vertical="top" textRotation="255" wrapText="1"/>
    </xf>
    <xf numFmtId="0" fontId="4" fillId="5" borderId="2" xfId="1" applyFont="1" applyFill="1" applyBorder="1" applyAlignment="1">
      <alignment horizontal="center" vertical="top" textRotation="255" wrapText="1"/>
    </xf>
    <xf numFmtId="0" fontId="4" fillId="5" borderId="132" xfId="1" applyFont="1" applyFill="1" applyBorder="1" applyAlignment="1">
      <alignment horizontal="center" vertical="top" textRotation="255" wrapText="1"/>
    </xf>
    <xf numFmtId="0" fontId="4" fillId="5" borderId="68" xfId="1" applyFont="1" applyFill="1" applyBorder="1" applyAlignment="1">
      <alignment horizontal="center" vertical="top" textRotation="255" wrapText="1"/>
    </xf>
    <xf numFmtId="0" fontId="4" fillId="5" borderId="69" xfId="1" applyFont="1" applyFill="1" applyBorder="1" applyAlignment="1">
      <alignment horizontal="center" vertical="top" textRotation="255" wrapText="1"/>
    </xf>
    <xf numFmtId="0" fontId="4" fillId="5" borderId="54" xfId="1" applyFont="1" applyFill="1" applyBorder="1" applyAlignment="1">
      <alignment horizontal="center" vertical="center" wrapText="1"/>
    </xf>
    <xf numFmtId="0" fontId="4" fillId="5" borderId="27" xfId="1" applyFont="1" applyFill="1" applyBorder="1" applyAlignment="1">
      <alignment horizontal="left" vertical="top" wrapText="1"/>
    </xf>
    <xf numFmtId="0" fontId="4" fillId="5" borderId="18" xfId="1" applyFont="1" applyFill="1" applyBorder="1" applyAlignment="1">
      <alignment horizontal="left" vertical="top" wrapText="1"/>
    </xf>
    <xf numFmtId="0" fontId="4" fillId="5" borderId="32" xfId="1" applyFont="1" applyFill="1" applyBorder="1" applyAlignment="1">
      <alignment horizontal="left" vertical="top" wrapText="1"/>
    </xf>
    <xf numFmtId="0" fontId="9" fillId="5" borderId="67" xfId="1" applyFont="1" applyFill="1" applyBorder="1" applyAlignment="1">
      <alignment horizontal="center" vertical="center" wrapText="1"/>
    </xf>
    <xf numFmtId="0" fontId="9" fillId="5" borderId="68" xfId="1" applyFont="1" applyFill="1" applyBorder="1" applyAlignment="1">
      <alignment horizontal="center" vertical="center" wrapText="1"/>
    </xf>
    <xf numFmtId="0" fontId="9" fillId="5" borderId="69" xfId="1" applyFont="1" applyFill="1" applyBorder="1" applyAlignment="1">
      <alignment horizontal="center" vertical="center" wrapText="1"/>
    </xf>
    <xf numFmtId="0" fontId="9" fillId="5" borderId="22" xfId="1" applyFont="1" applyFill="1" applyBorder="1" applyAlignment="1">
      <alignment vertical="center"/>
    </xf>
    <xf numFmtId="0" fontId="9" fillId="5" borderId="183" xfId="1" applyFont="1" applyFill="1" applyBorder="1" applyAlignment="1">
      <alignment vertical="center"/>
    </xf>
    <xf numFmtId="177" fontId="4" fillId="5" borderId="24" xfId="1" applyNumberFormat="1" applyFont="1" applyFill="1" applyBorder="1" applyAlignment="1">
      <alignment horizontal="center" vertical="center"/>
    </xf>
    <xf numFmtId="177" fontId="4" fillId="5" borderId="183" xfId="1" applyNumberFormat="1" applyFont="1" applyFill="1" applyBorder="1" applyAlignment="1">
      <alignment horizontal="center" vertical="center"/>
    </xf>
    <xf numFmtId="0" fontId="4" fillId="6" borderId="39" xfId="1" applyFont="1" applyFill="1" applyBorder="1" applyAlignment="1">
      <alignment horizontal="center" vertical="center" wrapText="1"/>
    </xf>
    <xf numFmtId="0" fontId="4" fillId="6" borderId="5" xfId="1" applyFont="1" applyFill="1" applyBorder="1" applyAlignment="1">
      <alignment horizontal="center" vertical="center" wrapText="1"/>
    </xf>
    <xf numFmtId="0" fontId="4" fillId="6" borderId="1" xfId="1" applyFont="1" applyFill="1" applyBorder="1" applyAlignment="1">
      <alignment horizontal="center" vertical="center" wrapText="1"/>
    </xf>
    <xf numFmtId="0" fontId="9" fillId="5" borderId="22" xfId="1" applyFont="1" applyFill="1" applyBorder="1" applyAlignment="1">
      <alignment horizontal="left" vertical="center" wrapText="1"/>
    </xf>
    <xf numFmtId="0" fontId="9" fillId="5" borderId="183" xfId="1" applyFont="1" applyFill="1" applyBorder="1" applyAlignment="1">
      <alignment horizontal="left" vertical="center" wrapText="1"/>
    </xf>
    <xf numFmtId="0" fontId="9" fillId="5" borderId="23" xfId="1" applyFont="1" applyFill="1" applyBorder="1" applyAlignment="1">
      <alignment horizontal="left" vertical="center" wrapText="1"/>
    </xf>
    <xf numFmtId="177" fontId="4" fillId="5" borderId="184" xfId="1" applyNumberFormat="1" applyFont="1" applyFill="1" applyBorder="1" applyAlignment="1">
      <alignment horizontal="center" vertical="center" wrapText="1"/>
    </xf>
    <xf numFmtId="177" fontId="8" fillId="5" borderId="119" xfId="1" applyNumberFormat="1" applyFont="1" applyFill="1" applyBorder="1" applyAlignment="1">
      <alignment horizontal="center"/>
    </xf>
    <xf numFmtId="177" fontId="8" fillId="5" borderId="120" xfId="1" applyNumberFormat="1" applyFont="1" applyFill="1" applyBorder="1" applyAlignment="1">
      <alignment horizontal="center"/>
    </xf>
    <xf numFmtId="177" fontId="8" fillId="5" borderId="121" xfId="1" applyNumberFormat="1" applyFont="1" applyFill="1" applyBorder="1" applyAlignment="1">
      <alignment horizontal="center"/>
    </xf>
    <xf numFmtId="177" fontId="8" fillId="5" borderId="107" xfId="1" applyNumberFormat="1" applyFont="1" applyFill="1" applyBorder="1" applyAlignment="1">
      <alignment horizontal="center"/>
    </xf>
    <xf numFmtId="177" fontId="8" fillId="5" borderId="123" xfId="1" applyNumberFormat="1" applyFont="1" applyFill="1" applyBorder="1" applyAlignment="1">
      <alignment horizontal="center"/>
    </xf>
    <xf numFmtId="177" fontId="8" fillId="5" borderId="124" xfId="1" applyNumberFormat="1" applyFont="1" applyFill="1" applyBorder="1" applyAlignment="1">
      <alignment horizontal="center"/>
    </xf>
    <xf numFmtId="177" fontId="8" fillId="5" borderId="151" xfId="1" applyNumberFormat="1" applyFont="1" applyFill="1" applyBorder="1" applyAlignment="1">
      <alignment horizontal="center"/>
    </xf>
    <xf numFmtId="177" fontId="8" fillId="5" borderId="152" xfId="1" applyNumberFormat="1" applyFont="1" applyFill="1" applyBorder="1" applyAlignment="1">
      <alignment horizontal="center"/>
    </xf>
    <xf numFmtId="177" fontId="8" fillId="5" borderId="153" xfId="1" applyNumberFormat="1" applyFont="1" applyFill="1" applyBorder="1" applyAlignment="1">
      <alignment horizontal="center"/>
    </xf>
    <xf numFmtId="177" fontId="4" fillId="5" borderId="118" xfId="1" applyNumberFormat="1" applyFont="1" applyFill="1" applyBorder="1" applyAlignment="1">
      <alignment horizontal="center" vertical="center" wrapText="1"/>
    </xf>
    <xf numFmtId="177" fontId="4" fillId="5" borderId="14" xfId="1" applyNumberFormat="1" applyFont="1" applyFill="1" applyBorder="1" applyAlignment="1">
      <alignment horizontal="center" vertical="center" wrapText="1"/>
    </xf>
    <xf numFmtId="177" fontId="4" fillId="5" borderId="70" xfId="1" applyNumberFormat="1" applyFont="1" applyFill="1" applyBorder="1" applyAlignment="1"/>
    <xf numFmtId="177" fontId="4" fillId="5" borderId="122" xfId="1" applyNumberFormat="1" applyFont="1" applyFill="1" applyBorder="1" applyAlignment="1"/>
    <xf numFmtId="0" fontId="9" fillId="5" borderId="187" xfId="1" applyFont="1" applyFill="1" applyBorder="1" applyAlignment="1">
      <alignment vertical="center"/>
    </xf>
    <xf numFmtId="0" fontId="9" fillId="5" borderId="18" xfId="1" applyFont="1" applyFill="1" applyBorder="1" applyAlignment="1">
      <alignment vertical="center"/>
    </xf>
    <xf numFmtId="177" fontId="4" fillId="5" borderId="26" xfId="1" applyNumberFormat="1" applyFont="1" applyFill="1" applyBorder="1" applyAlignment="1">
      <alignment horizontal="center" vertical="center"/>
    </xf>
    <xf numFmtId="177" fontId="4" fillId="5" borderId="18" xfId="1" applyNumberFormat="1" applyFont="1" applyFill="1" applyBorder="1" applyAlignment="1">
      <alignment horizontal="center" vertical="center"/>
    </xf>
    <xf numFmtId="0" fontId="4" fillId="5" borderId="5" xfId="1" applyFont="1" applyFill="1" applyBorder="1" applyAlignment="1">
      <alignment vertical="center"/>
    </xf>
    <xf numFmtId="58" fontId="4" fillId="5" borderId="166" xfId="1" applyNumberFormat="1" applyFont="1" applyFill="1" applyBorder="1" applyAlignment="1">
      <alignment horizontal="center" vertical="center"/>
    </xf>
    <xf numFmtId="58" fontId="4" fillId="5" borderId="74" xfId="1" applyNumberFormat="1" applyFont="1" applyFill="1" applyBorder="1" applyAlignment="1">
      <alignment horizontal="center" vertical="center"/>
    </xf>
    <xf numFmtId="58" fontId="4" fillId="5" borderId="75" xfId="1" applyNumberFormat="1" applyFont="1" applyFill="1" applyBorder="1" applyAlignment="1">
      <alignment horizontal="center" vertical="center"/>
    </xf>
    <xf numFmtId="0" fontId="9" fillId="5" borderId="5" xfId="1" applyFont="1" applyFill="1" applyBorder="1" applyAlignment="1">
      <alignment vertical="center"/>
    </xf>
    <xf numFmtId="0" fontId="4" fillId="5" borderId="165" xfId="1" applyFont="1" applyFill="1" applyBorder="1" applyAlignment="1">
      <alignment horizontal="distributed" vertical="center"/>
    </xf>
    <xf numFmtId="0" fontId="4" fillId="5" borderId="74" xfId="1" applyFont="1" applyFill="1" applyBorder="1" applyAlignment="1">
      <alignment horizontal="distributed" vertical="center"/>
    </xf>
    <xf numFmtId="0" fontId="4" fillId="5" borderId="70" xfId="1" applyFont="1" applyFill="1" applyBorder="1" applyAlignment="1">
      <alignment horizontal="center" vertical="center"/>
    </xf>
    <xf numFmtId="0" fontId="4" fillId="5" borderId="12" xfId="1" applyFont="1" applyFill="1" applyBorder="1" applyAlignment="1">
      <alignment horizontal="center" vertical="center"/>
    </xf>
    <xf numFmtId="0" fontId="4" fillId="5" borderId="13" xfId="1" applyFont="1" applyFill="1" applyBorder="1" applyAlignment="1">
      <alignment horizontal="center" vertical="center"/>
    </xf>
    <xf numFmtId="0" fontId="4" fillId="5" borderId="57" xfId="1" applyFont="1" applyFill="1" applyBorder="1" applyAlignment="1">
      <alignment horizontal="center" vertical="center"/>
    </xf>
    <xf numFmtId="0" fontId="4" fillId="5" borderId="179" xfId="1" applyFont="1" applyFill="1" applyBorder="1" applyAlignment="1">
      <alignment horizontal="center" vertical="center"/>
    </xf>
    <xf numFmtId="0" fontId="4" fillId="5" borderId="11" xfId="1" applyFont="1" applyFill="1" applyBorder="1" applyAlignment="1">
      <alignment horizontal="center" vertical="center"/>
    </xf>
    <xf numFmtId="0" fontId="4" fillId="5" borderId="71" xfId="1" applyFont="1" applyFill="1" applyBorder="1" applyAlignment="1">
      <alignment horizontal="center" vertical="center"/>
    </xf>
    <xf numFmtId="0" fontId="7" fillId="5" borderId="39" xfId="1" applyFont="1" applyFill="1" applyBorder="1" applyAlignment="1">
      <alignment horizontal="center" vertical="top"/>
    </xf>
    <xf numFmtId="0" fontId="7" fillId="5" borderId="5" xfId="1" applyFont="1" applyFill="1" applyBorder="1" applyAlignment="1">
      <alignment horizontal="center" vertical="top"/>
    </xf>
    <xf numFmtId="0" fontId="7" fillId="5" borderId="5" xfId="1" applyFont="1" applyFill="1" applyBorder="1" applyAlignment="1">
      <alignment horizontal="left" vertical="top"/>
    </xf>
    <xf numFmtId="0" fontId="7" fillId="5" borderId="5" xfId="1" applyFont="1" applyFill="1" applyBorder="1" applyAlignment="1">
      <alignment horizontal="left" vertical="top" wrapText="1"/>
    </xf>
    <xf numFmtId="0" fontId="4" fillId="5" borderId="51" xfId="1" applyFont="1" applyFill="1" applyBorder="1" applyAlignment="1">
      <alignment horizontal="distributed" vertical="center" wrapText="1"/>
    </xf>
    <xf numFmtId="0" fontId="4" fillId="5" borderId="52" xfId="1" applyFont="1" applyFill="1" applyBorder="1" applyAlignment="1">
      <alignment horizontal="distributed" vertical="center" wrapText="1"/>
    </xf>
    <xf numFmtId="0" fontId="4" fillId="5" borderId="26" xfId="1" applyFont="1" applyFill="1" applyBorder="1" applyAlignment="1">
      <alignment vertical="center" wrapText="1"/>
    </xf>
    <xf numFmtId="0" fontId="4" fillId="5" borderId="18" xfId="1" applyFont="1" applyFill="1" applyBorder="1" applyAlignment="1">
      <alignment vertical="center" wrapText="1"/>
    </xf>
    <xf numFmtId="0" fontId="4" fillId="5" borderId="32" xfId="1" applyFont="1" applyFill="1" applyBorder="1" applyAlignment="1">
      <alignment vertical="center" wrapText="1"/>
    </xf>
    <xf numFmtId="0" fontId="4" fillId="5" borderId="27" xfId="1" applyFont="1" applyFill="1" applyBorder="1" applyAlignment="1">
      <alignment horizontal="center" vertical="distributed" textRotation="255" justifyLastLine="1"/>
    </xf>
    <xf numFmtId="0" fontId="4" fillId="5" borderId="188" xfId="1" applyFont="1" applyFill="1" applyBorder="1" applyAlignment="1">
      <alignment horizontal="center" vertical="distributed" textRotation="255" justifyLastLine="1"/>
    </xf>
    <xf numFmtId="0" fontId="4" fillId="5" borderId="38" xfId="1" applyFont="1" applyFill="1" applyBorder="1" applyAlignment="1">
      <alignment horizontal="center" vertical="distributed" textRotation="255" justifyLastLine="1"/>
    </xf>
    <xf numFmtId="0" fontId="4" fillId="5" borderId="35" xfId="1" applyFont="1" applyFill="1" applyBorder="1" applyAlignment="1">
      <alignment horizontal="center" vertical="distributed" textRotation="255" justifyLastLine="1"/>
    </xf>
    <xf numFmtId="0" fontId="4" fillId="5" borderId="43" xfId="1" applyFont="1" applyFill="1" applyBorder="1" applyAlignment="1">
      <alignment horizontal="center" vertical="distributed" textRotation="255" justifyLastLine="1"/>
    </xf>
    <xf numFmtId="0" fontId="4" fillId="5" borderId="40" xfId="1" applyFont="1" applyFill="1" applyBorder="1" applyAlignment="1">
      <alignment horizontal="center" vertical="distributed" textRotation="255" justifyLastLine="1"/>
    </xf>
    <xf numFmtId="0" fontId="4" fillId="5" borderId="29" xfId="1" applyFont="1" applyFill="1" applyBorder="1" applyAlignment="1">
      <alignment horizontal="distributed" vertical="center"/>
    </xf>
    <xf numFmtId="0" fontId="4" fillId="5" borderId="30" xfId="1" applyFont="1" applyFill="1" applyBorder="1" applyAlignment="1">
      <alignment horizontal="distributed" vertical="center"/>
    </xf>
    <xf numFmtId="0" fontId="4" fillId="5" borderId="187" xfId="1" applyFont="1" applyFill="1" applyBorder="1" applyAlignment="1">
      <alignment horizontal="center" vertical="center" textRotation="255" wrapText="1"/>
    </xf>
    <xf numFmtId="0" fontId="4" fillId="5" borderId="188" xfId="1" applyFont="1" applyFill="1" applyBorder="1" applyAlignment="1">
      <alignment horizontal="center" vertical="center" textRotation="255" wrapText="1"/>
    </xf>
    <xf numFmtId="0" fontId="4" fillId="5" borderId="4" xfId="1" applyFont="1" applyFill="1" applyBorder="1" applyAlignment="1">
      <alignment horizontal="center" vertical="center" textRotation="255" wrapText="1"/>
    </xf>
    <xf numFmtId="0" fontId="4" fillId="5" borderId="35" xfId="1" applyFont="1" applyFill="1" applyBorder="1" applyAlignment="1">
      <alignment horizontal="center" vertical="center" textRotation="255" wrapText="1"/>
    </xf>
    <xf numFmtId="0" fontId="4" fillId="5" borderId="39" xfId="1" applyFont="1" applyFill="1" applyBorder="1" applyAlignment="1">
      <alignment horizontal="center" vertical="center" textRotation="255" wrapText="1"/>
    </xf>
    <xf numFmtId="0" fontId="4" fillId="5" borderId="40" xfId="1" applyFont="1" applyFill="1" applyBorder="1" applyAlignment="1">
      <alignment horizontal="center" vertical="center" textRotation="255" wrapText="1"/>
    </xf>
    <xf numFmtId="0" fontId="4" fillId="5" borderId="26" xfId="1" applyFont="1" applyFill="1" applyBorder="1" applyAlignment="1">
      <alignment horizontal="center" vertical="center"/>
    </xf>
    <xf numFmtId="0" fontId="9" fillId="5" borderId="0" xfId="1" applyFont="1" applyFill="1" applyBorder="1" applyAlignment="1">
      <alignment vertical="center"/>
    </xf>
    <xf numFmtId="0" fontId="3" fillId="5" borderId="24" xfId="1" applyFill="1" applyBorder="1" applyAlignment="1">
      <alignment horizontal="center" vertical="center"/>
    </xf>
    <xf numFmtId="0" fontId="3" fillId="5" borderId="183" xfId="1" applyFill="1" applyBorder="1" applyAlignment="1">
      <alignment horizontal="center" vertical="center"/>
    </xf>
    <xf numFmtId="0" fontId="3" fillId="5" borderId="23" xfId="1" applyFill="1" applyBorder="1" applyAlignment="1">
      <alignment horizontal="center" vertical="center"/>
    </xf>
    <xf numFmtId="0" fontId="4" fillId="5" borderId="188" xfId="1" applyFont="1" applyFill="1" applyBorder="1" applyAlignment="1">
      <alignment horizontal="center" vertical="center" wrapText="1"/>
    </xf>
    <xf numFmtId="0" fontId="4" fillId="5" borderId="7" xfId="1" applyFont="1" applyFill="1" applyBorder="1" applyAlignment="1">
      <alignment horizontal="center" vertical="center" wrapText="1"/>
    </xf>
    <xf numFmtId="190" fontId="9" fillId="5" borderId="18" xfId="1" applyNumberFormat="1" applyFont="1" applyFill="1" applyBorder="1" applyAlignment="1">
      <alignment horizontal="center" vertical="center"/>
    </xf>
    <xf numFmtId="0" fontId="4" fillId="5" borderId="28" xfId="1" applyFont="1" applyFill="1" applyBorder="1" applyAlignment="1">
      <alignment horizontal="center" vertical="center"/>
    </xf>
    <xf numFmtId="10" fontId="3" fillId="5" borderId="29" xfId="1" applyNumberFormat="1" applyFill="1" applyBorder="1" applyAlignment="1">
      <alignment horizontal="center" vertical="center"/>
    </xf>
    <xf numFmtId="10" fontId="3" fillId="5" borderId="30" xfId="1" applyNumberFormat="1" applyFill="1" applyBorder="1" applyAlignment="1">
      <alignment horizontal="center" vertical="center"/>
    </xf>
    <xf numFmtId="10" fontId="3" fillId="5" borderId="156" xfId="1" applyNumberFormat="1" applyFill="1" applyBorder="1" applyAlignment="1">
      <alignment horizontal="center" vertical="center"/>
    </xf>
    <xf numFmtId="10" fontId="3" fillId="5" borderId="31" xfId="1" applyNumberFormat="1" applyFill="1" applyBorder="1" applyAlignment="1">
      <alignment horizontal="center" vertical="center"/>
    </xf>
    <xf numFmtId="0" fontId="8" fillId="5" borderId="22" xfId="1" applyFont="1" applyFill="1" applyBorder="1" applyAlignment="1">
      <alignment horizontal="center" vertical="center" wrapText="1"/>
    </xf>
    <xf numFmtId="0" fontId="4" fillId="5" borderId="23" xfId="1" applyFont="1" applyFill="1" applyBorder="1" applyAlignment="1">
      <alignment horizontal="center" vertical="center"/>
    </xf>
    <xf numFmtId="0" fontId="4" fillId="5" borderId="24" xfId="1" applyFont="1" applyFill="1" applyBorder="1" applyAlignment="1">
      <alignment horizontal="center" vertical="center" wrapText="1"/>
    </xf>
    <xf numFmtId="0" fontId="4" fillId="5" borderId="183" xfId="1" applyFont="1" applyFill="1" applyBorder="1" applyAlignment="1">
      <alignment horizontal="center" vertical="center" wrapText="1"/>
    </xf>
    <xf numFmtId="0" fontId="4" fillId="5" borderId="184" xfId="1" applyFont="1" applyFill="1" applyBorder="1" applyAlignment="1">
      <alignment horizontal="center" vertical="center" wrapText="1"/>
    </xf>
    <xf numFmtId="0" fontId="4" fillId="5" borderId="11" xfId="1" applyFont="1" applyFill="1" applyBorder="1" applyAlignment="1">
      <alignment horizontal="center" vertical="center" wrapText="1"/>
    </xf>
    <xf numFmtId="0" fontId="4" fillId="5" borderId="12" xfId="1" applyFont="1" applyFill="1" applyBorder="1" applyAlignment="1">
      <alignment horizontal="center" vertical="center" wrapText="1"/>
    </xf>
    <xf numFmtId="0" fontId="4" fillId="5" borderId="13" xfId="1" applyFont="1" applyFill="1" applyBorder="1" applyAlignment="1">
      <alignment horizontal="center" vertical="center" wrapText="1"/>
    </xf>
    <xf numFmtId="0" fontId="4" fillId="5" borderId="45" xfId="1" applyFont="1" applyFill="1" applyBorder="1" applyAlignment="1">
      <alignment horizontal="center" vertical="center" wrapText="1"/>
    </xf>
    <xf numFmtId="0" fontId="9" fillId="5" borderId="22" xfId="1" applyFont="1" applyFill="1" applyBorder="1" applyAlignment="1">
      <alignment horizontal="center" vertical="center" wrapText="1"/>
    </xf>
    <xf numFmtId="0" fontId="9" fillId="5" borderId="183" xfId="1" applyFont="1" applyFill="1" applyBorder="1" applyAlignment="1"/>
    <xf numFmtId="0" fontId="9" fillId="5" borderId="23" xfId="1" applyFont="1" applyFill="1" applyBorder="1" applyAlignment="1"/>
    <xf numFmtId="0" fontId="9" fillId="5" borderId="24" xfId="1" applyFont="1" applyFill="1" applyBorder="1" applyAlignment="1">
      <alignment horizontal="center" vertical="center" wrapText="1"/>
    </xf>
    <xf numFmtId="0" fontId="9" fillId="5" borderId="183" xfId="1" applyFont="1" applyFill="1" applyBorder="1" applyAlignment="1">
      <alignment horizontal="center" vertical="center" wrapText="1"/>
    </xf>
    <xf numFmtId="0" fontId="8" fillId="5" borderId="10" xfId="1" applyFont="1" applyFill="1" applyBorder="1" applyAlignment="1">
      <alignment horizontal="center" vertical="center" wrapText="1"/>
    </xf>
    <xf numFmtId="0" fontId="8" fillId="5" borderId="3" xfId="1" applyFont="1" applyFill="1" applyBorder="1" applyAlignment="1">
      <alignment horizontal="center" vertical="center" wrapText="1"/>
    </xf>
    <xf numFmtId="0" fontId="8" fillId="5" borderId="7" xfId="1" applyFont="1" applyFill="1" applyBorder="1" applyAlignment="1">
      <alignment horizontal="center" vertical="center" wrapText="1"/>
    </xf>
    <xf numFmtId="0" fontId="10" fillId="5" borderId="0" xfId="1" applyFont="1" applyFill="1" applyAlignment="1">
      <alignment horizontal="center" vertical="top" wrapText="1"/>
    </xf>
    <xf numFmtId="0" fontId="3" fillId="5" borderId="0" xfId="1" applyFill="1" applyAlignment="1">
      <alignment horizontal="center" vertical="top"/>
    </xf>
    <xf numFmtId="0" fontId="4" fillId="5" borderId="41" xfId="1" applyFont="1" applyFill="1" applyBorder="1" applyAlignment="1">
      <alignment horizontal="center" vertical="center" shrinkToFit="1"/>
    </xf>
    <xf numFmtId="0" fontId="4" fillId="5" borderId="5" xfId="1" applyFont="1" applyFill="1" applyBorder="1" applyAlignment="1">
      <alignment horizontal="center" vertical="center" shrinkToFit="1"/>
    </xf>
    <xf numFmtId="58" fontId="4" fillId="5" borderId="5" xfId="1" applyNumberFormat="1" applyFont="1" applyFill="1" applyBorder="1" applyAlignment="1">
      <alignment horizontal="center" vertical="center" shrinkToFit="1"/>
    </xf>
    <xf numFmtId="58" fontId="4" fillId="5" borderId="40" xfId="1" applyNumberFormat="1" applyFont="1" applyFill="1" applyBorder="1" applyAlignment="1">
      <alignment horizontal="center" vertical="center" shrinkToFit="1"/>
    </xf>
    <xf numFmtId="58" fontId="9" fillId="5" borderId="0" xfId="1" applyNumberFormat="1" applyFont="1" applyFill="1" applyAlignment="1">
      <alignment horizontal="center" vertical="center"/>
    </xf>
    <xf numFmtId="58" fontId="9" fillId="5" borderId="20" xfId="1" applyNumberFormat="1" applyFont="1" applyFill="1" applyBorder="1" applyAlignment="1">
      <alignment horizontal="center" vertical="center"/>
    </xf>
    <xf numFmtId="0" fontId="9" fillId="5" borderId="0" xfId="1" applyFont="1" applyFill="1" applyAlignment="1">
      <alignment horizontal="center" vertical="center"/>
    </xf>
    <xf numFmtId="0" fontId="9" fillId="5" borderId="35" xfId="1" applyFont="1" applyFill="1" applyBorder="1" applyAlignment="1">
      <alignment horizontal="center" vertical="center"/>
    </xf>
    <xf numFmtId="0" fontId="9" fillId="5" borderId="20" xfId="1" applyFont="1" applyFill="1" applyBorder="1" applyAlignment="1">
      <alignment horizontal="center" vertical="center"/>
    </xf>
    <xf numFmtId="0" fontId="9" fillId="5" borderId="149" xfId="1" applyFont="1" applyFill="1" applyBorder="1" applyAlignment="1">
      <alignment horizontal="center" vertical="center"/>
    </xf>
    <xf numFmtId="0" fontId="7" fillId="5" borderId="0" xfId="1" applyFont="1" applyFill="1" applyAlignment="1">
      <alignment horizontal="center" vertical="top"/>
    </xf>
    <xf numFmtId="0" fontId="7" fillId="5" borderId="0" xfId="1" applyFont="1" applyFill="1" applyAlignment="1">
      <alignment horizontal="left" vertical="top"/>
    </xf>
    <xf numFmtId="0" fontId="7" fillId="5" borderId="0" xfId="1" applyFont="1" applyFill="1" applyAlignment="1">
      <alignment horizontal="left" vertical="top" wrapText="1"/>
    </xf>
    <xf numFmtId="0" fontId="3" fillId="5" borderId="184" xfId="1" applyFill="1" applyBorder="1" applyAlignment="1">
      <alignment horizontal="center" vertical="center"/>
    </xf>
    <xf numFmtId="0" fontId="3" fillId="5" borderId="18" xfId="1" applyFill="1" applyBorder="1" applyAlignment="1">
      <alignment horizontal="center" vertical="center"/>
    </xf>
    <xf numFmtId="0" fontId="4" fillId="5" borderId="188" xfId="1" applyFont="1" applyFill="1" applyBorder="1" applyAlignment="1">
      <alignment vertical="center" wrapText="1"/>
    </xf>
    <xf numFmtId="0" fontId="4" fillId="5" borderId="36" xfId="1" applyFont="1" applyFill="1" applyBorder="1" applyAlignment="1">
      <alignment vertical="center"/>
    </xf>
    <xf numFmtId="0" fontId="3" fillId="5" borderId="0" xfId="1" applyFill="1" applyBorder="1" applyAlignment="1">
      <alignment horizontal="right" vertical="center"/>
    </xf>
    <xf numFmtId="0" fontId="3" fillId="5" borderId="0" xfId="1" applyFill="1" applyBorder="1" applyAlignment="1">
      <alignment horizontal="center" vertical="center"/>
    </xf>
    <xf numFmtId="0" fontId="8" fillId="5" borderId="15" xfId="1" applyFont="1" applyFill="1" applyBorder="1" applyAlignment="1">
      <alignment horizontal="center" vertical="center" wrapText="1"/>
    </xf>
    <xf numFmtId="0" fontId="8" fillId="5" borderId="16" xfId="1" applyFont="1" applyFill="1" applyBorder="1" applyAlignment="1">
      <alignment horizontal="center" vertical="center" wrapText="1"/>
    </xf>
    <xf numFmtId="0" fontId="4" fillId="5" borderId="33" xfId="1" applyFont="1" applyFill="1" applyBorder="1" applyAlignment="1">
      <alignment horizontal="center" vertical="center" wrapText="1"/>
    </xf>
    <xf numFmtId="0" fontId="4" fillId="5" borderId="34" xfId="1" applyFont="1" applyFill="1" applyBorder="1" applyAlignment="1">
      <alignment horizontal="center" vertical="center"/>
    </xf>
    <xf numFmtId="0" fontId="4" fillId="5" borderId="167" xfId="1" applyFont="1" applyFill="1" applyBorder="1" applyAlignment="1">
      <alignment horizontal="center" vertical="center" wrapText="1"/>
    </xf>
    <xf numFmtId="0" fontId="4" fillId="5" borderId="16" xfId="1" applyFont="1" applyFill="1" applyBorder="1" applyAlignment="1">
      <alignment horizontal="center" vertical="center" wrapText="1"/>
    </xf>
    <xf numFmtId="0" fontId="4" fillId="5" borderId="17" xfId="1" applyFont="1" applyFill="1" applyBorder="1" applyAlignment="1">
      <alignment horizontal="center" vertical="center" wrapText="1"/>
    </xf>
    <xf numFmtId="0" fontId="4" fillId="5" borderId="34" xfId="1" applyFont="1" applyFill="1" applyBorder="1" applyAlignment="1">
      <alignment horizontal="center" vertical="center" wrapText="1"/>
    </xf>
    <xf numFmtId="0" fontId="4" fillId="5" borderId="116" xfId="1" applyFont="1" applyFill="1" applyBorder="1" applyAlignment="1">
      <alignment horizontal="center" vertical="center" wrapText="1"/>
    </xf>
    <xf numFmtId="0" fontId="6" fillId="5" borderId="22" xfId="1" applyFont="1" applyFill="1" applyBorder="1" applyAlignment="1">
      <alignment horizontal="center" vertical="center" wrapText="1"/>
    </xf>
    <xf numFmtId="0" fontId="6" fillId="5" borderId="183" xfId="1" applyFont="1" applyFill="1" applyBorder="1" applyAlignment="1">
      <alignment horizontal="center" vertical="center" wrapText="1"/>
    </xf>
    <xf numFmtId="0" fontId="6" fillId="5" borderId="25" xfId="1" applyFont="1" applyFill="1" applyBorder="1" applyAlignment="1">
      <alignment horizontal="center" vertical="center" wrapText="1"/>
    </xf>
    <xf numFmtId="0" fontId="4" fillId="5" borderId="170" xfId="1" applyFont="1" applyFill="1" applyBorder="1" applyAlignment="1">
      <alignment horizontal="center" vertical="center" wrapText="1"/>
    </xf>
    <xf numFmtId="0" fontId="4" fillId="5" borderId="171" xfId="1" applyFont="1" applyFill="1" applyBorder="1" applyAlignment="1">
      <alignment horizontal="center" vertical="center" wrapText="1"/>
    </xf>
    <xf numFmtId="0" fontId="4" fillId="5" borderId="169" xfId="1" applyFont="1" applyFill="1" applyBorder="1" applyAlignment="1">
      <alignment horizontal="center" vertical="center" wrapText="1"/>
    </xf>
    <xf numFmtId="0" fontId="9" fillId="5" borderId="40" xfId="1" applyFont="1" applyFill="1" applyBorder="1" applyAlignment="1">
      <alignment vertical="center"/>
    </xf>
    <xf numFmtId="0" fontId="4" fillId="5" borderId="8" xfId="1" applyFont="1" applyFill="1" applyBorder="1" applyAlignment="1">
      <alignment horizontal="center" vertical="center"/>
    </xf>
    <xf numFmtId="0" fontId="4" fillId="5" borderId="62" xfId="1" applyFont="1" applyFill="1" applyBorder="1" applyAlignment="1">
      <alignment horizontal="center" vertical="center"/>
    </xf>
    <xf numFmtId="0" fontId="4" fillId="5" borderId="16" xfId="1" applyFont="1" applyFill="1" applyBorder="1" applyAlignment="1">
      <alignment horizontal="center" vertical="center"/>
    </xf>
    <xf numFmtId="0" fontId="4" fillId="5" borderId="17" xfId="1" applyFont="1" applyFill="1" applyBorder="1" applyAlignment="1">
      <alignment horizontal="center" vertical="center"/>
    </xf>
    <xf numFmtId="0" fontId="4" fillId="5" borderId="22" xfId="1" applyFont="1" applyFill="1" applyBorder="1" applyAlignment="1">
      <alignment horizontal="center" vertical="center"/>
    </xf>
    <xf numFmtId="0" fontId="4" fillId="5" borderId="25" xfId="1" applyFont="1" applyFill="1" applyBorder="1" applyAlignment="1">
      <alignment horizontal="center" vertical="center"/>
    </xf>
    <xf numFmtId="0" fontId="4" fillId="5" borderId="60" xfId="1" applyFont="1" applyFill="1" applyBorder="1" applyAlignment="1">
      <alignment horizontal="center" vertical="center" wrapText="1"/>
    </xf>
    <xf numFmtId="0" fontId="3" fillId="5" borderId="60" xfId="1" applyFill="1" applyBorder="1" applyAlignment="1">
      <alignment wrapText="1"/>
    </xf>
    <xf numFmtId="0" fontId="3" fillId="5" borderId="61" xfId="1" applyFill="1" applyBorder="1" applyAlignment="1">
      <alignment wrapText="1"/>
    </xf>
    <xf numFmtId="0" fontId="5" fillId="5" borderId="0" xfId="1" applyFont="1" applyFill="1" applyBorder="1" applyAlignment="1">
      <alignment vertical="center" wrapText="1"/>
    </xf>
    <xf numFmtId="0" fontId="5" fillId="5" borderId="35" xfId="1" applyFont="1" applyFill="1" applyBorder="1" applyAlignment="1">
      <alignment vertical="center" wrapText="1"/>
    </xf>
    <xf numFmtId="0" fontId="4" fillId="5" borderId="23" xfId="1" applyFont="1" applyFill="1" applyBorder="1" applyAlignment="1">
      <alignment horizontal="center" vertical="center" wrapText="1"/>
    </xf>
    <xf numFmtId="0" fontId="9" fillId="5" borderId="159" xfId="1" applyFont="1" applyFill="1" applyBorder="1" applyAlignment="1">
      <alignment horizontal="center" vertical="center"/>
    </xf>
    <xf numFmtId="0" fontId="9" fillId="5" borderId="160" xfId="1" applyFont="1" applyFill="1" applyBorder="1" applyAlignment="1">
      <alignment horizontal="center" vertical="center"/>
    </xf>
    <xf numFmtId="0" fontId="4" fillId="5" borderId="36" xfId="1" applyFont="1" applyFill="1" applyBorder="1" applyAlignment="1">
      <alignment horizontal="center" vertical="center" wrapText="1" shrinkToFit="1"/>
    </xf>
    <xf numFmtId="0" fontId="4" fillId="5" borderId="0" xfId="1" applyFont="1" applyFill="1" applyAlignment="1">
      <alignment horizontal="center" vertical="center" wrapText="1" shrinkToFit="1"/>
    </xf>
    <xf numFmtId="0" fontId="4" fillId="5" borderId="37" xfId="1" applyFont="1" applyFill="1" applyBorder="1" applyAlignment="1">
      <alignment horizontal="center" vertical="center" wrapText="1" shrinkToFit="1"/>
    </xf>
    <xf numFmtId="0" fontId="4" fillId="5" borderId="182" xfId="1" applyFont="1" applyFill="1" applyBorder="1" applyAlignment="1">
      <alignment horizontal="center" vertical="center" wrapText="1" shrinkToFit="1"/>
    </xf>
    <xf numFmtId="0" fontId="4" fillId="5" borderId="183" xfId="1" applyFont="1" applyFill="1" applyBorder="1" applyAlignment="1">
      <alignment horizontal="center" vertical="center" wrapText="1" shrinkToFit="1"/>
    </xf>
    <xf numFmtId="0" fontId="4" fillId="5" borderId="125" xfId="1" applyFont="1" applyFill="1" applyBorder="1" applyAlignment="1">
      <alignment horizontal="center" vertical="center" wrapText="1" shrinkToFit="1"/>
    </xf>
    <xf numFmtId="12" fontId="4" fillId="5" borderId="168" xfId="1" applyNumberFormat="1" applyFont="1" applyFill="1" applyBorder="1" applyAlignment="1">
      <alignment horizontal="center" vertical="center"/>
    </xf>
    <xf numFmtId="12" fontId="4" fillId="5" borderId="183" xfId="1" applyNumberFormat="1" applyFont="1" applyFill="1" applyBorder="1" applyAlignment="1">
      <alignment horizontal="center" vertical="center"/>
    </xf>
    <xf numFmtId="12" fontId="4" fillId="5" borderId="184" xfId="1" applyNumberFormat="1" applyFont="1" applyFill="1" applyBorder="1" applyAlignment="1">
      <alignment horizontal="center" vertical="center"/>
    </xf>
    <xf numFmtId="0" fontId="9" fillId="5" borderId="62" xfId="1" applyFont="1" applyFill="1" applyBorder="1" applyAlignment="1">
      <alignment horizontal="center" vertical="center" wrapText="1"/>
    </xf>
    <xf numFmtId="0" fontId="9" fillId="5" borderId="16" xfId="1" applyFont="1" applyFill="1" applyBorder="1" applyAlignment="1">
      <alignment horizontal="center" vertical="center" wrapText="1"/>
    </xf>
    <xf numFmtId="0" fontId="9" fillId="5" borderId="17" xfId="1" applyFont="1" applyFill="1" applyBorder="1" applyAlignment="1">
      <alignment horizontal="center" vertical="center" wrapText="1"/>
    </xf>
    <xf numFmtId="0" fontId="40" fillId="5" borderId="62" xfId="1" applyFont="1" applyFill="1" applyBorder="1" applyAlignment="1">
      <alignment horizontal="center" vertical="center" wrapText="1"/>
    </xf>
    <xf numFmtId="0" fontId="40" fillId="5" borderId="16" xfId="1" applyFont="1" applyFill="1" applyBorder="1" applyAlignment="1">
      <alignment horizontal="center" vertical="center" wrapText="1"/>
    </xf>
    <xf numFmtId="0" fontId="40" fillId="5" borderId="17" xfId="1" applyFont="1" applyFill="1" applyBorder="1" applyAlignment="1">
      <alignment horizontal="center" vertical="center" wrapText="1"/>
    </xf>
    <xf numFmtId="0" fontId="40" fillId="5" borderId="73" xfId="1" applyFont="1" applyFill="1" applyBorder="1" applyAlignment="1">
      <alignment horizontal="center" vertical="center" wrapText="1"/>
    </xf>
    <xf numFmtId="0" fontId="40" fillId="5" borderId="74" xfId="1" applyFont="1" applyFill="1" applyBorder="1" applyAlignment="1">
      <alignment horizontal="center" vertical="center" wrapText="1"/>
    </xf>
    <xf numFmtId="0" fontId="40" fillId="5" borderId="75" xfId="1" applyFont="1" applyFill="1" applyBorder="1" applyAlignment="1">
      <alignment horizontal="center" vertical="center" wrapText="1"/>
    </xf>
    <xf numFmtId="0" fontId="13" fillId="5" borderId="173" xfId="1" applyFont="1" applyFill="1" applyBorder="1" applyAlignment="1">
      <alignment horizontal="center" vertical="center"/>
    </xf>
    <xf numFmtId="0" fontId="13" fillId="5" borderId="172" xfId="1" applyFont="1" applyFill="1" applyBorder="1" applyAlignment="1">
      <alignment horizontal="center" vertical="center"/>
    </xf>
    <xf numFmtId="0" fontId="13" fillId="5" borderId="174" xfId="1" applyFont="1" applyFill="1" applyBorder="1" applyAlignment="1">
      <alignment horizontal="center" vertical="center"/>
    </xf>
    <xf numFmtId="0" fontId="4" fillId="5" borderId="201" xfId="1" applyFont="1" applyFill="1" applyBorder="1" applyAlignment="1">
      <alignment horizontal="center" vertical="center" wrapText="1"/>
    </xf>
    <xf numFmtId="0" fontId="4" fillId="5" borderId="202" xfId="1" applyFont="1" applyFill="1" applyBorder="1" applyAlignment="1">
      <alignment horizontal="center" vertical="center" wrapText="1"/>
    </xf>
    <xf numFmtId="0" fontId="4" fillId="5" borderId="203" xfId="1" applyFont="1" applyFill="1" applyBorder="1" applyAlignment="1">
      <alignment horizontal="center" vertical="center" wrapText="1"/>
    </xf>
    <xf numFmtId="0" fontId="13" fillId="5" borderId="73" xfId="1" applyFont="1" applyFill="1" applyBorder="1" applyAlignment="1">
      <alignment horizontal="center" vertical="center" wrapText="1"/>
    </xf>
    <xf numFmtId="0" fontId="13" fillId="5" borderId="74" xfId="1" applyFont="1" applyFill="1" applyBorder="1" applyAlignment="1">
      <alignment horizontal="center" vertical="center" wrapText="1"/>
    </xf>
    <xf numFmtId="0" fontId="13" fillId="5" borderId="75" xfId="1" applyFont="1" applyFill="1" applyBorder="1" applyAlignment="1">
      <alignment horizontal="center" vertical="center" wrapText="1"/>
    </xf>
    <xf numFmtId="0" fontId="4" fillId="5" borderId="73" xfId="1" applyFont="1" applyFill="1" applyBorder="1" applyAlignment="1">
      <alignment horizontal="center" vertical="center" wrapText="1"/>
    </xf>
    <xf numFmtId="0" fontId="4" fillId="5" borderId="74" xfId="1" applyFont="1" applyFill="1" applyBorder="1" applyAlignment="1">
      <alignment horizontal="center" vertical="center" wrapText="1"/>
    </xf>
    <xf numFmtId="0" fontId="4" fillId="5" borderId="75" xfId="1" applyFont="1" applyFill="1" applyBorder="1" applyAlignment="1">
      <alignment horizontal="center" vertical="center" wrapText="1"/>
    </xf>
    <xf numFmtId="0" fontId="4" fillId="5" borderId="55" xfId="1" applyFont="1" applyFill="1" applyBorder="1" applyAlignment="1">
      <alignment horizontal="center" vertical="center" wrapText="1"/>
    </xf>
    <xf numFmtId="0" fontId="4" fillId="5" borderId="56" xfId="1" applyFont="1" applyFill="1" applyBorder="1" applyAlignment="1">
      <alignment horizontal="center" vertical="center"/>
    </xf>
    <xf numFmtId="176" fontId="25" fillId="5" borderId="57" xfId="1" applyNumberFormat="1" applyFont="1" applyFill="1" applyBorder="1" applyAlignment="1">
      <alignment horizontal="right" vertical="center"/>
    </xf>
    <xf numFmtId="176" fontId="25" fillId="5" borderId="12" xfId="1" applyNumberFormat="1" applyFont="1" applyFill="1" applyBorder="1" applyAlignment="1">
      <alignment horizontal="right" vertical="center"/>
    </xf>
    <xf numFmtId="0" fontId="8" fillId="5" borderId="12" xfId="1" applyFont="1" applyFill="1" applyBorder="1" applyAlignment="1">
      <alignment horizontal="center"/>
    </xf>
    <xf numFmtId="0" fontId="8" fillId="5" borderId="71" xfId="1" applyFont="1" applyFill="1" applyBorder="1" applyAlignment="1">
      <alignment horizontal="center"/>
    </xf>
    <xf numFmtId="0" fontId="4" fillId="5" borderId="80" xfId="1" applyFont="1" applyFill="1" applyBorder="1" applyAlignment="1">
      <alignment horizontal="center" vertical="center" wrapText="1"/>
    </xf>
    <xf numFmtId="0" fontId="4" fillId="5" borderId="194" xfId="1" applyFont="1" applyFill="1" applyBorder="1" applyAlignment="1">
      <alignment horizontal="center" vertical="center" wrapText="1"/>
    </xf>
    <xf numFmtId="176" fontId="25" fillId="5" borderId="192" xfId="1" applyNumberFormat="1" applyFont="1" applyFill="1" applyBorder="1" applyAlignment="1">
      <alignment horizontal="right" vertical="center"/>
    </xf>
    <xf numFmtId="176" fontId="25" fillId="5" borderId="191" xfId="1" applyNumberFormat="1" applyFont="1" applyFill="1" applyBorder="1" applyAlignment="1">
      <alignment horizontal="right" vertical="center"/>
    </xf>
    <xf numFmtId="0" fontId="8" fillId="5" borderId="191" xfId="1" applyFont="1" applyFill="1" applyBorder="1" applyAlignment="1">
      <alignment horizontal="center"/>
    </xf>
    <xf numFmtId="0" fontId="8" fillId="5" borderId="72" xfId="1" applyFont="1" applyFill="1" applyBorder="1" applyAlignment="1">
      <alignment horizontal="center"/>
    </xf>
    <xf numFmtId="0" fontId="4" fillId="5" borderId="126" xfId="1" applyFont="1" applyFill="1" applyBorder="1" applyAlignment="1">
      <alignment horizontal="left" vertical="center" wrapText="1"/>
    </xf>
    <xf numFmtId="0" fontId="4" fillId="5" borderId="78" xfId="1" applyFont="1" applyFill="1" applyBorder="1" applyAlignment="1">
      <alignment horizontal="left" vertical="center"/>
    </xf>
    <xf numFmtId="0" fontId="4" fillId="5" borderId="79" xfId="1" applyFont="1" applyFill="1" applyBorder="1" applyAlignment="1">
      <alignment horizontal="left" vertical="center"/>
    </xf>
    <xf numFmtId="38" fontId="14" fillId="6" borderId="126" xfId="2" applyFont="1" applyFill="1" applyBorder="1" applyAlignment="1">
      <alignment horizontal="right"/>
    </xf>
    <xf numFmtId="38" fontId="14" fillId="6" borderId="78" xfId="2" applyFont="1" applyFill="1" applyBorder="1" applyAlignment="1">
      <alignment horizontal="right"/>
    </xf>
    <xf numFmtId="38" fontId="14" fillId="6" borderId="127" xfId="2" applyFont="1" applyFill="1" applyBorder="1" applyAlignment="1">
      <alignment horizontal="right"/>
    </xf>
    <xf numFmtId="0" fontId="4" fillId="5" borderId="128" xfId="1" applyFont="1" applyFill="1" applyBorder="1" applyAlignment="1">
      <alignment horizontal="center" vertical="center"/>
    </xf>
    <xf numFmtId="0" fontId="4" fillId="5" borderId="86" xfId="1" applyFont="1" applyFill="1" applyBorder="1" applyAlignment="1">
      <alignment horizontal="center" vertical="center"/>
    </xf>
    <xf numFmtId="0" fontId="4" fillId="5" borderId="87" xfId="1" applyFont="1" applyFill="1" applyBorder="1" applyAlignment="1">
      <alignment horizontal="center" vertical="center"/>
    </xf>
    <xf numFmtId="177" fontId="25" fillId="5" borderId="85" xfId="1" applyNumberFormat="1" applyFont="1" applyFill="1" applyBorder="1" applyAlignment="1">
      <alignment horizontal="right" vertical="center"/>
    </xf>
    <xf numFmtId="177" fontId="25" fillId="5" borderId="86" xfId="1" applyNumberFormat="1" applyFont="1" applyFill="1" applyBorder="1" applyAlignment="1">
      <alignment horizontal="right" vertical="center"/>
    </xf>
    <xf numFmtId="0" fontId="4" fillId="5" borderId="175" xfId="1" applyFont="1" applyFill="1" applyBorder="1" applyAlignment="1">
      <alignment horizontal="center" vertical="center" wrapText="1"/>
    </xf>
    <xf numFmtId="0" fontId="4" fillId="5" borderId="176" xfId="1" applyFont="1" applyFill="1" applyBorder="1" applyAlignment="1">
      <alignment horizontal="center" vertical="center" wrapText="1"/>
    </xf>
    <xf numFmtId="0" fontId="4" fillId="5" borderId="177" xfId="1" applyFont="1" applyFill="1" applyBorder="1" applyAlignment="1">
      <alignment horizontal="center" vertical="center" wrapText="1"/>
    </xf>
    <xf numFmtId="0" fontId="4" fillId="5" borderId="45" xfId="1" applyFont="1" applyFill="1" applyBorder="1" applyAlignment="1">
      <alignment horizontal="center" vertical="distributed" textRotation="255" justifyLastLine="1"/>
    </xf>
    <xf numFmtId="0" fontId="3" fillId="5" borderId="182" xfId="1" applyFill="1" applyBorder="1" applyAlignment="1">
      <alignment horizontal="center" vertical="center"/>
    </xf>
    <xf numFmtId="0" fontId="3" fillId="5" borderId="189" xfId="1" applyFill="1" applyBorder="1" applyAlignment="1">
      <alignment horizontal="center" vertical="center"/>
    </xf>
    <xf numFmtId="0" fontId="13" fillId="5" borderId="184" xfId="1" applyFont="1" applyFill="1" applyBorder="1" applyAlignment="1">
      <alignment horizontal="center" vertical="center"/>
    </xf>
    <xf numFmtId="0" fontId="13" fillId="5" borderId="189" xfId="1" applyFont="1" applyFill="1" applyBorder="1" applyAlignment="1">
      <alignment horizontal="center" vertical="center"/>
    </xf>
    <xf numFmtId="0" fontId="4" fillId="5" borderId="39" xfId="1" applyFont="1" applyFill="1" applyBorder="1" applyAlignment="1">
      <alignment horizontal="right" shrinkToFit="1"/>
    </xf>
    <xf numFmtId="0" fontId="4" fillId="5" borderId="5" xfId="1" applyFont="1" applyFill="1" applyBorder="1" applyAlignment="1">
      <alignment horizontal="right" shrinkToFit="1"/>
    </xf>
    <xf numFmtId="0" fontId="4" fillId="5" borderId="1" xfId="1" applyFont="1" applyFill="1" applyBorder="1" applyAlignment="1">
      <alignment horizontal="right" shrinkToFit="1"/>
    </xf>
    <xf numFmtId="0" fontId="4" fillId="5" borderId="55" xfId="1" applyFont="1" applyFill="1" applyBorder="1" applyAlignment="1">
      <alignment vertical="top" wrapText="1"/>
    </xf>
    <xf numFmtId="0" fontId="4" fillId="5" borderId="56" xfId="1" applyFont="1" applyFill="1" applyBorder="1" applyAlignment="1">
      <alignment vertical="top"/>
    </xf>
    <xf numFmtId="0" fontId="4" fillId="5" borderId="104" xfId="1" applyFont="1" applyFill="1" applyBorder="1" applyAlignment="1">
      <alignment vertical="top"/>
    </xf>
    <xf numFmtId="0" fontId="4" fillId="5" borderId="59" xfId="1" applyFont="1" applyFill="1" applyBorder="1" applyAlignment="1">
      <alignment vertical="top"/>
    </xf>
    <xf numFmtId="0" fontId="4" fillId="5" borderId="189" xfId="1" applyFont="1" applyFill="1" applyBorder="1" applyAlignment="1">
      <alignment vertical="top"/>
    </xf>
    <xf numFmtId="0" fontId="4" fillId="5" borderId="114" xfId="1" applyFont="1" applyFill="1" applyBorder="1" applyAlignment="1">
      <alignment vertical="top"/>
    </xf>
    <xf numFmtId="182" fontId="4" fillId="5" borderId="189" xfId="1" applyNumberFormat="1" applyFont="1" applyFill="1" applyBorder="1" applyAlignment="1">
      <alignment horizontal="right" vertical="center"/>
    </xf>
    <xf numFmtId="0" fontId="4" fillId="5" borderId="189" xfId="1" applyFont="1" applyFill="1" applyBorder="1" applyAlignment="1">
      <alignment vertical="center"/>
    </xf>
    <xf numFmtId="0" fontId="9" fillId="5" borderId="189" xfId="1" applyFont="1" applyFill="1" applyBorder="1" applyAlignment="1">
      <alignment horizontal="center" vertical="center"/>
    </xf>
    <xf numFmtId="0" fontId="9" fillId="5" borderId="114" xfId="1" applyFont="1" applyFill="1" applyBorder="1" applyAlignment="1">
      <alignment horizontal="center" vertical="center"/>
    </xf>
    <xf numFmtId="0" fontId="4" fillId="5" borderId="189" xfId="1" applyFont="1" applyFill="1" applyBorder="1" applyAlignment="1">
      <alignment horizontal="center" vertical="center"/>
    </xf>
    <xf numFmtId="0" fontId="4" fillId="5" borderId="80" xfId="1" applyFont="1" applyFill="1" applyBorder="1" applyAlignment="1">
      <alignment vertical="top"/>
    </xf>
    <xf numFmtId="0" fontId="4" fillId="5" borderId="194" xfId="1" applyFont="1" applyFill="1" applyBorder="1" applyAlignment="1">
      <alignment vertical="top"/>
    </xf>
    <xf numFmtId="0" fontId="4" fillId="5" borderId="137" xfId="1" applyFont="1" applyFill="1" applyBorder="1" applyAlignment="1">
      <alignment vertical="top"/>
    </xf>
    <xf numFmtId="0" fontId="4" fillId="5" borderId="140" xfId="1" applyFont="1" applyFill="1" applyBorder="1" applyAlignment="1">
      <alignment horizontal="center" vertical="center"/>
    </xf>
    <xf numFmtId="0" fontId="4" fillId="5" borderId="141" xfId="1" applyFont="1" applyFill="1" applyBorder="1" applyAlignment="1">
      <alignment horizontal="center" vertical="center"/>
    </xf>
    <xf numFmtId="0" fontId="4" fillId="5" borderId="142" xfId="1" applyFont="1" applyFill="1" applyBorder="1" applyAlignment="1">
      <alignment horizontal="center" vertical="center"/>
    </xf>
    <xf numFmtId="0" fontId="4" fillId="5" borderId="139" xfId="1" applyFont="1" applyFill="1" applyBorder="1" applyAlignment="1">
      <alignment vertical="center"/>
    </xf>
    <xf numFmtId="0" fontId="9" fillId="5" borderId="189" xfId="1" applyFont="1" applyFill="1" applyBorder="1" applyAlignment="1">
      <alignment vertical="center"/>
    </xf>
    <xf numFmtId="0" fontId="9" fillId="5" borderId="114" xfId="1" applyFont="1" applyFill="1" applyBorder="1" applyAlignment="1">
      <alignment vertical="center"/>
    </xf>
    <xf numFmtId="0" fontId="4" fillId="5" borderId="187" xfId="1" applyFont="1" applyFill="1" applyBorder="1" applyAlignment="1">
      <alignment vertical="top"/>
    </xf>
    <xf numFmtId="0" fontId="4" fillId="5" borderId="18" xfId="1" applyFont="1" applyFill="1" applyBorder="1" applyAlignment="1">
      <alignment vertical="top"/>
    </xf>
    <xf numFmtId="0" fontId="4" fillId="5" borderId="28" xfId="1" applyFont="1" applyFill="1" applyBorder="1" applyAlignment="1">
      <alignment vertical="top"/>
    </xf>
    <xf numFmtId="0" fontId="4" fillId="5" borderId="4" xfId="1" applyFont="1" applyFill="1" applyBorder="1" applyAlignment="1">
      <alignment vertical="top"/>
    </xf>
    <xf numFmtId="0" fontId="4" fillId="5" borderId="0" xfId="1" applyFont="1" applyFill="1" applyAlignment="1">
      <alignment vertical="top"/>
    </xf>
    <xf numFmtId="0" fontId="4" fillId="5" borderId="2" xfId="1" applyFont="1" applyFill="1" applyBorder="1" applyAlignment="1">
      <alignment vertical="top"/>
    </xf>
    <xf numFmtId="0" fontId="4" fillId="5" borderId="44" xfId="1" applyFont="1" applyFill="1" applyBorder="1" applyAlignment="1">
      <alignment horizontal="center" vertical="center" textRotation="255"/>
    </xf>
    <xf numFmtId="0" fontId="4" fillId="5" borderId="49" xfId="1" applyFont="1" applyFill="1" applyBorder="1" applyAlignment="1">
      <alignment horizontal="center" vertical="center" textRotation="255"/>
    </xf>
    <xf numFmtId="0" fontId="4" fillId="5" borderId="4" xfId="1" applyFont="1" applyFill="1" applyBorder="1" applyAlignment="1">
      <alignment horizontal="center" vertical="center" textRotation="255"/>
    </xf>
    <xf numFmtId="0" fontId="4" fillId="5" borderId="37" xfId="1" applyFont="1" applyFill="1" applyBorder="1" applyAlignment="1">
      <alignment horizontal="center" vertical="center" textRotation="255"/>
    </xf>
    <xf numFmtId="0" fontId="4" fillId="5" borderId="6" xfId="1" applyFont="1" applyFill="1" applyBorder="1" applyAlignment="1">
      <alignment horizontal="center" vertical="center" textRotation="255"/>
    </xf>
    <xf numFmtId="0" fontId="4" fillId="5" borderId="9" xfId="1" applyFont="1" applyFill="1" applyBorder="1" applyAlignment="1">
      <alignment horizontal="center" vertical="center" textRotation="255"/>
    </xf>
    <xf numFmtId="0" fontId="4" fillId="5" borderId="139" xfId="1" applyFont="1" applyFill="1" applyBorder="1" applyAlignment="1">
      <alignment horizontal="center" vertical="center"/>
    </xf>
    <xf numFmtId="0" fontId="4" fillId="5" borderId="189" xfId="1" applyFont="1" applyFill="1" applyBorder="1" applyAlignment="1">
      <alignment vertical="center" wrapText="1"/>
    </xf>
    <xf numFmtId="0" fontId="4" fillId="5" borderId="89" xfId="1" applyFont="1" applyFill="1" applyBorder="1" applyAlignment="1">
      <alignment horizontal="center" vertical="center"/>
    </xf>
    <xf numFmtId="182" fontId="4" fillId="5" borderId="89" xfId="1" applyNumberFormat="1" applyFont="1" applyFill="1" applyBorder="1" applyAlignment="1">
      <alignment horizontal="right" vertical="center"/>
    </xf>
    <xf numFmtId="0" fontId="4" fillId="5" borderId="85" xfId="1" applyFont="1" applyFill="1" applyBorder="1" applyAlignment="1">
      <alignment horizontal="center" vertical="center"/>
    </xf>
    <xf numFmtId="0" fontId="4" fillId="5" borderId="89" xfId="1" applyFont="1" applyFill="1" applyBorder="1" applyAlignment="1">
      <alignment vertical="center"/>
    </xf>
    <xf numFmtId="0" fontId="9" fillId="5" borderId="85" xfId="1" applyFont="1" applyFill="1" applyBorder="1" applyAlignment="1">
      <alignment horizontal="center" vertical="center"/>
    </xf>
    <xf numFmtId="0" fontId="9" fillId="5" borderId="86" xfId="1" applyFont="1" applyFill="1" applyBorder="1" applyAlignment="1">
      <alignment horizontal="center" vertical="center"/>
    </xf>
    <xf numFmtId="0" fontId="9" fillId="5" borderId="88" xfId="1" applyFont="1" applyFill="1" applyBorder="1" applyAlignment="1">
      <alignment horizontal="center" vertical="center"/>
    </xf>
    <xf numFmtId="0" fontId="13" fillId="5" borderId="0" xfId="1" applyFont="1" applyFill="1" applyAlignment="1">
      <alignment horizontal="center" vertical="center"/>
    </xf>
    <xf numFmtId="0" fontId="13" fillId="5" borderId="37" xfId="1" applyFont="1" applyFill="1" applyBorder="1" applyAlignment="1">
      <alignment horizontal="center" vertical="center"/>
    </xf>
    <xf numFmtId="0" fontId="4" fillId="5" borderId="118" xfId="1" applyFont="1" applyFill="1" applyBorder="1" applyAlignment="1">
      <alignment horizontal="center" vertical="center"/>
    </xf>
    <xf numFmtId="0" fontId="3" fillId="5" borderId="14" xfId="1" applyFill="1" applyBorder="1" applyAlignment="1">
      <alignment vertical="center"/>
    </xf>
    <xf numFmtId="0" fontId="3" fillId="5" borderId="49" xfId="1" applyFill="1" applyBorder="1" applyAlignment="1">
      <alignment vertical="center"/>
    </xf>
    <xf numFmtId="186" fontId="4" fillId="5" borderId="185" xfId="1" applyNumberFormat="1" applyFont="1" applyFill="1" applyBorder="1" applyAlignment="1">
      <alignment horizontal="right" vertical="center"/>
    </xf>
    <xf numFmtId="0" fontId="4" fillId="5" borderId="81" xfId="1" applyFont="1" applyFill="1" applyBorder="1" applyAlignment="1">
      <alignment horizontal="center" vertical="center"/>
    </xf>
    <xf numFmtId="0" fontId="4" fillId="5" borderId="82" xfId="1" applyFont="1" applyFill="1" applyBorder="1" applyAlignment="1">
      <alignment horizontal="center" vertical="center" wrapText="1"/>
    </xf>
    <xf numFmtId="0" fontId="4" fillId="5" borderId="83" xfId="1" applyFont="1" applyFill="1" applyBorder="1" applyAlignment="1">
      <alignment horizontal="center" vertical="center" wrapText="1"/>
    </xf>
    <xf numFmtId="0" fontId="4" fillId="5" borderId="138" xfId="1" applyFont="1" applyFill="1" applyBorder="1" applyAlignment="1">
      <alignment horizontal="center" vertical="center" wrapText="1"/>
    </xf>
    <xf numFmtId="186" fontId="4" fillId="5" borderId="185" xfId="1" applyNumberFormat="1" applyFont="1" applyFill="1" applyBorder="1" applyAlignment="1">
      <alignment horizontal="left" vertical="center" wrapText="1" readingOrder="1"/>
    </xf>
    <xf numFmtId="186" fontId="4" fillId="5" borderId="89" xfId="1" applyNumberFormat="1" applyFont="1" applyFill="1" applyBorder="1" applyAlignment="1">
      <alignment horizontal="left" vertical="center" wrapText="1" readingOrder="1"/>
    </xf>
    <xf numFmtId="181" fontId="4" fillId="5" borderId="185" xfId="1" applyNumberFormat="1" applyFont="1" applyFill="1" applyBorder="1" applyAlignment="1">
      <alignment horizontal="center" vertical="center" readingOrder="1"/>
    </xf>
    <xf numFmtId="181" fontId="4" fillId="5" borderId="27" xfId="1" applyNumberFormat="1" applyFont="1" applyFill="1" applyBorder="1" applyAlignment="1">
      <alignment horizontal="center" vertical="center" readingOrder="1"/>
    </xf>
    <xf numFmtId="181" fontId="4" fillId="5" borderId="89" xfId="1" applyNumberFormat="1" applyFont="1" applyFill="1" applyBorder="1" applyAlignment="1">
      <alignment horizontal="center" vertical="center" readingOrder="1"/>
    </xf>
    <xf numFmtId="181" fontId="4" fillId="5" borderId="10" xfId="1" applyNumberFormat="1" applyFont="1" applyFill="1" applyBorder="1" applyAlignment="1">
      <alignment horizontal="center" vertical="center" readingOrder="1"/>
    </xf>
    <xf numFmtId="186" fontId="4" fillId="5" borderId="28" xfId="1" applyNumberFormat="1" applyFont="1" applyFill="1" applyBorder="1" applyAlignment="1">
      <alignment horizontal="center" vertical="center" readingOrder="1"/>
    </xf>
    <xf numFmtId="186" fontId="4" fillId="5" borderId="21" xfId="1" applyNumberFormat="1" applyFont="1" applyFill="1" applyBorder="1" applyAlignment="1">
      <alignment horizontal="center" vertical="center" readingOrder="1"/>
    </xf>
    <xf numFmtId="186" fontId="4" fillId="5" borderId="195" xfId="1" applyNumberFormat="1" applyFont="1" applyFill="1" applyBorder="1" applyAlignment="1">
      <alignment horizontal="center" vertical="center" textRotation="255" readingOrder="1"/>
    </xf>
    <xf numFmtId="186" fontId="4" fillId="5" borderId="196" xfId="1" applyNumberFormat="1" applyFont="1" applyFill="1" applyBorder="1" applyAlignment="1">
      <alignment horizontal="center" vertical="center" textRotation="255" readingOrder="1"/>
    </xf>
    <xf numFmtId="186" fontId="4" fillId="5" borderId="197" xfId="1" applyNumberFormat="1" applyFont="1" applyFill="1" applyBorder="1" applyAlignment="1">
      <alignment horizontal="center" vertical="center" textRotation="255" readingOrder="1"/>
    </xf>
    <xf numFmtId="0" fontId="13" fillId="5" borderId="183" xfId="1" applyFont="1" applyFill="1" applyBorder="1" applyAlignment="1">
      <alignment horizontal="center" vertical="center"/>
    </xf>
    <xf numFmtId="0" fontId="13" fillId="5" borderId="190" xfId="1" applyFont="1" applyFill="1" applyBorder="1" applyAlignment="1">
      <alignment horizontal="center" vertical="center"/>
    </xf>
    <xf numFmtId="0" fontId="13" fillId="5" borderId="191" xfId="1" applyFont="1" applyFill="1" applyBorder="1" applyAlignment="1">
      <alignment horizontal="center" vertical="center"/>
    </xf>
    <xf numFmtId="0" fontId="3" fillId="5" borderId="192" xfId="1" applyFill="1" applyBorder="1" applyAlignment="1">
      <alignment horizontal="center" vertical="center"/>
    </xf>
    <xf numFmtId="0" fontId="3" fillId="5" borderId="191" xfId="1" applyFill="1" applyBorder="1" applyAlignment="1">
      <alignment horizontal="center" vertical="center"/>
    </xf>
    <xf numFmtId="0" fontId="3" fillId="5" borderId="193" xfId="1" applyFill="1" applyBorder="1" applyAlignment="1">
      <alignment horizontal="center" vertical="center"/>
    </xf>
    <xf numFmtId="0" fontId="3" fillId="5" borderId="194" xfId="1" applyFill="1" applyBorder="1" applyAlignment="1">
      <alignment horizontal="center" vertical="center"/>
    </xf>
    <xf numFmtId="186" fontId="4" fillId="5" borderId="189" xfId="1" applyNumberFormat="1" applyFont="1" applyFill="1" applyBorder="1" applyAlignment="1">
      <alignment horizontal="right" vertical="center"/>
    </xf>
    <xf numFmtId="184" fontId="4" fillId="5" borderId="103" xfId="1" applyNumberFormat="1" applyFont="1" applyFill="1" applyBorder="1" applyAlignment="1">
      <alignment horizontal="right" vertical="center"/>
    </xf>
    <xf numFmtId="186" fontId="4" fillId="5" borderId="194" xfId="1" applyNumberFormat="1" applyFont="1" applyFill="1" applyBorder="1" applyAlignment="1">
      <alignment horizontal="right" vertical="center"/>
    </xf>
    <xf numFmtId="0" fontId="4" fillId="5" borderId="82" xfId="1" applyFont="1" applyFill="1" applyBorder="1" applyAlignment="1">
      <alignment horizontal="center" vertical="center"/>
    </xf>
    <xf numFmtId="0" fontId="4" fillId="5" borderId="83" xfId="1" applyFont="1" applyFill="1" applyBorder="1" applyAlignment="1">
      <alignment horizontal="center" vertical="center"/>
    </xf>
    <xf numFmtId="0" fontId="4" fillId="5" borderId="84" xfId="1" applyFont="1" applyFill="1" applyBorder="1" applyAlignment="1">
      <alignment horizontal="center" vertical="center"/>
    </xf>
    <xf numFmtId="186" fontId="4" fillId="5" borderId="182" xfId="1" applyNumberFormat="1" applyFont="1" applyFill="1" applyBorder="1" applyAlignment="1">
      <alignment horizontal="center" vertical="center"/>
    </xf>
    <xf numFmtId="186" fontId="4" fillId="5" borderId="183" xfId="1" applyNumberFormat="1" applyFont="1" applyFill="1" applyBorder="1" applyAlignment="1">
      <alignment horizontal="center" vertical="center"/>
    </xf>
    <xf numFmtId="185" fontId="4" fillId="5" borderId="183" xfId="1" applyNumberFormat="1" applyFont="1" applyFill="1" applyBorder="1" applyAlignment="1">
      <alignment horizontal="center" vertical="center"/>
    </xf>
    <xf numFmtId="185" fontId="4" fillId="5" borderId="184" xfId="1" applyNumberFormat="1" applyFont="1" applyFill="1" applyBorder="1" applyAlignment="1">
      <alignment horizontal="center" vertical="center"/>
    </xf>
    <xf numFmtId="186" fontId="4" fillId="5" borderId="27" xfId="1" applyNumberFormat="1" applyFont="1" applyFill="1" applyBorder="1" applyAlignment="1">
      <alignment horizontal="center" vertical="center"/>
    </xf>
    <xf numFmtId="186" fontId="4" fillId="5" borderId="18" xfId="1" applyNumberFormat="1" applyFont="1" applyFill="1" applyBorder="1" applyAlignment="1">
      <alignment horizontal="center" vertical="center"/>
    </xf>
    <xf numFmtId="185" fontId="4" fillId="5" borderId="18" xfId="1" applyNumberFormat="1" applyFont="1" applyFill="1" applyBorder="1" applyAlignment="1">
      <alignment horizontal="center" vertical="center"/>
    </xf>
    <xf numFmtId="185" fontId="4" fillId="5" borderId="32" xfId="1" applyNumberFormat="1" applyFont="1" applyFill="1" applyBorder="1" applyAlignment="1">
      <alignment horizontal="center" vertical="center"/>
    </xf>
    <xf numFmtId="186" fontId="4" fillId="5" borderId="48" xfId="1" applyNumberFormat="1" applyFont="1" applyFill="1" applyBorder="1" applyAlignment="1">
      <alignment horizontal="center" vertical="center"/>
    </xf>
    <xf numFmtId="186" fontId="4" fillId="5" borderId="14" xfId="1" applyNumberFormat="1" applyFont="1" applyFill="1" applyBorder="1" applyAlignment="1">
      <alignment horizontal="center" vertical="center"/>
    </xf>
    <xf numFmtId="185" fontId="4" fillId="5" borderId="14" xfId="1" applyNumberFormat="1" applyFont="1" applyFill="1" applyBorder="1" applyAlignment="1">
      <alignment horizontal="center" vertical="center"/>
    </xf>
    <xf numFmtId="185" fontId="4" fillId="5" borderId="49" xfId="1" applyNumberFormat="1" applyFont="1" applyFill="1" applyBorder="1" applyAlignment="1">
      <alignment horizontal="center" vertical="center"/>
    </xf>
    <xf numFmtId="9" fontId="4" fillId="5" borderId="182" xfId="1" applyNumberFormat="1" applyFont="1" applyFill="1" applyBorder="1" applyAlignment="1">
      <alignment horizontal="center" vertical="center"/>
    </xf>
    <xf numFmtId="9" fontId="4" fillId="5" borderId="183" xfId="1" applyNumberFormat="1" applyFont="1" applyFill="1" applyBorder="1" applyAlignment="1">
      <alignment horizontal="center" vertical="center"/>
    </xf>
    <xf numFmtId="187" fontId="4" fillId="5" borderId="183" xfId="1" applyNumberFormat="1" applyFont="1" applyFill="1" applyBorder="1" applyAlignment="1">
      <alignment horizontal="center" vertical="center"/>
    </xf>
    <xf numFmtId="187" fontId="4" fillId="5" borderId="25" xfId="1" applyNumberFormat="1" applyFont="1" applyFill="1" applyBorder="1" applyAlignment="1">
      <alignment horizontal="center" vertical="center"/>
    </xf>
    <xf numFmtId="9" fontId="4" fillId="5" borderId="192" xfId="1" applyNumberFormat="1" applyFont="1" applyFill="1" applyBorder="1" applyAlignment="1">
      <alignment horizontal="center" vertical="center"/>
    </xf>
    <xf numFmtId="9" fontId="4" fillId="5" borderId="191" xfId="1" applyNumberFormat="1" applyFont="1" applyFill="1" applyBorder="1" applyAlignment="1">
      <alignment horizontal="center" vertical="center"/>
    </xf>
    <xf numFmtId="187" fontId="4" fillId="5" borderId="191" xfId="1" applyNumberFormat="1" applyFont="1" applyFill="1" applyBorder="1" applyAlignment="1">
      <alignment horizontal="center" vertical="center"/>
    </xf>
    <xf numFmtId="187" fontId="4" fillId="5" borderId="72" xfId="1" applyNumberFormat="1" applyFont="1" applyFill="1" applyBorder="1" applyAlignment="1">
      <alignment horizontal="center" vertical="center"/>
    </xf>
    <xf numFmtId="9" fontId="4" fillId="5" borderId="48" xfId="1" applyNumberFormat="1" applyFont="1" applyFill="1" applyBorder="1" applyAlignment="1">
      <alignment horizontal="center" vertical="center"/>
    </xf>
    <xf numFmtId="9" fontId="4" fillId="5" borderId="14" xfId="1" applyNumberFormat="1" applyFont="1" applyFill="1" applyBorder="1" applyAlignment="1">
      <alignment horizontal="center" vertical="center"/>
    </xf>
    <xf numFmtId="187" fontId="4" fillId="5" borderId="14" xfId="1" applyNumberFormat="1" applyFont="1" applyFill="1" applyBorder="1" applyAlignment="1">
      <alignment horizontal="center" vertical="center"/>
    </xf>
    <xf numFmtId="187" fontId="4" fillId="5" borderId="50" xfId="1" applyNumberFormat="1" applyFont="1" applyFill="1" applyBorder="1" applyAlignment="1">
      <alignment horizontal="center" vertical="center"/>
    </xf>
    <xf numFmtId="0" fontId="4" fillId="5" borderId="189" xfId="1" applyFont="1" applyFill="1" applyBorder="1" applyAlignment="1">
      <alignment horizontal="right" vertical="center"/>
    </xf>
    <xf numFmtId="0" fontId="4" fillId="5" borderId="114" xfId="1" applyFont="1" applyFill="1" applyBorder="1" applyAlignment="1">
      <alignment horizontal="right" vertical="center"/>
    </xf>
    <xf numFmtId="0" fontId="13" fillId="5" borderId="3" xfId="1" applyFont="1" applyFill="1" applyBorder="1" applyAlignment="1">
      <alignment horizontal="center" vertical="center"/>
    </xf>
    <xf numFmtId="0" fontId="13" fillId="5" borderId="9" xfId="1" applyFont="1" applyFill="1" applyBorder="1" applyAlignment="1">
      <alignment horizontal="center" vertical="center"/>
    </xf>
    <xf numFmtId="184" fontId="4" fillId="5" borderId="189" xfId="1" applyNumberFormat="1" applyFont="1" applyFill="1" applyBorder="1" applyAlignment="1">
      <alignment horizontal="right" vertical="center"/>
    </xf>
    <xf numFmtId="0" fontId="4" fillId="5" borderId="35" xfId="1" applyFont="1" applyFill="1" applyBorder="1" applyAlignment="1">
      <alignment horizontal="center" vertical="center" textRotation="255"/>
    </xf>
    <xf numFmtId="0" fontId="4" fillId="5" borderId="18" xfId="1" applyFont="1" applyFill="1" applyBorder="1" applyAlignment="1">
      <alignment vertical="center"/>
    </xf>
    <xf numFmtId="0" fontId="4" fillId="5" borderId="32" xfId="1" applyFont="1" applyFill="1" applyBorder="1" applyAlignment="1">
      <alignment vertical="center"/>
    </xf>
    <xf numFmtId="0" fontId="9" fillId="5" borderId="189" xfId="1" applyFont="1" applyFill="1" applyBorder="1" applyAlignment="1">
      <alignment horizontal="center" vertical="center" textRotation="255" wrapText="1"/>
    </xf>
    <xf numFmtId="0" fontId="9" fillId="5" borderId="189" xfId="1" applyFont="1" applyFill="1" applyBorder="1" applyAlignment="1">
      <alignment horizontal="center" vertical="center" textRotation="255"/>
    </xf>
    <xf numFmtId="0" fontId="9" fillId="5" borderId="76" xfId="1" applyFont="1" applyFill="1" applyBorder="1" applyAlignment="1">
      <alignment horizontal="center" vertical="center" textRotation="255"/>
    </xf>
    <xf numFmtId="0" fontId="9" fillId="5" borderId="185" xfId="1" applyFont="1" applyFill="1" applyBorder="1" applyAlignment="1">
      <alignment horizontal="center" vertical="center" textRotation="255"/>
    </xf>
    <xf numFmtId="0" fontId="9" fillId="5" borderId="186" xfId="1" applyFont="1" applyFill="1" applyBorder="1" applyAlignment="1">
      <alignment horizontal="center" vertical="center" textRotation="255"/>
    </xf>
    <xf numFmtId="0" fontId="4" fillId="5" borderId="24" xfId="1" applyFont="1" applyFill="1" applyBorder="1" applyAlignment="1">
      <alignment horizontal="center" vertical="center"/>
    </xf>
    <xf numFmtId="0" fontId="4" fillId="5" borderId="59" xfId="1" applyFont="1" applyFill="1" applyBorder="1" applyAlignment="1">
      <alignment horizontal="center" vertical="center" textRotation="255"/>
    </xf>
    <xf numFmtId="0" fontId="4" fillId="5" borderId="76" xfId="1" applyFont="1" applyFill="1" applyBorder="1" applyAlignment="1">
      <alignment horizontal="center" vertical="center" textRotation="255"/>
    </xf>
    <xf numFmtId="0" fontId="9" fillId="5" borderId="182" xfId="1" applyFont="1" applyFill="1" applyBorder="1" applyAlignment="1">
      <alignment horizontal="center" vertical="center" wrapText="1"/>
    </xf>
    <xf numFmtId="0" fontId="9" fillId="5" borderId="183" xfId="1" applyFont="1" applyFill="1" applyBorder="1" applyAlignment="1">
      <alignment horizontal="center" vertical="center"/>
    </xf>
    <xf numFmtId="0" fontId="9" fillId="5" borderId="184" xfId="1" applyFont="1" applyFill="1" applyBorder="1" applyAlignment="1">
      <alignment horizontal="center" vertical="center"/>
    </xf>
    <xf numFmtId="183" fontId="4" fillId="5" borderId="183" xfId="1" applyNumberFormat="1" applyFont="1" applyFill="1" applyBorder="1" applyAlignment="1">
      <alignment horizontal="center" vertical="center"/>
    </xf>
    <xf numFmtId="183" fontId="4" fillId="5" borderId="184" xfId="1" applyNumberFormat="1" applyFont="1" applyFill="1" applyBorder="1" applyAlignment="1">
      <alignment horizontal="center" vertical="center"/>
    </xf>
    <xf numFmtId="0" fontId="4" fillId="5" borderId="56" xfId="1" applyFont="1" applyFill="1" applyBorder="1" applyAlignment="1">
      <alignment horizontal="center" vertical="center" wrapText="1"/>
    </xf>
    <xf numFmtId="0" fontId="4" fillId="5" borderId="189" xfId="1" applyFont="1" applyFill="1" applyBorder="1" applyAlignment="1">
      <alignment horizontal="center" vertical="center" wrapText="1"/>
    </xf>
    <xf numFmtId="0" fontId="4" fillId="5" borderId="104" xfId="1" applyFont="1" applyFill="1" applyBorder="1" applyAlignment="1">
      <alignment horizontal="center" vertical="center" wrapText="1"/>
    </xf>
    <xf numFmtId="0" fontId="4" fillId="5" borderId="114" xfId="1" applyFont="1" applyFill="1" applyBorder="1" applyAlignment="1">
      <alignment horizontal="center" vertical="center" wrapText="1"/>
    </xf>
    <xf numFmtId="0" fontId="4" fillId="5" borderId="76" xfId="1" applyFont="1" applyFill="1" applyBorder="1" applyAlignment="1">
      <alignment horizontal="center" vertical="center"/>
    </xf>
    <xf numFmtId="0" fontId="7" fillId="5" borderId="0" xfId="1" applyFont="1" applyFill="1" applyAlignment="1">
      <alignment vertical="center"/>
    </xf>
    <xf numFmtId="0" fontId="4" fillId="5" borderId="55" xfId="1" applyFont="1" applyFill="1" applyBorder="1" applyAlignment="1">
      <alignment horizontal="center" vertical="distributed" textRotation="255" justifyLastLine="1"/>
    </xf>
    <xf numFmtId="0" fontId="4" fillId="5" borderId="115" xfId="1" applyFont="1" applyFill="1" applyBorder="1" applyAlignment="1">
      <alignment horizontal="center" vertical="distributed" textRotation="255" justifyLastLine="1"/>
    </xf>
    <xf numFmtId="0" fontId="4" fillId="5" borderId="59" xfId="1" applyFont="1" applyFill="1" applyBorder="1" applyAlignment="1">
      <alignment horizontal="center" vertical="distributed" textRotation="255" justifyLastLine="1"/>
    </xf>
    <xf numFmtId="0" fontId="4" fillId="5" borderId="76" xfId="1" applyFont="1" applyFill="1" applyBorder="1" applyAlignment="1">
      <alignment horizontal="center" vertical="distributed" textRotation="255" justifyLastLine="1"/>
    </xf>
    <xf numFmtId="183" fontId="4" fillId="5" borderId="25" xfId="1" applyNumberFormat="1" applyFont="1" applyFill="1" applyBorder="1" applyAlignment="1">
      <alignment horizontal="center" vertical="center"/>
    </xf>
    <xf numFmtId="0" fontId="4" fillId="0" borderId="27" xfId="1" applyFont="1" applyBorder="1" applyAlignment="1">
      <alignment horizontal="left" vertical="top"/>
    </xf>
    <xf numFmtId="0" fontId="4" fillId="0" borderId="18" xfId="1" applyFont="1" applyBorder="1" applyAlignment="1">
      <alignment horizontal="left" vertical="top"/>
    </xf>
    <xf numFmtId="0" fontId="4" fillId="0" borderId="28" xfId="1" applyFont="1" applyBorder="1" applyAlignment="1">
      <alignment horizontal="left" vertical="top"/>
    </xf>
    <xf numFmtId="0" fontId="4" fillId="0" borderId="38" xfId="1" applyFont="1" applyBorder="1" applyAlignment="1">
      <alignment horizontal="left" vertical="top"/>
    </xf>
    <xf numFmtId="0" fontId="4" fillId="0" borderId="0" xfId="1" applyFont="1" applyAlignment="1">
      <alignment horizontal="left" vertical="top"/>
    </xf>
    <xf numFmtId="0" fontId="4" fillId="0" borderId="2" xfId="1" applyFont="1" applyBorder="1" applyAlignment="1">
      <alignment horizontal="left" vertical="top"/>
    </xf>
    <xf numFmtId="0" fontId="4" fillId="0" borderId="10" xfId="1" applyFont="1" applyBorder="1" applyAlignment="1">
      <alignment horizontal="left" vertical="top"/>
    </xf>
    <xf numFmtId="0" fontId="4" fillId="0" borderId="3" xfId="1" applyFont="1" applyBorder="1" applyAlignment="1">
      <alignment horizontal="left" vertical="top"/>
    </xf>
    <xf numFmtId="0" fontId="4" fillId="0" borderId="21" xfId="1" applyFont="1" applyBorder="1" applyAlignment="1">
      <alignment horizontal="left" vertical="top"/>
    </xf>
    <xf numFmtId="0" fontId="4" fillId="0" borderId="80" xfId="1" applyFont="1" applyBorder="1" applyAlignment="1">
      <alignment horizontal="center" vertical="center" wrapText="1"/>
    </xf>
    <xf numFmtId="0" fontId="4" fillId="0" borderId="194" xfId="1" applyFont="1" applyBorder="1" applyAlignment="1">
      <alignment horizontal="center" vertical="center" wrapText="1"/>
    </xf>
    <xf numFmtId="176" fontId="25" fillId="0" borderId="192" xfId="1" applyNumberFormat="1" applyFont="1" applyBorder="1" applyAlignment="1">
      <alignment horizontal="right" vertical="center"/>
    </xf>
    <xf numFmtId="176" fontId="25" fillId="0" borderId="191" xfId="1" applyNumberFormat="1" applyFont="1" applyBorder="1" applyAlignment="1">
      <alignment horizontal="right" vertical="center"/>
    </xf>
    <xf numFmtId="0" fontId="8" fillId="0" borderId="191" xfId="1" applyFont="1" applyBorder="1" applyAlignment="1">
      <alignment horizontal="center"/>
    </xf>
    <xf numFmtId="0" fontId="8" fillId="0" borderId="72" xfId="1" applyFont="1" applyBorder="1" applyAlignment="1">
      <alignment horizontal="center"/>
    </xf>
    <xf numFmtId="177" fontId="4" fillId="0" borderId="183" xfId="1" applyNumberFormat="1" applyFont="1" applyBorder="1" applyAlignment="1"/>
    <xf numFmtId="177" fontId="4" fillId="0" borderId="25" xfId="1" applyNumberFormat="1" applyFont="1" applyBorder="1" applyAlignment="1"/>
    <xf numFmtId="0" fontId="9" fillId="0" borderId="22" xfId="1" applyFont="1" applyBorder="1" applyAlignment="1">
      <alignment vertical="center" wrapText="1"/>
    </xf>
    <xf numFmtId="0" fontId="9" fillId="0" borderId="183" xfId="1" applyFont="1" applyBorder="1" applyAlignment="1">
      <alignment vertical="center" wrapText="1"/>
    </xf>
    <xf numFmtId="177" fontId="4" fillId="0" borderId="24" xfId="1" applyNumberFormat="1" applyFont="1" applyBorder="1" applyAlignment="1">
      <alignment horizontal="center" vertical="center" wrapText="1"/>
    </xf>
    <xf numFmtId="177" fontId="4" fillId="0" borderId="183" xfId="1" applyNumberFormat="1" applyFont="1" applyBorder="1" applyAlignment="1">
      <alignment horizontal="center" vertical="center" wrapText="1"/>
    </xf>
    <xf numFmtId="177" fontId="4" fillId="0" borderId="22" xfId="1" applyNumberFormat="1" applyFont="1" applyBorder="1" applyAlignment="1"/>
    <xf numFmtId="177" fontId="4" fillId="0" borderId="125" xfId="1" applyNumberFormat="1" applyFont="1" applyBorder="1" applyAlignment="1"/>
    <xf numFmtId="38" fontId="14" fillId="0" borderId="126" xfId="2" applyFont="1" applyFill="1" applyBorder="1" applyAlignment="1">
      <alignment horizontal="right"/>
    </xf>
    <xf numFmtId="38" fontId="14" fillId="0" borderId="78" xfId="2" applyFont="1" applyFill="1" applyBorder="1" applyAlignment="1">
      <alignment horizontal="right"/>
    </xf>
    <xf numFmtId="38" fontId="14" fillId="0" borderId="127" xfId="2" applyFont="1" applyFill="1" applyBorder="1" applyAlignment="1">
      <alignment horizontal="right"/>
    </xf>
    <xf numFmtId="0" fontId="4" fillId="0" borderId="128" xfId="1" applyFont="1" applyBorder="1" applyAlignment="1">
      <alignment horizontal="center" vertical="center"/>
    </xf>
    <xf numFmtId="0" fontId="4" fillId="0" borderId="86" xfId="1" applyFont="1" applyBorder="1" applyAlignment="1">
      <alignment horizontal="center" vertical="center"/>
    </xf>
    <xf numFmtId="0" fontId="4" fillId="0" borderId="87" xfId="1" applyFont="1" applyBorder="1" applyAlignment="1">
      <alignment horizontal="center" vertical="center"/>
    </xf>
    <xf numFmtId="177" fontId="25" fillId="0" borderId="85" xfId="1" applyNumberFormat="1" applyFont="1" applyBorder="1" applyAlignment="1">
      <alignment horizontal="right" vertical="center"/>
    </xf>
    <xf numFmtId="177" fontId="25" fillId="0" borderId="86" xfId="1" applyNumberFormat="1" applyFont="1" applyBorder="1" applyAlignment="1">
      <alignment horizontal="right" vertical="center"/>
    </xf>
    <xf numFmtId="177" fontId="8" fillId="0" borderId="86" xfId="1" applyNumberFormat="1" applyFont="1" applyBorder="1" applyAlignment="1"/>
    <xf numFmtId="177" fontId="8" fillId="0" borderId="88" xfId="1" applyNumberFormat="1" applyFont="1" applyBorder="1" applyAlignment="1"/>
    <xf numFmtId="0" fontId="4" fillId="0" borderId="182" xfId="1" applyFont="1" applyBorder="1" applyAlignment="1">
      <alignment horizontal="right" vertical="center"/>
    </xf>
    <xf numFmtId="0" fontId="4" fillId="0" borderId="183" xfId="1" applyFont="1" applyBorder="1" applyAlignment="1">
      <alignment horizontal="right" vertical="center"/>
    </xf>
    <xf numFmtId="0" fontId="4" fillId="0" borderId="25" xfId="1" applyFont="1" applyBorder="1" applyAlignment="1">
      <alignment horizontal="right" vertical="center"/>
    </xf>
    <xf numFmtId="178" fontId="4" fillId="0" borderId="192" xfId="1" applyNumberFormat="1" applyFont="1" applyBorder="1" applyAlignment="1">
      <alignment horizontal="right" vertical="center"/>
    </xf>
    <xf numFmtId="0" fontId="4" fillId="0" borderId="191" xfId="1" applyFont="1" applyBorder="1" applyAlignment="1">
      <alignment horizontal="right" vertical="center"/>
    </xf>
    <xf numFmtId="0" fontId="4" fillId="0" borderId="193" xfId="1" applyFont="1" applyBorder="1" applyAlignment="1">
      <alignment horizontal="right" vertical="center"/>
    </xf>
    <xf numFmtId="178" fontId="4" fillId="0" borderId="191" xfId="1" applyNumberFormat="1" applyFont="1" applyBorder="1" applyAlignment="1">
      <alignment horizontal="right" vertical="center"/>
    </xf>
    <xf numFmtId="178" fontId="4" fillId="0" borderId="193" xfId="1" applyNumberFormat="1" applyFont="1" applyBorder="1" applyAlignment="1">
      <alignment horizontal="right" vertical="center"/>
    </xf>
    <xf numFmtId="38" fontId="4" fillId="0" borderId="192" xfId="1" applyNumberFormat="1" applyFont="1" applyBorder="1" applyAlignment="1">
      <alignment horizontal="right" vertical="center"/>
    </xf>
    <xf numFmtId="0" fontId="4" fillId="0" borderId="72" xfId="1" applyFont="1" applyBorder="1" applyAlignment="1">
      <alignment horizontal="right" vertical="center"/>
    </xf>
    <xf numFmtId="0" fontId="4" fillId="0" borderId="133" xfId="1" applyFont="1" applyBorder="1" applyAlignment="1">
      <alignment horizontal="center" vertical="center"/>
    </xf>
    <xf numFmtId="0" fontId="4" fillId="0" borderId="134" xfId="1" applyFont="1" applyBorder="1" applyAlignment="1">
      <alignment horizontal="center" vertical="center"/>
    </xf>
    <xf numFmtId="0" fontId="4" fillId="0" borderId="117" xfId="1" applyFont="1" applyBorder="1" applyAlignment="1">
      <alignment horizontal="right" vertical="center"/>
    </xf>
    <xf numFmtId="0" fontId="4" fillId="0" borderId="65" xfId="1" applyFont="1" applyBorder="1" applyAlignment="1">
      <alignment horizontal="right" vertical="center"/>
    </xf>
    <xf numFmtId="0" fontId="4" fillId="0" borderId="65" xfId="1" applyFont="1" applyBorder="1" applyAlignment="1">
      <alignment horizontal="left" vertical="center"/>
    </xf>
    <xf numFmtId="0" fontId="4" fillId="0" borderId="65" xfId="0" applyFont="1" applyBorder="1" applyAlignment="1">
      <alignment horizontal="left" vertical="center"/>
    </xf>
    <xf numFmtId="0" fontId="4" fillId="0" borderId="65" xfId="1" applyFont="1" applyBorder="1" applyAlignment="1">
      <alignment horizontal="center" vertical="center"/>
    </xf>
    <xf numFmtId="0" fontId="4" fillId="0" borderId="65" xfId="1" applyFont="1" applyBorder="1" applyAlignment="1">
      <alignment vertical="center"/>
    </xf>
    <xf numFmtId="0" fontId="4" fillId="0" borderId="135" xfId="1" applyFont="1" applyBorder="1" applyAlignment="1">
      <alignment vertical="center"/>
    </xf>
    <xf numFmtId="0" fontId="4" fillId="0" borderId="136" xfId="1" applyFont="1" applyBorder="1" applyAlignment="1">
      <alignment horizontal="center" vertical="center"/>
    </xf>
    <xf numFmtId="0" fontId="4" fillId="0" borderId="117" xfId="1" applyFont="1" applyBorder="1" applyAlignment="1">
      <alignment horizontal="center" vertical="center"/>
    </xf>
    <xf numFmtId="0" fontId="4" fillId="0" borderId="66" xfId="1" applyFont="1" applyBorder="1" applyAlignment="1">
      <alignment vertical="center"/>
    </xf>
    <xf numFmtId="0" fontId="4" fillId="0" borderId="44" xfId="1" applyFont="1" applyBorder="1" applyAlignment="1">
      <alignment horizontal="center" vertical="center"/>
    </xf>
    <xf numFmtId="0" fontId="4" fillId="0" borderId="14" xfId="1" applyFont="1" applyBorder="1" applyAlignment="1">
      <alignment horizontal="center" vertical="center"/>
    </xf>
    <xf numFmtId="0" fontId="4" fillId="0" borderId="184" xfId="1" applyFont="1" applyBorder="1" applyAlignment="1">
      <alignment horizontal="right" vertical="center"/>
    </xf>
    <xf numFmtId="177" fontId="25" fillId="0" borderId="129" xfId="1" applyNumberFormat="1" applyFont="1" applyBorder="1" applyAlignment="1">
      <alignment horizontal="right" vertical="center"/>
    </xf>
    <xf numFmtId="177" fontId="25" fillId="0" borderId="130" xfId="1" applyNumberFormat="1" applyFont="1" applyBorder="1" applyAlignment="1">
      <alignment horizontal="right" vertical="center"/>
    </xf>
    <xf numFmtId="177" fontId="8" fillId="0" borderId="130" xfId="1" applyNumberFormat="1" applyFont="1" applyBorder="1" applyAlignment="1">
      <alignment horizontal="center" wrapText="1"/>
    </xf>
    <xf numFmtId="177" fontId="8" fillId="0" borderId="130" xfId="1" applyNumberFormat="1" applyFont="1" applyBorder="1" applyAlignment="1">
      <alignment horizontal="center"/>
    </xf>
    <xf numFmtId="177" fontId="8" fillId="0" borderId="131" xfId="1" applyNumberFormat="1" applyFont="1" applyBorder="1" applyAlignment="1">
      <alignment horizontal="center"/>
    </xf>
    <xf numFmtId="0" fontId="4" fillId="0" borderId="55" xfId="1" applyFont="1" applyBorder="1" applyAlignment="1">
      <alignment horizontal="center" vertical="center" wrapText="1"/>
    </xf>
    <xf numFmtId="0" fontId="4" fillId="0" borderId="56" xfId="1" applyFont="1" applyBorder="1" applyAlignment="1">
      <alignment horizontal="center" vertical="center"/>
    </xf>
    <xf numFmtId="176" fontId="25" fillId="0" borderId="57" xfId="1" applyNumberFormat="1" applyFont="1" applyBorder="1" applyAlignment="1">
      <alignment horizontal="right" vertical="center"/>
    </xf>
    <xf numFmtId="176" fontId="25" fillId="0" borderId="12" xfId="1" applyNumberFormat="1" applyFont="1" applyBorder="1" applyAlignment="1">
      <alignment horizontal="right" vertical="center"/>
    </xf>
    <xf numFmtId="0" fontId="8" fillId="0" borderId="12" xfId="1" applyFont="1" applyBorder="1" applyAlignment="1">
      <alignment horizontal="center"/>
    </xf>
    <xf numFmtId="0" fontId="8" fillId="0" borderId="71" xfId="1" applyFont="1" applyBorder="1" applyAlignment="1">
      <alignment horizontal="center"/>
    </xf>
    <xf numFmtId="0" fontId="8" fillId="0" borderId="27" xfId="1" applyFont="1" applyBorder="1" applyAlignment="1">
      <alignment horizontal="right" vertical="center"/>
    </xf>
    <xf numFmtId="0" fontId="8" fillId="0" borderId="18" xfId="1" applyFont="1" applyBorder="1" applyAlignment="1">
      <alignment horizontal="right" vertical="center"/>
    </xf>
    <xf numFmtId="0" fontId="8" fillId="0" borderId="32" xfId="1" applyFont="1" applyBorder="1" applyAlignment="1">
      <alignment horizontal="right" vertical="center"/>
    </xf>
    <xf numFmtId="0" fontId="4" fillId="0" borderId="20" xfId="1" applyFont="1" applyBorder="1" applyAlignment="1">
      <alignment horizontal="center" vertical="center" wrapText="1"/>
    </xf>
    <xf numFmtId="0" fontId="4" fillId="0" borderId="20" xfId="1" applyFont="1" applyBorder="1" applyAlignment="1">
      <alignment vertical="center" wrapText="1"/>
    </xf>
    <xf numFmtId="0" fontId="9" fillId="0" borderId="20" xfId="1" applyFont="1" applyBorder="1" applyAlignment="1">
      <alignment horizontal="center" vertical="center" wrapText="1"/>
    </xf>
    <xf numFmtId="0" fontId="4" fillId="0" borderId="54" xfId="1" applyFont="1" applyBorder="1" applyAlignment="1">
      <alignment horizontal="center" vertical="center" wrapText="1"/>
    </xf>
    <xf numFmtId="0" fontId="4" fillId="0" borderId="27" xfId="1" applyFont="1" applyBorder="1" applyAlignment="1">
      <alignment vertical="top" wrapText="1"/>
    </xf>
    <xf numFmtId="0" fontId="4" fillId="0" borderId="18" xfId="1" applyFont="1" applyBorder="1" applyAlignment="1">
      <alignment vertical="top"/>
    </xf>
    <xf numFmtId="0" fontId="4" fillId="0" borderId="32" xfId="1" applyFont="1" applyBorder="1" applyAlignment="1">
      <alignment vertical="top"/>
    </xf>
    <xf numFmtId="0" fontId="4" fillId="0" borderId="43" xfId="1" applyFont="1" applyBorder="1" applyAlignment="1">
      <alignment vertical="top"/>
    </xf>
    <xf numFmtId="0" fontId="4" fillId="0" borderId="5" xfId="1" applyFont="1" applyBorder="1" applyAlignment="1">
      <alignment vertical="top"/>
    </xf>
    <xf numFmtId="0" fontId="4" fillId="0" borderId="42" xfId="1" applyFont="1" applyBorder="1" applyAlignment="1">
      <alignment vertical="top"/>
    </xf>
    <xf numFmtId="0" fontId="4" fillId="0" borderId="182" xfId="1" applyFont="1" applyBorder="1" applyAlignment="1">
      <alignment vertical="center"/>
    </xf>
    <xf numFmtId="0" fontId="4" fillId="0" borderId="183" xfId="1" applyFont="1" applyBorder="1" applyAlignment="1">
      <alignment vertical="center"/>
    </xf>
    <xf numFmtId="0" fontId="4" fillId="0" borderId="25" xfId="1" applyFont="1" applyBorder="1" applyAlignment="1">
      <alignment vertical="center"/>
    </xf>
    <xf numFmtId="0" fontId="8" fillId="0" borderId="28" xfId="1" applyFont="1" applyBorder="1" applyAlignment="1">
      <alignment horizontal="right" vertical="center"/>
    </xf>
    <xf numFmtId="176" fontId="4" fillId="0" borderId="10" xfId="1" applyNumberFormat="1" applyFont="1" applyBorder="1" applyAlignment="1">
      <alignment horizontal="center" vertical="center"/>
    </xf>
    <xf numFmtId="176" fontId="4" fillId="0" borderId="3" xfId="1" applyNumberFormat="1" applyFont="1" applyBorder="1" applyAlignment="1">
      <alignment horizontal="center" vertical="center"/>
    </xf>
    <xf numFmtId="176" fontId="4" fillId="0" borderId="9" xfId="1" applyNumberFormat="1" applyFont="1" applyBorder="1" applyAlignment="1">
      <alignment horizontal="center" vertical="center"/>
    </xf>
    <xf numFmtId="176" fontId="4" fillId="0" borderId="21" xfId="1" applyNumberFormat="1" applyFont="1" applyBorder="1" applyAlignment="1">
      <alignment horizontal="center" vertical="center"/>
    </xf>
    <xf numFmtId="0" fontId="4" fillId="0" borderId="43" xfId="1" applyFont="1" applyBorder="1" applyAlignment="1">
      <alignment horizontal="center" vertical="center"/>
    </xf>
    <xf numFmtId="0" fontId="4" fillId="0" borderId="5" xfId="1" applyFont="1" applyBorder="1" applyAlignment="1">
      <alignment horizontal="center" vertical="center"/>
    </xf>
    <xf numFmtId="0" fontId="4" fillId="0" borderId="1" xfId="1" applyFont="1" applyBorder="1" applyAlignment="1">
      <alignment horizontal="center" vertical="center"/>
    </xf>
    <xf numFmtId="0" fontId="4" fillId="0" borderId="5" xfId="1" applyFont="1" applyBorder="1" applyAlignment="1">
      <alignment horizontal="center" vertical="center" wrapText="1"/>
    </xf>
    <xf numFmtId="0" fontId="4" fillId="0" borderId="5" xfId="1" applyFont="1" applyBorder="1" applyAlignment="1">
      <alignment vertical="center" wrapText="1"/>
    </xf>
    <xf numFmtId="0" fontId="4" fillId="0" borderId="42" xfId="1" applyFont="1" applyBorder="1" applyAlignment="1">
      <alignment vertical="center" wrapText="1"/>
    </xf>
    <xf numFmtId="178" fontId="4" fillId="0" borderId="10" xfId="1" applyNumberFormat="1" applyFont="1" applyBorder="1" applyAlignment="1">
      <alignment horizontal="right" vertical="center"/>
    </xf>
    <xf numFmtId="178" fontId="4" fillId="0" borderId="3" xfId="1" applyNumberFormat="1" applyFont="1" applyBorder="1" applyAlignment="1">
      <alignment horizontal="right" vertical="center"/>
    </xf>
    <xf numFmtId="178" fontId="4" fillId="0" borderId="9" xfId="1" applyNumberFormat="1" applyFont="1" applyBorder="1" applyAlignment="1">
      <alignment horizontal="right" vertical="center"/>
    </xf>
    <xf numFmtId="176" fontId="4" fillId="0" borderId="10" xfId="1" applyNumberFormat="1" applyFont="1" applyBorder="1" applyAlignment="1">
      <alignment vertical="center"/>
    </xf>
    <xf numFmtId="176" fontId="4" fillId="0" borderId="3" xfId="1" applyNumberFormat="1" applyFont="1" applyBorder="1" applyAlignment="1">
      <alignment vertical="center"/>
    </xf>
    <xf numFmtId="176" fontId="4" fillId="0" borderId="9" xfId="1" applyNumberFormat="1" applyFont="1" applyBorder="1" applyAlignment="1">
      <alignment vertical="center"/>
    </xf>
    <xf numFmtId="58" fontId="4" fillId="0" borderId="162" xfId="1" applyNumberFormat="1" applyFont="1" applyBorder="1" applyAlignment="1">
      <alignment horizontal="center" vertical="center"/>
    </xf>
    <xf numFmtId="58" fontId="4" fillId="0" borderId="30" xfId="1" applyNumberFormat="1" applyFont="1" applyBorder="1" applyAlignment="1">
      <alignment horizontal="center" vertical="center"/>
    </xf>
    <xf numFmtId="58" fontId="4" fillId="0" borderId="163" xfId="1" applyNumberFormat="1" applyFont="1" applyBorder="1" applyAlignment="1">
      <alignment horizontal="center" vertical="center"/>
    </xf>
    <xf numFmtId="58" fontId="4" fillId="0" borderId="164" xfId="1" applyNumberFormat="1" applyFont="1" applyBorder="1" applyAlignment="1">
      <alignment horizontal="center" vertical="center"/>
    </xf>
    <xf numFmtId="58" fontId="4" fillId="0" borderId="52" xfId="1" applyNumberFormat="1" applyFont="1" applyBorder="1" applyAlignment="1">
      <alignment horizontal="center" vertical="center"/>
    </xf>
    <xf numFmtId="58" fontId="4" fillId="0" borderId="157" xfId="1" applyNumberFormat="1" applyFont="1" applyBorder="1" applyAlignment="1">
      <alignment horizontal="center" vertical="center"/>
    </xf>
    <xf numFmtId="58" fontId="4" fillId="0" borderId="166" xfId="1" applyNumberFormat="1" applyFont="1" applyBorder="1" applyAlignment="1">
      <alignment horizontal="center" vertical="center"/>
    </xf>
    <xf numFmtId="58" fontId="4" fillId="0" borderId="74" xfId="1" applyNumberFormat="1" applyFont="1" applyBorder="1" applyAlignment="1">
      <alignment horizontal="center" vertical="center"/>
    </xf>
    <xf numFmtId="58" fontId="4" fillId="0" borderId="75" xfId="1" applyNumberFormat="1" applyFont="1" applyBorder="1" applyAlignment="1">
      <alignment horizontal="center" vertical="center"/>
    </xf>
    <xf numFmtId="0" fontId="4" fillId="0" borderId="15" xfId="1" applyFont="1" applyBorder="1" applyAlignment="1">
      <alignment horizontal="center" vertical="center" shrinkToFit="1"/>
    </xf>
    <xf numFmtId="0" fontId="4" fillId="0" borderId="16" xfId="1" applyFont="1" applyBorder="1" applyAlignment="1">
      <alignment horizontal="center" vertical="center" shrinkToFit="1"/>
    </xf>
    <xf numFmtId="0" fontId="4" fillId="0" borderId="17" xfId="1" applyFont="1" applyBorder="1" applyAlignment="1">
      <alignment horizontal="center" vertical="center" shrinkToFit="1"/>
    </xf>
    <xf numFmtId="0" fontId="4" fillId="0" borderId="48" xfId="1" applyFont="1" applyBorder="1" applyAlignment="1">
      <alignment horizontal="left" vertical="top" wrapText="1"/>
    </xf>
    <xf numFmtId="0" fontId="4" fillId="0" borderId="14" xfId="1" applyFont="1" applyBorder="1" applyAlignment="1">
      <alignment horizontal="left" vertical="top" wrapText="1"/>
    </xf>
    <xf numFmtId="0" fontId="4" fillId="0" borderId="49" xfId="1" applyFont="1" applyBorder="1" applyAlignment="1">
      <alignment horizontal="left" vertical="top" wrapText="1"/>
    </xf>
    <xf numFmtId="0" fontId="4" fillId="0" borderId="48" xfId="1" applyFont="1" applyBorder="1" applyAlignment="1">
      <alignment horizontal="center" vertical="top" textRotation="255" wrapText="1"/>
    </xf>
    <xf numFmtId="0" fontId="4" fillId="0" borderId="14" xfId="1" applyFont="1" applyBorder="1" applyAlignment="1">
      <alignment horizontal="center" vertical="top" textRotation="255" wrapText="1"/>
    </xf>
    <xf numFmtId="0" fontId="4" fillId="0" borderId="50" xfId="1" applyFont="1" applyBorder="1" applyAlignment="1">
      <alignment horizontal="center" vertical="top" textRotation="255" wrapText="1"/>
    </xf>
    <xf numFmtId="0" fontId="4" fillId="0" borderId="38" xfId="1" applyFont="1" applyBorder="1" applyAlignment="1">
      <alignment horizontal="center" vertical="top" textRotation="255" wrapText="1"/>
    </xf>
    <xf numFmtId="0" fontId="4" fillId="0" borderId="0" xfId="1" applyFont="1" applyAlignment="1">
      <alignment horizontal="center" vertical="top" textRotation="255" wrapText="1"/>
    </xf>
    <xf numFmtId="0" fontId="4" fillId="0" borderId="2" xfId="1" applyFont="1" applyBorder="1" applyAlignment="1">
      <alignment horizontal="center" vertical="top" textRotation="255" wrapText="1"/>
    </xf>
    <xf numFmtId="0" fontId="4" fillId="0" borderId="132" xfId="1" applyFont="1" applyBorder="1" applyAlignment="1">
      <alignment horizontal="center" vertical="top" textRotation="255" wrapText="1"/>
    </xf>
    <xf numFmtId="0" fontId="4" fillId="0" borderId="68" xfId="1" applyFont="1" applyBorder="1" applyAlignment="1">
      <alignment horizontal="center" vertical="top" textRotation="255" wrapText="1"/>
    </xf>
    <xf numFmtId="0" fontId="4" fillId="0" borderId="69" xfId="1" applyFont="1" applyBorder="1" applyAlignment="1">
      <alignment horizontal="center" vertical="top" textRotation="255" wrapText="1"/>
    </xf>
    <xf numFmtId="0" fontId="4" fillId="0" borderId="10" xfId="1" applyFont="1" applyBorder="1" applyAlignment="1">
      <alignment horizontal="left" vertical="center"/>
    </xf>
    <xf numFmtId="0" fontId="4" fillId="0" borderId="3" xfId="1" applyFont="1" applyBorder="1" applyAlignment="1">
      <alignment horizontal="left" vertical="center"/>
    </xf>
    <xf numFmtId="0" fontId="4" fillId="0" borderId="9" xfId="1" applyFont="1" applyBorder="1" applyAlignment="1">
      <alignment horizontal="left" vertical="center"/>
    </xf>
    <xf numFmtId="0" fontId="4" fillId="0" borderId="57" xfId="1" applyFont="1" applyBorder="1" applyAlignment="1">
      <alignment horizontal="center" vertical="center" justifyLastLine="1"/>
    </xf>
    <xf numFmtId="0" fontId="4" fillId="0" borderId="12" xfId="1" applyFont="1" applyBorder="1" applyAlignment="1">
      <alignment horizontal="center" vertical="center" justifyLastLine="1"/>
    </xf>
    <xf numFmtId="0" fontId="4" fillId="0" borderId="13" xfId="1" applyFont="1" applyBorder="1" applyAlignment="1">
      <alignment horizontal="center" vertical="center" justifyLastLine="1"/>
    </xf>
    <xf numFmtId="0" fontId="4" fillId="0" borderId="48" xfId="1" applyFont="1" applyBorder="1" applyAlignment="1">
      <alignment horizontal="center" vertical="center"/>
    </xf>
    <xf numFmtId="0" fontId="4" fillId="0" borderId="50" xfId="1" applyFont="1" applyBorder="1" applyAlignment="1">
      <alignment horizontal="center" vertical="center"/>
    </xf>
    <xf numFmtId="0" fontId="4" fillId="0" borderId="10" xfId="1" applyFont="1" applyBorder="1" applyAlignment="1">
      <alignment horizontal="center" vertical="center"/>
    </xf>
    <xf numFmtId="0" fontId="4" fillId="0" borderId="3" xfId="1" applyFont="1" applyBorder="1" applyAlignment="1">
      <alignment horizontal="center" vertical="center"/>
    </xf>
    <xf numFmtId="0" fontId="4" fillId="0" borderId="21" xfId="1" applyFont="1" applyBorder="1" applyAlignment="1">
      <alignment horizontal="center" vertical="center"/>
    </xf>
    <xf numFmtId="0" fontId="4" fillId="0" borderId="192" xfId="1" applyFont="1" applyBorder="1" applyAlignment="1">
      <alignment vertical="center"/>
    </xf>
    <xf numFmtId="0" fontId="4" fillId="0" borderId="191" xfId="1" applyFont="1" applyBorder="1" applyAlignment="1">
      <alignment vertical="center"/>
    </xf>
    <xf numFmtId="0" fontId="4" fillId="0" borderId="193" xfId="1" applyFont="1" applyBorder="1" applyAlignment="1">
      <alignment vertical="center"/>
    </xf>
    <xf numFmtId="0" fontId="4" fillId="0" borderId="72" xfId="1" applyFont="1" applyBorder="1" applyAlignment="1">
      <alignment vertical="center"/>
    </xf>
    <xf numFmtId="0" fontId="4" fillId="0" borderId="182" xfId="1" applyFont="1" applyBorder="1" applyAlignment="1">
      <alignment horizontal="center" vertical="center"/>
    </xf>
    <xf numFmtId="0" fontId="4" fillId="0" borderId="183" xfId="1" applyFont="1" applyBorder="1" applyAlignment="1">
      <alignment horizontal="center" vertical="center"/>
    </xf>
    <xf numFmtId="0" fontId="4" fillId="0" borderId="184" xfId="1" applyFont="1" applyBorder="1" applyAlignment="1">
      <alignment horizontal="center" vertical="center"/>
    </xf>
    <xf numFmtId="179" fontId="4" fillId="0" borderId="182" xfId="1" quotePrefix="1" applyNumberFormat="1" applyFont="1" applyBorder="1" applyAlignment="1">
      <alignment horizontal="center" vertical="center"/>
    </xf>
    <xf numFmtId="179" fontId="4" fillId="0" borderId="183" xfId="1" applyNumberFormat="1" applyFont="1" applyBorder="1" applyAlignment="1">
      <alignment horizontal="center" vertical="center"/>
    </xf>
    <xf numFmtId="179" fontId="4" fillId="0" borderId="184" xfId="1" applyNumberFormat="1" applyFont="1" applyBorder="1" applyAlignment="1">
      <alignment horizontal="center" vertical="center"/>
    </xf>
    <xf numFmtId="0" fontId="4" fillId="0" borderId="184" xfId="1" applyFont="1" applyBorder="1" applyAlignment="1">
      <alignment vertical="center"/>
    </xf>
    <xf numFmtId="0" fontId="4" fillId="0" borderId="192" xfId="1" applyFont="1" applyBorder="1" applyAlignment="1">
      <alignment horizontal="center" vertical="center"/>
    </xf>
    <xf numFmtId="0" fontId="4" fillId="0" borderId="191" xfId="1" applyFont="1" applyBorder="1" applyAlignment="1">
      <alignment horizontal="center" vertical="center"/>
    </xf>
    <xf numFmtId="0" fontId="4" fillId="0" borderId="193" xfId="1" applyFont="1" applyBorder="1" applyAlignment="1">
      <alignment horizontal="center" vertical="center"/>
    </xf>
    <xf numFmtId="0" fontId="4" fillId="0" borderId="44" xfId="1" applyFont="1" applyBorder="1" applyAlignment="1">
      <alignment horizontal="center" vertical="distributed" textRotation="255" justifyLastLine="1"/>
    </xf>
    <xf numFmtId="0" fontId="4" fillId="0" borderId="49" xfId="1" applyFont="1" applyBorder="1" applyAlignment="1">
      <alignment horizontal="center" vertical="distributed" textRotation="255" justifyLastLine="1"/>
    </xf>
    <xf numFmtId="0" fontId="4" fillId="0" borderId="4" xfId="1" applyFont="1" applyBorder="1" applyAlignment="1">
      <alignment horizontal="center" vertical="distributed" textRotation="255" justifyLastLine="1"/>
    </xf>
    <xf numFmtId="0" fontId="4" fillId="0" borderId="37" xfId="1" applyFont="1" applyBorder="1" applyAlignment="1">
      <alignment horizontal="center" vertical="distributed" textRotation="255" justifyLastLine="1"/>
    </xf>
    <xf numFmtId="0" fontId="4" fillId="0" borderId="39" xfId="1" applyFont="1" applyBorder="1" applyAlignment="1">
      <alignment horizontal="center" vertical="distributed" textRotation="255" justifyLastLine="1"/>
    </xf>
    <xf numFmtId="0" fontId="4" fillId="0" borderId="42" xfId="1" applyFont="1" applyBorder="1" applyAlignment="1">
      <alignment horizontal="center" vertical="distributed" textRotation="255" justifyLastLine="1"/>
    </xf>
    <xf numFmtId="0" fontId="4" fillId="0" borderId="49" xfId="1" applyFont="1" applyBorder="1" applyAlignment="1">
      <alignment horizontal="center" vertical="center"/>
    </xf>
    <xf numFmtId="0" fontId="4" fillId="0" borderId="9" xfId="1" applyFont="1" applyBorder="1" applyAlignment="1">
      <alignment horizontal="center" vertical="center"/>
    </xf>
    <xf numFmtId="0" fontId="4" fillId="0" borderId="48"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4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3" xfId="1" applyFont="1" applyBorder="1" applyAlignment="1">
      <alignment horizontal="center" vertical="center" wrapText="1"/>
    </xf>
    <xf numFmtId="0" fontId="4" fillId="0" borderId="9" xfId="1" applyFont="1" applyBorder="1" applyAlignment="1">
      <alignment horizontal="center" vertical="center" wrapText="1"/>
    </xf>
    <xf numFmtId="0" fontId="4" fillId="0" borderId="57" xfId="1" applyFont="1" applyBorder="1" applyAlignment="1">
      <alignment horizontal="distributed" vertical="center" justifyLastLine="1"/>
    </xf>
    <xf numFmtId="0" fontId="4" fillId="0" borderId="12" xfId="1" applyFont="1" applyBorder="1" applyAlignment="1">
      <alignment horizontal="distributed" vertical="center" justifyLastLine="1"/>
    </xf>
    <xf numFmtId="0" fontId="4" fillId="0" borderId="13" xfId="1" applyFont="1" applyBorder="1" applyAlignment="1">
      <alignment horizontal="distributed" vertical="center" justifyLastLine="1"/>
    </xf>
    <xf numFmtId="0" fontId="5" fillId="0" borderId="182" xfId="1" applyFont="1" applyBorder="1" applyAlignment="1">
      <alignment horizontal="center" vertical="center"/>
    </xf>
    <xf numFmtId="0" fontId="5" fillId="0" borderId="183" xfId="1" applyFont="1" applyBorder="1" applyAlignment="1">
      <alignment horizontal="center" vertical="center"/>
    </xf>
    <xf numFmtId="0" fontId="5" fillId="0" borderId="184" xfId="1" applyFont="1" applyBorder="1" applyAlignment="1">
      <alignment horizontal="center" vertical="center"/>
    </xf>
    <xf numFmtId="0" fontId="4" fillId="0" borderId="182" xfId="1" applyFont="1" applyBorder="1" applyAlignment="1">
      <alignment horizontal="distributed" vertical="center"/>
    </xf>
    <xf numFmtId="0" fontId="4" fillId="0" borderId="183" xfId="1" applyFont="1" applyBorder="1" applyAlignment="1">
      <alignment horizontal="distributed" vertical="center"/>
    </xf>
    <xf numFmtId="0" fontId="4" fillId="0" borderId="184" xfId="1" applyFont="1" applyBorder="1" applyAlignment="1">
      <alignment horizontal="distributed" vertical="center"/>
    </xf>
    <xf numFmtId="0" fontId="4" fillId="0" borderId="27" xfId="1" applyFont="1" applyBorder="1" applyAlignment="1">
      <alignment horizontal="center" vertical="center"/>
    </xf>
    <xf numFmtId="0" fontId="4" fillId="0" borderId="18" xfId="1" applyFont="1" applyBorder="1" applyAlignment="1">
      <alignment horizontal="center" vertical="center"/>
    </xf>
    <xf numFmtId="0" fontId="4" fillId="0" borderId="32" xfId="1" applyFont="1" applyBorder="1" applyAlignment="1">
      <alignment horizontal="center" vertical="center"/>
    </xf>
    <xf numFmtId="0" fontId="4" fillId="0" borderId="73" xfId="1" applyFont="1" applyBorder="1" applyAlignment="1">
      <alignment horizontal="center" vertical="center" wrapText="1"/>
    </xf>
    <xf numFmtId="0" fontId="4" fillId="0" borderId="74" xfId="1" applyFont="1" applyBorder="1" applyAlignment="1">
      <alignment horizontal="center" vertical="center" wrapText="1"/>
    </xf>
    <xf numFmtId="0" fontId="4" fillId="0" borderId="75" xfId="1" applyFont="1" applyBorder="1" applyAlignment="1">
      <alignment horizontal="center" vertical="center" wrapText="1"/>
    </xf>
    <xf numFmtId="0" fontId="4" fillId="0" borderId="128" xfId="1" applyFont="1" applyBorder="1" applyAlignment="1">
      <alignment horizontal="left" vertical="center"/>
    </xf>
    <xf numFmtId="0" fontId="4" fillId="0" borderId="86" xfId="1" applyFont="1" applyBorder="1" applyAlignment="1">
      <alignment horizontal="left" vertical="center"/>
    </xf>
    <xf numFmtId="0" fontId="4" fillId="0" borderId="88" xfId="1" applyFont="1" applyBorder="1" applyAlignment="1">
      <alignment horizontal="left" vertical="center"/>
    </xf>
    <xf numFmtId="0" fontId="3" fillId="0" borderId="39" xfId="1" applyBorder="1" applyAlignment="1">
      <alignment vertical="center"/>
    </xf>
    <xf numFmtId="0" fontId="3" fillId="0" borderId="5" xfId="1" applyBorder="1" applyAlignment="1">
      <alignment vertical="center"/>
    </xf>
    <xf numFmtId="0" fontId="3" fillId="0" borderId="1" xfId="1" applyBorder="1" applyAlignment="1">
      <alignment vertical="center"/>
    </xf>
    <xf numFmtId="0" fontId="4" fillId="0" borderId="173" xfId="1" applyFont="1" applyBorder="1" applyAlignment="1">
      <alignment horizontal="center" vertical="center"/>
    </xf>
    <xf numFmtId="0" fontId="4" fillId="0" borderId="172" xfId="1" applyFont="1" applyBorder="1" applyAlignment="1">
      <alignment horizontal="center" vertical="center"/>
    </xf>
    <xf numFmtId="0" fontId="4" fillId="0" borderId="174" xfId="1" applyFont="1" applyBorder="1" applyAlignment="1">
      <alignment horizontal="center" vertical="center"/>
    </xf>
    <xf numFmtId="0" fontId="4" fillId="0" borderId="175" xfId="1" applyFont="1" applyBorder="1" applyAlignment="1">
      <alignment horizontal="center" vertical="center" wrapText="1"/>
    </xf>
    <xf numFmtId="0" fontId="4" fillId="0" borderId="176" xfId="1" applyFont="1" applyBorder="1" applyAlignment="1">
      <alignment horizontal="center" vertical="center" wrapText="1"/>
    </xf>
    <xf numFmtId="0" fontId="4" fillId="0" borderId="177" xfId="1" applyFont="1" applyBorder="1" applyAlignment="1">
      <alignment horizontal="center" vertical="center" wrapText="1"/>
    </xf>
    <xf numFmtId="0" fontId="4" fillId="0" borderId="45" xfId="1" applyFont="1" applyBorder="1" applyAlignment="1">
      <alignment horizontal="center" vertical="distributed" textRotation="255" justifyLastLine="1"/>
    </xf>
    <xf numFmtId="0" fontId="4" fillId="0" borderId="35" xfId="1" applyFont="1" applyBorder="1" applyAlignment="1">
      <alignment horizontal="center" vertical="distributed" textRotation="255" justifyLastLine="1"/>
    </xf>
    <xf numFmtId="0" fontId="4" fillId="0" borderId="40" xfId="1" applyFont="1" applyBorder="1" applyAlignment="1">
      <alignment horizontal="center" vertical="distributed" textRotation="255" justifyLastLine="1"/>
    </xf>
    <xf numFmtId="0" fontId="4" fillId="0" borderId="16" xfId="1" applyFont="1" applyBorder="1" applyAlignment="1">
      <alignment horizontal="distributed" vertical="center"/>
    </xf>
    <xf numFmtId="0" fontId="4" fillId="0" borderId="16" xfId="1" applyFont="1" applyBorder="1" applyAlignment="1">
      <alignment vertical="center"/>
    </xf>
    <xf numFmtId="0" fontId="4" fillId="0" borderId="47" xfId="1" applyFont="1" applyBorder="1" applyAlignment="1">
      <alignment vertical="center"/>
    </xf>
    <xf numFmtId="0" fontId="4" fillId="0" borderId="48" xfId="1" applyFont="1" applyBorder="1" applyAlignment="1">
      <alignment vertical="top" wrapText="1"/>
    </xf>
    <xf numFmtId="0" fontId="4" fillId="0" borderId="14" xfId="1" applyFont="1" applyBorder="1" applyAlignment="1">
      <alignment vertical="top"/>
    </xf>
    <xf numFmtId="0" fontId="4" fillId="0" borderId="49" xfId="1" applyFont="1" applyBorder="1" applyAlignment="1">
      <alignment vertical="top"/>
    </xf>
    <xf numFmtId="0" fontId="4" fillId="0" borderId="10" xfId="1" applyFont="1" applyBorder="1" applyAlignment="1">
      <alignment vertical="top"/>
    </xf>
    <xf numFmtId="0" fontId="4" fillId="0" borderId="3" xfId="1" applyFont="1" applyBorder="1" applyAlignment="1">
      <alignment vertical="top"/>
    </xf>
    <xf numFmtId="0" fontId="4" fillId="0" borderId="9" xfId="1" applyFont="1" applyBorder="1" applyAlignment="1">
      <alignment vertical="top"/>
    </xf>
    <xf numFmtId="0" fontId="4" fillId="0" borderId="52" xfId="1" applyFont="1" applyBorder="1" applyAlignment="1">
      <alignment horizontal="center" vertical="center"/>
    </xf>
    <xf numFmtId="0" fontId="4" fillId="0" borderId="52" xfId="1" applyFont="1" applyBorder="1" applyAlignment="1">
      <alignment vertical="center"/>
    </xf>
    <xf numFmtId="0" fontId="4" fillId="0" borderId="53" xfId="1" applyFont="1" applyBorder="1" applyAlignment="1">
      <alignment vertical="center"/>
    </xf>
    <xf numFmtId="0" fontId="4" fillId="0" borderId="20" xfId="1" applyFont="1" applyBorder="1" applyAlignment="1">
      <alignment horizontal="distributed" vertical="center" wrapText="1"/>
    </xf>
    <xf numFmtId="0" fontId="9" fillId="0" borderId="44"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50" xfId="1" applyFont="1" applyBorder="1" applyAlignment="1">
      <alignment horizontal="center" vertical="center" wrapText="1"/>
    </xf>
    <xf numFmtId="0" fontId="9" fillId="0" borderId="6" xfId="1" applyFont="1" applyBorder="1" applyAlignment="1">
      <alignment vertical="center"/>
    </xf>
    <xf numFmtId="0" fontId="9" fillId="0" borderId="3" xfId="1" applyFont="1" applyBorder="1" applyAlignment="1">
      <alignment vertical="center"/>
    </xf>
    <xf numFmtId="177" fontId="4" fillId="0" borderId="8" xfId="1" applyNumberFormat="1" applyFont="1" applyBorder="1" applyAlignment="1">
      <alignment horizontal="center" vertical="center"/>
    </xf>
    <xf numFmtId="177" fontId="4" fillId="0" borderId="3" xfId="1" applyNumberFormat="1" applyFont="1" applyBorder="1" applyAlignment="1">
      <alignment horizontal="center" vertical="center"/>
    </xf>
    <xf numFmtId="177" fontId="4" fillId="0" borderId="24" xfId="1" applyNumberFormat="1" applyFont="1" applyBorder="1" applyAlignment="1">
      <alignment vertical="center"/>
    </xf>
    <xf numFmtId="177" fontId="4" fillId="0" borderId="183" xfId="1" applyNumberFormat="1" applyFont="1" applyBorder="1" applyAlignment="1">
      <alignment vertical="center"/>
    </xf>
    <xf numFmtId="177" fontId="4" fillId="0" borderId="25" xfId="1" applyNumberFormat="1" applyFont="1" applyBorder="1" applyAlignment="1">
      <alignment vertical="center"/>
    </xf>
    <xf numFmtId="0" fontId="4" fillId="0" borderId="169" xfId="1" applyFont="1" applyBorder="1" applyAlignment="1">
      <alignment horizontal="center" vertical="center" wrapText="1"/>
    </xf>
    <xf numFmtId="0" fontId="4" fillId="0" borderId="170" xfId="1" applyFont="1" applyBorder="1" applyAlignment="1">
      <alignment horizontal="center" vertical="center" wrapText="1"/>
    </xf>
    <xf numFmtId="0" fontId="4" fillId="0" borderId="171" xfId="1" applyFont="1" applyBorder="1" applyAlignment="1">
      <alignment horizontal="center" vertical="center" wrapText="1"/>
    </xf>
    <xf numFmtId="0" fontId="4" fillId="0" borderId="93" xfId="1" applyFont="1" applyBorder="1" applyAlignment="1">
      <alignment horizontal="left" vertical="center" wrapText="1"/>
    </xf>
    <xf numFmtId="0" fontId="4" fillId="0" borderId="94" xfId="1" applyFont="1" applyBorder="1" applyAlignment="1">
      <alignment horizontal="left" vertical="center"/>
    </xf>
    <xf numFmtId="0" fontId="9" fillId="0" borderId="62"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22" xfId="1" applyFont="1" applyBorder="1" applyAlignment="1">
      <alignment vertical="center"/>
    </xf>
    <xf numFmtId="0" fontId="9" fillId="0" borderId="183" xfId="1" applyFont="1" applyBorder="1" applyAlignment="1">
      <alignment vertical="center"/>
    </xf>
    <xf numFmtId="177" fontId="4" fillId="0" borderId="24" xfId="1" applyNumberFormat="1" applyFont="1" applyBorder="1" applyAlignment="1">
      <alignment horizontal="center" vertical="center"/>
    </xf>
    <xf numFmtId="177" fontId="4" fillId="0" borderId="183" xfId="1" applyNumberFormat="1" applyFont="1" applyBorder="1" applyAlignment="1">
      <alignment horizontal="center" vertical="center"/>
    </xf>
    <xf numFmtId="0" fontId="4" fillId="0" borderId="39" xfId="1" applyFont="1" applyBorder="1" applyAlignment="1">
      <alignment horizontal="center" vertical="center" wrapText="1"/>
    </xf>
    <xf numFmtId="0" fontId="4" fillId="0" borderId="1" xfId="1" applyFont="1" applyBorder="1" applyAlignment="1">
      <alignment horizontal="center" vertical="center" wrapText="1"/>
    </xf>
    <xf numFmtId="0" fontId="4" fillId="0" borderId="62"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9" fillId="0" borderId="23" xfId="1" applyFont="1" applyBorder="1" applyAlignment="1">
      <alignment vertical="center" wrapText="1"/>
    </xf>
    <xf numFmtId="177" fontId="4" fillId="0" borderId="184" xfId="1" applyNumberFormat="1" applyFont="1" applyBorder="1" applyAlignment="1">
      <alignment horizontal="center" vertical="center" wrapText="1"/>
    </xf>
    <xf numFmtId="177" fontId="4" fillId="0" borderId="22" xfId="1" applyNumberFormat="1" applyFont="1" applyBorder="1" applyAlignment="1">
      <alignment wrapText="1"/>
    </xf>
    <xf numFmtId="0" fontId="6" fillId="0" borderId="22" xfId="1" applyFont="1" applyBorder="1" applyAlignment="1">
      <alignment horizontal="center" vertical="center" wrapText="1"/>
    </xf>
    <xf numFmtId="0" fontId="6" fillId="0" borderId="183" xfId="1" applyFont="1" applyBorder="1" applyAlignment="1">
      <alignment horizontal="center" vertical="center" wrapText="1"/>
    </xf>
    <xf numFmtId="0" fontId="6" fillId="0" borderId="25" xfId="1" applyFont="1" applyBorder="1" applyAlignment="1">
      <alignment horizontal="center" vertical="center" wrapText="1"/>
    </xf>
    <xf numFmtId="0" fontId="9" fillId="0" borderId="22" xfId="1" applyFont="1" applyBorder="1" applyAlignment="1">
      <alignment horizontal="left" vertical="center" wrapText="1"/>
    </xf>
    <xf numFmtId="0" fontId="9" fillId="0" borderId="183" xfId="1" applyFont="1" applyBorder="1" applyAlignment="1">
      <alignment horizontal="left" vertical="center" wrapText="1"/>
    </xf>
    <xf numFmtId="0" fontId="9" fillId="0" borderId="23" xfId="1" applyFont="1" applyBorder="1" applyAlignment="1">
      <alignment horizontal="left" vertical="center" wrapText="1"/>
    </xf>
    <xf numFmtId="0" fontId="9" fillId="0" borderId="67" xfId="1" applyFont="1" applyBorder="1" applyAlignment="1">
      <alignment horizontal="center" vertical="center" wrapText="1"/>
    </xf>
    <xf numFmtId="0" fontId="9" fillId="0" borderId="68" xfId="1" applyFont="1" applyBorder="1" applyAlignment="1">
      <alignment horizontal="center" vertical="center" wrapText="1"/>
    </xf>
    <xf numFmtId="0" fontId="9" fillId="0" borderId="69" xfId="1" applyFont="1" applyBorder="1" applyAlignment="1">
      <alignment horizontal="center" vertical="center" wrapText="1"/>
    </xf>
    <xf numFmtId="177" fontId="4" fillId="0" borderId="6" xfId="1" applyNumberFormat="1" applyFont="1" applyBorder="1" applyAlignment="1"/>
    <xf numFmtId="177" fontId="4" fillId="0" borderId="3" xfId="1" applyNumberFormat="1" applyFont="1" applyBorder="1" applyAlignment="1"/>
    <xf numFmtId="177" fontId="4" fillId="0" borderId="7" xfId="1" applyNumberFormat="1" applyFont="1" applyBorder="1" applyAlignment="1"/>
    <xf numFmtId="177" fontId="4" fillId="0" borderId="8" xfId="1" applyNumberFormat="1" applyFont="1" applyBorder="1" applyAlignment="1">
      <alignment vertical="center"/>
    </xf>
    <xf numFmtId="177" fontId="4" fillId="0" borderId="3" xfId="1" applyNumberFormat="1" applyFont="1" applyBorder="1" applyAlignment="1">
      <alignment vertical="center"/>
    </xf>
    <xf numFmtId="177" fontId="4" fillId="0" borderId="21" xfId="1" applyNumberFormat="1" applyFont="1" applyBorder="1" applyAlignment="1">
      <alignment vertical="center"/>
    </xf>
    <xf numFmtId="38" fontId="6" fillId="0" borderId="158" xfId="9" applyFont="1" applyFill="1" applyBorder="1" applyAlignment="1">
      <alignment vertical="center" wrapText="1"/>
    </xf>
    <xf numFmtId="38" fontId="6" fillId="0" borderId="159" xfId="9" applyFont="1" applyFill="1" applyBorder="1" applyAlignment="1">
      <alignment vertical="center" wrapText="1"/>
    </xf>
    <xf numFmtId="0" fontId="9" fillId="0" borderId="159" xfId="1" applyFont="1" applyBorder="1" applyAlignment="1">
      <alignment horizontal="left" vertical="center"/>
    </xf>
    <xf numFmtId="0" fontId="9" fillId="0" borderId="160" xfId="1" applyFont="1" applyBorder="1" applyAlignment="1">
      <alignment horizontal="left" vertical="center"/>
    </xf>
    <xf numFmtId="0" fontId="4" fillId="0" borderId="22" xfId="1" applyFont="1" applyBorder="1" applyAlignment="1">
      <alignment horizontal="center" vertical="center"/>
    </xf>
    <xf numFmtId="0" fontId="4" fillId="0" borderId="25" xfId="1" applyFont="1" applyBorder="1" applyAlignment="1">
      <alignment horizontal="center" vertical="center"/>
    </xf>
    <xf numFmtId="0" fontId="4" fillId="0" borderId="64" xfId="1" applyFont="1" applyBorder="1" applyAlignment="1">
      <alignment horizontal="center" vertical="center"/>
    </xf>
    <xf numFmtId="0" fontId="4" fillId="0" borderId="60" xfId="1" applyFont="1" applyBorder="1" applyAlignment="1">
      <alignment horizontal="center" vertical="center" wrapText="1"/>
    </xf>
    <xf numFmtId="0" fontId="3" fillId="0" borderId="60" xfId="1" applyBorder="1" applyAlignment="1">
      <alignment wrapText="1"/>
    </xf>
    <xf numFmtId="0" fontId="3" fillId="0" borderId="61" xfId="1" applyBorder="1" applyAlignment="1">
      <alignment wrapText="1"/>
    </xf>
    <xf numFmtId="0" fontId="4" fillId="0" borderId="44" xfId="1" applyFont="1" applyBorder="1" applyAlignment="1">
      <alignment horizontal="center" vertical="center" wrapText="1"/>
    </xf>
    <xf numFmtId="0" fontId="9" fillId="0" borderId="44" xfId="1" applyFont="1" applyBorder="1" applyAlignment="1">
      <alignment vertical="center" wrapText="1"/>
    </xf>
    <xf numFmtId="0" fontId="9" fillId="0" borderId="14" xfId="1" applyFont="1" applyBorder="1" applyAlignment="1">
      <alignment vertical="center" wrapText="1"/>
    </xf>
    <xf numFmtId="177" fontId="4" fillId="0" borderId="118" xfId="1" applyNumberFormat="1" applyFont="1" applyBorder="1" applyAlignment="1">
      <alignment horizontal="center" vertical="center" wrapText="1"/>
    </xf>
    <xf numFmtId="177" fontId="4" fillId="0" borderId="14" xfId="1" applyNumberFormat="1" applyFont="1" applyBorder="1" applyAlignment="1">
      <alignment horizontal="center" vertical="center" wrapText="1"/>
    </xf>
    <xf numFmtId="177" fontId="8" fillId="0" borderId="119" xfId="1" applyNumberFormat="1" applyFont="1" applyBorder="1" applyAlignment="1">
      <alignment horizontal="center"/>
    </xf>
    <xf numFmtId="177" fontId="8" fillId="0" borderId="120" xfId="1" applyNumberFormat="1" applyFont="1" applyBorder="1" applyAlignment="1">
      <alignment horizontal="center"/>
    </xf>
    <xf numFmtId="177" fontId="8" fillId="0" borderId="121" xfId="1" applyNumberFormat="1" applyFont="1" applyBorder="1" applyAlignment="1">
      <alignment horizontal="center"/>
    </xf>
    <xf numFmtId="177" fontId="8" fillId="0" borderId="107" xfId="1" applyNumberFormat="1" applyFont="1" applyBorder="1" applyAlignment="1">
      <alignment horizontal="center"/>
    </xf>
    <xf numFmtId="177" fontId="8" fillId="0" borderId="123" xfId="1" applyNumberFormat="1" applyFont="1" applyBorder="1" applyAlignment="1">
      <alignment horizontal="center"/>
    </xf>
    <xf numFmtId="177" fontId="8" fillId="0" borderId="124" xfId="1" applyNumberFormat="1" applyFont="1" applyBorder="1" applyAlignment="1">
      <alignment horizontal="center"/>
    </xf>
    <xf numFmtId="177" fontId="8" fillId="0" borderId="151" xfId="1" applyNumberFormat="1" applyFont="1" applyBorder="1" applyAlignment="1">
      <alignment horizontal="center"/>
    </xf>
    <xf numFmtId="177" fontId="8" fillId="0" borderId="152" xfId="1" applyNumberFormat="1" applyFont="1" applyBorder="1" applyAlignment="1">
      <alignment horizontal="center"/>
    </xf>
    <xf numFmtId="177" fontId="8" fillId="0" borderId="153" xfId="1" applyNumberFormat="1" applyFont="1" applyBorder="1" applyAlignment="1">
      <alignment horizontal="center"/>
    </xf>
    <xf numFmtId="177" fontId="4" fillId="0" borderId="70" xfId="1" applyNumberFormat="1" applyFont="1" applyBorder="1" applyAlignment="1"/>
    <xf numFmtId="177" fontId="4" fillId="0" borderId="12" xfId="1" applyNumberFormat="1" applyFont="1" applyBorder="1" applyAlignment="1"/>
    <xf numFmtId="177" fontId="4" fillId="0" borderId="11" xfId="1" applyNumberFormat="1" applyFont="1" applyBorder="1" applyAlignment="1">
      <alignment vertical="center"/>
    </xf>
    <xf numFmtId="177" fontId="4" fillId="0" borderId="12" xfId="1" applyNumberFormat="1" applyFont="1" applyBorder="1" applyAlignment="1">
      <alignment vertical="center"/>
    </xf>
    <xf numFmtId="177" fontId="4" fillId="0" borderId="71" xfId="1" applyNumberFormat="1" applyFont="1" applyBorder="1" applyAlignment="1">
      <alignment vertical="center"/>
    </xf>
    <xf numFmtId="0" fontId="4" fillId="0" borderId="50" xfId="1" applyFont="1" applyBorder="1" applyAlignment="1">
      <alignment horizontal="center" vertical="center" wrapText="1"/>
    </xf>
    <xf numFmtId="38" fontId="4" fillId="0" borderId="158" xfId="9" applyFont="1" applyFill="1" applyBorder="1" applyAlignment="1">
      <alignment horizontal="center" vertical="center" wrapText="1"/>
    </xf>
    <xf numFmtId="38" fontId="4" fillId="0" borderId="159" xfId="9" applyFont="1" applyFill="1" applyBorder="1" applyAlignment="1">
      <alignment horizontal="center" vertical="center" wrapText="1"/>
    </xf>
    <xf numFmtId="0" fontId="9" fillId="0" borderId="159" xfId="1" applyFont="1" applyBorder="1" applyAlignment="1">
      <alignment horizontal="center" vertical="center"/>
    </xf>
    <xf numFmtId="0" fontId="9" fillId="0" borderId="160" xfId="1" applyFont="1" applyBorder="1" applyAlignment="1">
      <alignment horizontal="center" vertical="center"/>
    </xf>
    <xf numFmtId="0" fontId="9" fillId="0" borderId="5" xfId="1" applyFont="1" applyBorder="1" applyAlignment="1">
      <alignment vertical="center"/>
    </xf>
    <xf numFmtId="0" fontId="4" fillId="0" borderId="41" xfId="1" applyFont="1" applyBorder="1" applyAlignment="1">
      <alignment horizontal="distributed" vertical="center"/>
    </xf>
    <xf numFmtId="0" fontId="4" fillId="0" borderId="5" xfId="1" applyFont="1" applyBorder="1" applyAlignment="1">
      <alignment horizontal="distributed" vertical="center"/>
    </xf>
    <xf numFmtId="0" fontId="9" fillId="0" borderId="0" xfId="1" applyFont="1" applyAlignment="1">
      <alignment horizontal="center" vertical="center"/>
    </xf>
    <xf numFmtId="0" fontId="4" fillId="0" borderId="44" xfId="1" applyFont="1" applyBorder="1" applyAlignment="1">
      <alignment vertical="center" textRotation="255" wrapText="1"/>
    </xf>
    <xf numFmtId="0" fontId="4" fillId="0" borderId="45" xfId="1" applyFont="1" applyBorder="1" applyAlignment="1">
      <alignment vertical="center" textRotation="255" wrapText="1"/>
    </xf>
    <xf numFmtId="0" fontId="4" fillId="0" borderId="4" xfId="1" applyFont="1" applyBorder="1" applyAlignment="1">
      <alignment vertical="center" textRotation="255" wrapText="1"/>
    </xf>
    <xf numFmtId="0" fontId="4" fillId="0" borderId="35" xfId="1" applyFont="1" applyBorder="1" applyAlignment="1">
      <alignment vertical="center" textRotation="255" wrapText="1"/>
    </xf>
    <xf numFmtId="0" fontId="4" fillId="0" borderId="39" xfId="1" applyFont="1" applyBorder="1" applyAlignment="1">
      <alignment vertical="center" textRotation="255" wrapText="1"/>
    </xf>
    <xf numFmtId="0" fontId="4" fillId="0" borderId="40" xfId="1" applyFont="1" applyBorder="1" applyAlignment="1">
      <alignment vertical="center" textRotation="255" wrapText="1"/>
    </xf>
    <xf numFmtId="0" fontId="4" fillId="0" borderId="15" xfId="1" applyFont="1" applyBorder="1" applyAlignment="1">
      <alignment vertical="center"/>
    </xf>
    <xf numFmtId="0" fontId="4" fillId="0" borderId="46" xfId="1" applyFont="1" applyBorder="1" applyAlignment="1">
      <alignment vertical="center"/>
    </xf>
    <xf numFmtId="0" fontId="4" fillId="0" borderId="15" xfId="1" applyFont="1" applyBorder="1" applyAlignment="1">
      <alignment horizontal="center" vertical="center"/>
    </xf>
    <xf numFmtId="0" fontId="4" fillId="0" borderId="46" xfId="1" applyFont="1" applyBorder="1" applyAlignment="1">
      <alignment horizontal="center" vertical="center"/>
    </xf>
    <xf numFmtId="0" fontId="5" fillId="0" borderId="0" xfId="1" applyFont="1" applyAlignment="1">
      <alignment vertical="center" wrapText="1"/>
    </xf>
    <xf numFmtId="0" fontId="9" fillId="0" borderId="0" xfId="1" applyFont="1" applyAlignment="1">
      <alignment vertical="center" wrapText="1"/>
    </xf>
    <xf numFmtId="0" fontId="9" fillId="0" borderId="2" xfId="1" applyFont="1" applyBorder="1" applyAlignment="1">
      <alignment vertical="center" wrapText="1"/>
    </xf>
    <xf numFmtId="0" fontId="9" fillId="0" borderId="5" xfId="1" applyFont="1" applyBorder="1" applyAlignment="1">
      <alignment vertical="center" wrapText="1"/>
    </xf>
    <xf numFmtId="0" fontId="9" fillId="0" borderId="1" xfId="1" applyFont="1" applyBorder="1" applyAlignment="1">
      <alignment vertical="center" wrapText="1"/>
    </xf>
    <xf numFmtId="0" fontId="4" fillId="0" borderId="41" xfId="1" applyFont="1" applyBorder="1" applyAlignment="1">
      <alignment vertical="center" shrinkToFit="1"/>
    </xf>
    <xf numFmtId="0" fontId="4" fillId="0" borderId="5" xfId="1" applyFont="1" applyBorder="1" applyAlignment="1">
      <alignment vertical="center" shrinkToFit="1"/>
    </xf>
    <xf numFmtId="0" fontId="4" fillId="0" borderId="40" xfId="1" applyFont="1" applyBorder="1" applyAlignment="1">
      <alignment vertical="center" shrinkToFit="1"/>
    </xf>
    <xf numFmtId="0" fontId="4" fillId="0" borderId="0" xfId="1" applyFont="1" applyAlignment="1">
      <alignment horizontal="center" vertical="center"/>
    </xf>
    <xf numFmtId="0" fontId="4" fillId="0" borderId="36" xfId="1" applyFont="1" applyBorder="1" applyAlignment="1">
      <alignment horizontal="center" vertical="center"/>
    </xf>
    <xf numFmtId="0" fontId="4" fillId="0" borderId="0" xfId="1" applyFont="1" applyAlignment="1">
      <alignment vertical="center"/>
    </xf>
    <xf numFmtId="0" fontId="9" fillId="0" borderId="0" xfId="1" applyFont="1" applyAlignment="1">
      <alignment vertical="center"/>
    </xf>
    <xf numFmtId="0" fontId="4" fillId="0" borderId="35" xfId="1" applyFont="1" applyBorder="1" applyAlignment="1">
      <alignment horizontal="center" vertical="center"/>
    </xf>
    <xf numFmtId="0" fontId="4" fillId="0" borderId="40" xfId="1" applyFont="1" applyBorder="1" applyAlignment="1">
      <alignment horizontal="center" vertical="center"/>
    </xf>
    <xf numFmtId="0" fontId="4" fillId="0" borderId="36" xfId="1" applyFont="1" applyBorder="1" applyAlignment="1">
      <alignment horizontal="distributed" vertical="center"/>
    </xf>
    <xf numFmtId="0" fontId="4" fillId="0" borderId="0" xfId="1" applyFont="1" applyAlignment="1">
      <alignment horizontal="distributed" vertical="center"/>
    </xf>
    <xf numFmtId="0" fontId="4" fillId="0" borderId="5" xfId="1" applyFont="1" applyBorder="1" applyAlignment="1">
      <alignment vertical="center"/>
    </xf>
    <xf numFmtId="0" fontId="4" fillId="0" borderId="8" xfId="1" applyFont="1" applyBorder="1" applyAlignment="1">
      <alignment horizontal="center" vertical="center"/>
    </xf>
    <xf numFmtId="0" fontId="4" fillId="0" borderId="187" xfId="1" applyFont="1" applyBorder="1" applyAlignment="1">
      <alignment horizontal="center" vertical="center" textRotation="255" wrapText="1"/>
    </xf>
    <xf numFmtId="0" fontId="4" fillId="0" borderId="188" xfId="1" applyFont="1" applyBorder="1" applyAlignment="1">
      <alignment horizontal="center" vertical="center" textRotation="255" wrapText="1"/>
    </xf>
    <xf numFmtId="0" fontId="4" fillId="0" borderId="4" xfId="1" applyFont="1" applyBorder="1" applyAlignment="1">
      <alignment horizontal="center" vertical="center" textRotation="255" wrapText="1"/>
    </xf>
    <xf numFmtId="0" fontId="4" fillId="0" borderId="35" xfId="1" applyFont="1" applyBorder="1" applyAlignment="1">
      <alignment horizontal="center" vertical="center" textRotation="255" wrapText="1"/>
    </xf>
    <xf numFmtId="0" fontId="4" fillId="0" borderId="39" xfId="1" applyFont="1" applyBorder="1" applyAlignment="1">
      <alignment horizontal="center" vertical="center" textRotation="255" wrapText="1"/>
    </xf>
    <xf numFmtId="0" fontId="4" fillId="0" borderId="40" xfId="1" applyFont="1" applyBorder="1" applyAlignment="1">
      <alignment horizontal="center" vertical="center" textRotation="255" wrapText="1"/>
    </xf>
    <xf numFmtId="0" fontId="4" fillId="0" borderId="26" xfId="1" applyFont="1" applyBorder="1" applyAlignment="1">
      <alignment horizontal="center" vertical="center"/>
    </xf>
    <xf numFmtId="0" fontId="3" fillId="0" borderId="18" xfId="1" applyBorder="1" applyAlignment="1">
      <alignment horizontal="right" vertical="center"/>
    </xf>
    <xf numFmtId="0" fontId="3" fillId="0" borderId="18" xfId="1" applyBorder="1" applyAlignment="1">
      <alignment horizontal="center" vertical="center"/>
    </xf>
    <xf numFmtId="0" fontId="3" fillId="0" borderId="188" xfId="1" applyBorder="1" applyAlignment="1">
      <alignment horizontal="center" vertical="center"/>
    </xf>
    <xf numFmtId="0" fontId="4" fillId="0" borderId="26" xfId="1" applyFont="1" applyBorder="1" applyAlignment="1">
      <alignment wrapText="1"/>
    </xf>
    <xf numFmtId="0" fontId="4" fillId="0" borderId="18" xfId="1" applyFont="1" applyBorder="1" applyAlignment="1">
      <alignment wrapText="1"/>
    </xf>
    <xf numFmtId="0" fontId="4" fillId="0" borderId="188" xfId="1" applyFont="1" applyBorder="1" applyAlignment="1">
      <alignment wrapText="1"/>
    </xf>
    <xf numFmtId="0" fontId="4" fillId="0" borderId="32" xfId="1" applyFont="1" applyBorder="1" applyAlignment="1">
      <alignment wrapText="1"/>
    </xf>
    <xf numFmtId="0" fontId="4" fillId="0" borderId="27" xfId="1" applyFont="1" applyBorder="1" applyAlignment="1">
      <alignment horizontal="center" vertical="distributed" textRotation="255" justifyLastLine="1"/>
    </xf>
    <xf numFmtId="0" fontId="4" fillId="0" borderId="188" xfId="1" applyFont="1" applyBorder="1" applyAlignment="1">
      <alignment horizontal="center" vertical="distributed" textRotation="255" justifyLastLine="1"/>
    </xf>
    <xf numFmtId="0" fontId="4" fillId="0" borderId="38" xfId="1" applyFont="1" applyBorder="1" applyAlignment="1">
      <alignment horizontal="center" vertical="distributed" textRotation="255" justifyLastLine="1"/>
    </xf>
    <xf numFmtId="0" fontId="4" fillId="0" borderId="43" xfId="1" applyFont="1" applyBorder="1" applyAlignment="1">
      <alignment horizontal="center" vertical="distributed" textRotation="255" justifyLastLine="1"/>
    </xf>
    <xf numFmtId="0" fontId="4" fillId="0" borderId="26" xfId="1" applyFont="1" applyBorder="1" applyAlignment="1">
      <alignment horizontal="distributed" vertical="center"/>
    </xf>
    <xf numFmtId="0" fontId="4" fillId="0" borderId="18" xfId="1" applyFont="1" applyBorder="1" applyAlignment="1">
      <alignment horizontal="distributed" vertical="center"/>
    </xf>
    <xf numFmtId="0" fontId="9" fillId="0" borderId="18" xfId="1" applyFont="1" applyBorder="1" applyAlignment="1">
      <alignment horizontal="center" vertical="center"/>
    </xf>
    <xf numFmtId="0" fontId="4" fillId="0" borderId="36" xfId="1" applyFont="1" applyBorder="1" applyAlignment="1">
      <alignment vertical="center"/>
    </xf>
    <xf numFmtId="0" fontId="3" fillId="0" borderId="0" xfId="1" applyAlignment="1">
      <alignment vertical="center"/>
    </xf>
    <xf numFmtId="0" fontId="3" fillId="0" borderId="0" xfId="1" applyAlignment="1">
      <alignment horizontal="center" vertical="center"/>
    </xf>
    <xf numFmtId="0" fontId="3" fillId="0" borderId="35" xfId="1" applyBorder="1" applyAlignment="1">
      <alignment horizontal="center" vertical="center"/>
    </xf>
    <xf numFmtId="0" fontId="5" fillId="0" borderId="35" xfId="1" applyFont="1" applyBorder="1" applyAlignment="1">
      <alignment vertical="center" wrapText="1"/>
    </xf>
    <xf numFmtId="0" fontId="3" fillId="0" borderId="0" xfId="1" applyAlignment="1"/>
    <xf numFmtId="0" fontId="3" fillId="0" borderId="37" xfId="1" applyBorder="1" applyAlignment="1"/>
    <xf numFmtId="0" fontId="4" fillId="0" borderId="36" xfId="1" applyFont="1" applyBorder="1" applyAlignment="1">
      <alignment horizontal="distributed" vertical="center" wrapText="1"/>
    </xf>
    <xf numFmtId="0" fontId="4" fillId="0" borderId="0" xfId="1" applyFont="1" applyAlignment="1">
      <alignment horizontal="distributed" vertical="center" wrapText="1"/>
    </xf>
    <xf numFmtId="0" fontId="4" fillId="0" borderId="28" xfId="1" applyFont="1" applyBorder="1" applyAlignment="1">
      <alignment horizontal="center" vertical="center"/>
    </xf>
    <xf numFmtId="0" fontId="4" fillId="0" borderId="187" xfId="1" applyFont="1" applyBorder="1" applyAlignment="1">
      <alignment horizontal="center" vertical="center"/>
    </xf>
    <xf numFmtId="0" fontId="4" fillId="0" borderId="6" xfId="1" applyFont="1" applyBorder="1" applyAlignment="1">
      <alignment horizontal="center" vertical="center"/>
    </xf>
    <xf numFmtId="0" fontId="3" fillId="0" borderId="24" xfId="1" applyBorder="1" applyAlignment="1">
      <alignment horizontal="center" vertical="center"/>
    </xf>
    <xf numFmtId="0" fontId="3" fillId="0" borderId="183" xfId="1" applyBorder="1" applyAlignment="1">
      <alignment horizontal="center" vertical="center"/>
    </xf>
    <xf numFmtId="0" fontId="3" fillId="0" borderId="23" xfId="1" applyBorder="1" applyAlignment="1">
      <alignment horizontal="center" vertical="center"/>
    </xf>
    <xf numFmtId="0" fontId="3" fillId="0" borderId="184" xfId="1" applyBorder="1" applyAlignment="1">
      <alignment horizontal="center" vertical="center"/>
    </xf>
    <xf numFmtId="0" fontId="4" fillId="0" borderId="27" xfId="1" applyFont="1" applyBorder="1" applyAlignment="1">
      <alignment horizontal="center" vertical="center" shrinkToFit="1"/>
    </xf>
    <xf numFmtId="0" fontId="4" fillId="0" borderId="18" xfId="1" applyFont="1" applyBorder="1" applyAlignment="1">
      <alignment horizontal="center" vertical="center" shrinkToFit="1"/>
    </xf>
    <xf numFmtId="0" fontId="4" fillId="0" borderId="188"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7" xfId="1" applyFont="1" applyBorder="1" applyAlignment="1">
      <alignment horizontal="center" vertical="center" shrinkToFit="1"/>
    </xf>
    <xf numFmtId="188" fontId="3" fillId="0" borderId="29" xfId="1" applyNumberFormat="1" applyBorder="1" applyAlignment="1">
      <alignment horizontal="center" vertical="center"/>
    </xf>
    <xf numFmtId="188" fontId="3" fillId="0" borderId="30" xfId="1" applyNumberFormat="1" applyBorder="1" applyAlignment="1">
      <alignment horizontal="center" vertical="center"/>
    </xf>
    <xf numFmtId="188" fontId="3" fillId="0" borderId="156" xfId="1" applyNumberFormat="1" applyBorder="1" applyAlignment="1">
      <alignment horizontal="center" vertical="center"/>
    </xf>
    <xf numFmtId="188" fontId="3" fillId="0" borderId="31" xfId="1" applyNumberFormat="1" applyBorder="1" applyAlignment="1">
      <alignment horizontal="center" vertical="center"/>
    </xf>
    <xf numFmtId="0" fontId="4" fillId="0" borderId="4" xfId="1" applyFont="1" applyBorder="1" applyAlignment="1">
      <alignment horizontal="center" vertical="center"/>
    </xf>
    <xf numFmtId="0" fontId="4" fillId="0" borderId="36" xfId="1" applyFont="1" applyBorder="1" applyAlignment="1">
      <alignment horizontal="center" vertical="center" wrapText="1" shrinkToFit="1"/>
    </xf>
    <xf numFmtId="0" fontId="4" fillId="0" borderId="0" xfId="1" applyFont="1" applyAlignment="1">
      <alignment horizontal="center" vertical="center" wrapText="1" shrinkToFit="1"/>
    </xf>
    <xf numFmtId="0" fontId="4" fillId="0" borderId="37" xfId="1" applyFont="1" applyBorder="1" applyAlignment="1">
      <alignment horizontal="center" vertical="center" wrapText="1" shrinkToFit="1"/>
    </xf>
    <xf numFmtId="0" fontId="4" fillId="0" borderId="182" xfId="1" applyFont="1" applyBorder="1" applyAlignment="1">
      <alignment horizontal="center" vertical="center" wrapText="1" shrinkToFit="1"/>
    </xf>
    <xf numFmtId="0" fontId="4" fillId="0" borderId="183" xfId="1" applyFont="1" applyBorder="1" applyAlignment="1">
      <alignment horizontal="center" vertical="center" wrapText="1" shrinkToFit="1"/>
    </xf>
    <xf numFmtId="0" fontId="4" fillId="0" borderId="125" xfId="1" applyFont="1" applyBorder="1" applyAlignment="1">
      <alignment horizontal="center" vertical="center" wrapText="1" shrinkToFit="1"/>
    </xf>
    <xf numFmtId="12" fontId="4" fillId="0" borderId="168" xfId="1" applyNumberFormat="1" applyFont="1" applyBorder="1" applyAlignment="1">
      <alignment horizontal="center" vertical="center"/>
    </xf>
    <xf numFmtId="12" fontId="4" fillId="0" borderId="183" xfId="1" applyNumberFormat="1" applyFont="1" applyBorder="1" applyAlignment="1">
      <alignment horizontal="center" vertical="center"/>
    </xf>
    <xf numFmtId="12" fontId="4" fillId="0" borderId="184" xfId="1" applyNumberFormat="1" applyFont="1" applyBorder="1" applyAlignment="1">
      <alignment horizontal="center" vertical="center"/>
    </xf>
    <xf numFmtId="0" fontId="4" fillId="0" borderId="2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55" xfId="1" applyFont="1" applyBorder="1" applyAlignment="1">
      <alignment horizontal="center" vertical="center" wrapText="1"/>
    </xf>
    <xf numFmtId="0" fontId="8" fillId="0" borderId="22" xfId="1" applyFont="1" applyBorder="1" applyAlignment="1">
      <alignment horizontal="center" vertical="center" wrapText="1"/>
    </xf>
    <xf numFmtId="0" fontId="4" fillId="0" borderId="23" xfId="1" applyFont="1" applyBorder="1" applyAlignment="1">
      <alignment horizontal="center" vertical="center"/>
    </xf>
    <xf numFmtId="0" fontId="4" fillId="0" borderId="24" xfId="1" applyFont="1" applyBorder="1" applyAlignment="1">
      <alignment horizontal="center" vertical="center" wrapText="1"/>
    </xf>
    <xf numFmtId="0" fontId="4" fillId="0" borderId="183" xfId="1" applyFont="1" applyBorder="1" applyAlignment="1">
      <alignment horizontal="center" vertical="center" wrapText="1"/>
    </xf>
    <xf numFmtId="0" fontId="4" fillId="0" borderId="184"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3" xfId="1" applyFont="1" applyBorder="1" applyAlignment="1">
      <alignment horizontal="center" vertical="center" wrapText="1"/>
    </xf>
    <xf numFmtId="0" fontId="8" fillId="0" borderId="7"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45" xfId="1" applyFont="1" applyBorder="1" applyAlignment="1">
      <alignment horizontal="center" vertical="center" wrapText="1"/>
    </xf>
    <xf numFmtId="0" fontId="4" fillId="0" borderId="7"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16" xfId="1" applyFont="1" applyBorder="1" applyAlignment="1">
      <alignment horizontal="center" vertical="center" wrapText="1"/>
    </xf>
    <xf numFmtId="0" fontId="4" fillId="0" borderId="167"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23" xfId="1" applyFont="1" applyBorder="1" applyAlignment="1">
      <alignment horizontal="center" vertical="center" wrapText="1"/>
    </xf>
    <xf numFmtId="0" fontId="9" fillId="0" borderId="24" xfId="1" applyFont="1" applyBorder="1" applyAlignment="1">
      <alignment horizontal="center" vertical="center" wrapText="1"/>
    </xf>
    <xf numFmtId="0" fontId="9" fillId="0" borderId="183" xfId="1" applyFont="1" applyBorder="1" applyAlignment="1">
      <alignment horizontal="center" vertical="center" wrapText="1"/>
    </xf>
    <xf numFmtId="0" fontId="4" fillId="0" borderId="33" xfId="1" applyFont="1" applyBorder="1" applyAlignment="1">
      <alignment horizontal="center" vertical="center" wrapText="1"/>
    </xf>
    <xf numFmtId="0" fontId="4" fillId="0" borderId="34" xfId="1" applyFont="1" applyBorder="1" applyAlignment="1">
      <alignment horizontal="center" vertical="center"/>
    </xf>
    <xf numFmtId="0" fontId="4" fillId="0" borderId="34" xfId="1" applyFont="1" applyBorder="1" applyAlignment="1">
      <alignment horizontal="center" vertical="center" wrapText="1"/>
    </xf>
    <xf numFmtId="0" fontId="4" fillId="0" borderId="116" xfId="1" applyFont="1" applyBorder="1" applyAlignment="1">
      <alignment horizontal="center" vertical="center" wrapText="1"/>
    </xf>
    <xf numFmtId="0" fontId="10" fillId="0" borderId="0" xfId="1" applyFont="1" applyAlignment="1">
      <alignment horizontal="center" vertical="top" wrapText="1"/>
    </xf>
    <xf numFmtId="0" fontId="3" fillId="0" borderId="0" xfId="1" applyAlignment="1">
      <alignment horizontal="center" vertical="top"/>
    </xf>
    <xf numFmtId="0" fontId="7" fillId="0" borderId="0" xfId="1" applyFont="1" applyAlignment="1">
      <alignment horizontal="center" vertical="top"/>
    </xf>
    <xf numFmtId="0" fontId="7" fillId="0" borderId="0" xfId="1" applyFont="1" applyAlignment="1">
      <alignment horizontal="left" vertical="top"/>
    </xf>
    <xf numFmtId="0" fontId="7" fillId="0" borderId="0" xfId="1" applyFont="1" applyAlignment="1">
      <alignment horizontal="left" vertical="top" wrapText="1"/>
    </xf>
    <xf numFmtId="0" fontId="4" fillId="0" borderId="70"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57" xfId="1" applyFont="1" applyBorder="1" applyAlignment="1">
      <alignment horizontal="center" vertical="center"/>
    </xf>
    <xf numFmtId="0" fontId="4" fillId="0" borderId="179" xfId="1" applyFont="1" applyBorder="1" applyAlignment="1">
      <alignment horizontal="center" vertical="center"/>
    </xf>
    <xf numFmtId="0" fontId="4" fillId="0" borderId="11" xfId="1" applyFont="1" applyBorder="1" applyAlignment="1">
      <alignment horizontal="center" vertical="center"/>
    </xf>
    <xf numFmtId="0" fontId="4" fillId="0" borderId="71" xfId="1" applyFont="1" applyBorder="1" applyAlignment="1">
      <alignment horizontal="center" vertical="center"/>
    </xf>
    <xf numFmtId="0" fontId="7" fillId="0" borderId="39" xfId="1" applyFont="1" applyBorder="1" applyAlignment="1">
      <alignment horizontal="center" vertical="top"/>
    </xf>
    <xf numFmtId="0" fontId="7" fillId="0" borderId="5" xfId="1" applyFont="1" applyBorder="1" applyAlignment="1">
      <alignment horizontal="center" vertical="top"/>
    </xf>
    <xf numFmtId="0" fontId="7" fillId="0" borderId="5" xfId="1" applyFont="1" applyBorder="1" applyAlignment="1">
      <alignment horizontal="left" vertical="top"/>
    </xf>
    <xf numFmtId="0" fontId="3" fillId="0" borderId="5" xfId="1" applyBorder="1" applyAlignment="1">
      <alignment horizontal="center"/>
    </xf>
    <xf numFmtId="0" fontId="7" fillId="0" borderId="5" xfId="1" applyFont="1" applyBorder="1" applyAlignment="1">
      <alignment horizontal="left" vertical="top" wrapText="1"/>
    </xf>
    <xf numFmtId="179" fontId="4" fillId="0" borderId="182" xfId="1" applyNumberFormat="1" applyFont="1" applyBorder="1" applyAlignment="1">
      <alignment horizontal="right" vertical="center"/>
    </xf>
    <xf numFmtId="179" fontId="4" fillId="0" borderId="183" xfId="1" applyNumberFormat="1" applyFont="1" applyBorder="1" applyAlignment="1">
      <alignment horizontal="right" vertical="center"/>
    </xf>
    <xf numFmtId="179" fontId="4" fillId="0" borderId="184" xfId="1" applyNumberFormat="1" applyFont="1" applyBorder="1" applyAlignment="1">
      <alignment horizontal="right" vertical="center"/>
    </xf>
    <xf numFmtId="178" fontId="14" fillId="0" borderId="10" xfId="1" applyNumberFormat="1" applyFont="1" applyBorder="1" applyAlignment="1">
      <alignment horizontal="right" vertical="center"/>
    </xf>
    <xf numFmtId="178" fontId="14" fillId="0" borderId="3" xfId="1" applyNumberFormat="1" applyFont="1" applyBorder="1" applyAlignment="1">
      <alignment horizontal="right" vertical="center"/>
    </xf>
    <xf numFmtId="178" fontId="14" fillId="0" borderId="9" xfId="1" applyNumberFormat="1" applyFont="1" applyBorder="1" applyAlignment="1">
      <alignment horizontal="right" vertical="center"/>
    </xf>
    <xf numFmtId="38" fontId="14" fillId="0" borderId="10" xfId="2" applyFont="1" applyFill="1" applyBorder="1" applyAlignment="1">
      <alignment horizontal="right" vertical="center"/>
    </xf>
    <xf numFmtId="38" fontId="14" fillId="0" borderId="3" xfId="2" applyFont="1" applyFill="1" applyBorder="1" applyAlignment="1">
      <alignment horizontal="right" vertical="center"/>
    </xf>
    <xf numFmtId="38" fontId="14" fillId="0" borderId="21" xfId="2" applyFont="1" applyFill="1" applyBorder="1" applyAlignment="1">
      <alignment horizontal="right" vertical="center"/>
    </xf>
    <xf numFmtId="0" fontId="4" fillId="0" borderId="20" xfId="1" applyFont="1" applyBorder="1" applyAlignment="1">
      <alignment horizontal="right" vertical="center" wrapText="1"/>
    </xf>
    <xf numFmtId="0" fontId="4" fillId="0" borderId="27" xfId="1" applyFont="1" applyBorder="1" applyAlignment="1">
      <alignment horizontal="left" vertical="top" wrapText="1"/>
    </xf>
    <xf numFmtId="0" fontId="4" fillId="0" borderId="18" xfId="1" applyFont="1" applyBorder="1" applyAlignment="1">
      <alignment horizontal="left" vertical="top" wrapText="1"/>
    </xf>
    <xf numFmtId="0" fontId="4" fillId="0" borderId="32" xfId="1" applyFont="1" applyBorder="1" applyAlignment="1">
      <alignment horizontal="left" vertical="top" wrapText="1"/>
    </xf>
    <xf numFmtId="0" fontId="4" fillId="0" borderId="43" xfId="1" applyFont="1" applyBorder="1" applyAlignment="1">
      <alignment horizontal="left" vertical="center"/>
    </xf>
    <xf numFmtId="0" fontId="4" fillId="0" borderId="5" xfId="1" applyFont="1" applyBorder="1" applyAlignment="1">
      <alignment horizontal="left" vertical="center"/>
    </xf>
    <xf numFmtId="0" fontId="4" fillId="0" borderId="42" xfId="1" applyFont="1" applyBorder="1" applyAlignment="1">
      <alignment horizontal="left" vertical="center"/>
    </xf>
    <xf numFmtId="0" fontId="9" fillId="0" borderId="187" xfId="1" applyFont="1" applyBorder="1" applyAlignment="1">
      <alignment vertical="center"/>
    </xf>
    <xf numFmtId="0" fontId="9" fillId="0" borderId="18" xfId="1" applyFont="1" applyBorder="1" applyAlignment="1">
      <alignment vertical="center"/>
    </xf>
    <xf numFmtId="177" fontId="4" fillId="0" borderId="26" xfId="1" applyNumberFormat="1" applyFont="1" applyBorder="1" applyAlignment="1">
      <alignment horizontal="center" vertical="center"/>
    </xf>
    <xf numFmtId="177" fontId="4" fillId="0" borderId="18" xfId="1" applyNumberFormat="1" applyFont="1" applyBorder="1" applyAlignment="1">
      <alignment horizontal="center" vertical="center"/>
    </xf>
    <xf numFmtId="0" fontId="4" fillId="0" borderId="39" xfId="1" applyFont="1" applyBorder="1" applyAlignment="1">
      <alignment horizontal="center" vertical="center"/>
    </xf>
    <xf numFmtId="0" fontId="4" fillId="0" borderId="178" xfId="1" applyFont="1" applyBorder="1" applyAlignment="1">
      <alignment horizontal="center" vertical="center"/>
    </xf>
    <xf numFmtId="0" fontId="4" fillId="0" borderId="161" xfId="1" applyFont="1" applyBorder="1" applyAlignment="1">
      <alignment horizontal="center" vertical="center"/>
    </xf>
    <xf numFmtId="0" fontId="4" fillId="0" borderId="126" xfId="1" applyFont="1" applyBorder="1" applyAlignment="1">
      <alignment horizontal="left" vertical="center" wrapText="1"/>
    </xf>
    <xf numFmtId="0" fontId="4" fillId="0" borderId="78" xfId="1" applyFont="1" applyBorder="1" applyAlignment="1">
      <alignment horizontal="left" vertical="center"/>
    </xf>
    <xf numFmtId="0" fontId="4" fillId="0" borderId="79" xfId="1" applyFont="1" applyBorder="1" applyAlignment="1">
      <alignment horizontal="left" vertical="center"/>
    </xf>
    <xf numFmtId="177" fontId="4" fillId="0" borderId="183" xfId="1" applyNumberFormat="1" applyFont="1" applyBorder="1" applyAlignment="1">
      <alignment wrapText="1"/>
    </xf>
    <xf numFmtId="177" fontId="4" fillId="0" borderId="125" xfId="1" applyNumberFormat="1" applyFont="1" applyBorder="1" applyAlignment="1">
      <alignment wrapText="1"/>
    </xf>
    <xf numFmtId="177" fontId="4" fillId="0" borderId="122" xfId="1" applyNumberFormat="1" applyFont="1" applyBorder="1" applyAlignment="1"/>
    <xf numFmtId="177" fontId="4" fillId="0" borderId="71" xfId="1" applyNumberFormat="1" applyFont="1" applyBorder="1" applyAlignment="1"/>
    <xf numFmtId="0" fontId="4" fillId="0" borderId="0" xfId="1" applyFont="1" applyBorder="1" applyAlignment="1">
      <alignment horizontal="center" vertical="center"/>
    </xf>
    <xf numFmtId="0" fontId="4" fillId="0" borderId="0" xfId="1" applyFont="1" applyBorder="1" applyAlignment="1">
      <alignment vertical="center"/>
    </xf>
    <xf numFmtId="0" fontId="3" fillId="0" borderId="0" xfId="1" applyBorder="1" applyAlignment="1">
      <alignment horizontal="right" vertical="center"/>
    </xf>
    <xf numFmtId="0" fontId="4" fillId="0" borderId="15" xfId="1" applyFont="1" applyBorder="1" applyAlignment="1">
      <alignment horizontal="left" vertical="center" shrinkToFit="1"/>
    </xf>
    <xf numFmtId="0" fontId="4" fillId="0" borderId="16" xfId="1" applyFont="1" applyBorder="1" applyAlignment="1">
      <alignment horizontal="left" vertical="center" shrinkToFit="1"/>
    </xf>
    <xf numFmtId="0" fontId="4" fillId="0" borderId="46" xfId="1" applyFont="1" applyBorder="1" applyAlignment="1">
      <alignment horizontal="left" vertical="center" shrinkToFit="1"/>
    </xf>
    <xf numFmtId="0" fontId="4" fillId="0" borderId="41" xfId="1" applyFont="1" applyBorder="1" applyAlignment="1">
      <alignment horizontal="center" vertical="center" shrinkToFit="1"/>
    </xf>
    <xf numFmtId="0" fontId="4" fillId="0" borderId="5" xfId="1" applyFont="1" applyBorder="1" applyAlignment="1">
      <alignment horizontal="center" vertical="center" shrinkToFit="1"/>
    </xf>
    <xf numFmtId="0" fontId="3" fillId="0" borderId="0" xfId="1" applyBorder="1" applyAlignment="1">
      <alignment horizontal="center" vertical="center"/>
    </xf>
    <xf numFmtId="0" fontId="5" fillId="0" borderId="0" xfId="1" applyFont="1" applyBorder="1" applyAlignment="1">
      <alignment vertical="center" wrapText="1"/>
    </xf>
    <xf numFmtId="0" fontId="4" fillId="0" borderId="29" xfId="1" applyFont="1" applyBorder="1" applyAlignment="1">
      <alignment horizontal="distributed" vertical="center"/>
    </xf>
    <xf numFmtId="0" fontId="4" fillId="0" borderId="30" xfId="1" applyFont="1" applyBorder="1" applyAlignment="1">
      <alignment horizontal="distributed" vertical="center"/>
    </xf>
    <xf numFmtId="0" fontId="4" fillId="0" borderId="51" xfId="1" applyFont="1" applyBorder="1" applyAlignment="1">
      <alignment horizontal="distributed" vertical="center"/>
    </xf>
    <xf numFmtId="0" fontId="4" fillId="0" borderId="52" xfId="1" applyFont="1" applyBorder="1" applyAlignment="1">
      <alignment horizontal="distributed" vertical="center"/>
    </xf>
    <xf numFmtId="0" fontId="4" fillId="0" borderId="51" xfId="1" applyFont="1" applyBorder="1" applyAlignment="1">
      <alignment horizontal="distributed" vertical="center" wrapText="1"/>
    </xf>
    <xf numFmtId="0" fontId="4" fillId="0" borderId="52" xfId="1" applyFont="1" applyBorder="1" applyAlignment="1">
      <alignment horizontal="distributed" vertical="center" wrapText="1"/>
    </xf>
    <xf numFmtId="0" fontId="4" fillId="0" borderId="198" xfId="1" applyFont="1" applyBorder="1" applyAlignment="1">
      <alignment vertical="center" wrapText="1"/>
    </xf>
    <xf numFmtId="0" fontId="4" fillId="0" borderId="18" xfId="1" applyFont="1" applyBorder="1" applyAlignment="1">
      <alignment vertical="center" wrapText="1"/>
    </xf>
    <xf numFmtId="0" fontId="4" fillId="0" borderId="188" xfId="1" applyFont="1" applyBorder="1" applyAlignment="1">
      <alignment vertical="center" wrapText="1"/>
    </xf>
    <xf numFmtId="0" fontId="4" fillId="0" borderId="26" xfId="1" applyFont="1" applyBorder="1" applyAlignment="1">
      <alignment vertical="center" wrapText="1"/>
    </xf>
    <xf numFmtId="0" fontId="4" fillId="0" borderId="32" xfId="1" applyFont="1" applyBorder="1" applyAlignment="1">
      <alignment vertical="center" wrapText="1"/>
    </xf>
    <xf numFmtId="0" fontId="9" fillId="0" borderId="0" xfId="1" applyFont="1" applyBorder="1" applyAlignment="1">
      <alignment vertical="center"/>
    </xf>
    <xf numFmtId="58" fontId="4" fillId="0" borderId="5" xfId="1" applyNumberFormat="1" applyFont="1" applyBorder="1" applyAlignment="1">
      <alignment horizontal="center" vertical="center" shrinkToFit="1"/>
    </xf>
    <xf numFmtId="58" fontId="4" fillId="0" borderId="40" xfId="1" applyNumberFormat="1" applyFont="1" applyBorder="1" applyAlignment="1">
      <alignment horizontal="center" vertical="center" shrinkToFit="1"/>
    </xf>
    <xf numFmtId="0" fontId="9" fillId="0" borderId="40" xfId="1" applyFont="1" applyBorder="1" applyAlignment="1">
      <alignment vertical="center"/>
    </xf>
    <xf numFmtId="0" fontId="4" fillId="0" borderId="188" xfId="1" applyFont="1" applyBorder="1" applyAlignment="1">
      <alignment horizontal="center" vertical="center" wrapText="1"/>
    </xf>
    <xf numFmtId="10" fontId="3" fillId="0" borderId="29" xfId="1" applyNumberFormat="1" applyBorder="1" applyAlignment="1">
      <alignment horizontal="center" vertical="center"/>
    </xf>
    <xf numFmtId="10" fontId="3" fillId="0" borderId="30" xfId="1" applyNumberFormat="1" applyBorder="1" applyAlignment="1">
      <alignment horizontal="center" vertical="center"/>
    </xf>
    <xf numFmtId="10" fontId="3" fillId="0" borderId="156" xfId="1" applyNumberFormat="1" applyBorder="1" applyAlignment="1">
      <alignment horizontal="center" vertical="center"/>
    </xf>
    <xf numFmtId="190" fontId="9" fillId="0" borderId="18" xfId="1" applyNumberFormat="1" applyFont="1" applyBorder="1" applyAlignment="1">
      <alignment horizontal="center" vertical="center"/>
    </xf>
    <xf numFmtId="0" fontId="4" fillId="0" borderId="115" xfId="1" applyFont="1" applyBorder="1" applyAlignment="1">
      <alignment horizontal="center" vertical="center"/>
    </xf>
    <xf numFmtId="0" fontId="9" fillId="0" borderId="22" xfId="1" applyFont="1" applyBorder="1" applyAlignment="1">
      <alignment horizontal="center" vertical="center" wrapText="1"/>
    </xf>
    <xf numFmtId="0" fontId="9" fillId="0" borderId="183" xfId="1" applyFont="1" applyBorder="1" applyAlignment="1"/>
    <xf numFmtId="0" fontId="9" fillId="0" borderId="23" xfId="1" applyFont="1" applyBorder="1" applyAlignment="1"/>
    <xf numFmtId="10" fontId="3" fillId="0" borderId="31" xfId="1" applyNumberFormat="1" applyBorder="1" applyAlignment="1">
      <alignment horizontal="center" vertical="center"/>
    </xf>
    <xf numFmtId="0" fontId="4" fillId="0" borderId="165" xfId="1" applyFont="1" applyBorder="1" applyAlignment="1">
      <alignment horizontal="distributed" vertical="center"/>
    </xf>
    <xf numFmtId="0" fontId="4" fillId="0" borderId="74" xfId="1" applyFont="1" applyBorder="1" applyAlignment="1">
      <alignment horizontal="distributed" vertical="center"/>
    </xf>
    <xf numFmtId="58" fontId="9" fillId="0" borderId="20" xfId="1" applyNumberFormat="1" applyFont="1" applyBorder="1" applyAlignment="1">
      <alignment horizontal="center" vertical="center"/>
    </xf>
    <xf numFmtId="0" fontId="9" fillId="0" borderId="20" xfId="1" applyFont="1" applyBorder="1" applyAlignment="1">
      <alignment horizontal="center" vertical="center"/>
    </xf>
    <xf numFmtId="0" fontId="9" fillId="0" borderId="149" xfId="1" applyFont="1" applyBorder="1" applyAlignment="1">
      <alignment horizontal="center" vertical="center"/>
    </xf>
    <xf numFmtId="58" fontId="9" fillId="0" borderId="0" xfId="1" applyNumberFormat="1" applyFont="1" applyAlignment="1">
      <alignment horizontal="center" vertical="center"/>
    </xf>
    <xf numFmtId="0" fontId="9" fillId="0" borderId="35" xfId="1" applyFont="1" applyBorder="1" applyAlignment="1">
      <alignment horizontal="center" vertical="center"/>
    </xf>
    <xf numFmtId="0" fontId="3" fillId="5" borderId="189" xfId="1" applyFill="1" applyBorder="1" applyAlignment="1">
      <alignment horizontal="center"/>
    </xf>
    <xf numFmtId="0" fontId="3" fillId="5" borderId="189" xfId="1" applyFill="1" applyBorder="1" applyAlignment="1">
      <alignment horizontal="left"/>
    </xf>
    <xf numFmtId="0" fontId="3" fillId="5" borderId="189" xfId="1" applyFill="1" applyBorder="1" applyAlignment="1">
      <alignment horizontal="left" wrapText="1"/>
    </xf>
    <xf numFmtId="0" fontId="3" fillId="5" borderId="189" xfId="1" applyFill="1" applyBorder="1" applyAlignment="1"/>
    <xf numFmtId="0" fontId="3" fillId="5" borderId="0" xfId="1" applyFill="1" applyAlignment="1">
      <alignment horizontal="center"/>
    </xf>
    <xf numFmtId="0" fontId="4" fillId="5" borderId="189" xfId="1" applyFont="1" applyFill="1" applyBorder="1" applyAlignment="1"/>
    <xf numFmtId="0" fontId="3" fillId="5" borderId="189" xfId="1" applyFill="1" applyBorder="1" applyAlignment="1">
      <alignment shrinkToFit="1"/>
    </xf>
    <xf numFmtId="0" fontId="3" fillId="5" borderId="0" xfId="1" applyFill="1" applyAlignment="1">
      <alignment horizontal="center" vertical="center"/>
    </xf>
    <xf numFmtId="0" fontId="3" fillId="5" borderId="0" xfId="1" applyFill="1" applyAlignment="1">
      <alignment shrinkToFit="1"/>
    </xf>
    <xf numFmtId="0" fontId="3" fillId="5" borderId="0" xfId="1" applyFill="1" applyAlignment="1">
      <alignment horizontal="left" vertical="top" wrapText="1"/>
    </xf>
    <xf numFmtId="0" fontId="3" fillId="5" borderId="0" xfId="1" applyFill="1" applyAlignment="1">
      <alignment horizontal="left" vertical="top"/>
    </xf>
    <xf numFmtId="0" fontId="51" fillId="5" borderId="0" xfId="0" applyFont="1" applyFill="1" applyAlignment="1">
      <alignment horizontal="center" vertical="center"/>
    </xf>
    <xf numFmtId="0" fontId="2" fillId="5" borderId="0" xfId="0" applyFont="1" applyFill="1" applyAlignment="1">
      <alignment horizontal="left" vertical="center" wrapText="1"/>
    </xf>
    <xf numFmtId="0" fontId="2" fillId="5" borderId="0" xfId="0" applyFont="1" applyFill="1" applyAlignment="1">
      <alignment horizontal="left" vertical="top" wrapText="1"/>
    </xf>
    <xf numFmtId="0" fontId="52" fillId="5" borderId="0" xfId="0" applyFont="1" applyFill="1" applyAlignment="1">
      <alignment horizontal="left" vertical="top" wrapText="1"/>
    </xf>
    <xf numFmtId="0" fontId="55" fillId="5" borderId="0" xfId="0" applyFont="1" applyFill="1" applyAlignment="1">
      <alignment horizontal="center" vertical="top" wrapText="1"/>
    </xf>
    <xf numFmtId="0" fontId="38" fillId="5" borderId="0" xfId="0" applyFont="1" applyFill="1" applyAlignment="1">
      <alignment horizontal="center" vertical="center"/>
    </xf>
    <xf numFmtId="0" fontId="45" fillId="5" borderId="189" xfId="0" applyFont="1" applyFill="1" applyBorder="1" applyAlignment="1">
      <alignment horizontal="center" vertical="top" wrapText="1"/>
    </xf>
    <xf numFmtId="0" fontId="3" fillId="5" borderId="189" xfId="0" applyFont="1" applyFill="1" applyBorder="1" applyAlignment="1">
      <alignment horizontal="left" vertical="top" wrapText="1"/>
    </xf>
    <xf numFmtId="0" fontId="44" fillId="5" borderId="189" xfId="0" applyFont="1" applyFill="1" applyBorder="1" applyAlignment="1">
      <alignment horizontal="left" vertical="top" wrapText="1"/>
    </xf>
    <xf numFmtId="0" fontId="45" fillId="5" borderId="90" xfId="0" applyFont="1" applyFill="1" applyBorder="1" applyAlignment="1">
      <alignment horizontal="center" vertical="top" wrapText="1"/>
    </xf>
    <xf numFmtId="0" fontId="45" fillId="5" borderId="0" xfId="0" applyFont="1" applyFill="1" applyAlignment="1">
      <alignment horizontal="center" vertical="top" wrapText="1"/>
    </xf>
    <xf numFmtId="0" fontId="45" fillId="5" borderId="185" xfId="0" applyFont="1" applyFill="1" applyBorder="1" applyAlignment="1">
      <alignment horizontal="center" vertical="top" wrapText="1"/>
    </xf>
    <xf numFmtId="0" fontId="38" fillId="5" borderId="189" xfId="0" applyFont="1" applyFill="1" applyBorder="1" applyAlignment="1">
      <alignment horizontal="center" vertical="center" wrapText="1"/>
    </xf>
    <xf numFmtId="0" fontId="39" fillId="5" borderId="0" xfId="0" applyFont="1" applyFill="1" applyAlignment="1">
      <alignment horizontal="center" vertical="center"/>
    </xf>
    <xf numFmtId="0" fontId="40" fillId="5" borderId="0" xfId="0" applyFont="1" applyFill="1" applyAlignment="1">
      <alignment horizontal="left" vertical="top"/>
    </xf>
    <xf numFmtId="0" fontId="38" fillId="5" borderId="182" xfId="0" applyFont="1" applyFill="1" applyBorder="1" applyAlignment="1">
      <alignment horizontal="center" vertical="top"/>
    </xf>
    <xf numFmtId="0" fontId="38" fillId="5" borderId="183" xfId="0" applyFont="1" applyFill="1" applyBorder="1" applyAlignment="1">
      <alignment horizontal="center" vertical="top"/>
    </xf>
    <xf numFmtId="0" fontId="38" fillId="5" borderId="184" xfId="0" applyFont="1" applyFill="1" applyBorder="1" applyAlignment="1">
      <alignment horizontal="center" vertical="top"/>
    </xf>
    <xf numFmtId="0" fontId="38" fillId="5" borderId="189" xfId="0" applyFont="1" applyFill="1" applyBorder="1" applyAlignment="1">
      <alignment horizontal="center" vertical="center"/>
    </xf>
    <xf numFmtId="0" fontId="38" fillId="0" borderId="27" xfId="0" applyFont="1" applyBorder="1" applyAlignment="1">
      <alignment horizontal="center" vertical="top" wrapText="1"/>
    </xf>
    <xf numFmtId="0" fontId="38" fillId="0" borderId="18" xfId="0" applyFont="1" applyBorder="1" applyAlignment="1">
      <alignment horizontal="center" vertical="top"/>
    </xf>
    <xf numFmtId="0" fontId="38" fillId="0" borderId="32" xfId="0" applyFont="1" applyBorder="1" applyAlignment="1">
      <alignment horizontal="center" vertical="top"/>
    </xf>
    <xf numFmtId="0" fontId="38" fillId="5" borderId="27" xfId="0" applyFont="1" applyFill="1" applyBorder="1" applyAlignment="1">
      <alignment horizontal="center" vertical="top" wrapText="1"/>
    </xf>
    <xf numFmtId="0" fontId="38" fillId="5" borderId="18" xfId="0" applyFont="1" applyFill="1" applyBorder="1" applyAlignment="1">
      <alignment horizontal="center" vertical="top"/>
    </xf>
    <xf numFmtId="0" fontId="38" fillId="5" borderId="32" xfId="0" applyFont="1" applyFill="1" applyBorder="1" applyAlignment="1">
      <alignment horizontal="center" vertical="top"/>
    </xf>
    <xf numFmtId="0" fontId="38" fillId="5" borderId="0" xfId="0" applyFont="1" applyFill="1" applyAlignment="1">
      <alignment horizontal="left" vertical="center" wrapText="1"/>
    </xf>
    <xf numFmtId="0" fontId="38" fillId="5" borderId="18" xfId="0" applyFont="1" applyFill="1" applyBorder="1" applyAlignment="1">
      <alignment horizontal="left" vertical="top" wrapText="1"/>
    </xf>
    <xf numFmtId="0" fontId="38" fillId="5" borderId="0" xfId="0" applyFont="1" applyFill="1" applyAlignment="1">
      <alignment horizontal="left" vertical="top" wrapText="1"/>
    </xf>
    <xf numFmtId="0" fontId="38" fillId="5" borderId="0" xfId="0" applyFont="1" applyFill="1" applyAlignment="1">
      <alignment horizontal="left" vertical="top"/>
    </xf>
    <xf numFmtId="0" fontId="46" fillId="5" borderId="0" xfId="0" applyFont="1" applyFill="1" applyAlignment="1">
      <alignment horizontal="center" vertical="center"/>
    </xf>
    <xf numFmtId="0" fontId="47" fillId="5" borderId="0" xfId="0" applyFont="1" applyFill="1" applyAlignment="1">
      <alignment horizontal="center" vertical="center"/>
    </xf>
    <xf numFmtId="0" fontId="38" fillId="5" borderId="180" xfId="0" applyFont="1" applyFill="1" applyBorder="1" applyAlignment="1">
      <alignment horizontal="left" vertical="center" wrapText="1"/>
    </xf>
    <xf numFmtId="0" fontId="38" fillId="0" borderId="0" xfId="0" applyFont="1" applyAlignment="1">
      <alignment horizontal="left" vertical="top" wrapText="1"/>
    </xf>
    <xf numFmtId="58" fontId="26" fillId="5" borderId="189" xfId="3" applyNumberFormat="1" applyFont="1" applyFill="1" applyBorder="1" applyAlignment="1">
      <alignment horizontal="center" vertical="center"/>
    </xf>
    <xf numFmtId="0" fontId="15" fillId="5" borderId="65" xfId="3" applyFill="1" applyBorder="1" applyAlignment="1">
      <alignment horizontal="left" vertical="center"/>
    </xf>
    <xf numFmtId="0" fontId="15" fillId="5" borderId="189" xfId="3" applyFill="1" applyBorder="1" applyAlignment="1">
      <alignment horizontal="center" vertical="center"/>
    </xf>
    <xf numFmtId="0" fontId="15" fillId="5" borderId="182" xfId="3" applyFill="1" applyBorder="1" applyAlignment="1">
      <alignment horizontal="center" vertical="center" wrapText="1"/>
    </xf>
    <xf numFmtId="0" fontId="15" fillId="5" borderId="183" xfId="3" applyFill="1" applyBorder="1" applyAlignment="1">
      <alignment horizontal="center" vertical="center"/>
    </xf>
    <xf numFmtId="0" fontId="15" fillId="5" borderId="184" xfId="3" applyFill="1" applyBorder="1" applyAlignment="1">
      <alignment horizontal="center" vertical="center"/>
    </xf>
    <xf numFmtId="0" fontId="15" fillId="5" borderId="189" xfId="3" applyFill="1" applyBorder="1" applyAlignment="1">
      <alignment horizontal="center" vertical="center" wrapText="1"/>
    </xf>
    <xf numFmtId="0" fontId="26" fillId="5" borderId="38" xfId="3" applyFont="1" applyFill="1" applyBorder="1" applyAlignment="1">
      <alignment horizontal="left" vertical="center" wrapText="1"/>
    </xf>
    <xf numFmtId="0" fontId="26" fillId="5" borderId="0" xfId="3" applyFont="1" applyFill="1" applyAlignment="1">
      <alignment horizontal="left" vertical="center" wrapText="1"/>
    </xf>
    <xf numFmtId="0" fontId="38" fillId="5" borderId="182" xfId="0" applyFont="1" applyFill="1" applyBorder="1" applyAlignment="1">
      <alignment horizontal="left" vertical="top" wrapText="1"/>
    </xf>
    <xf numFmtId="0" fontId="38" fillId="5" borderId="183" xfId="0" applyFont="1" applyFill="1" applyBorder="1" applyAlignment="1">
      <alignment horizontal="left" vertical="top"/>
    </xf>
    <xf numFmtId="0" fontId="38" fillId="5" borderId="184" xfId="0" applyFont="1" applyFill="1" applyBorder="1" applyAlignment="1">
      <alignment horizontal="left" vertical="top"/>
    </xf>
    <xf numFmtId="0" fontId="41" fillId="5" borderId="182" xfId="0" applyFont="1" applyFill="1" applyBorder="1" applyAlignment="1">
      <alignment horizontal="center" vertical="center"/>
    </xf>
    <xf numFmtId="0" fontId="41" fillId="5" borderId="183" xfId="0" applyFont="1" applyFill="1" applyBorder="1" applyAlignment="1">
      <alignment horizontal="center" vertical="center"/>
    </xf>
    <xf numFmtId="0" fontId="41" fillId="5" borderId="184" xfId="0" applyFont="1" applyFill="1" applyBorder="1" applyAlignment="1">
      <alignment horizontal="center" vertical="center"/>
    </xf>
    <xf numFmtId="0" fontId="38" fillId="5" borderId="3" xfId="0" applyFont="1" applyFill="1" applyBorder="1" applyAlignment="1">
      <alignment horizontal="left" vertical="top" wrapText="1"/>
    </xf>
    <xf numFmtId="0" fontId="15" fillId="0" borderId="63" xfId="3" applyBorder="1" applyAlignment="1">
      <alignment horizontal="distributed" vertical="center" wrapText="1" justifyLastLine="1"/>
    </xf>
    <xf numFmtId="0" fontId="15" fillId="0" borderId="106" xfId="3" applyBorder="1" applyAlignment="1">
      <alignment horizontal="distributed" vertical="center" wrapText="1" justifyLastLine="1"/>
    </xf>
    <xf numFmtId="0" fontId="15" fillId="0" borderId="145" xfId="3" applyBorder="1" applyAlignment="1">
      <alignment horizontal="distributed" vertical="center" wrapText="1" justifyLastLine="1"/>
    </xf>
    <xf numFmtId="0" fontId="15" fillId="0" borderId="185" xfId="3" applyBorder="1" applyAlignment="1">
      <alignment horizontal="distributed" vertical="center" wrapText="1" justifyLastLine="1"/>
    </xf>
    <xf numFmtId="0" fontId="15" fillId="0" borderId="90" xfId="3" applyBorder="1" applyAlignment="1">
      <alignment horizontal="distributed" vertical="center" wrapText="1" justifyLastLine="1"/>
    </xf>
    <xf numFmtId="0" fontId="15" fillId="0" borderId="89" xfId="3" applyBorder="1" applyAlignment="1">
      <alignment horizontal="distributed" vertical="center" wrapText="1" justifyLastLine="1"/>
    </xf>
    <xf numFmtId="193" fontId="15" fillId="0" borderId="102" xfId="3" applyNumberFormat="1" applyBorder="1" applyAlignment="1">
      <alignment horizontal="center" vertical="center" wrapText="1" justifyLastLine="1"/>
    </xf>
    <xf numFmtId="193" fontId="15" fillId="0" borderId="146" xfId="3" applyNumberFormat="1" applyBorder="1" applyAlignment="1">
      <alignment horizontal="center" vertical="center" wrapText="1" justifyLastLine="1"/>
    </xf>
    <xf numFmtId="0" fontId="15" fillId="0" borderId="108" xfId="3" applyBorder="1" applyAlignment="1">
      <alignment horizontal="distributed" vertical="center" wrapText="1" justifyLastLine="1"/>
    </xf>
    <xf numFmtId="0" fontId="15" fillId="0" borderId="103" xfId="3" applyBorder="1" applyAlignment="1">
      <alignment horizontal="distributed" vertical="center" wrapText="1" justifyLastLine="1"/>
    </xf>
    <xf numFmtId="0" fontId="27" fillId="0" borderId="0" xfId="7" applyFont="1" applyAlignment="1">
      <alignment horizontal="center" vertical="top"/>
    </xf>
    <xf numFmtId="0" fontId="15" fillId="0" borderId="55" xfId="3" applyBorder="1" applyAlignment="1">
      <alignment horizontal="distributed" vertical="center" wrapText="1" justifyLastLine="1"/>
    </xf>
    <xf numFmtId="0" fontId="15" fillId="0" borderId="59" xfId="3" applyBorder="1" applyAlignment="1">
      <alignment horizontal="distributed" vertical="center" wrapText="1" justifyLastLine="1"/>
    </xf>
    <xf numFmtId="0" fontId="15" fillId="0" borderId="143" xfId="3" applyBorder="1" applyAlignment="1">
      <alignment horizontal="distributed" vertical="center" wrapText="1" justifyLastLine="1"/>
    </xf>
    <xf numFmtId="0" fontId="15" fillId="0" borderId="56" xfId="3" applyBorder="1" applyAlignment="1">
      <alignment horizontal="distributed" vertical="center" justifyLastLine="1"/>
    </xf>
    <xf numFmtId="0" fontId="15" fillId="0" borderId="189" xfId="3" applyBorder="1" applyAlignment="1">
      <alignment horizontal="distributed" vertical="center" justifyLastLine="1"/>
    </xf>
    <xf numFmtId="0" fontId="15" fillId="0" borderId="77" xfId="3" applyBorder="1" applyAlignment="1">
      <alignment horizontal="distributed" vertical="center" justifyLastLine="1"/>
    </xf>
    <xf numFmtId="0" fontId="15" fillId="0" borderId="56" xfId="3" applyBorder="1" applyAlignment="1">
      <alignment horizontal="distributed" vertical="center" wrapText="1" justifyLastLine="1"/>
    </xf>
    <xf numFmtId="0" fontId="15" fillId="0" borderId="189" xfId="3" applyBorder="1" applyAlignment="1">
      <alignment horizontal="distributed" vertical="center" wrapText="1" justifyLastLine="1"/>
    </xf>
    <xf numFmtId="0" fontId="15" fillId="0" borderId="77" xfId="3" applyBorder="1" applyAlignment="1">
      <alignment horizontal="distributed" vertical="center" wrapText="1" justifyLastLine="1"/>
    </xf>
    <xf numFmtId="0" fontId="15" fillId="0" borderId="58" xfId="3" applyBorder="1" applyAlignment="1">
      <alignment horizontal="distributed" vertical="center" wrapText="1" justifyLastLine="1"/>
    </xf>
    <xf numFmtId="0" fontId="15" fillId="0" borderId="102" xfId="3" applyBorder="1" applyAlignment="1">
      <alignment horizontal="distributed" vertical="center" wrapText="1" justifyLastLine="1"/>
    </xf>
    <xf numFmtId="0" fontId="15" fillId="0" borderId="110" xfId="3" applyBorder="1" applyAlignment="1">
      <alignment horizontal="distributed" vertical="center" wrapText="1" justifyLastLine="1"/>
    </xf>
    <xf numFmtId="0" fontId="15" fillId="0" borderId="109" xfId="3" applyBorder="1" applyAlignment="1">
      <alignment horizontal="center" vertical="center" wrapText="1" justifyLastLine="1"/>
    </xf>
    <xf numFmtId="0" fontId="15" fillId="0" borderId="102" xfId="3" applyBorder="1" applyAlignment="1">
      <alignment horizontal="center" vertical="center" wrapText="1" justifyLastLine="1"/>
    </xf>
    <xf numFmtId="0" fontId="15" fillId="0" borderId="146" xfId="3" applyBorder="1" applyAlignment="1">
      <alignment horizontal="center" vertical="center" wrapText="1" justifyLastLine="1"/>
    </xf>
    <xf numFmtId="0" fontId="15" fillId="0" borderId="148" xfId="3" applyBorder="1" applyAlignment="1">
      <alignment horizontal="center" vertical="center" wrapText="1" justifyLastLine="1"/>
    </xf>
    <xf numFmtId="12" fontId="15" fillId="0" borderId="102" xfId="3" applyNumberFormat="1" applyBorder="1" applyAlignment="1">
      <alignment horizontal="center" vertical="center" wrapText="1" justifyLastLine="1"/>
    </xf>
    <xf numFmtId="12" fontId="15" fillId="0" borderId="146" xfId="3" applyNumberFormat="1" applyBorder="1" applyAlignment="1">
      <alignment horizontal="center" vertical="center" wrapText="1" justifyLastLine="1"/>
    </xf>
    <xf numFmtId="0" fontId="15" fillId="5" borderId="189" xfId="3" applyFill="1" applyBorder="1" applyAlignment="1">
      <alignment vertical="center"/>
    </xf>
    <xf numFmtId="0" fontId="15" fillId="5" borderId="0" xfId="3" applyFill="1" applyAlignment="1">
      <alignment horizontal="left" vertical="center" wrapText="1"/>
    </xf>
    <xf numFmtId="0" fontId="15" fillId="5" borderId="182" xfId="3" applyFill="1" applyBorder="1" applyAlignment="1">
      <alignment vertical="center" wrapText="1"/>
    </xf>
    <xf numFmtId="0" fontId="15" fillId="5" borderId="183" xfId="3" applyFill="1" applyBorder="1" applyAlignment="1">
      <alignment vertical="center" wrapText="1"/>
    </xf>
    <xf numFmtId="0" fontId="15" fillId="5" borderId="184" xfId="3" applyFill="1" applyBorder="1" applyAlignment="1">
      <alignment vertical="center" wrapText="1"/>
    </xf>
    <xf numFmtId="0" fontId="15" fillId="5" borderId="38" xfId="3" applyFill="1" applyBorder="1" applyAlignment="1">
      <alignment vertical="center" shrinkToFit="1"/>
    </xf>
    <xf numFmtId="0" fontId="15" fillId="5" borderId="0" xfId="3" applyFill="1" applyAlignment="1">
      <alignment vertical="center" shrinkToFit="1"/>
    </xf>
    <xf numFmtId="0" fontId="15" fillId="5" borderId="0" xfId="3" applyFill="1" applyAlignment="1">
      <alignment vertical="center"/>
    </xf>
    <xf numFmtId="0" fontId="15" fillId="5" borderId="0" xfId="3" applyFill="1" applyAlignment="1">
      <alignment horizontal="left" vertical="center"/>
    </xf>
    <xf numFmtId="0" fontId="15" fillId="5" borderId="189" xfId="3" applyFill="1" applyBorder="1" applyAlignment="1">
      <alignment vertical="center" wrapText="1"/>
    </xf>
    <xf numFmtId="0" fontId="15" fillId="5" borderId="0" xfId="3" applyFill="1" applyAlignment="1">
      <alignment vertical="center" wrapText="1"/>
    </xf>
    <xf numFmtId="0" fontId="15" fillId="5" borderId="182" xfId="3" applyFill="1" applyBorder="1" applyAlignment="1">
      <alignment horizontal="left"/>
    </xf>
    <xf numFmtId="0" fontId="15" fillId="5" borderId="183" xfId="3" applyFill="1" applyBorder="1" applyAlignment="1">
      <alignment horizontal="left"/>
    </xf>
    <xf numFmtId="0" fontId="15" fillId="5" borderId="184" xfId="3" applyFill="1" applyBorder="1" applyAlignment="1">
      <alignment horizontal="left"/>
    </xf>
    <xf numFmtId="0" fontId="15" fillId="5" borderId="189" xfId="3" applyFill="1" applyBorder="1" applyAlignment="1">
      <alignment horizontal="left" vertical="center"/>
    </xf>
    <xf numFmtId="0" fontId="15" fillId="5" borderId="189" xfId="3" applyFill="1" applyBorder="1" applyAlignment="1">
      <alignment horizontal="left"/>
    </xf>
    <xf numFmtId="0" fontId="15" fillId="5" borderId="0" xfId="3" applyFill="1" applyAlignment="1">
      <alignment vertical="center" wrapText="1" shrinkToFit="1"/>
    </xf>
    <xf numFmtId="0" fontId="15" fillId="5" borderId="182" xfId="3" applyFill="1" applyBorder="1" applyAlignment="1">
      <alignment horizontal="left" vertical="center" wrapText="1"/>
    </xf>
    <xf numFmtId="0" fontId="15" fillId="5" borderId="183" xfId="3" applyFill="1" applyBorder="1" applyAlignment="1">
      <alignment horizontal="left" vertical="center" wrapText="1"/>
    </xf>
    <xf numFmtId="0" fontId="15" fillId="5" borderId="184" xfId="3" applyFill="1" applyBorder="1" applyAlignment="1">
      <alignment horizontal="left" vertical="center" wrapText="1"/>
    </xf>
    <xf numFmtId="0" fontId="15" fillId="5" borderId="182" xfId="3" applyFill="1" applyBorder="1" applyAlignment="1">
      <alignment vertical="center"/>
    </xf>
    <xf numFmtId="0" fontId="15" fillId="5" borderId="183" xfId="3" applyFill="1" applyBorder="1" applyAlignment="1">
      <alignment vertical="center"/>
    </xf>
    <xf numFmtId="0" fontId="15" fillId="5" borderId="184" xfId="3" applyFill="1" applyBorder="1" applyAlignment="1">
      <alignment vertical="center"/>
    </xf>
    <xf numFmtId="0" fontId="15" fillId="5" borderId="0" xfId="3" applyFill="1" applyAlignment="1">
      <alignment shrinkToFit="1"/>
    </xf>
    <xf numFmtId="180" fontId="15" fillId="5" borderId="182" xfId="3" applyNumberFormat="1" applyFill="1" applyBorder="1" applyAlignment="1">
      <alignment horizontal="center" vertical="center"/>
    </xf>
    <xf numFmtId="180" fontId="15" fillId="5" borderId="183" xfId="3" applyNumberFormat="1" applyFill="1" applyBorder="1" applyAlignment="1">
      <alignment horizontal="center" vertical="center"/>
    </xf>
    <xf numFmtId="180" fontId="15" fillId="4" borderId="182" xfId="3" applyNumberFormat="1" applyFill="1" applyBorder="1" applyAlignment="1">
      <alignment horizontal="center" vertical="center"/>
    </xf>
    <xf numFmtId="180" fontId="15" fillId="4" borderId="183" xfId="3" applyNumberFormat="1" applyFill="1" applyBorder="1" applyAlignment="1">
      <alignment horizontal="center" vertical="center"/>
    </xf>
    <xf numFmtId="180" fontId="15" fillId="5" borderId="27" xfId="3" applyNumberFormat="1" applyFill="1" applyBorder="1" applyAlignment="1">
      <alignment horizontal="center" vertical="center"/>
    </xf>
    <xf numFmtId="180" fontId="15" fillId="5" borderId="18" xfId="3" applyNumberFormat="1" applyFill="1" applyBorder="1" applyAlignment="1">
      <alignment horizontal="center" vertical="center"/>
    </xf>
    <xf numFmtId="180" fontId="15" fillId="5" borderId="10" xfId="3" applyNumberFormat="1" applyFill="1" applyBorder="1" applyAlignment="1">
      <alignment horizontal="center" vertical="center"/>
    </xf>
    <xf numFmtId="180" fontId="15" fillId="5" borderId="3" xfId="3" applyNumberFormat="1" applyFill="1" applyBorder="1" applyAlignment="1">
      <alignment horizontal="center" vertical="center"/>
    </xf>
    <xf numFmtId="0" fontId="15" fillId="5" borderId="5" xfId="3" applyFill="1" applyBorder="1" applyAlignment="1">
      <alignment horizontal="left" vertical="center"/>
    </xf>
    <xf numFmtId="0" fontId="15" fillId="5" borderId="64" xfId="3" applyFill="1" applyBorder="1" applyAlignment="1">
      <alignment horizontal="center" vertical="center"/>
    </xf>
    <xf numFmtId="0" fontId="15" fillId="5" borderId="65" xfId="3" applyFill="1" applyBorder="1" applyAlignment="1">
      <alignment horizontal="center" vertical="center"/>
    </xf>
    <xf numFmtId="0" fontId="15" fillId="5" borderId="66" xfId="3" applyFill="1" applyBorder="1" applyAlignment="1">
      <alignment horizontal="center" vertical="center"/>
    </xf>
    <xf numFmtId="0" fontId="15" fillId="5" borderId="14" xfId="3" applyFill="1" applyBorder="1" applyAlignment="1">
      <alignment horizontal="center" vertical="center"/>
    </xf>
    <xf numFmtId="0" fontId="15" fillId="0" borderId="189" xfId="3" applyBorder="1" applyAlignment="1">
      <alignment horizontal="center" vertical="center" textRotation="255"/>
    </xf>
    <xf numFmtId="0" fontId="26" fillId="5" borderId="27" xfId="3" applyFont="1" applyFill="1" applyBorder="1" applyAlignment="1">
      <alignment horizontal="left" vertical="center" wrapText="1"/>
    </xf>
    <xf numFmtId="0" fontId="26" fillId="5" borderId="18" xfId="3" applyFont="1" applyFill="1" applyBorder="1" applyAlignment="1">
      <alignment horizontal="left" vertical="center" wrapText="1"/>
    </xf>
    <xf numFmtId="0" fontId="26" fillId="5" borderId="32" xfId="3" applyFont="1" applyFill="1" applyBorder="1" applyAlignment="1">
      <alignment horizontal="left" vertical="center" wrapText="1"/>
    </xf>
    <xf numFmtId="0" fontId="26" fillId="5" borderId="10" xfId="3" applyFont="1" applyFill="1" applyBorder="1" applyAlignment="1">
      <alignment horizontal="left" vertical="center" wrapText="1"/>
    </xf>
    <xf numFmtId="0" fontId="26" fillId="5" borderId="3" xfId="3" applyFont="1" applyFill="1" applyBorder="1" applyAlignment="1">
      <alignment horizontal="left" vertical="center" wrapText="1"/>
    </xf>
    <xf numFmtId="0" fontId="26" fillId="5" borderId="9" xfId="3" applyFont="1" applyFill="1" applyBorder="1" applyAlignment="1">
      <alignment horizontal="left" vertical="center" wrapText="1"/>
    </xf>
    <xf numFmtId="183" fontId="15" fillId="5" borderId="32" xfId="3" applyNumberFormat="1" applyFill="1" applyBorder="1" applyAlignment="1">
      <alignment horizontal="center" vertical="center"/>
    </xf>
    <xf numFmtId="183" fontId="15" fillId="5" borderId="9" xfId="3" applyNumberFormat="1" applyFill="1" applyBorder="1" applyAlignment="1">
      <alignment horizontal="center" vertical="center"/>
    </xf>
    <xf numFmtId="0" fontId="15" fillId="5" borderId="189" xfId="3" applyFill="1" applyBorder="1" applyAlignment="1">
      <alignment horizontal="center" vertical="center" shrinkToFit="1"/>
    </xf>
    <xf numFmtId="0" fontId="17" fillId="5" borderId="27" xfId="3" applyFont="1" applyFill="1" applyBorder="1" applyAlignment="1">
      <alignment horizontal="left" vertical="top" wrapText="1"/>
    </xf>
    <xf numFmtId="0" fontId="17" fillId="5" borderId="18" xfId="3" applyFont="1" applyFill="1" applyBorder="1" applyAlignment="1">
      <alignment horizontal="left" vertical="top" wrapText="1"/>
    </xf>
    <xf numFmtId="0" fontId="17" fillId="5" borderId="32" xfId="3" applyFont="1" applyFill="1" applyBorder="1" applyAlignment="1">
      <alignment horizontal="left" vertical="top" wrapText="1"/>
    </xf>
    <xf numFmtId="0" fontId="17" fillId="5" borderId="38" xfId="3" applyFont="1" applyFill="1" applyBorder="1" applyAlignment="1">
      <alignment horizontal="left" vertical="top" wrapText="1"/>
    </xf>
    <xf numFmtId="0" fontId="17" fillId="5" borderId="0" xfId="3" applyFont="1" applyFill="1" applyAlignment="1">
      <alignment horizontal="left" vertical="top" wrapText="1"/>
    </xf>
    <xf numFmtId="0" fontId="17" fillId="5" borderId="37" xfId="3" applyFont="1" applyFill="1" applyBorder="1" applyAlignment="1">
      <alignment horizontal="left" vertical="top" wrapText="1"/>
    </xf>
    <xf numFmtId="0" fontId="17" fillId="5" borderId="10" xfId="3" applyFont="1" applyFill="1" applyBorder="1" applyAlignment="1">
      <alignment horizontal="left" vertical="top" wrapText="1"/>
    </xf>
    <xf numFmtId="0" fontId="17" fillId="5" borderId="3" xfId="3" applyFont="1" applyFill="1" applyBorder="1" applyAlignment="1">
      <alignment horizontal="left" vertical="top" wrapText="1"/>
    </xf>
    <xf numFmtId="0" fontId="17" fillId="5" borderId="9" xfId="3" applyFont="1" applyFill="1" applyBorder="1" applyAlignment="1">
      <alignment horizontal="left" vertical="top" wrapText="1"/>
    </xf>
    <xf numFmtId="0" fontId="15" fillId="5" borderId="0" xfId="3" applyFill="1" applyAlignment="1">
      <alignment horizontal="left" vertical="top" wrapText="1"/>
    </xf>
    <xf numFmtId="0" fontId="15" fillId="0" borderId="189" xfId="3" applyBorder="1" applyAlignment="1">
      <alignment horizontal="center" vertical="center"/>
    </xf>
    <xf numFmtId="0" fontId="20" fillId="3" borderId="185" xfId="0" applyFont="1" applyFill="1" applyBorder="1" applyAlignment="1">
      <alignment horizontal="center" vertical="center" wrapText="1"/>
    </xf>
    <xf numFmtId="0" fontId="20" fillId="3" borderId="89" xfId="0" applyFont="1" applyFill="1" applyBorder="1" applyAlignment="1">
      <alignment horizontal="center" vertical="center" wrapText="1"/>
    </xf>
    <xf numFmtId="0" fontId="20" fillId="3" borderId="189" xfId="0" applyFont="1" applyFill="1" applyBorder="1" applyAlignment="1">
      <alignment horizontal="center" vertical="center" shrinkToFit="1"/>
    </xf>
    <xf numFmtId="0" fontId="20" fillId="3" borderId="185" xfId="0" applyFont="1" applyFill="1" applyBorder="1" applyAlignment="1">
      <alignment horizontal="center" vertical="center" wrapText="1" shrinkToFit="1"/>
    </xf>
    <xf numFmtId="0" fontId="20" fillId="3" borderId="89" xfId="0" applyFont="1" applyFill="1" applyBorder="1" applyAlignment="1">
      <alignment horizontal="center" vertical="center" shrinkToFit="1"/>
    </xf>
    <xf numFmtId="38" fontId="20" fillId="3" borderId="185" xfId="2" applyFont="1" applyFill="1" applyBorder="1" applyAlignment="1">
      <alignment horizontal="center" vertical="center" shrinkToFit="1"/>
    </xf>
    <xf numFmtId="38" fontId="20" fillId="3" borderId="89" xfId="2" applyFont="1" applyFill="1" applyBorder="1" applyAlignment="1">
      <alignment horizontal="center" vertical="center" shrinkToFit="1"/>
    </xf>
    <xf numFmtId="38" fontId="20" fillId="3" borderId="185" xfId="2" applyFont="1" applyFill="1" applyBorder="1" applyAlignment="1">
      <alignment horizontal="center" vertical="center" wrapText="1"/>
    </xf>
    <xf numFmtId="38" fontId="20" fillId="3" borderId="89" xfId="2" applyFont="1" applyFill="1" applyBorder="1" applyAlignment="1">
      <alignment horizontal="center" vertical="center" wrapText="1"/>
    </xf>
    <xf numFmtId="38" fontId="20" fillId="3" borderId="189" xfId="2" applyFont="1" applyFill="1" applyBorder="1" applyAlignment="1">
      <alignment horizontal="center" vertical="center" shrinkToFit="1"/>
    </xf>
    <xf numFmtId="38" fontId="20" fillId="3" borderId="189" xfId="2" applyFont="1" applyFill="1" applyBorder="1" applyAlignment="1">
      <alignment horizontal="center" vertical="center" wrapText="1" shrinkToFit="1"/>
    </xf>
    <xf numFmtId="38" fontId="24" fillId="3" borderId="189" xfId="2" applyFont="1" applyFill="1" applyBorder="1" applyAlignment="1">
      <alignment horizontal="center" vertical="center" wrapText="1" shrinkToFit="1"/>
    </xf>
    <xf numFmtId="176" fontId="20" fillId="3" borderId="185" xfId="0" applyNumberFormat="1" applyFont="1" applyFill="1" applyBorder="1" applyAlignment="1">
      <alignment horizontal="center" vertical="center" shrinkToFit="1"/>
    </xf>
    <xf numFmtId="176" fontId="20" fillId="3" borderId="89" xfId="0" applyNumberFormat="1" applyFont="1" applyFill="1" applyBorder="1" applyAlignment="1">
      <alignment horizontal="center" vertical="center" shrinkToFit="1"/>
    </xf>
    <xf numFmtId="0" fontId="20" fillId="3" borderId="189" xfId="0" applyFont="1" applyFill="1" applyBorder="1" applyAlignment="1">
      <alignment horizontal="center" vertical="center" wrapText="1" shrinkToFit="1"/>
    </xf>
    <xf numFmtId="0" fontId="20" fillId="3" borderId="185" xfId="0" applyFont="1" applyFill="1" applyBorder="1" applyAlignment="1">
      <alignment horizontal="center" vertical="center" shrinkToFit="1"/>
    </xf>
    <xf numFmtId="0" fontId="0" fillId="5" borderId="0" xfId="0" applyFill="1" applyAlignment="1">
      <alignment horizontal="center" vertical="center"/>
    </xf>
    <xf numFmtId="0" fontId="0" fillId="5" borderId="0" xfId="0" applyFill="1" applyAlignment="1">
      <alignment horizontal="left" vertical="top" wrapText="1"/>
    </xf>
    <xf numFmtId="0" fontId="0" fillId="5" borderId="0" xfId="0" applyFill="1" applyAlignment="1">
      <alignment horizontal="left" vertical="top"/>
    </xf>
    <xf numFmtId="0" fontId="0" fillId="5" borderId="0" xfId="0" applyFill="1" applyAlignment="1">
      <alignment horizontal="center" vertical="top"/>
    </xf>
  </cellXfs>
  <cellStyles count="10">
    <cellStyle name="桁区切り" xfId="9" builtinId="6"/>
    <cellStyle name="桁区切り 2" xfId="2"/>
    <cellStyle name="桁区切り 3" xfId="6"/>
    <cellStyle name="桁区切り 4" xfId="8"/>
    <cellStyle name="桁区切り 4 2 2" xfId="5"/>
    <cellStyle name="標準" xfId="0" builtinId="0"/>
    <cellStyle name="標準 2" xfId="1"/>
    <cellStyle name="標準 2 2" xfId="3"/>
    <cellStyle name="標準 4" xfId="4"/>
    <cellStyle name="標準_Sheet1" xfId="7"/>
  </cellStyles>
  <dxfs count="2">
    <dxf>
      <font>
        <color rgb="FF9C0006"/>
      </font>
      <fill>
        <patternFill>
          <bgColor rgb="FFFFC7CE"/>
        </patternFill>
      </fill>
    </dxf>
    <dxf>
      <fill>
        <patternFill>
          <bgColor theme="2" tint="-0.749961851863155"/>
        </patternFill>
      </fill>
    </dxf>
  </dxfs>
  <tableStyles count="0" defaultTableStyle="TableStyleMedium2" defaultPivotStyle="PivotStyleLight16"/>
  <colors>
    <mruColors>
      <color rgb="FFFF00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85725</xdr:colOff>
      <xdr:row>14</xdr:row>
      <xdr:rowOff>114300</xdr:rowOff>
    </xdr:from>
    <xdr:to>
      <xdr:col>19</xdr:col>
      <xdr:colOff>38100</xdr:colOff>
      <xdr:row>15</xdr:row>
      <xdr:rowOff>66675</xdr:rowOff>
    </xdr:to>
    <xdr:sp macro="" textlink="">
      <xdr:nvSpPr>
        <xdr:cNvPr id="28" name="AutoShape 34">
          <a:extLst>
            <a:ext uri="{FF2B5EF4-FFF2-40B4-BE49-F238E27FC236}">
              <a16:creationId xmlns:a16="http://schemas.microsoft.com/office/drawing/2014/main" id="{00000000-0008-0000-0100-00001C000000}"/>
            </a:ext>
          </a:extLst>
        </xdr:cNvPr>
        <xdr:cNvSpPr>
          <a:spLocks noChangeArrowheads="1"/>
        </xdr:cNvSpPr>
      </xdr:nvSpPr>
      <xdr:spPr bwMode="auto">
        <a:xfrm>
          <a:off x="2190750" y="4448175"/>
          <a:ext cx="3238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14</xdr:row>
      <xdr:rowOff>114300</xdr:rowOff>
    </xdr:from>
    <xdr:to>
      <xdr:col>34</xdr:col>
      <xdr:colOff>57150</xdr:colOff>
      <xdr:row>15</xdr:row>
      <xdr:rowOff>66675</xdr:rowOff>
    </xdr:to>
    <xdr:sp macro="" textlink="">
      <xdr:nvSpPr>
        <xdr:cNvPr id="29" name="AutoShape 35">
          <a:extLst>
            <a:ext uri="{FF2B5EF4-FFF2-40B4-BE49-F238E27FC236}">
              <a16:creationId xmlns:a16="http://schemas.microsoft.com/office/drawing/2014/main" id="{00000000-0008-0000-0100-00001D000000}"/>
            </a:ext>
          </a:extLst>
        </xdr:cNvPr>
        <xdr:cNvSpPr>
          <a:spLocks noChangeArrowheads="1"/>
        </xdr:cNvSpPr>
      </xdr:nvSpPr>
      <xdr:spPr bwMode="auto">
        <a:xfrm>
          <a:off x="3905250" y="4448175"/>
          <a:ext cx="3619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100670</xdr:colOff>
      <xdr:row>33</xdr:row>
      <xdr:rowOff>54207</xdr:rowOff>
    </xdr:from>
    <xdr:ext cx="278781" cy="242374"/>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2081870" y="10017357"/>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①</a:t>
          </a:r>
        </a:p>
      </xdr:txBody>
    </xdr:sp>
    <xdr:clientData/>
  </xdr:oneCellAnchor>
  <xdr:oneCellAnchor>
    <xdr:from>
      <xdr:col>36</xdr:col>
      <xdr:colOff>100671</xdr:colOff>
      <xdr:row>33</xdr:row>
      <xdr:rowOff>54208</xdr:rowOff>
    </xdr:from>
    <xdr:ext cx="278781" cy="242374"/>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4558371" y="10017358"/>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②</a:t>
          </a:r>
        </a:p>
      </xdr:txBody>
    </xdr:sp>
    <xdr:clientData/>
  </xdr:oneCellAnchor>
  <mc:AlternateContent xmlns:mc="http://schemas.openxmlformats.org/markup-compatibility/2006">
    <mc:Choice xmlns:a14="http://schemas.microsoft.com/office/drawing/2010/main" Requires="a14">
      <xdr:twoCellAnchor editAs="oneCell">
        <xdr:from>
          <xdr:col>4</xdr:col>
          <xdr:colOff>22860</xdr:colOff>
          <xdr:row>17</xdr:row>
          <xdr:rowOff>22860</xdr:rowOff>
        </xdr:from>
        <xdr:to>
          <xdr:col>5</xdr:col>
          <xdr:colOff>68580</xdr:colOff>
          <xdr:row>18</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18</xdr:row>
          <xdr:rowOff>22860</xdr:rowOff>
        </xdr:from>
        <xdr:to>
          <xdr:col>5</xdr:col>
          <xdr:colOff>68580</xdr:colOff>
          <xdr:row>19</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17</xdr:row>
          <xdr:rowOff>22860</xdr:rowOff>
        </xdr:from>
        <xdr:to>
          <xdr:col>16</xdr:col>
          <xdr:colOff>68580</xdr:colOff>
          <xdr:row>18</xdr:row>
          <xdr:rowOff>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18</xdr:row>
          <xdr:rowOff>22860</xdr:rowOff>
        </xdr:from>
        <xdr:to>
          <xdr:col>17</xdr:col>
          <xdr:colOff>30480</xdr:colOff>
          <xdr:row>19</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106680</xdr:colOff>
          <xdr:row>18</xdr:row>
          <xdr:rowOff>22860</xdr:rowOff>
        </xdr:from>
        <xdr:to>
          <xdr:col>21</xdr:col>
          <xdr:colOff>30480</xdr:colOff>
          <xdr:row>19</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18</xdr:row>
          <xdr:rowOff>22860</xdr:rowOff>
        </xdr:from>
        <xdr:to>
          <xdr:col>26</xdr:col>
          <xdr:colOff>68580</xdr:colOff>
          <xdr:row>19</xdr:row>
          <xdr:rowOff>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9526</xdr:colOff>
      <xdr:row>22</xdr:row>
      <xdr:rowOff>104776</xdr:rowOff>
    </xdr:from>
    <xdr:to>
      <xdr:col>11</xdr:col>
      <xdr:colOff>114300</xdr:colOff>
      <xdr:row>22</xdr:row>
      <xdr:rowOff>209550</xdr:rowOff>
    </xdr:to>
    <xdr:sp macro="" textlink="">
      <xdr:nvSpPr>
        <xdr:cNvPr id="13" name="AutoShape 34">
          <a:extLst>
            <a:ext uri="{FF2B5EF4-FFF2-40B4-BE49-F238E27FC236}">
              <a16:creationId xmlns:a16="http://schemas.microsoft.com/office/drawing/2014/main" id="{00000000-0008-0000-0100-00000D000000}"/>
            </a:ext>
          </a:extLst>
        </xdr:cNvPr>
        <xdr:cNvSpPr>
          <a:spLocks noChangeArrowheads="1"/>
        </xdr:cNvSpPr>
      </xdr:nvSpPr>
      <xdr:spPr bwMode="auto">
        <a:xfrm>
          <a:off x="1000126" y="5095876"/>
          <a:ext cx="600074" cy="104774"/>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85725</xdr:colOff>
      <xdr:row>14</xdr:row>
      <xdr:rowOff>114300</xdr:rowOff>
    </xdr:from>
    <xdr:to>
      <xdr:col>19</xdr:col>
      <xdr:colOff>38100</xdr:colOff>
      <xdr:row>15</xdr:row>
      <xdr:rowOff>66675</xdr:rowOff>
    </xdr:to>
    <xdr:sp macro="" textlink="">
      <xdr:nvSpPr>
        <xdr:cNvPr id="14" name="AutoShape 34">
          <a:extLst>
            <a:ext uri="{FF2B5EF4-FFF2-40B4-BE49-F238E27FC236}">
              <a16:creationId xmlns:a16="http://schemas.microsoft.com/office/drawing/2014/main" id="{00000000-0008-0000-0300-00000E000000}"/>
            </a:ext>
          </a:extLst>
        </xdr:cNvPr>
        <xdr:cNvSpPr>
          <a:spLocks noChangeArrowheads="1"/>
        </xdr:cNvSpPr>
      </xdr:nvSpPr>
      <xdr:spPr bwMode="auto">
        <a:xfrm>
          <a:off x="2190750" y="4619625"/>
          <a:ext cx="323850" cy="1428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14</xdr:row>
      <xdr:rowOff>114300</xdr:rowOff>
    </xdr:from>
    <xdr:to>
      <xdr:col>34</xdr:col>
      <xdr:colOff>57150</xdr:colOff>
      <xdr:row>15</xdr:row>
      <xdr:rowOff>66675</xdr:rowOff>
    </xdr:to>
    <xdr:sp macro="" textlink="">
      <xdr:nvSpPr>
        <xdr:cNvPr id="15" name="AutoShape 35">
          <a:extLst>
            <a:ext uri="{FF2B5EF4-FFF2-40B4-BE49-F238E27FC236}">
              <a16:creationId xmlns:a16="http://schemas.microsoft.com/office/drawing/2014/main" id="{00000000-0008-0000-0300-00000F000000}"/>
            </a:ext>
          </a:extLst>
        </xdr:cNvPr>
        <xdr:cNvSpPr>
          <a:spLocks noChangeArrowheads="1"/>
        </xdr:cNvSpPr>
      </xdr:nvSpPr>
      <xdr:spPr bwMode="auto">
        <a:xfrm>
          <a:off x="3905250" y="4619625"/>
          <a:ext cx="361950" cy="1428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86554</xdr:colOff>
      <xdr:row>8</xdr:row>
      <xdr:rowOff>171450</xdr:rowOff>
    </xdr:from>
    <xdr:to>
      <xdr:col>40</xdr:col>
      <xdr:colOff>19879</xdr:colOff>
      <xdr:row>10</xdr:row>
      <xdr:rowOff>55907</xdr:rowOff>
    </xdr:to>
    <xdr:sp macro="" textlink="">
      <xdr:nvSpPr>
        <xdr:cNvPr id="17" name="AutoShape 41">
          <a:extLst>
            <a:ext uri="{FF2B5EF4-FFF2-40B4-BE49-F238E27FC236}">
              <a16:creationId xmlns:a16="http://schemas.microsoft.com/office/drawing/2014/main" id="{00000000-0008-0000-0300-000011000000}"/>
            </a:ext>
          </a:extLst>
        </xdr:cNvPr>
        <xdr:cNvSpPr>
          <a:spLocks noChangeArrowheads="1"/>
        </xdr:cNvSpPr>
      </xdr:nvSpPr>
      <xdr:spPr bwMode="auto">
        <a:xfrm>
          <a:off x="1820104" y="2133600"/>
          <a:ext cx="3305175" cy="579782"/>
        </a:xfrm>
        <a:prstGeom prst="wedgeRectCallout">
          <a:avLst>
            <a:gd name="adj1" fmla="val -57726"/>
            <a:gd name="adj2" fmla="val 134840"/>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複数の施設を統廃合する場合は、一番古い施設の建築年度を記載。（例　それぞれＳ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、Ｓ</a:t>
          </a:r>
          <a:r>
            <a:rPr lang="en-US" altLang="ja-JP" sz="1000" b="0" i="0" u="none" strike="noStrike" baseline="0">
              <a:solidFill>
                <a:srgbClr val="000000"/>
              </a:solidFill>
              <a:latin typeface="ＭＳ ゴシック"/>
              <a:ea typeface="ＭＳ ゴシック"/>
            </a:rPr>
            <a:t>53</a:t>
          </a:r>
          <a:r>
            <a:rPr lang="ja-JP" altLang="en-US" sz="1000" b="0" i="0" u="none" strike="noStrike" baseline="0">
              <a:solidFill>
                <a:srgbClr val="000000"/>
              </a:solidFill>
              <a:latin typeface="ＭＳ ゴシック"/>
              <a:ea typeface="ＭＳ ゴシック"/>
            </a:rPr>
            <a:t>に建築された施設を統廃合するときは、Ｓ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と記載。）</a:t>
          </a:r>
        </a:p>
      </xdr:txBody>
    </xdr:sp>
    <xdr:clientData/>
  </xdr:twoCellAnchor>
  <xdr:twoCellAnchor>
    <xdr:from>
      <xdr:col>56</xdr:col>
      <xdr:colOff>38099</xdr:colOff>
      <xdr:row>1</xdr:row>
      <xdr:rowOff>125896</xdr:rowOff>
    </xdr:from>
    <xdr:to>
      <xdr:col>70</xdr:col>
      <xdr:colOff>38099</xdr:colOff>
      <xdr:row>2</xdr:row>
      <xdr:rowOff>450989</xdr:rowOff>
    </xdr:to>
    <xdr:sp macro="" textlink="">
      <xdr:nvSpPr>
        <xdr:cNvPr id="18" name="Rectangle 42">
          <a:extLst>
            <a:ext uri="{FF2B5EF4-FFF2-40B4-BE49-F238E27FC236}">
              <a16:creationId xmlns:a16="http://schemas.microsoft.com/office/drawing/2014/main" id="{00000000-0008-0000-0300-000012000000}"/>
            </a:ext>
          </a:extLst>
        </xdr:cNvPr>
        <xdr:cNvSpPr>
          <a:spLocks noChangeArrowheads="1"/>
        </xdr:cNvSpPr>
      </xdr:nvSpPr>
      <xdr:spPr bwMode="auto">
        <a:xfrm>
          <a:off x="7010399" y="268771"/>
          <a:ext cx="1733550" cy="467968"/>
        </a:xfrm>
        <a:prstGeom prst="rect">
          <a:avLst/>
        </a:prstGeom>
        <a:solidFill>
          <a:srgbClr val="FFFFFF"/>
        </a:solidFill>
        <a:ln w="38100" cmpd="dbl">
          <a:solidFill>
            <a:srgbClr val="000000"/>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記載上の注意</a:t>
          </a:r>
        </a:p>
      </xdr:txBody>
    </xdr:sp>
    <xdr:clientData/>
  </xdr:twoCellAnchor>
  <xdr:twoCellAnchor>
    <xdr:from>
      <xdr:col>45</xdr:col>
      <xdr:colOff>25549</xdr:colOff>
      <xdr:row>36</xdr:row>
      <xdr:rowOff>110602</xdr:rowOff>
    </xdr:from>
    <xdr:to>
      <xdr:col>60</xdr:col>
      <xdr:colOff>28687</xdr:colOff>
      <xdr:row>36</xdr:row>
      <xdr:rowOff>330686</xdr:rowOff>
    </xdr:to>
    <xdr:sp macro="" textlink="">
      <xdr:nvSpPr>
        <xdr:cNvPr id="21" name="AutoShape 51">
          <a:extLst>
            <a:ext uri="{FF2B5EF4-FFF2-40B4-BE49-F238E27FC236}">
              <a16:creationId xmlns:a16="http://schemas.microsoft.com/office/drawing/2014/main" id="{00000000-0008-0000-0300-000015000000}"/>
            </a:ext>
          </a:extLst>
        </xdr:cNvPr>
        <xdr:cNvSpPr>
          <a:spLocks noChangeArrowheads="1"/>
        </xdr:cNvSpPr>
      </xdr:nvSpPr>
      <xdr:spPr bwMode="auto">
        <a:xfrm>
          <a:off x="5671969" y="10435702"/>
          <a:ext cx="1847178" cy="220084"/>
        </a:xfrm>
        <a:prstGeom prst="wedgeRectCallout">
          <a:avLst>
            <a:gd name="adj1" fmla="val -52838"/>
            <a:gd name="adj2" fmla="val -196602"/>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交付金協議点数（当該年度分）</a:t>
          </a:r>
        </a:p>
      </xdr:txBody>
    </xdr:sp>
    <xdr:clientData/>
  </xdr:twoCellAnchor>
  <xdr:twoCellAnchor>
    <xdr:from>
      <xdr:col>31</xdr:col>
      <xdr:colOff>12326</xdr:colOff>
      <xdr:row>56</xdr:row>
      <xdr:rowOff>106456</xdr:rowOff>
    </xdr:from>
    <xdr:to>
      <xdr:col>47</xdr:col>
      <xdr:colOff>38100</xdr:colOff>
      <xdr:row>57</xdr:row>
      <xdr:rowOff>249331</xdr:rowOff>
    </xdr:to>
    <xdr:sp macro="" textlink="">
      <xdr:nvSpPr>
        <xdr:cNvPr id="36" name="AutoShape 90">
          <a:extLst>
            <a:ext uri="{FF2B5EF4-FFF2-40B4-BE49-F238E27FC236}">
              <a16:creationId xmlns:a16="http://schemas.microsoft.com/office/drawing/2014/main" id="{00000000-0008-0000-0300-000024000000}"/>
            </a:ext>
          </a:extLst>
        </xdr:cNvPr>
        <xdr:cNvSpPr>
          <a:spLocks noChangeArrowheads="1"/>
        </xdr:cNvSpPr>
      </xdr:nvSpPr>
      <xdr:spPr bwMode="auto">
        <a:xfrm>
          <a:off x="3974726" y="13289056"/>
          <a:ext cx="2045074" cy="390525"/>
        </a:xfrm>
        <a:prstGeom prst="wedgeRectCallout">
          <a:avLst>
            <a:gd name="adj1" fmla="val -87931"/>
            <a:gd name="adj2" fmla="val -10365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法人の自主財源（機構借入、</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寄付金等を除いた額。）を記載。</a:t>
          </a:r>
        </a:p>
      </xdr:txBody>
    </xdr:sp>
    <xdr:clientData/>
  </xdr:twoCellAnchor>
  <xdr:twoCellAnchor>
    <xdr:from>
      <xdr:col>13</xdr:col>
      <xdr:colOff>66675</xdr:colOff>
      <xdr:row>56</xdr:row>
      <xdr:rowOff>213473</xdr:rowOff>
    </xdr:from>
    <xdr:to>
      <xdr:col>32</xdr:col>
      <xdr:colOff>95250</xdr:colOff>
      <xdr:row>57</xdr:row>
      <xdr:rowOff>347943</xdr:rowOff>
    </xdr:to>
    <xdr:sp macro="" textlink="">
      <xdr:nvSpPr>
        <xdr:cNvPr id="37" name="AutoShape 91">
          <a:extLst>
            <a:ext uri="{FF2B5EF4-FFF2-40B4-BE49-F238E27FC236}">
              <a16:creationId xmlns:a16="http://schemas.microsoft.com/office/drawing/2014/main" id="{00000000-0008-0000-0300-000025000000}"/>
            </a:ext>
          </a:extLst>
        </xdr:cNvPr>
        <xdr:cNvSpPr>
          <a:spLocks noChangeArrowheads="1"/>
        </xdr:cNvSpPr>
      </xdr:nvSpPr>
      <xdr:spPr bwMode="auto">
        <a:xfrm>
          <a:off x="1800225" y="13396073"/>
          <a:ext cx="2381250" cy="382120"/>
        </a:xfrm>
        <a:prstGeom prst="wedgeRectCallout">
          <a:avLst>
            <a:gd name="adj1" fmla="val -34376"/>
            <a:gd name="adj2" fmla="val -9497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自治体の予算措置（予定）額</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（＝交付金の１／２相当額）を記載。</a:t>
          </a:r>
        </a:p>
      </xdr:txBody>
    </xdr:sp>
    <xdr:clientData/>
  </xdr:twoCellAnchor>
  <xdr:oneCellAnchor>
    <xdr:from>
      <xdr:col>4</xdr:col>
      <xdr:colOff>67026</xdr:colOff>
      <xdr:row>50</xdr:row>
      <xdr:rowOff>164565</xdr:rowOff>
    </xdr:from>
    <xdr:ext cx="6877050" cy="377539"/>
    <xdr:sp macro="" textlink="">
      <xdr:nvSpPr>
        <xdr:cNvPr id="38" name="AutoShape 92">
          <a:extLst>
            <a:ext uri="{FF2B5EF4-FFF2-40B4-BE49-F238E27FC236}">
              <a16:creationId xmlns:a16="http://schemas.microsoft.com/office/drawing/2014/main" id="{00000000-0008-0000-0300-000026000000}"/>
            </a:ext>
          </a:extLst>
        </xdr:cNvPr>
        <xdr:cNvSpPr>
          <a:spLocks noChangeArrowheads="1"/>
        </xdr:cNvSpPr>
      </xdr:nvSpPr>
      <xdr:spPr bwMode="auto">
        <a:xfrm>
          <a:off x="684246" y="14612085"/>
          <a:ext cx="6877050" cy="377539"/>
        </a:xfrm>
        <a:prstGeom prst="wedgeRectCallout">
          <a:avLst>
            <a:gd name="adj1" fmla="val -36191"/>
            <a:gd name="adj2" fmla="val 200296"/>
          </a:avLst>
        </a:prstGeom>
        <a:solidFill>
          <a:srgbClr val="FFFFFF"/>
        </a:solidFill>
        <a:ln w="9525">
          <a:solidFill>
            <a:srgbClr val="000000"/>
          </a:solidFill>
          <a:miter lim="800000"/>
          <a:headEnd/>
          <a:tailEnd/>
        </a:ln>
      </xdr:spPr>
      <xdr:txBody>
        <a:bodyPr vertOverflow="clip" wrap="square" lIns="27432" tIns="18288" rIns="0" bIns="0" anchor="t" upright="1">
          <a:spAutoFit/>
        </a:bodyPr>
        <a:lstStyle/>
        <a:p>
          <a:pPr algn="l" rtl="0">
            <a:lnSpc>
              <a:spcPts val="1000"/>
            </a:lnSpc>
            <a:defRPr sz="1000"/>
          </a:pPr>
          <a:r>
            <a:rPr lang="ja-JP" altLang="en-US" sz="1000" b="0" i="0" u="none" strike="noStrike" baseline="0">
              <a:solidFill>
                <a:srgbClr val="000000"/>
              </a:solidFill>
              <a:latin typeface="ＭＳ ゴシック"/>
              <a:ea typeface="ＭＳ ゴシック"/>
            </a:rPr>
            <a:t>対象経費の実支出額の</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と交付基礎点数を比較して少ない方の額を記載。</a:t>
          </a:r>
          <a:endParaRPr lang="ja-JP" altLang="en-US" sz="1000" b="0" i="0" u="none" strike="noStrike" baseline="0">
            <a:solidFill>
              <a:srgbClr val="FF0000"/>
            </a:solidFill>
            <a:latin typeface="ＭＳ ゴシック"/>
            <a:ea typeface="ＭＳ ゴシック"/>
          </a:endParaRPr>
        </a:p>
        <a:p>
          <a:pPr algn="l" rtl="0">
            <a:lnSpc>
              <a:spcPts val="900"/>
            </a:lnSpc>
            <a:defRPr sz="1000"/>
          </a:pPr>
          <a:r>
            <a:rPr lang="ja-JP" altLang="en-US" sz="1000" b="0" i="0" u="none" strike="noStrike" baseline="0">
              <a:solidFill>
                <a:sysClr val="windowText" lastClr="000000"/>
              </a:solidFill>
              <a:latin typeface="ＭＳ ゴシック"/>
              <a:ea typeface="ＭＳ ゴシック"/>
            </a:rPr>
            <a:t>（上記の例では、</a:t>
          </a:r>
          <a:r>
            <a:rPr lang="en-US" altLang="ja-JP" sz="1000" b="0" i="0" u="none" strike="noStrike" baseline="0">
              <a:solidFill>
                <a:sysClr val="windowText" lastClr="000000"/>
              </a:solidFill>
              <a:latin typeface="ＭＳ ゴシック"/>
              <a:ea typeface="ＭＳ ゴシック"/>
            </a:rPr>
            <a:t>480,000</a:t>
          </a:r>
          <a:r>
            <a:rPr lang="ja-JP" altLang="en-US" sz="1000" b="0" i="0" u="none" strike="noStrike" baseline="0">
              <a:solidFill>
                <a:sysClr val="windowText" lastClr="000000"/>
              </a:solidFill>
              <a:latin typeface="ＭＳ ゴシック"/>
              <a:ea typeface="ＭＳ ゴシック"/>
            </a:rPr>
            <a:t>千円を</a:t>
          </a:r>
          <a:r>
            <a:rPr lang="en-US" altLang="ja-JP" sz="1000" b="0" i="0" u="none" strike="noStrike" baseline="0">
              <a:solidFill>
                <a:sysClr val="windowText" lastClr="000000"/>
              </a:solidFill>
              <a:latin typeface="ＭＳ ゴシック"/>
              <a:ea typeface="ＭＳ ゴシック"/>
            </a:rPr>
            <a:t>1/2</a:t>
          </a:r>
          <a:r>
            <a:rPr lang="ja-JP" altLang="en-US" sz="1000" b="0" i="0" u="none" strike="noStrike" baseline="0">
              <a:solidFill>
                <a:sysClr val="windowText" lastClr="000000"/>
              </a:solidFill>
              <a:latin typeface="ＭＳ ゴシック"/>
              <a:ea typeface="ＭＳ ゴシック"/>
            </a:rPr>
            <a:t>した額である</a:t>
          </a:r>
          <a:r>
            <a:rPr lang="en-US" altLang="ja-JP" sz="1000" b="0" i="0" u="none" strike="noStrike" baseline="0">
              <a:solidFill>
                <a:sysClr val="windowText" lastClr="000000"/>
              </a:solidFill>
              <a:latin typeface="ＭＳ ゴシック"/>
              <a:ea typeface="ＭＳ ゴシック"/>
            </a:rPr>
            <a:t>240,000</a:t>
          </a:r>
          <a:r>
            <a:rPr lang="ja-JP" altLang="en-US" sz="1000" b="0" i="0" u="none" strike="noStrike" baseline="0">
              <a:solidFill>
                <a:sysClr val="windowText" lastClr="000000"/>
              </a:solidFill>
              <a:latin typeface="ＭＳ ゴシック"/>
              <a:ea typeface="ＭＳ ゴシック"/>
            </a:rPr>
            <a:t>千円と</a:t>
          </a:r>
          <a:r>
            <a:rPr lang="en-US" altLang="ja-JP" sz="1000" b="0" i="0" u="none" strike="noStrike" baseline="0">
              <a:solidFill>
                <a:sysClr val="windowText" lastClr="000000"/>
              </a:solidFill>
              <a:latin typeface="ＭＳ ゴシック"/>
              <a:ea typeface="ＭＳ ゴシック"/>
            </a:rPr>
            <a:t>247,433</a:t>
          </a:r>
          <a:r>
            <a:rPr lang="ja-JP" altLang="en-US" sz="1000" b="0" i="0" u="none" strike="noStrike" baseline="0">
              <a:solidFill>
                <a:sysClr val="windowText" lastClr="000000"/>
              </a:solidFill>
              <a:latin typeface="ＭＳ ゴシック"/>
              <a:ea typeface="ＭＳ ゴシック"/>
            </a:rPr>
            <a:t>千円を比較して</a:t>
          </a:r>
          <a:r>
            <a:rPr lang="en-US" altLang="ja-JP" sz="1000" b="0" i="0" u="none" strike="noStrike" baseline="0">
              <a:solidFill>
                <a:sysClr val="windowText" lastClr="000000"/>
              </a:solidFill>
              <a:latin typeface="ＭＳ ゴシック"/>
              <a:ea typeface="ＭＳ ゴシック"/>
            </a:rPr>
            <a:t>240,000</a:t>
          </a:r>
          <a:r>
            <a:rPr lang="ja-JP" altLang="en-US" sz="1000" b="0" i="0" u="none" strike="noStrike" baseline="0">
              <a:solidFill>
                <a:sysClr val="windowText" lastClr="000000"/>
              </a:solidFill>
              <a:latin typeface="ＭＳ ゴシック"/>
              <a:ea typeface="ＭＳ ゴシック"/>
            </a:rPr>
            <a:t>千円。進捗率が</a:t>
          </a:r>
          <a:r>
            <a:rPr lang="en-US" altLang="ja-JP" sz="1000" b="0" i="0" u="none" strike="noStrike" baseline="0">
              <a:solidFill>
                <a:sysClr val="windowText" lastClr="000000"/>
              </a:solidFill>
              <a:latin typeface="ＭＳ ゴシック"/>
              <a:ea typeface="ＭＳ ゴシック"/>
            </a:rPr>
            <a:t>50</a:t>
          </a:r>
          <a:r>
            <a:rPr lang="ja-JP" altLang="en-US" sz="1000" b="0" i="0" u="none" strike="noStrike" baseline="0">
              <a:solidFill>
                <a:sysClr val="windowText" lastClr="000000"/>
              </a:solidFill>
              <a:latin typeface="ＭＳ ゴシック"/>
              <a:ea typeface="ＭＳ ゴシック"/>
            </a:rPr>
            <a:t>％のため</a:t>
          </a:r>
          <a:r>
            <a:rPr lang="en-US" altLang="ja-JP" sz="1000" b="0" i="0" u="none" strike="noStrike" baseline="0">
              <a:solidFill>
                <a:sysClr val="windowText" lastClr="000000"/>
              </a:solidFill>
              <a:latin typeface="ＭＳ ゴシック"/>
              <a:ea typeface="ＭＳ ゴシック"/>
            </a:rPr>
            <a:t>120,000</a:t>
          </a:r>
          <a:r>
            <a:rPr lang="ja-JP" altLang="en-US" sz="1000" b="0" i="0" u="none" strike="noStrike" baseline="0">
              <a:solidFill>
                <a:sysClr val="windowText" lastClr="000000"/>
              </a:solidFill>
              <a:latin typeface="ＭＳ ゴシック"/>
              <a:ea typeface="ＭＳ ゴシック"/>
            </a:rPr>
            <a:t>千円となる。）</a:t>
          </a:r>
        </a:p>
      </xdr:txBody>
    </xdr:sp>
    <xdr:clientData/>
  </xdr:oneCellAnchor>
  <xdr:twoCellAnchor>
    <xdr:from>
      <xdr:col>15</xdr:col>
      <xdr:colOff>1</xdr:colOff>
      <xdr:row>24</xdr:row>
      <xdr:rowOff>276225</xdr:rowOff>
    </xdr:from>
    <xdr:to>
      <xdr:col>37</xdr:col>
      <xdr:colOff>1</xdr:colOff>
      <xdr:row>26</xdr:row>
      <xdr:rowOff>333375</xdr:rowOff>
    </xdr:to>
    <xdr:sp macro="" textlink="">
      <xdr:nvSpPr>
        <xdr:cNvPr id="39" name="AutoShape 93">
          <a:extLst>
            <a:ext uri="{FF2B5EF4-FFF2-40B4-BE49-F238E27FC236}">
              <a16:creationId xmlns:a16="http://schemas.microsoft.com/office/drawing/2014/main" id="{00000000-0008-0000-0300-000027000000}"/>
            </a:ext>
          </a:extLst>
        </xdr:cNvPr>
        <xdr:cNvSpPr>
          <a:spLocks noChangeArrowheads="1"/>
        </xdr:cNvSpPr>
      </xdr:nvSpPr>
      <xdr:spPr bwMode="auto">
        <a:xfrm>
          <a:off x="1981201" y="6105525"/>
          <a:ext cx="2752725" cy="781050"/>
        </a:xfrm>
        <a:prstGeom prst="wedgeRectCallout">
          <a:avLst>
            <a:gd name="adj1" fmla="val 51373"/>
            <a:gd name="adj2" fmla="val -85156"/>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交付基礎点数の欄（左）には積算式を記載。右に計算結果（合計額）を記載</a:t>
          </a:r>
        </a:p>
        <a:p>
          <a:pPr algn="l" rtl="0">
            <a:lnSpc>
              <a:spcPts val="1200"/>
            </a:lnSpc>
            <a:defRPr sz="1000"/>
          </a:pPr>
          <a:r>
            <a:rPr lang="ja-JP" altLang="en-US" sz="1000" b="0" i="0" u="none" strike="noStrike" baseline="0">
              <a:solidFill>
                <a:srgbClr val="000000"/>
              </a:solidFill>
              <a:latin typeface="ＭＳ ゴシック"/>
              <a:ea typeface="ＭＳ ゴシック"/>
            </a:rPr>
            <a:t>（例　</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名定員から</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名定員への児童養護施設の増改築整備を行う場合。）</a:t>
          </a:r>
        </a:p>
      </xdr:txBody>
    </xdr:sp>
    <xdr:clientData/>
  </xdr:twoCellAnchor>
  <xdr:twoCellAnchor>
    <xdr:from>
      <xdr:col>14</xdr:col>
      <xdr:colOff>114300</xdr:colOff>
      <xdr:row>27</xdr:row>
      <xdr:rowOff>171450</xdr:rowOff>
    </xdr:from>
    <xdr:to>
      <xdr:col>36</xdr:col>
      <xdr:colOff>47625</xdr:colOff>
      <xdr:row>29</xdr:row>
      <xdr:rowOff>190500</xdr:rowOff>
    </xdr:to>
    <xdr:sp macro="" textlink="">
      <xdr:nvSpPr>
        <xdr:cNvPr id="40" name="AutoShape 100">
          <a:extLst>
            <a:ext uri="{FF2B5EF4-FFF2-40B4-BE49-F238E27FC236}">
              <a16:creationId xmlns:a16="http://schemas.microsoft.com/office/drawing/2014/main" id="{00000000-0008-0000-0300-000028000000}"/>
            </a:ext>
          </a:extLst>
        </xdr:cNvPr>
        <xdr:cNvSpPr>
          <a:spLocks noChangeArrowheads="1"/>
        </xdr:cNvSpPr>
      </xdr:nvSpPr>
      <xdr:spPr bwMode="auto">
        <a:xfrm>
          <a:off x="1971675" y="7086600"/>
          <a:ext cx="2657475" cy="742950"/>
        </a:xfrm>
        <a:prstGeom prst="wedgeRectCallout">
          <a:avLst>
            <a:gd name="adj1" fmla="val 55658"/>
            <a:gd name="adj2" fmla="val -63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増改築の場合の解体撤去費・仮設工事費の基礎点数は整備前の定員に該当する基礎単価</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整備前の定員となる。</a:t>
          </a:r>
        </a:p>
        <a:p>
          <a:pPr algn="l" rtl="0">
            <a:lnSpc>
              <a:spcPts val="1100"/>
            </a:lnSpc>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43</xdr:col>
      <xdr:colOff>84604</xdr:colOff>
      <xdr:row>31</xdr:row>
      <xdr:rowOff>205067</xdr:rowOff>
    </xdr:from>
    <xdr:to>
      <xdr:col>56</xdr:col>
      <xdr:colOff>84604</xdr:colOff>
      <xdr:row>32</xdr:row>
      <xdr:rowOff>48185</xdr:rowOff>
    </xdr:to>
    <xdr:sp macro="" textlink="">
      <xdr:nvSpPr>
        <xdr:cNvPr id="43" name="AutoShape 104">
          <a:extLst>
            <a:ext uri="{FF2B5EF4-FFF2-40B4-BE49-F238E27FC236}">
              <a16:creationId xmlns:a16="http://schemas.microsoft.com/office/drawing/2014/main" id="{00000000-0008-0000-0300-00002B000000}"/>
            </a:ext>
          </a:extLst>
        </xdr:cNvPr>
        <xdr:cNvSpPr>
          <a:spLocks noChangeArrowheads="1"/>
        </xdr:cNvSpPr>
      </xdr:nvSpPr>
      <xdr:spPr bwMode="auto">
        <a:xfrm>
          <a:off x="5437654" y="9634817"/>
          <a:ext cx="1619250" cy="290793"/>
        </a:xfrm>
        <a:prstGeom prst="wedgeRectCallout">
          <a:avLst>
            <a:gd name="adj1" fmla="val -2083"/>
            <a:gd name="adj2" fmla="val 14598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交付金協議点数（全体）</a:t>
          </a:r>
        </a:p>
      </xdr:txBody>
    </xdr:sp>
    <xdr:clientData/>
  </xdr:twoCellAnchor>
  <xdr:twoCellAnchor>
    <xdr:from>
      <xdr:col>16</xdr:col>
      <xdr:colOff>33958</xdr:colOff>
      <xdr:row>35</xdr:row>
      <xdr:rowOff>118193</xdr:rowOff>
    </xdr:from>
    <xdr:to>
      <xdr:col>42</xdr:col>
      <xdr:colOff>22528</xdr:colOff>
      <xdr:row>37</xdr:row>
      <xdr:rowOff>156293</xdr:rowOff>
    </xdr:to>
    <xdr:sp macro="" textlink="">
      <xdr:nvSpPr>
        <xdr:cNvPr id="44" name="AutoShape 107">
          <a:extLst>
            <a:ext uri="{FF2B5EF4-FFF2-40B4-BE49-F238E27FC236}">
              <a16:creationId xmlns:a16="http://schemas.microsoft.com/office/drawing/2014/main" id="{00000000-0008-0000-0300-00002C000000}"/>
            </a:ext>
          </a:extLst>
        </xdr:cNvPr>
        <xdr:cNvSpPr>
          <a:spLocks noChangeArrowheads="1"/>
        </xdr:cNvSpPr>
      </xdr:nvSpPr>
      <xdr:spPr bwMode="auto">
        <a:xfrm>
          <a:off x="2114218" y="10077533"/>
          <a:ext cx="3188970" cy="784860"/>
        </a:xfrm>
        <a:prstGeom prst="wedgeRectCallout">
          <a:avLst>
            <a:gd name="adj1" fmla="val -55925"/>
            <a:gd name="adj2" fmla="val 30349"/>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整備の概要を記入。</a:t>
          </a:r>
        </a:p>
        <a:p>
          <a:pPr algn="l" rtl="0">
            <a:lnSpc>
              <a:spcPts val="1100"/>
            </a:lnSpc>
            <a:defRPr sz="1000"/>
          </a:pPr>
          <a:r>
            <a:rPr lang="ja-JP" altLang="en-US" sz="1000" b="0" i="0" u="none" strike="noStrike" baseline="0">
              <a:solidFill>
                <a:srgbClr val="000000"/>
              </a:solidFill>
              <a:latin typeface="ＭＳ ゴシック"/>
              <a:ea typeface="ＭＳ ゴシック"/>
            </a:rPr>
            <a:t>（例）園庭に仮設（定員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名）を建築後、旧園舎（定員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名）を解体し、新園舎（定員</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名）を建築。</a:t>
          </a:r>
        </a:p>
      </xdr:txBody>
    </xdr:sp>
    <xdr:clientData/>
  </xdr:twoCellAnchor>
  <xdr:twoCellAnchor>
    <xdr:from>
      <xdr:col>55</xdr:col>
      <xdr:colOff>28409</xdr:colOff>
      <xdr:row>13</xdr:row>
      <xdr:rowOff>104472</xdr:rowOff>
    </xdr:from>
    <xdr:to>
      <xdr:col>72</xdr:col>
      <xdr:colOff>53340</xdr:colOff>
      <xdr:row>14</xdr:row>
      <xdr:rowOff>99060</xdr:rowOff>
    </xdr:to>
    <xdr:sp macro="" textlink="">
      <xdr:nvSpPr>
        <xdr:cNvPr id="45" name="AutoShape 108">
          <a:extLst>
            <a:ext uri="{FF2B5EF4-FFF2-40B4-BE49-F238E27FC236}">
              <a16:creationId xmlns:a16="http://schemas.microsoft.com/office/drawing/2014/main" id="{00000000-0008-0000-0300-00002D000000}"/>
            </a:ext>
          </a:extLst>
        </xdr:cNvPr>
        <xdr:cNvSpPr>
          <a:spLocks noChangeArrowheads="1"/>
        </xdr:cNvSpPr>
      </xdr:nvSpPr>
      <xdr:spPr bwMode="auto">
        <a:xfrm>
          <a:off x="6909269" y="3365832"/>
          <a:ext cx="2097571" cy="185088"/>
        </a:xfrm>
        <a:prstGeom prst="wedgeRectCallout">
          <a:avLst>
            <a:gd name="adj1" fmla="val 2565"/>
            <a:gd name="adj2" fmla="val -125000"/>
          </a:avLst>
        </a:prstGeom>
        <a:solidFill>
          <a:schemeClr val="bg1"/>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契約日は内示予定日以降とする。</a:t>
          </a:r>
        </a:p>
      </xdr:txBody>
    </xdr:sp>
    <xdr:clientData/>
  </xdr:twoCellAnchor>
  <xdr:twoCellAnchor>
    <xdr:from>
      <xdr:col>43</xdr:col>
      <xdr:colOff>89087</xdr:colOff>
      <xdr:row>48</xdr:row>
      <xdr:rowOff>48746</xdr:rowOff>
    </xdr:from>
    <xdr:to>
      <xdr:col>67</xdr:col>
      <xdr:colOff>42022</xdr:colOff>
      <xdr:row>49</xdr:row>
      <xdr:rowOff>161925</xdr:rowOff>
    </xdr:to>
    <xdr:sp macro="" textlink="">
      <xdr:nvSpPr>
        <xdr:cNvPr id="46" name="AutoShape 109">
          <a:extLst>
            <a:ext uri="{FF2B5EF4-FFF2-40B4-BE49-F238E27FC236}">
              <a16:creationId xmlns:a16="http://schemas.microsoft.com/office/drawing/2014/main" id="{00000000-0008-0000-0300-00002E000000}"/>
            </a:ext>
          </a:extLst>
        </xdr:cNvPr>
        <xdr:cNvSpPr>
          <a:spLocks noChangeArrowheads="1"/>
        </xdr:cNvSpPr>
      </xdr:nvSpPr>
      <xdr:spPr bwMode="auto">
        <a:xfrm>
          <a:off x="5565962" y="11621621"/>
          <a:ext cx="2934260" cy="341779"/>
        </a:xfrm>
        <a:prstGeom prst="wedgeRectCallout">
          <a:avLst>
            <a:gd name="adj1" fmla="val -61980"/>
            <a:gd name="adj2" fmla="val 2408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用地確保の問題等による内示取下げ等の事態が生じないよう十分に調整の上記載。</a:t>
          </a:r>
        </a:p>
      </xdr:txBody>
    </xdr:sp>
    <xdr:clientData/>
  </xdr:twoCellAnchor>
  <xdr:oneCellAnchor>
    <xdr:from>
      <xdr:col>15</xdr:col>
      <xdr:colOff>100670</xdr:colOff>
      <xdr:row>33</xdr:row>
      <xdr:rowOff>54207</xdr:rowOff>
    </xdr:from>
    <xdr:ext cx="278781" cy="242374"/>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081870" y="10293582"/>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rgbClr val="FF0000"/>
              </a:solidFill>
            </a:rPr>
            <a:t>①</a:t>
          </a:r>
        </a:p>
      </xdr:txBody>
    </xdr:sp>
    <xdr:clientData/>
  </xdr:oneCellAnchor>
  <xdr:oneCellAnchor>
    <xdr:from>
      <xdr:col>36</xdr:col>
      <xdr:colOff>147134</xdr:colOff>
      <xdr:row>33</xdr:row>
      <xdr:rowOff>61951</xdr:rowOff>
    </xdr:from>
    <xdr:ext cx="278781" cy="242374"/>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4604834" y="10301326"/>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rgbClr val="FF0000"/>
              </a:solidFill>
            </a:rPr>
            <a:t>②</a:t>
          </a:r>
        </a:p>
      </xdr:txBody>
    </xdr:sp>
    <xdr:clientData/>
  </xdr:oneCellAnchor>
  <xdr:oneCellAnchor>
    <xdr:from>
      <xdr:col>15</xdr:col>
      <xdr:colOff>100670</xdr:colOff>
      <xdr:row>33</xdr:row>
      <xdr:rowOff>54207</xdr:rowOff>
    </xdr:from>
    <xdr:ext cx="278781" cy="242374"/>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2081870" y="10293582"/>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①</a:t>
          </a:r>
        </a:p>
      </xdr:txBody>
    </xdr:sp>
    <xdr:clientData/>
  </xdr:oneCellAnchor>
  <xdr:oneCellAnchor>
    <xdr:from>
      <xdr:col>36</xdr:col>
      <xdr:colOff>147134</xdr:colOff>
      <xdr:row>33</xdr:row>
      <xdr:rowOff>61951</xdr:rowOff>
    </xdr:from>
    <xdr:ext cx="278781" cy="242374"/>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4604834" y="10301326"/>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②</a:t>
          </a:r>
        </a:p>
      </xdr:txBody>
    </xdr:sp>
    <xdr:clientData/>
  </xdr:oneCellAnchor>
  <xdr:twoCellAnchor>
    <xdr:from>
      <xdr:col>101</xdr:col>
      <xdr:colOff>85725</xdr:colOff>
      <xdr:row>14</xdr:row>
      <xdr:rowOff>114300</xdr:rowOff>
    </xdr:from>
    <xdr:to>
      <xdr:col>104</xdr:col>
      <xdr:colOff>38100</xdr:colOff>
      <xdr:row>15</xdr:row>
      <xdr:rowOff>66675</xdr:rowOff>
    </xdr:to>
    <xdr:sp macro="" textlink="">
      <xdr:nvSpPr>
        <xdr:cNvPr id="24" name="AutoShape 34">
          <a:extLst>
            <a:ext uri="{FF2B5EF4-FFF2-40B4-BE49-F238E27FC236}">
              <a16:creationId xmlns:a16="http://schemas.microsoft.com/office/drawing/2014/main" id="{00000000-0008-0000-0300-000018000000}"/>
            </a:ext>
          </a:extLst>
        </xdr:cNvPr>
        <xdr:cNvSpPr>
          <a:spLocks noChangeArrowheads="1"/>
        </xdr:cNvSpPr>
      </xdr:nvSpPr>
      <xdr:spPr bwMode="auto">
        <a:xfrm>
          <a:off x="2190750" y="3552825"/>
          <a:ext cx="323850" cy="1428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116</xdr:col>
      <xdr:colOff>66675</xdr:colOff>
      <xdr:row>14</xdr:row>
      <xdr:rowOff>114300</xdr:rowOff>
    </xdr:from>
    <xdr:to>
      <xdr:col>119</xdr:col>
      <xdr:colOff>57150</xdr:colOff>
      <xdr:row>15</xdr:row>
      <xdr:rowOff>66675</xdr:rowOff>
    </xdr:to>
    <xdr:sp macro="" textlink="">
      <xdr:nvSpPr>
        <xdr:cNvPr id="25" name="AutoShape 35">
          <a:extLst>
            <a:ext uri="{FF2B5EF4-FFF2-40B4-BE49-F238E27FC236}">
              <a16:creationId xmlns:a16="http://schemas.microsoft.com/office/drawing/2014/main" id="{00000000-0008-0000-0300-000019000000}"/>
            </a:ext>
          </a:extLst>
        </xdr:cNvPr>
        <xdr:cNvSpPr>
          <a:spLocks noChangeArrowheads="1"/>
        </xdr:cNvSpPr>
      </xdr:nvSpPr>
      <xdr:spPr bwMode="auto">
        <a:xfrm>
          <a:off x="4029075" y="3552825"/>
          <a:ext cx="361950" cy="1428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100</xdr:col>
      <xdr:colOff>19050</xdr:colOff>
      <xdr:row>22</xdr:row>
      <xdr:rowOff>304800</xdr:rowOff>
    </xdr:from>
    <xdr:to>
      <xdr:col>121</xdr:col>
      <xdr:colOff>104775</xdr:colOff>
      <xdr:row>24</xdr:row>
      <xdr:rowOff>190500</xdr:rowOff>
    </xdr:to>
    <xdr:sp macro="" textlink="">
      <xdr:nvSpPr>
        <xdr:cNvPr id="26" name="AutoShape 40">
          <a:extLst>
            <a:ext uri="{FF2B5EF4-FFF2-40B4-BE49-F238E27FC236}">
              <a16:creationId xmlns:a16="http://schemas.microsoft.com/office/drawing/2014/main" id="{00000000-0008-0000-0300-00001A000000}"/>
            </a:ext>
          </a:extLst>
        </xdr:cNvPr>
        <xdr:cNvSpPr>
          <a:spLocks noChangeArrowheads="1"/>
        </xdr:cNvSpPr>
      </xdr:nvSpPr>
      <xdr:spPr bwMode="auto">
        <a:xfrm>
          <a:off x="2000250" y="5410200"/>
          <a:ext cx="2686050" cy="609600"/>
        </a:xfrm>
        <a:prstGeom prst="wedgeRectCallout">
          <a:avLst>
            <a:gd name="adj1" fmla="val 54833"/>
            <a:gd name="adj2" fmla="val -7777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交付基礎点数の欄（左）には積算式を記載。右に計算結果（合計額）を記載</a:t>
          </a:r>
        </a:p>
        <a:p>
          <a:pPr algn="l" rtl="0">
            <a:lnSpc>
              <a:spcPts val="1200"/>
            </a:lnSpc>
            <a:defRPr sz="1000"/>
          </a:pPr>
          <a:r>
            <a:rPr lang="ja-JP" altLang="en-US" sz="1000" b="0" i="0" u="none" strike="noStrike" baseline="0">
              <a:solidFill>
                <a:srgbClr val="000000"/>
              </a:solidFill>
              <a:latin typeface="ＭＳ ゴシック"/>
              <a:ea typeface="ＭＳ ゴシック"/>
            </a:rPr>
            <a:t>（例　</a:t>
          </a:r>
          <a:r>
            <a:rPr lang="en-US" altLang="ja-JP" sz="1000" b="0" i="0" u="none" strike="noStrike" baseline="0">
              <a:solidFill>
                <a:srgbClr val="000000"/>
              </a:solidFill>
              <a:latin typeface="ＭＳ ゴシック"/>
              <a:ea typeface="ＭＳ ゴシック"/>
            </a:rPr>
            <a:t>A</a:t>
          </a:r>
          <a:r>
            <a:rPr lang="ja-JP" altLang="en-US" sz="1000" b="0" i="0" u="none" strike="noStrike" baseline="0">
              <a:solidFill>
                <a:srgbClr val="000000"/>
              </a:solidFill>
              <a:latin typeface="ＭＳ ゴシック"/>
              <a:ea typeface="ＭＳ ゴシック"/>
            </a:rPr>
            <a:t>地域で</a:t>
          </a:r>
          <a:r>
            <a:rPr lang="en-US" altLang="ja-JP" sz="1000" b="0" i="0" u="none" strike="noStrike" baseline="0">
              <a:solidFill>
                <a:srgbClr val="000000"/>
              </a:solidFill>
              <a:latin typeface="ＭＳ ゴシック"/>
              <a:ea typeface="ＭＳ ゴシック"/>
            </a:rPr>
            <a:t>90</a:t>
          </a:r>
          <a:r>
            <a:rPr lang="ja-JP" altLang="en-US" sz="1000" b="0" i="0" u="none" strike="noStrike" baseline="0">
              <a:solidFill>
                <a:srgbClr val="000000"/>
              </a:solidFill>
              <a:latin typeface="ＭＳ ゴシック"/>
              <a:ea typeface="ＭＳ ゴシック"/>
            </a:rPr>
            <a:t>名定員から</a:t>
          </a:r>
          <a:r>
            <a:rPr lang="en-US" altLang="ja-JP" sz="1000" b="0" i="0" u="none" strike="noStrike" baseline="0">
              <a:solidFill>
                <a:srgbClr val="000000"/>
              </a:solidFill>
              <a:latin typeface="ＭＳ ゴシック"/>
              <a:ea typeface="ＭＳ ゴシック"/>
            </a:rPr>
            <a:t>120</a:t>
          </a:r>
          <a:r>
            <a:rPr lang="ja-JP" altLang="en-US" sz="1000" b="0" i="0" u="none" strike="noStrike" baseline="0">
              <a:solidFill>
                <a:srgbClr val="000000"/>
              </a:solidFill>
              <a:latin typeface="ＭＳ ゴシック"/>
              <a:ea typeface="ＭＳ ゴシック"/>
            </a:rPr>
            <a:t>名定員への保育所の増改築整備を行う場合。）</a:t>
          </a:r>
        </a:p>
      </xdr:txBody>
    </xdr:sp>
    <xdr:clientData/>
  </xdr:twoCellAnchor>
  <xdr:twoCellAnchor>
    <xdr:from>
      <xdr:col>101</xdr:col>
      <xdr:colOff>57979</xdr:colOff>
      <xdr:row>12</xdr:row>
      <xdr:rowOff>0</xdr:rowOff>
    </xdr:from>
    <xdr:to>
      <xdr:col>127</xdr:col>
      <xdr:colOff>115129</xdr:colOff>
      <xdr:row>15</xdr:row>
      <xdr:rowOff>8282</xdr:rowOff>
    </xdr:to>
    <xdr:sp macro="" textlink="">
      <xdr:nvSpPr>
        <xdr:cNvPr id="27" name="AutoShape 41">
          <a:extLst>
            <a:ext uri="{FF2B5EF4-FFF2-40B4-BE49-F238E27FC236}">
              <a16:creationId xmlns:a16="http://schemas.microsoft.com/office/drawing/2014/main" id="{00000000-0008-0000-0300-00001B000000}"/>
            </a:ext>
          </a:extLst>
        </xdr:cNvPr>
        <xdr:cNvSpPr>
          <a:spLocks noChangeArrowheads="1"/>
        </xdr:cNvSpPr>
      </xdr:nvSpPr>
      <xdr:spPr bwMode="auto">
        <a:xfrm>
          <a:off x="2163004" y="3057525"/>
          <a:ext cx="3305175" cy="579782"/>
        </a:xfrm>
        <a:prstGeom prst="wedgeRectCallout">
          <a:avLst>
            <a:gd name="adj1" fmla="val -59167"/>
            <a:gd name="adj2" fmla="val -6446"/>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複数の施設を統廃合する場合は、一番古い施設の建築年度を記載。（例　それぞれＳ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、Ｓ</a:t>
          </a:r>
          <a:r>
            <a:rPr lang="en-US" altLang="ja-JP" sz="1000" b="0" i="0" u="none" strike="noStrike" baseline="0">
              <a:solidFill>
                <a:srgbClr val="000000"/>
              </a:solidFill>
              <a:latin typeface="ＭＳ ゴシック"/>
              <a:ea typeface="ＭＳ ゴシック"/>
            </a:rPr>
            <a:t>53</a:t>
          </a:r>
          <a:r>
            <a:rPr lang="ja-JP" altLang="en-US" sz="1000" b="0" i="0" u="none" strike="noStrike" baseline="0">
              <a:solidFill>
                <a:srgbClr val="000000"/>
              </a:solidFill>
              <a:latin typeface="ＭＳ ゴシック"/>
              <a:ea typeface="ＭＳ ゴシック"/>
            </a:rPr>
            <a:t>に建築された施設を統廃合するときは、Ｓ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と記載。）</a:t>
          </a:r>
        </a:p>
      </xdr:txBody>
    </xdr:sp>
    <xdr:clientData/>
  </xdr:twoCellAnchor>
  <xdr:twoCellAnchor>
    <xdr:from>
      <xdr:col>141</xdr:col>
      <xdr:colOff>38099</xdr:colOff>
      <xdr:row>1</xdr:row>
      <xdr:rowOff>125896</xdr:rowOff>
    </xdr:from>
    <xdr:to>
      <xdr:col>155</xdr:col>
      <xdr:colOff>38099</xdr:colOff>
      <xdr:row>2</xdr:row>
      <xdr:rowOff>450989</xdr:rowOff>
    </xdr:to>
    <xdr:sp macro="" textlink="">
      <xdr:nvSpPr>
        <xdr:cNvPr id="28" name="Rectangle 42">
          <a:extLst>
            <a:ext uri="{FF2B5EF4-FFF2-40B4-BE49-F238E27FC236}">
              <a16:creationId xmlns:a16="http://schemas.microsoft.com/office/drawing/2014/main" id="{00000000-0008-0000-0300-00001C000000}"/>
            </a:ext>
          </a:extLst>
        </xdr:cNvPr>
        <xdr:cNvSpPr>
          <a:spLocks noChangeArrowheads="1"/>
        </xdr:cNvSpPr>
      </xdr:nvSpPr>
      <xdr:spPr bwMode="auto">
        <a:xfrm>
          <a:off x="7134224" y="268771"/>
          <a:ext cx="1733550" cy="267943"/>
        </a:xfrm>
        <a:prstGeom prst="rect">
          <a:avLst/>
        </a:prstGeom>
        <a:solidFill>
          <a:srgbClr val="FFFFFF"/>
        </a:solidFill>
        <a:ln w="38100" cmpd="dbl">
          <a:solidFill>
            <a:srgbClr val="000000"/>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記載上の注意</a:t>
          </a:r>
        </a:p>
      </xdr:txBody>
    </xdr:sp>
    <xdr:clientData/>
  </xdr:twoCellAnchor>
  <xdr:twoCellAnchor>
    <xdr:from>
      <xdr:col>129</xdr:col>
      <xdr:colOff>84604</xdr:colOff>
      <xdr:row>36</xdr:row>
      <xdr:rowOff>184897</xdr:rowOff>
    </xdr:from>
    <xdr:to>
      <xdr:col>144</xdr:col>
      <xdr:colOff>89647</xdr:colOff>
      <xdr:row>37</xdr:row>
      <xdr:rowOff>20171</xdr:rowOff>
    </xdr:to>
    <xdr:sp macro="" textlink="">
      <xdr:nvSpPr>
        <xdr:cNvPr id="29" name="AutoShape 51">
          <a:extLst>
            <a:ext uri="{FF2B5EF4-FFF2-40B4-BE49-F238E27FC236}">
              <a16:creationId xmlns:a16="http://schemas.microsoft.com/office/drawing/2014/main" id="{00000000-0008-0000-0300-00001D000000}"/>
            </a:ext>
          </a:extLst>
        </xdr:cNvPr>
        <xdr:cNvSpPr>
          <a:spLocks noChangeArrowheads="1"/>
        </xdr:cNvSpPr>
      </xdr:nvSpPr>
      <xdr:spPr bwMode="auto">
        <a:xfrm>
          <a:off x="5685304" y="10443322"/>
          <a:ext cx="1871943" cy="216274"/>
        </a:xfrm>
        <a:prstGeom prst="wedgeRectCallout">
          <a:avLst>
            <a:gd name="adj1" fmla="val -17361"/>
            <a:gd name="adj2" fmla="val -14813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交付金協議点数（当該年度分）</a:t>
          </a:r>
        </a:p>
      </xdr:txBody>
    </xdr:sp>
    <xdr:clientData/>
  </xdr:twoCellAnchor>
  <xdr:twoCellAnchor>
    <xdr:from>
      <xdr:col>119</xdr:col>
      <xdr:colOff>50426</xdr:colOff>
      <xdr:row>55</xdr:row>
      <xdr:rowOff>182656</xdr:rowOff>
    </xdr:from>
    <xdr:to>
      <xdr:col>135</xdr:col>
      <xdr:colOff>76200</xdr:colOff>
      <xdr:row>57</xdr:row>
      <xdr:rowOff>77881</xdr:rowOff>
    </xdr:to>
    <xdr:sp macro="" textlink="">
      <xdr:nvSpPr>
        <xdr:cNvPr id="30" name="AutoShape 90">
          <a:extLst>
            <a:ext uri="{FF2B5EF4-FFF2-40B4-BE49-F238E27FC236}">
              <a16:creationId xmlns:a16="http://schemas.microsoft.com/office/drawing/2014/main" id="{00000000-0008-0000-0300-00001E000000}"/>
            </a:ext>
          </a:extLst>
        </xdr:cNvPr>
        <xdr:cNvSpPr>
          <a:spLocks noChangeArrowheads="1"/>
        </xdr:cNvSpPr>
      </xdr:nvSpPr>
      <xdr:spPr bwMode="auto">
        <a:xfrm>
          <a:off x="4384301" y="13117606"/>
          <a:ext cx="2045074" cy="390525"/>
        </a:xfrm>
        <a:prstGeom prst="wedgeRectCallout">
          <a:avLst>
            <a:gd name="adj1" fmla="val -87931"/>
            <a:gd name="adj2" fmla="val -10365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法人の自主財源（機構借入、</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寄付金等を除いた額。）を記載。</a:t>
          </a:r>
        </a:p>
      </xdr:txBody>
    </xdr:sp>
    <xdr:clientData/>
  </xdr:twoCellAnchor>
  <xdr:twoCellAnchor>
    <xdr:from>
      <xdr:col>99</xdr:col>
      <xdr:colOff>19050</xdr:colOff>
      <xdr:row>57</xdr:row>
      <xdr:rowOff>118223</xdr:rowOff>
    </xdr:from>
    <xdr:to>
      <xdr:col>118</xdr:col>
      <xdr:colOff>47625</xdr:colOff>
      <xdr:row>58</xdr:row>
      <xdr:rowOff>109818</xdr:rowOff>
    </xdr:to>
    <xdr:sp macro="" textlink="">
      <xdr:nvSpPr>
        <xdr:cNvPr id="31" name="AutoShape 91">
          <a:extLst>
            <a:ext uri="{FF2B5EF4-FFF2-40B4-BE49-F238E27FC236}">
              <a16:creationId xmlns:a16="http://schemas.microsoft.com/office/drawing/2014/main" id="{00000000-0008-0000-0300-00001F000000}"/>
            </a:ext>
          </a:extLst>
        </xdr:cNvPr>
        <xdr:cNvSpPr>
          <a:spLocks noChangeArrowheads="1"/>
        </xdr:cNvSpPr>
      </xdr:nvSpPr>
      <xdr:spPr bwMode="auto">
        <a:xfrm>
          <a:off x="1876425" y="13548473"/>
          <a:ext cx="2381250" cy="382120"/>
        </a:xfrm>
        <a:prstGeom prst="wedgeRectCallout">
          <a:avLst>
            <a:gd name="adj1" fmla="val -34376"/>
            <a:gd name="adj2" fmla="val -9497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自治体の予算措置（予定）額</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（＝交付金の１／２相当額）を記載。</a:t>
          </a:r>
        </a:p>
      </xdr:txBody>
    </xdr:sp>
    <xdr:clientData/>
  </xdr:twoCellAnchor>
  <xdr:twoCellAnchor>
    <xdr:from>
      <xdr:col>99</xdr:col>
      <xdr:colOff>76201</xdr:colOff>
      <xdr:row>22</xdr:row>
      <xdr:rowOff>304800</xdr:rowOff>
    </xdr:from>
    <xdr:to>
      <xdr:col>121</xdr:col>
      <xdr:colOff>104776</xdr:colOff>
      <xdr:row>24</xdr:row>
      <xdr:rowOff>390525</xdr:rowOff>
    </xdr:to>
    <xdr:sp macro="" textlink="">
      <xdr:nvSpPr>
        <xdr:cNvPr id="33" name="AutoShape 93">
          <a:extLst>
            <a:ext uri="{FF2B5EF4-FFF2-40B4-BE49-F238E27FC236}">
              <a16:creationId xmlns:a16="http://schemas.microsoft.com/office/drawing/2014/main" id="{00000000-0008-0000-0300-000021000000}"/>
            </a:ext>
          </a:extLst>
        </xdr:cNvPr>
        <xdr:cNvSpPr>
          <a:spLocks noChangeArrowheads="1"/>
        </xdr:cNvSpPr>
      </xdr:nvSpPr>
      <xdr:spPr bwMode="auto">
        <a:xfrm>
          <a:off x="1933576" y="5410200"/>
          <a:ext cx="2752725" cy="781050"/>
        </a:xfrm>
        <a:prstGeom prst="wedgeRectCallout">
          <a:avLst>
            <a:gd name="adj1" fmla="val 54833"/>
            <a:gd name="adj2" fmla="val -71741"/>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交付基礎点数の欄（左）には積算式を記載。右に計算結果（合計額）を記載</a:t>
          </a:r>
        </a:p>
        <a:p>
          <a:pPr algn="l" rtl="0">
            <a:lnSpc>
              <a:spcPts val="1200"/>
            </a:lnSpc>
            <a:defRPr sz="1000"/>
          </a:pPr>
          <a:r>
            <a:rPr lang="ja-JP" altLang="en-US" sz="1000" b="0" i="0" u="none" strike="noStrike" baseline="0">
              <a:solidFill>
                <a:srgbClr val="000000"/>
              </a:solidFill>
              <a:latin typeface="ＭＳ ゴシック"/>
              <a:ea typeface="ＭＳ ゴシック"/>
            </a:rPr>
            <a:t>（例　</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名定員から</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名定員への児童養護施設の増改築整備を行う場合。）</a:t>
          </a:r>
        </a:p>
      </xdr:txBody>
    </xdr:sp>
    <xdr:clientData/>
  </xdr:twoCellAnchor>
  <xdr:twoCellAnchor>
    <xdr:from>
      <xdr:col>100</xdr:col>
      <xdr:colOff>38100</xdr:colOff>
      <xdr:row>26</xdr:row>
      <xdr:rowOff>180975</xdr:rowOff>
    </xdr:from>
    <xdr:to>
      <xdr:col>121</xdr:col>
      <xdr:colOff>95250</xdr:colOff>
      <xdr:row>29</xdr:row>
      <xdr:rowOff>28575</xdr:rowOff>
    </xdr:to>
    <xdr:sp macro="" textlink="">
      <xdr:nvSpPr>
        <xdr:cNvPr id="34" name="AutoShape 100">
          <a:extLst>
            <a:ext uri="{FF2B5EF4-FFF2-40B4-BE49-F238E27FC236}">
              <a16:creationId xmlns:a16="http://schemas.microsoft.com/office/drawing/2014/main" id="{00000000-0008-0000-0300-000022000000}"/>
            </a:ext>
          </a:extLst>
        </xdr:cNvPr>
        <xdr:cNvSpPr>
          <a:spLocks noChangeArrowheads="1"/>
        </xdr:cNvSpPr>
      </xdr:nvSpPr>
      <xdr:spPr bwMode="auto">
        <a:xfrm>
          <a:off x="2019300" y="6734175"/>
          <a:ext cx="2657475" cy="933450"/>
        </a:xfrm>
        <a:prstGeom prst="wedgeRectCallout">
          <a:avLst>
            <a:gd name="adj1" fmla="val 56016"/>
            <a:gd name="adj2" fmla="val 69771"/>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増改築の場合の解体撤去費・仮設工事費の基礎点数は整備前の定員に該当する基礎単価</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整備前の定員となる。</a:t>
          </a:r>
        </a:p>
        <a:p>
          <a:pPr algn="l" rtl="0">
            <a:lnSpc>
              <a:spcPts val="1100"/>
            </a:lnSpc>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128</xdr:col>
      <xdr:colOff>84604</xdr:colOff>
      <xdr:row>31</xdr:row>
      <xdr:rowOff>205067</xdr:rowOff>
    </xdr:from>
    <xdr:to>
      <xdr:col>141</xdr:col>
      <xdr:colOff>84604</xdr:colOff>
      <xdr:row>32</xdr:row>
      <xdr:rowOff>48185</xdr:rowOff>
    </xdr:to>
    <xdr:sp macro="" textlink="">
      <xdr:nvSpPr>
        <xdr:cNvPr id="35" name="AutoShape 104">
          <a:extLst>
            <a:ext uri="{FF2B5EF4-FFF2-40B4-BE49-F238E27FC236}">
              <a16:creationId xmlns:a16="http://schemas.microsoft.com/office/drawing/2014/main" id="{00000000-0008-0000-0300-000023000000}"/>
            </a:ext>
          </a:extLst>
        </xdr:cNvPr>
        <xdr:cNvSpPr>
          <a:spLocks noChangeArrowheads="1"/>
        </xdr:cNvSpPr>
      </xdr:nvSpPr>
      <xdr:spPr bwMode="auto">
        <a:xfrm>
          <a:off x="5561479" y="8568017"/>
          <a:ext cx="1619250" cy="290793"/>
        </a:xfrm>
        <a:prstGeom prst="wedgeRectCallout">
          <a:avLst>
            <a:gd name="adj1" fmla="val -2083"/>
            <a:gd name="adj2" fmla="val 14598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交付金協議点数（全体）</a:t>
          </a:r>
        </a:p>
      </xdr:txBody>
    </xdr:sp>
    <xdr:clientData/>
  </xdr:twoCellAnchor>
  <xdr:twoCellAnchor>
    <xdr:from>
      <xdr:col>98</xdr:col>
      <xdr:colOff>33958</xdr:colOff>
      <xdr:row>35</xdr:row>
      <xdr:rowOff>348698</xdr:rowOff>
    </xdr:from>
    <xdr:to>
      <xdr:col>124</xdr:col>
      <xdr:colOff>14908</xdr:colOff>
      <xdr:row>38</xdr:row>
      <xdr:rowOff>5798</xdr:rowOff>
    </xdr:to>
    <xdr:sp macro="" textlink="">
      <xdr:nvSpPr>
        <xdr:cNvPr id="41" name="AutoShape 107">
          <a:extLst>
            <a:ext uri="{FF2B5EF4-FFF2-40B4-BE49-F238E27FC236}">
              <a16:creationId xmlns:a16="http://schemas.microsoft.com/office/drawing/2014/main" id="{00000000-0008-0000-0300-000029000000}"/>
            </a:ext>
          </a:extLst>
        </xdr:cNvPr>
        <xdr:cNvSpPr>
          <a:spLocks noChangeArrowheads="1"/>
        </xdr:cNvSpPr>
      </xdr:nvSpPr>
      <xdr:spPr bwMode="auto">
        <a:xfrm>
          <a:off x="1767508" y="10245173"/>
          <a:ext cx="3228975" cy="781050"/>
        </a:xfrm>
        <a:prstGeom prst="wedgeRectCallout">
          <a:avLst>
            <a:gd name="adj1" fmla="val -57837"/>
            <a:gd name="adj2" fmla="val 13844"/>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整備の概要を記入。</a:t>
          </a:r>
        </a:p>
        <a:p>
          <a:pPr algn="l" rtl="0">
            <a:lnSpc>
              <a:spcPts val="1100"/>
            </a:lnSpc>
            <a:defRPr sz="1000"/>
          </a:pPr>
          <a:r>
            <a:rPr lang="ja-JP" altLang="en-US" sz="1000" b="0" i="0" u="none" strike="noStrike" baseline="0">
              <a:solidFill>
                <a:srgbClr val="000000"/>
              </a:solidFill>
              <a:latin typeface="ＭＳ ゴシック"/>
              <a:ea typeface="ＭＳ ゴシック"/>
            </a:rPr>
            <a:t>（例）園庭に仮設（定員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名）を建築後、旧園舎（定員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名）を解体し、新園舎（定員</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名）を建築。</a:t>
          </a:r>
        </a:p>
      </xdr:txBody>
    </xdr:sp>
    <xdr:clientData/>
  </xdr:twoCellAnchor>
  <xdr:twoCellAnchor>
    <xdr:from>
      <xdr:col>90</xdr:col>
      <xdr:colOff>104775</xdr:colOff>
      <xdr:row>29</xdr:row>
      <xdr:rowOff>38101</xdr:rowOff>
    </xdr:from>
    <xdr:to>
      <xdr:col>93</xdr:col>
      <xdr:colOff>0</xdr:colOff>
      <xdr:row>29</xdr:row>
      <xdr:rowOff>288943</xdr:rowOff>
    </xdr:to>
    <xdr:sp macro="" textlink="">
      <xdr:nvSpPr>
        <xdr:cNvPr id="51" name="楕円 50">
          <a:extLst>
            <a:ext uri="{FF2B5EF4-FFF2-40B4-BE49-F238E27FC236}">
              <a16:creationId xmlns:a16="http://schemas.microsoft.com/office/drawing/2014/main" id="{00000000-0008-0000-0300-000033000000}"/>
            </a:ext>
          </a:extLst>
        </xdr:cNvPr>
        <xdr:cNvSpPr/>
      </xdr:nvSpPr>
      <xdr:spPr>
        <a:xfrm>
          <a:off x="847725" y="7677151"/>
          <a:ext cx="266700" cy="25084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85725</xdr:colOff>
      <xdr:row>14</xdr:row>
      <xdr:rowOff>114300</xdr:rowOff>
    </xdr:from>
    <xdr:to>
      <xdr:col>19</xdr:col>
      <xdr:colOff>38100</xdr:colOff>
      <xdr:row>15</xdr:row>
      <xdr:rowOff>66675</xdr:rowOff>
    </xdr:to>
    <xdr:sp macro="" textlink="">
      <xdr:nvSpPr>
        <xdr:cNvPr id="53" name="AutoShape 34">
          <a:extLst>
            <a:ext uri="{FF2B5EF4-FFF2-40B4-BE49-F238E27FC236}">
              <a16:creationId xmlns:a16="http://schemas.microsoft.com/office/drawing/2014/main" id="{00000000-0008-0000-0300-000035000000}"/>
            </a:ext>
          </a:extLst>
        </xdr:cNvPr>
        <xdr:cNvSpPr>
          <a:spLocks noChangeArrowheads="1"/>
        </xdr:cNvSpPr>
      </xdr:nvSpPr>
      <xdr:spPr bwMode="auto">
        <a:xfrm>
          <a:off x="2190750" y="3400425"/>
          <a:ext cx="3238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14</xdr:row>
      <xdr:rowOff>114300</xdr:rowOff>
    </xdr:from>
    <xdr:to>
      <xdr:col>34</xdr:col>
      <xdr:colOff>57150</xdr:colOff>
      <xdr:row>15</xdr:row>
      <xdr:rowOff>66675</xdr:rowOff>
    </xdr:to>
    <xdr:sp macro="" textlink="">
      <xdr:nvSpPr>
        <xdr:cNvPr id="54" name="AutoShape 35">
          <a:extLst>
            <a:ext uri="{FF2B5EF4-FFF2-40B4-BE49-F238E27FC236}">
              <a16:creationId xmlns:a16="http://schemas.microsoft.com/office/drawing/2014/main" id="{00000000-0008-0000-0300-000036000000}"/>
            </a:ext>
          </a:extLst>
        </xdr:cNvPr>
        <xdr:cNvSpPr>
          <a:spLocks noChangeArrowheads="1"/>
        </xdr:cNvSpPr>
      </xdr:nvSpPr>
      <xdr:spPr bwMode="auto">
        <a:xfrm>
          <a:off x="4029075" y="3400425"/>
          <a:ext cx="3619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100670</xdr:colOff>
      <xdr:row>33</xdr:row>
      <xdr:rowOff>54207</xdr:rowOff>
    </xdr:from>
    <xdr:ext cx="278781" cy="242374"/>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2081870" y="8693382"/>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①</a:t>
          </a:r>
        </a:p>
      </xdr:txBody>
    </xdr:sp>
    <xdr:clientData/>
  </xdr:oneCellAnchor>
  <xdr:oneCellAnchor>
    <xdr:from>
      <xdr:col>36</xdr:col>
      <xdr:colOff>100671</xdr:colOff>
      <xdr:row>33</xdr:row>
      <xdr:rowOff>54208</xdr:rowOff>
    </xdr:from>
    <xdr:ext cx="278781" cy="242374"/>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4682196" y="8693383"/>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②</a:t>
          </a:r>
        </a:p>
      </xdr:txBody>
    </xdr:sp>
    <xdr:clientData/>
  </xdr:oneCellAnchor>
  <mc:AlternateContent xmlns:mc="http://schemas.openxmlformats.org/markup-compatibility/2006">
    <mc:Choice xmlns:a14="http://schemas.microsoft.com/office/drawing/2010/main" Requires="a14">
      <xdr:twoCellAnchor editAs="oneCell">
        <xdr:from>
          <xdr:col>4</xdr:col>
          <xdr:colOff>22860</xdr:colOff>
          <xdr:row>17</xdr:row>
          <xdr:rowOff>22860</xdr:rowOff>
        </xdr:from>
        <xdr:to>
          <xdr:col>5</xdr:col>
          <xdr:colOff>68580</xdr:colOff>
          <xdr:row>18</xdr:row>
          <xdr:rowOff>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3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18</xdr:row>
          <xdr:rowOff>22860</xdr:rowOff>
        </xdr:from>
        <xdr:to>
          <xdr:col>5</xdr:col>
          <xdr:colOff>68580</xdr:colOff>
          <xdr:row>19</xdr:row>
          <xdr:rowOff>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3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17</xdr:row>
          <xdr:rowOff>22860</xdr:rowOff>
        </xdr:from>
        <xdr:to>
          <xdr:col>16</xdr:col>
          <xdr:colOff>68580</xdr:colOff>
          <xdr:row>18</xdr:row>
          <xdr:rowOff>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3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18</xdr:row>
          <xdr:rowOff>22860</xdr:rowOff>
        </xdr:from>
        <xdr:to>
          <xdr:col>17</xdr:col>
          <xdr:colOff>30480</xdr:colOff>
          <xdr:row>19</xdr:row>
          <xdr:rowOff>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3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106680</xdr:colOff>
          <xdr:row>18</xdr:row>
          <xdr:rowOff>22860</xdr:rowOff>
        </xdr:from>
        <xdr:to>
          <xdr:col>21</xdr:col>
          <xdr:colOff>30480</xdr:colOff>
          <xdr:row>19</xdr:row>
          <xdr:rowOff>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3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18</xdr:row>
          <xdr:rowOff>22860</xdr:rowOff>
        </xdr:from>
        <xdr:to>
          <xdr:col>26</xdr:col>
          <xdr:colOff>68580</xdr:colOff>
          <xdr:row>19</xdr:row>
          <xdr:rowOff>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3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9526</xdr:colOff>
      <xdr:row>22</xdr:row>
      <xdr:rowOff>104776</xdr:rowOff>
    </xdr:from>
    <xdr:to>
      <xdr:col>11</xdr:col>
      <xdr:colOff>114300</xdr:colOff>
      <xdr:row>22</xdr:row>
      <xdr:rowOff>209550</xdr:rowOff>
    </xdr:to>
    <xdr:sp macro="" textlink="">
      <xdr:nvSpPr>
        <xdr:cNvPr id="57" name="AutoShape 34">
          <a:extLst>
            <a:ext uri="{FF2B5EF4-FFF2-40B4-BE49-F238E27FC236}">
              <a16:creationId xmlns:a16="http://schemas.microsoft.com/office/drawing/2014/main" id="{00000000-0008-0000-0300-000039000000}"/>
            </a:ext>
          </a:extLst>
        </xdr:cNvPr>
        <xdr:cNvSpPr>
          <a:spLocks noChangeArrowheads="1"/>
        </xdr:cNvSpPr>
      </xdr:nvSpPr>
      <xdr:spPr bwMode="auto">
        <a:xfrm>
          <a:off x="1000126" y="5095876"/>
          <a:ext cx="600074" cy="104774"/>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38101</xdr:colOff>
      <xdr:row>21</xdr:row>
      <xdr:rowOff>371475</xdr:rowOff>
    </xdr:from>
    <xdr:to>
      <xdr:col>30</xdr:col>
      <xdr:colOff>57151</xdr:colOff>
      <xdr:row>24</xdr:row>
      <xdr:rowOff>161925</xdr:rowOff>
    </xdr:to>
    <xdr:sp macro="" textlink="">
      <xdr:nvSpPr>
        <xdr:cNvPr id="58" name="AutoShape 93">
          <a:extLst>
            <a:ext uri="{FF2B5EF4-FFF2-40B4-BE49-F238E27FC236}">
              <a16:creationId xmlns:a16="http://schemas.microsoft.com/office/drawing/2014/main" id="{00000000-0008-0000-0300-00003A000000}"/>
            </a:ext>
          </a:extLst>
        </xdr:cNvPr>
        <xdr:cNvSpPr>
          <a:spLocks noChangeArrowheads="1"/>
        </xdr:cNvSpPr>
      </xdr:nvSpPr>
      <xdr:spPr bwMode="auto">
        <a:xfrm>
          <a:off x="2390776" y="5095875"/>
          <a:ext cx="1504950" cy="895350"/>
        </a:xfrm>
        <a:prstGeom prst="wedgeRectCallout">
          <a:avLst>
            <a:gd name="adj1" fmla="val -111287"/>
            <a:gd name="adj2" fmla="val -32223"/>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ゴシック"/>
              <a:ea typeface="ＭＳ ゴシック"/>
            </a:rPr>
            <a:t>障害児施設等においては都市部単価と標準単価どちらを採用しているかを選択する。</a:t>
          </a:r>
        </a:p>
      </xdr:txBody>
    </xdr:sp>
    <xdr:clientData/>
  </xdr:twoCellAnchor>
  <xdr:twoCellAnchor>
    <xdr:from>
      <xdr:col>2</xdr:col>
      <xdr:colOff>81914</xdr:colOff>
      <xdr:row>38</xdr:row>
      <xdr:rowOff>64770</xdr:rowOff>
    </xdr:from>
    <xdr:to>
      <xdr:col>36</xdr:col>
      <xdr:colOff>24764</xdr:colOff>
      <xdr:row>41</xdr:row>
      <xdr:rowOff>64771</xdr:rowOff>
    </xdr:to>
    <xdr:sp macro="" textlink="">
      <xdr:nvSpPr>
        <xdr:cNvPr id="59" name="AutoShape 107">
          <a:extLst>
            <a:ext uri="{FF2B5EF4-FFF2-40B4-BE49-F238E27FC236}">
              <a16:creationId xmlns:a16="http://schemas.microsoft.com/office/drawing/2014/main" id="{00000000-0008-0000-0300-00003B000000}"/>
            </a:ext>
          </a:extLst>
        </xdr:cNvPr>
        <xdr:cNvSpPr>
          <a:spLocks noChangeArrowheads="1"/>
        </xdr:cNvSpPr>
      </xdr:nvSpPr>
      <xdr:spPr bwMode="auto">
        <a:xfrm>
          <a:off x="325754" y="11151870"/>
          <a:ext cx="4217670" cy="853441"/>
        </a:xfrm>
        <a:prstGeom prst="wedgeRectCallout">
          <a:avLst>
            <a:gd name="adj1" fmla="val 34427"/>
            <a:gd name="adj2" fmla="val 83728"/>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整備の概要を記入。</a:t>
          </a:r>
        </a:p>
        <a:p>
          <a:pPr algn="l" rtl="0">
            <a:lnSpc>
              <a:spcPts val="1100"/>
            </a:lnSpc>
            <a:defRPr sz="1000"/>
          </a:pPr>
          <a:r>
            <a:rPr lang="ja-JP" altLang="en-US" sz="1000" b="0" i="0" u="none" strike="noStrike" baseline="0">
              <a:solidFill>
                <a:srgbClr val="000000"/>
              </a:solidFill>
              <a:latin typeface="ＭＳ ゴシック"/>
              <a:ea typeface="ＭＳ ゴシック"/>
            </a:rPr>
            <a:t>（例）園庭に仮設（定員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名）を建築後、旧園舎（定員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名）を解体し、新園舎（定員</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名）を建築。</a:t>
          </a:r>
          <a:endParaRPr lang="en-US" altLang="ja-JP" sz="1000" b="0" i="0" u="none" strike="noStrike" baseline="0">
            <a:solidFill>
              <a:srgbClr val="000000"/>
            </a:solidFill>
            <a:latin typeface="ＭＳ ゴシック"/>
            <a:ea typeface="ＭＳ ゴシック"/>
          </a:endParaRPr>
        </a:p>
        <a:p>
          <a:pPr algn="l" rtl="0">
            <a:lnSpc>
              <a:spcPts val="1100"/>
            </a:lnSpc>
            <a:defRPr sz="1000"/>
          </a:pPr>
          <a:r>
            <a:rPr lang="ja-JP" altLang="en-US" sz="1000" b="0" i="0" u="none" strike="noStrike" baseline="0">
              <a:solidFill>
                <a:srgbClr val="000000"/>
              </a:solidFill>
              <a:latin typeface="ＭＳ ゴシック"/>
              <a:ea typeface="ＭＳ ゴシック"/>
            </a:rPr>
            <a:t>・訓練等事業等整備加算、大規模訓練設備等整備加算をする場合は当該整備内容を記載すること。</a:t>
          </a:r>
        </a:p>
      </xdr:txBody>
    </xdr:sp>
    <xdr:clientData/>
  </xdr:twoCellAnchor>
  <xdr:twoCellAnchor>
    <xdr:from>
      <xdr:col>36</xdr:col>
      <xdr:colOff>72390</xdr:colOff>
      <xdr:row>39</xdr:row>
      <xdr:rowOff>108585</xdr:rowOff>
    </xdr:from>
    <xdr:to>
      <xdr:col>58</xdr:col>
      <xdr:colOff>57150</xdr:colOff>
      <xdr:row>41</xdr:row>
      <xdr:rowOff>184785</xdr:rowOff>
    </xdr:to>
    <xdr:sp macro="" textlink="">
      <xdr:nvSpPr>
        <xdr:cNvPr id="60" name="AutoShape 51">
          <a:extLst>
            <a:ext uri="{FF2B5EF4-FFF2-40B4-BE49-F238E27FC236}">
              <a16:creationId xmlns:a16="http://schemas.microsoft.com/office/drawing/2014/main" id="{00000000-0008-0000-0300-00003C000000}"/>
            </a:ext>
          </a:extLst>
        </xdr:cNvPr>
        <xdr:cNvSpPr>
          <a:spLocks noChangeArrowheads="1"/>
        </xdr:cNvSpPr>
      </xdr:nvSpPr>
      <xdr:spPr bwMode="auto">
        <a:xfrm>
          <a:off x="4591050" y="11462385"/>
          <a:ext cx="2712720" cy="662940"/>
        </a:xfrm>
        <a:prstGeom prst="wedgeRectCallout">
          <a:avLst>
            <a:gd name="adj1" fmla="val 63532"/>
            <a:gd name="adj2" fmla="val -4723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chemeClr val="tx1"/>
              </a:solidFill>
              <a:latin typeface="ＭＳ ゴシック"/>
              <a:ea typeface="ＭＳ ゴシック"/>
            </a:rPr>
            <a:t>「障害児施設等において留意すべき事項について」ソに定めた確認を行っている場合は○を付すこと。（なお、児童福祉施設等も同様とする。）</a:t>
          </a:r>
        </a:p>
      </xdr:txBody>
    </xdr:sp>
    <xdr:clientData/>
  </xdr:twoCellAnchor>
  <xdr:twoCellAnchor>
    <xdr:from>
      <xdr:col>18</xdr:col>
      <xdr:colOff>72390</xdr:colOff>
      <xdr:row>30</xdr:row>
      <xdr:rowOff>0</xdr:rowOff>
    </xdr:from>
    <xdr:to>
      <xdr:col>36</xdr:col>
      <xdr:colOff>133350</xdr:colOff>
      <xdr:row>31</xdr:row>
      <xdr:rowOff>251460</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a:xfrm>
          <a:off x="2396490" y="8046720"/>
          <a:ext cx="2255520" cy="617220"/>
        </a:xfrm>
        <a:prstGeom prst="wedgeRectCallout">
          <a:avLst>
            <a:gd name="adj1" fmla="val -98217"/>
            <a:gd name="adj2" fmla="val -131851"/>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ゴシック" panose="020B0609070205080204" pitchFamily="49" charset="-128"/>
              <a:ea typeface="ＭＳ ゴシック" panose="020B0609070205080204" pitchFamily="49" charset="-128"/>
            </a:rPr>
            <a:t>訓練事業等整備加算及び大規模訓練設備等整備加算をする場合は徴取した見積を欄外の記載箇所に記載をすること。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0</xdr:colOff>
      <xdr:row>2</xdr:row>
      <xdr:rowOff>28575</xdr:rowOff>
    </xdr:from>
    <xdr:to>
      <xdr:col>85</xdr:col>
      <xdr:colOff>98426</xdr:colOff>
      <xdr:row>60</xdr:row>
      <xdr:rowOff>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8143875" y="180975"/>
          <a:ext cx="5889626" cy="5772150"/>
        </a:xfrm>
        <a:prstGeom prst="rect">
          <a:avLst/>
        </a:prstGeom>
        <a:noFill/>
        <a:ln w="9525">
          <a:noFill/>
          <a:miter lim="800000"/>
          <a:headEnd/>
          <a:tailEnd/>
        </a:ln>
      </xdr:spPr>
      <xdr:txBody>
        <a:bodyPr vertOverflow="clip" wrap="square" lIns="54000" tIns="0" rIns="90000" bIns="0" anchor="t" upright="1"/>
        <a:lstStyle/>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xdr:txBody>
    </xdr:sp>
    <xdr:clientData/>
  </xdr:twoCellAnchor>
  <xdr:twoCellAnchor>
    <xdr:from>
      <xdr:col>3</xdr:col>
      <xdr:colOff>111224</xdr:colOff>
      <xdr:row>92</xdr:row>
      <xdr:rowOff>136867</xdr:rowOff>
    </xdr:from>
    <xdr:to>
      <xdr:col>41</xdr:col>
      <xdr:colOff>143608</xdr:colOff>
      <xdr:row>149</xdr:row>
      <xdr:rowOff>142875</xdr:rowOff>
    </xdr:to>
    <xdr:sp macro="" textlink="">
      <xdr:nvSpPr>
        <xdr:cNvPr id="3" name="Rectangle 3">
          <a:extLst>
            <a:ext uri="{FF2B5EF4-FFF2-40B4-BE49-F238E27FC236}">
              <a16:creationId xmlns:a16="http://schemas.microsoft.com/office/drawing/2014/main" id="{00000000-0008-0000-0400-000003000000}"/>
            </a:ext>
          </a:extLst>
        </xdr:cNvPr>
        <xdr:cNvSpPr>
          <a:spLocks noChangeArrowheads="1"/>
        </xdr:cNvSpPr>
      </xdr:nvSpPr>
      <xdr:spPr bwMode="auto">
        <a:xfrm>
          <a:off x="568424" y="13738567"/>
          <a:ext cx="7195184" cy="8647088"/>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２　施設別様式（様式第３－２号）</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○協議施設の職員配置状況、管内の状況等</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（児童厚生施設、児童家庭</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支援センターは記入を要しない）</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(1)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「職員配置（各欄）」：　次に掲げた施設種別毎の職種を記入し、職員定数、現員、整備後の職員数（現</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員ベース）を記入すること。また（　）内に非常勤職員数を再掲すること。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施設種別毎の職種</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母子生活支援施設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施設長、嘱託医、母子指導員、少年指導員、保育士、自立支援職員、その他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乳児院</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施設長、医師、嘱託医、薬剤師、看護師、栄養士、調理員、事務員、その他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児童養護施設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施設長、嘱託医、児童指導員及び保育士、職業指導員、栄養士、調理員、その他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児童自立支援施設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施設長、嘱託医、自立支援専門員及び生活支援員、職業指導員、栄養士、</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調理員、学科指導員、その他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児童心理治療施設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施設長、医師、セラピスト、保健師、看護師、児童指導員及び保育士、栄養士、その他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児童相談所一時保護施設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施設長、児童指導員及び保育士、医師、その他</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福祉型障害児入所施設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ja-JP" sz="1000" b="0" i="0" baseline="0">
              <a:effectLst/>
              <a:latin typeface="ＭＳ Ｐゴシック" panose="020B0600070205080204" pitchFamily="50" charset="-128"/>
              <a:ea typeface="ＭＳ Ｐゴシック" panose="020B0600070205080204" pitchFamily="50" charset="-128"/>
              <a:cs typeface="+mn-cs"/>
            </a:rPr>
            <a:t>施設長、嘱託医、児童指導員</a:t>
          </a:r>
          <a:r>
            <a:rPr lang="ja-JP" altLang="en-US"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保育士、栄養士、調理員、</a:t>
          </a:r>
          <a:r>
            <a:rPr lang="ja-JP" altLang="en-US" sz="1000" b="0" i="0" baseline="0">
              <a:effectLst/>
              <a:latin typeface="ＭＳ Ｐゴシック" panose="020B0600070205080204" pitchFamily="50" charset="-128"/>
              <a:ea typeface="ＭＳ Ｐゴシック" panose="020B0600070205080204" pitchFamily="50" charset="-128"/>
              <a:cs typeface="+mn-cs"/>
            </a:rPr>
            <a:t>児童発達支援管理責任者、</a:t>
          </a:r>
          <a:r>
            <a:rPr lang="ja-JP" altLang="ja-JP" sz="1000" b="0" i="0" baseline="0">
              <a:effectLst/>
              <a:latin typeface="ＭＳ Ｐゴシック" panose="020B0600070205080204" pitchFamily="50" charset="-128"/>
              <a:ea typeface="ＭＳ Ｐゴシック" panose="020B0600070205080204" pitchFamily="50" charset="-128"/>
              <a:cs typeface="+mn-cs"/>
            </a:rPr>
            <a:t>その他</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　　</a:t>
          </a:r>
          <a:r>
            <a:rPr lang="ja-JP" altLang="ja-JP" sz="1100" b="0" i="0" baseline="0">
              <a:effectLst/>
              <a:latin typeface="+mn-lt"/>
              <a:ea typeface="+mn-ea"/>
              <a:cs typeface="+mn-cs"/>
            </a:rPr>
            <a:t>　　</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en-US" sz="1000" b="0" i="0" baseline="0">
              <a:effectLst/>
              <a:latin typeface="ＭＳ Ｐゴシック" panose="020B0600070205080204" pitchFamily="50" charset="-128"/>
              <a:ea typeface="ＭＳ Ｐゴシック" panose="020B0600070205080204" pitchFamily="50" charset="-128"/>
              <a:cs typeface="+mn-cs"/>
            </a:rPr>
            <a:t>医療</a:t>
          </a:r>
          <a:r>
            <a:rPr lang="ja-JP" altLang="ja-JP" sz="1000" b="0" i="0" baseline="0">
              <a:effectLst/>
              <a:latin typeface="ＭＳ Ｐゴシック" panose="020B0600070205080204" pitchFamily="50" charset="-128"/>
              <a:ea typeface="ＭＳ Ｐゴシック" panose="020B0600070205080204" pitchFamily="50" charset="-128"/>
              <a:cs typeface="+mn-cs"/>
            </a:rPr>
            <a:t>型障害児入所施設</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施設長、児童指導員、保育士、児童発達支援管理責任者、その他</a:t>
          </a:r>
          <a:r>
            <a:rPr lang="ja-JP" altLang="en-US"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　</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上記に掲げていない施設については、記入を要しない。</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(2)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「児童の状況（各欄）」：　協議施設に係る児童の状況及び今後の見込について記入すること。なお、見込の</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推計方法等を合わせて記入すること。（母子生活支援施設については、適宜児童を世帯と読み替えて記入すること。</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また児童福祉施設等においては入所施設以外は記入を要しない）</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(3)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「管内の状況」：　協議施設が管轄する地域内における直近の人口、児童数を記入すること。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(4)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「県内の協議施設の状況」：　都道府県（市）内における、協議施設と同種施設の設置状況及び入所または利用定</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員の状況を公立・私立別に記入すること。</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ysClr val="windowText" lastClr="000000"/>
              </a:solidFill>
              <a:effectLst/>
              <a:latin typeface="ＭＳ Ｐゴシック" panose="020B0600070205080204" pitchFamily="50" charset="-128"/>
              <a:ea typeface="ＭＳ Ｐゴシック" panose="020B0600070205080204" pitchFamily="50" charset="-128"/>
            </a:rPr>
            <a:t>(5</a:t>
          </a:r>
          <a:r>
            <a:rPr lang="en-US" altLang="ja-JP"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a:t>
          </a: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障害福祉圏域の状況欄については、施設の所在地における障害保健福祉圏域における障害福祉サービスの需要見込</a:t>
          </a:r>
        </a:p>
        <a:p>
          <a:pPr algn="l" rtl="0">
            <a:lnSpc>
              <a:spcPts val="1200"/>
            </a:lnSpc>
            <a:defRPr sz="1000"/>
          </a:pP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　　み（人口、障害者数等を勘案）とサービスの提供体制（施設利用定員等を勘案）を比較するため記入するものである。　</a:t>
          </a:r>
          <a:endParaRPr lang="en-US" altLang="ja-JP"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　　当該整備が入所施設の場合には、圏域内の入所定員数等について、通所施設の場合には、圏域内の通所定員数等につ</a:t>
          </a:r>
          <a:endParaRPr lang="en-US" altLang="ja-JP"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　　いて、各欄にそれぞれ記入すること。</a:t>
          </a:r>
          <a:r>
            <a:rPr lang="en-US" altLang="ja-JP"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a:t>
          </a: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障害児施設等のみ）</a:t>
          </a: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(6)</a:t>
          </a:r>
          <a:r>
            <a:rPr lang="ja-JP" altLang="en-US" sz="1000" b="0" i="0" u="none" strike="noStrike">
              <a:effectLst/>
              <a:latin typeface="ＭＳ ゴシック" panose="020B0609070205080204" pitchFamily="49" charset="-128"/>
              <a:ea typeface="ＭＳ ゴシック" panose="020B0609070205080204" pitchFamily="49" charset="-128"/>
              <a:cs typeface="+mn-cs"/>
            </a:rPr>
            <a:t>障害児施設等の中で当該施設整備の優先順位については別途定める指標に従って、障害児施設等の中での優先順</a:t>
          </a:r>
          <a:endParaRPr lang="en-US" altLang="ja-JP" sz="1000" b="0" i="0" u="none" strike="noStrike">
            <a:effectLst/>
            <a:latin typeface="ＭＳ ゴシック" panose="020B0609070205080204" pitchFamily="49" charset="-128"/>
            <a:ea typeface="ＭＳ ゴシック" panose="020B0609070205080204" pitchFamily="49" charset="-128"/>
            <a:cs typeface="+mn-cs"/>
          </a:endParaRPr>
        </a:p>
        <a:p>
          <a:pPr algn="l" rtl="0">
            <a:lnSpc>
              <a:spcPts val="1200"/>
            </a:lnSpc>
            <a:defRPr sz="1000"/>
          </a:pPr>
          <a:r>
            <a:rPr lang="ja-JP" altLang="en-US" sz="1000" b="0" i="0" u="none" strike="noStrike">
              <a:effectLst/>
              <a:latin typeface="ＭＳ ゴシック" panose="020B0609070205080204" pitchFamily="49" charset="-128"/>
              <a:ea typeface="ＭＳ ゴシック" panose="020B0609070205080204" pitchFamily="49" charset="-128"/>
              <a:cs typeface="+mn-cs"/>
            </a:rPr>
            <a:t>　　位を付すこと。　</a:t>
          </a:r>
          <a:r>
            <a:rPr lang="ja-JP" altLang="en-US">
              <a:latin typeface="ＭＳ ゴシック" panose="020B0609070205080204" pitchFamily="49" charset="-128"/>
              <a:ea typeface="ＭＳ ゴシック" panose="020B0609070205080204" pitchFamily="49" charset="-128"/>
            </a:rPr>
            <a:t> </a:t>
          </a:r>
          <a:endParaRPr lang="en-US" altLang="ja-JP" sz="1000" b="0" i="0" u="none" strike="noStrike">
            <a:effectLst/>
            <a:latin typeface="ＭＳ ゴシック" panose="020B0609070205080204" pitchFamily="49" charset="-128"/>
            <a:ea typeface="ＭＳ ゴシック" panose="020B0609070205080204" pitchFamily="49" charset="-128"/>
            <a:cs typeface="+mn-cs"/>
          </a:endParaRPr>
        </a:p>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○最低基準適合状況等（児童福祉法第</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45</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条の規定に基づく最低基準等が設けられている施設のみ記入すること。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なお、</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児童厚生施設を整備する場合は、集会室、遊戯室、図書室及び便所のみを記入し、児童</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家庭支援セン</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ターを整備する場合は、相談室のみ記入すること）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(1)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「適合状況」：　協議施設について、様式に掲げた区画の延べ面積を記入し、最低基準が設けられている</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区画については、「適・否」を記入すること。また、その適合状況を確認した方法を簡潔に記入すること。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例）［居室総面積</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名（入所者数）＝○○㎡＞最低基準面積］［１室定員○人以下］［男女区別有り］など　</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(2)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「補足欄」：　当該欄に掲げた区画を整備する場合における事業の実施体制等について記入すること。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なお、一時保護施設（児相）を整備する場合は、直近の一時保護実績（実人員・延べ人員・１日平均人員</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等を</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、児童厚生施設を整備する場合は、運営状況（児童厚生員の配置状況、１日の利用予定人員、開館</a:t>
          </a:r>
          <a:endPar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　　時間、開館日数、開館時間と年長児童の受入れとの関係）等を</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記入すること。また、個別処遇のための居室</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の個室化を実施する場合は、その概要を記載すること。</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児童養護施設を整備する場合は、全居室に対する個室の割合を記入すること。</a:t>
          </a:r>
        </a:p>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(1)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「施設整備を必要とする理由」：　協議施設の整備が必要な理由について、設置主体が記入すること。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(2)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「都道府県（市）の意見等」：　都道府県（市）が設置主体でない場合において記入すること。（児童家庭支</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援センターは記入不要）</a:t>
          </a:r>
          <a:r>
            <a:rPr lang="ja-JP" altLang="ja-JP" sz="1000" b="0" i="0" baseline="0">
              <a:effectLst/>
              <a:latin typeface="ＭＳ ゴシック" panose="020B0609070205080204" pitchFamily="49" charset="-128"/>
              <a:ea typeface="ＭＳ ゴシック" panose="020B0609070205080204" pitchFamily="49" charset="-128"/>
              <a:cs typeface="+mn-cs"/>
            </a:rPr>
            <a:t>また、障害児施設等においては優先</a:t>
          </a:r>
          <a:r>
            <a:rPr lang="ja-JP" altLang="en-US" sz="1000" b="0" i="0" baseline="0">
              <a:effectLst/>
              <a:latin typeface="ＭＳ ゴシック" panose="020B0609070205080204" pitchFamily="49" charset="-128"/>
              <a:ea typeface="ＭＳ ゴシック" panose="020B0609070205080204" pitchFamily="49" charset="-128"/>
              <a:cs typeface="+mn-cs"/>
            </a:rPr>
            <a:t>順位の考え方を記載すること。</a:t>
          </a: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(3)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「備考」：　協議内容について、特に配意すべき事項等について記入すること。</a:t>
          </a:r>
        </a:p>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○様式第３－２号に必要な添付資料</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協議施設及びその事業の特色など参考となる資料を適宜添付すること。</a:t>
          </a:r>
        </a:p>
        <a:p>
          <a:pPr algn="l" rtl="0">
            <a:lnSpc>
              <a:spcPts val="11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（例）・対象事業費の按分、内訳等の算定資料</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・複数年事業の場合の各年毎の進捗率を説明する資料</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・基準額算定に用いる定員についての説明資料（増築、一部改築等の場合の工事に係る定員を算定</a:t>
          </a:r>
          <a:r>
            <a:rPr lang="ja-JP" altLang="ja-JP" sz="1000" b="0" i="0" baseline="0">
              <a:effectLst/>
              <a:latin typeface="ＭＳ ゴシック" panose="020B0609070205080204" pitchFamily="49" charset="-128"/>
              <a:ea typeface="ＭＳ ゴシック" panose="020B0609070205080204" pitchFamily="49" charset="-128"/>
              <a:cs typeface="+mn-cs"/>
            </a:rPr>
            <a:t>する</a:t>
          </a:r>
          <a:endParaRPr lang="en-US" altLang="ja-JP" sz="1000" b="0" i="0" baseline="0">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baseline="0">
              <a:effectLst/>
              <a:latin typeface="ＭＳ ゴシック" panose="020B0609070205080204" pitchFamily="49" charset="-128"/>
              <a:ea typeface="ＭＳ ゴシック" panose="020B0609070205080204" pitchFamily="49" charset="-128"/>
              <a:cs typeface="+mn-cs"/>
            </a:rPr>
            <a:t>　　　　　　</a:t>
          </a:r>
          <a:r>
            <a:rPr lang="ja-JP" altLang="ja-JP" sz="1000" b="0" i="0" baseline="0">
              <a:effectLst/>
              <a:latin typeface="ＭＳ ゴシック" panose="020B0609070205080204" pitchFamily="49" charset="-128"/>
              <a:ea typeface="ＭＳ ゴシック" panose="020B0609070205080204" pitchFamily="49" charset="-128"/>
              <a:cs typeface="+mn-cs"/>
            </a:rPr>
            <a:t>場合等）</a:t>
          </a:r>
          <a:endParaRPr lang="en-US" altLang="ja-JP" sz="1000" b="0" i="0" baseline="0">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ＭＳ ゴシック" panose="020B0609070205080204" pitchFamily="49" charset="-128"/>
            <a:ea typeface="ＭＳ ゴシック" panose="020B0609070205080204" pitchFamily="49" charset="-128"/>
          </a:endParaRPr>
        </a:p>
        <a:p>
          <a:pPr algn="l" rtl="0">
            <a:lnSpc>
              <a:spcPts val="1100"/>
            </a:lnSpc>
            <a:defRPr sz="1000"/>
          </a:pP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45</xdr:col>
      <xdr:colOff>21949</xdr:colOff>
      <xdr:row>77</xdr:row>
      <xdr:rowOff>1243</xdr:rowOff>
    </xdr:from>
    <xdr:to>
      <xdr:col>84</xdr:col>
      <xdr:colOff>21948</xdr:colOff>
      <xdr:row>131</xdr:row>
      <xdr:rowOff>198783</xdr:rowOff>
    </xdr:to>
    <xdr:sp macro="" textlink="">
      <xdr:nvSpPr>
        <xdr:cNvPr id="5" name="Rectangle 3">
          <a:extLst>
            <a:ext uri="{FF2B5EF4-FFF2-40B4-BE49-F238E27FC236}">
              <a16:creationId xmlns:a16="http://schemas.microsoft.com/office/drawing/2014/main" id="{00000000-0008-0000-0400-000005000000}"/>
            </a:ext>
          </a:extLst>
        </xdr:cNvPr>
        <xdr:cNvSpPr>
          <a:spLocks noChangeArrowheads="1"/>
        </xdr:cNvSpPr>
      </xdr:nvSpPr>
      <xdr:spPr bwMode="auto">
        <a:xfrm>
          <a:off x="7724775" y="14222482"/>
          <a:ext cx="5814390" cy="11379062"/>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２　施設別様式（様式第３－２号）</a:t>
          </a:r>
        </a:p>
        <a:p>
          <a:pPr algn="l" rtl="0">
            <a:lnSpc>
              <a:spcPts val="1200"/>
            </a:lnSpc>
            <a:defRPr sz="1000"/>
          </a:pPr>
          <a:r>
            <a:rPr lang="ja-JP" altLang="en-US" sz="1000" b="0" i="0" u="none" strike="noStrike" baseline="0">
              <a:solidFill>
                <a:srgbClr val="000000"/>
              </a:solidFill>
              <a:latin typeface="+mn-ea"/>
              <a:ea typeface="+mn-ea"/>
            </a:rPr>
            <a:t> ○本様式に記入する施設：　</a:t>
          </a:r>
        </a:p>
        <a:p>
          <a:pPr algn="l" rtl="0">
            <a:lnSpc>
              <a:spcPts val="1200"/>
            </a:lnSpc>
            <a:defRPr sz="1000"/>
          </a:pPr>
          <a:r>
            <a:rPr lang="ja-JP" altLang="en-US" sz="1000" b="0" i="0" u="none" strike="noStrike" baseline="0">
              <a:solidFill>
                <a:srgbClr val="000000"/>
              </a:solidFill>
              <a:latin typeface="+mn-ea"/>
              <a:ea typeface="+mn-ea"/>
            </a:rPr>
            <a:t>　　児童相談所一時保護施設、助産施設、乳児院、母子生活支援施設、</a:t>
          </a:r>
          <a:r>
            <a:rPr lang="ja-JP" altLang="en-US" sz="1000" b="0" i="0" u="none" strike="noStrike" baseline="0">
              <a:solidFill>
                <a:sysClr val="windowText" lastClr="000000"/>
              </a:solidFill>
              <a:latin typeface="+mn-ea"/>
              <a:ea typeface="+mn-ea"/>
            </a:rPr>
            <a:t>児童厚生施設、</a:t>
          </a:r>
          <a:r>
            <a:rPr lang="ja-JP" altLang="en-US" sz="1000" b="0" i="0" u="none" strike="noStrike" baseline="0">
              <a:solidFill>
                <a:srgbClr val="000000"/>
              </a:solidFill>
              <a:latin typeface="+mn-ea"/>
              <a:ea typeface="+mn-ea"/>
            </a:rPr>
            <a:t>児童養護施設、児童心理</a:t>
          </a:r>
        </a:p>
        <a:p>
          <a:pPr algn="l" rtl="0">
            <a:lnSpc>
              <a:spcPts val="1200"/>
            </a:lnSpc>
            <a:defRPr sz="1000"/>
          </a:pPr>
          <a:r>
            <a:rPr lang="ja-JP" altLang="en-US" sz="1000" b="0" i="0" u="none" strike="noStrike" baseline="0">
              <a:solidFill>
                <a:srgbClr val="000000"/>
              </a:solidFill>
              <a:latin typeface="+mn-ea"/>
              <a:ea typeface="+mn-ea"/>
            </a:rPr>
            <a:t>    </a:t>
          </a:r>
          <a:r>
            <a:rPr lang="ja-JP" altLang="ja-JP" sz="1000" b="0" i="0" baseline="0">
              <a:latin typeface="+mn-ea"/>
              <a:ea typeface="+mn-ea"/>
              <a:cs typeface="+mn-cs"/>
            </a:rPr>
            <a:t>治療施</a:t>
          </a:r>
          <a:r>
            <a:rPr lang="ja-JP" altLang="en-US" sz="1000" b="0" i="0" u="none" strike="noStrike" baseline="0">
              <a:solidFill>
                <a:srgbClr val="000000"/>
              </a:solidFill>
              <a:latin typeface="+mn-ea"/>
              <a:ea typeface="+mn-ea"/>
            </a:rPr>
            <a:t>設、児童自立支援施設、児童家庭支援センター、職員養成施設、婦人相談所一時保護施設、婦人</a:t>
          </a:r>
        </a:p>
        <a:p>
          <a:pPr algn="l" rtl="0">
            <a:lnSpc>
              <a:spcPts val="1200"/>
            </a:lnSpc>
            <a:defRPr sz="1000"/>
          </a:pPr>
          <a:r>
            <a:rPr lang="ja-JP" altLang="en-US" sz="1000" b="0" i="0" u="none" strike="noStrike" baseline="0">
              <a:solidFill>
                <a:srgbClr val="000000"/>
              </a:solidFill>
              <a:latin typeface="+mn-ea"/>
              <a:ea typeface="+mn-ea"/>
            </a:rPr>
            <a:t>　　</a:t>
          </a:r>
          <a:r>
            <a:rPr lang="ja-JP" altLang="ja-JP" sz="1000" b="0" i="0" baseline="0">
              <a:latin typeface="+mn-ea"/>
              <a:ea typeface="+mn-ea"/>
              <a:cs typeface="+mn-cs"/>
            </a:rPr>
            <a:t>保護施設</a:t>
          </a:r>
          <a:r>
            <a:rPr lang="ja-JP" altLang="en-US" sz="1000" b="0" i="0" u="none" strike="noStrike" baseline="0">
              <a:solidFill>
                <a:srgbClr val="000000"/>
              </a:solidFill>
              <a:latin typeface="+mn-ea"/>
              <a:ea typeface="+mn-ea"/>
            </a:rPr>
            <a:t>　　</a:t>
          </a:r>
        </a:p>
        <a:p>
          <a:pPr algn="l" rtl="0">
            <a:lnSpc>
              <a:spcPts val="1200"/>
            </a:lnSpc>
            <a:defRPr sz="1000"/>
          </a:pPr>
          <a:r>
            <a:rPr lang="ja-JP" altLang="en-US" sz="1000" b="0" i="0" u="none" strike="noStrike" baseline="0">
              <a:solidFill>
                <a:srgbClr val="000000"/>
              </a:solidFill>
              <a:latin typeface="+mn-ea"/>
              <a:ea typeface="+mn-ea"/>
            </a:rPr>
            <a:t> </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○協議施設の職員配置状況、管内の状況等</a:t>
          </a:r>
          <a:r>
            <a:rPr lang="ja-JP" altLang="en-US" sz="1000" b="0" i="0" u="none" strike="noStrike" baseline="0">
              <a:solidFill>
                <a:sysClr val="windowText" lastClr="000000"/>
              </a:solidFill>
              <a:latin typeface="+mn-ea"/>
              <a:ea typeface="+mn-ea"/>
            </a:rPr>
            <a:t>（児童厚生施設、児童家庭</a:t>
          </a:r>
          <a:r>
            <a:rPr lang="ja-JP" altLang="en-US" sz="1000" b="0" i="0" u="none" strike="noStrike" baseline="0">
              <a:solidFill>
                <a:srgbClr val="000000"/>
              </a:solidFill>
              <a:latin typeface="+mn-ea"/>
              <a:ea typeface="+mn-ea"/>
            </a:rPr>
            <a:t>支援センターは記入を要しない）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「職員配置（各欄）」：　次に掲げた施設種別毎の職種を記入し、職員定数、現員、整備後の職員数（現</a:t>
          </a:r>
        </a:p>
        <a:p>
          <a:pPr algn="l" rtl="0">
            <a:lnSpc>
              <a:spcPts val="1200"/>
            </a:lnSpc>
            <a:defRPr sz="1000"/>
          </a:pPr>
          <a:r>
            <a:rPr lang="ja-JP" altLang="en-US" sz="1000" b="0" i="0" u="none" strike="noStrike" baseline="0">
              <a:solidFill>
                <a:srgbClr val="000000"/>
              </a:solidFill>
              <a:latin typeface="+mn-ea"/>
              <a:ea typeface="+mn-ea"/>
            </a:rPr>
            <a:t>　　員ベース）を記入すること。また（　）内に非常勤職員数を再掲すること。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施設種別毎の職種</a:t>
          </a:r>
          <a:r>
            <a:rPr lang="en-US" altLang="ja-JP" sz="1000" b="0" i="0" u="none" strike="noStrike" baseline="0">
              <a:solidFill>
                <a:srgbClr val="000000"/>
              </a:solidFill>
              <a:latin typeface="+mn-ea"/>
              <a:ea typeface="+mn-ea"/>
            </a:rPr>
            <a:t>】</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母子生活支援施設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施設長、嘱託医、母子指導員、少年指導員、保育士、自立支援職員、その他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乳児院</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施設長、医師、嘱託医、薬剤師、看護師、栄養士、調理員、事務員、その他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児童養護施設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施設長、嘱託医、児童指導員及び保育士、職業指導員、栄養士、調理員、その他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児童自立支援施設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施設長、嘱託医、自立支援専門員及び生活支援員、職業指導員、栄養士、</a:t>
          </a:r>
        </a:p>
        <a:p>
          <a:pPr algn="l" rtl="0">
            <a:lnSpc>
              <a:spcPts val="1200"/>
            </a:lnSpc>
            <a:defRPr sz="1000"/>
          </a:pPr>
          <a:r>
            <a:rPr lang="ja-JP" altLang="en-US" sz="1000" b="0" i="0" u="none" strike="noStrike" baseline="0">
              <a:solidFill>
                <a:srgbClr val="000000"/>
              </a:solidFill>
              <a:latin typeface="+mn-ea"/>
              <a:ea typeface="+mn-ea"/>
            </a:rPr>
            <a:t>　　　　　　　　　　　　　調理員、学科指導員、その他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児童心理治療施設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施設長、医師、セラピスト、保健師、看護師、児童指導員及び保育士、</a:t>
          </a:r>
        </a:p>
        <a:p>
          <a:pPr algn="l" rtl="0">
            <a:lnSpc>
              <a:spcPts val="1200"/>
            </a:lnSpc>
            <a:defRPr sz="1000"/>
          </a:pPr>
          <a:r>
            <a:rPr lang="ja-JP" altLang="en-US" sz="1000" b="0" i="0" u="none" strike="noStrike" baseline="0">
              <a:solidFill>
                <a:srgbClr val="000000"/>
              </a:solidFill>
              <a:latin typeface="+mn-ea"/>
              <a:ea typeface="+mn-ea"/>
            </a:rPr>
            <a:t>　　　　　　　　　　　　　　　　栄養士、その他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児童相談所一時保護施設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施設長、児童指導員及び保育士、医師、その他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 </a:t>
          </a:r>
          <a:r>
            <a:rPr lang="ja-JP" altLang="en-US" sz="1000" b="0" i="0" u="none" strike="noStrike" baseline="0">
              <a:solidFill>
                <a:srgbClr val="000000"/>
              </a:solidFill>
              <a:latin typeface="+mn-ea"/>
              <a:ea typeface="+mn-ea"/>
            </a:rPr>
            <a:t>上記に掲げていない施設については、記入を要しない。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「児童の状況（各欄）」：　協議施設に係る児童の状況及び今後の見込について記入すること。なお、見</a:t>
          </a:r>
        </a:p>
        <a:p>
          <a:pPr algn="l" rtl="0">
            <a:lnSpc>
              <a:spcPts val="1200"/>
            </a:lnSpc>
            <a:defRPr sz="1000"/>
          </a:pPr>
          <a:r>
            <a:rPr lang="ja-JP" altLang="en-US" sz="1000" b="0" i="0" u="none" strike="noStrike" baseline="0">
              <a:solidFill>
                <a:srgbClr val="000000"/>
              </a:solidFill>
              <a:latin typeface="+mn-ea"/>
              <a:ea typeface="+mn-ea"/>
            </a:rPr>
            <a:t>　　込の推計方法等を合わせて記入すること。（母子生活支援施設、婦人保護施設については、適宜児童を世帯</a:t>
          </a:r>
        </a:p>
        <a:p>
          <a:pPr algn="l" rtl="0">
            <a:lnSpc>
              <a:spcPts val="1200"/>
            </a:lnSpc>
            <a:defRPr sz="1000"/>
          </a:pPr>
          <a:r>
            <a:rPr lang="ja-JP" altLang="en-US" sz="1000" b="0" i="0" u="none" strike="noStrike" baseline="0">
              <a:solidFill>
                <a:srgbClr val="000000"/>
              </a:solidFill>
              <a:latin typeface="+mn-ea"/>
              <a:ea typeface="+mn-ea"/>
            </a:rPr>
            <a:t>　　と読み替えて記入すること。また入所施設以外は記入を要しない）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(3) </a:t>
          </a:r>
          <a:r>
            <a:rPr lang="ja-JP" altLang="en-US" sz="1000" b="0" i="0" u="none" strike="noStrike" baseline="0">
              <a:solidFill>
                <a:srgbClr val="000000"/>
              </a:solidFill>
              <a:latin typeface="+mn-ea"/>
              <a:ea typeface="+mn-ea"/>
            </a:rPr>
            <a:t>「管内の状況」：　協議施設が管轄する地域内における直近の人口、児童数を記入すること。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(4) </a:t>
          </a:r>
          <a:r>
            <a:rPr lang="ja-JP" altLang="en-US" sz="1000" b="0" i="0" u="none" strike="noStrike" baseline="0">
              <a:solidFill>
                <a:srgbClr val="000000"/>
              </a:solidFill>
              <a:latin typeface="+mn-ea"/>
              <a:ea typeface="+mn-ea"/>
            </a:rPr>
            <a:t>「県内の協議施設の状況」：　都道府県（市）内における、協議施設と同種施設の設置状況及び入所また</a:t>
          </a:r>
        </a:p>
        <a:p>
          <a:pPr algn="l" rtl="0">
            <a:lnSpc>
              <a:spcPts val="1200"/>
            </a:lnSpc>
            <a:defRPr sz="1000"/>
          </a:pPr>
          <a:r>
            <a:rPr lang="ja-JP" altLang="en-US" sz="1000" b="0" i="0" u="none" strike="noStrike" baseline="0">
              <a:solidFill>
                <a:srgbClr val="000000"/>
              </a:solidFill>
              <a:latin typeface="+mn-ea"/>
              <a:ea typeface="+mn-ea"/>
            </a:rPr>
            <a:t>　　は利用定員の状況を公立・私立別に記入すること。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○最低基準適合状況等（児童福祉法第</a:t>
          </a:r>
          <a:r>
            <a:rPr lang="en-US" altLang="ja-JP" sz="1000" b="0" i="0" u="none" strike="noStrike" baseline="0">
              <a:solidFill>
                <a:srgbClr val="000000"/>
              </a:solidFill>
              <a:latin typeface="+mn-ea"/>
              <a:ea typeface="+mn-ea"/>
            </a:rPr>
            <a:t>45</a:t>
          </a:r>
          <a:r>
            <a:rPr lang="ja-JP" altLang="en-US" sz="1000" b="0" i="0" u="none" strike="noStrike" baseline="0">
              <a:solidFill>
                <a:srgbClr val="000000"/>
              </a:solidFill>
              <a:latin typeface="+mn-ea"/>
              <a:ea typeface="+mn-ea"/>
            </a:rPr>
            <a:t>条の規定に基づく最低基準等が設けられている施設のみ記入すること。</a:t>
          </a:r>
        </a:p>
        <a:p>
          <a:pPr algn="l" rtl="0">
            <a:lnSpc>
              <a:spcPts val="1200"/>
            </a:lnSpc>
            <a:defRPr sz="1000"/>
          </a:pPr>
          <a:r>
            <a:rPr lang="ja-JP" altLang="en-US" sz="1000" b="0" i="0" u="none" strike="noStrike" baseline="0">
              <a:solidFill>
                <a:srgbClr val="000000"/>
              </a:solidFill>
              <a:latin typeface="+mn-ea"/>
              <a:ea typeface="+mn-ea"/>
            </a:rPr>
            <a:t>　 なお、</a:t>
          </a:r>
          <a:r>
            <a:rPr lang="ja-JP" altLang="en-US" sz="1000" b="0" i="0" u="none" strike="noStrike" baseline="0">
              <a:solidFill>
                <a:sysClr val="windowText" lastClr="000000"/>
              </a:solidFill>
              <a:latin typeface="+mn-ea"/>
              <a:ea typeface="+mn-ea"/>
            </a:rPr>
            <a:t>児童厚生施設を整備する場合は、集会室、遊戯室、図書室及び便所のみを記入し、児童</a:t>
          </a:r>
          <a:r>
            <a:rPr lang="ja-JP" altLang="en-US" sz="1000" b="0" i="0" u="none" strike="noStrike" baseline="0">
              <a:solidFill>
                <a:srgbClr val="000000"/>
              </a:solidFill>
              <a:latin typeface="+mn-ea"/>
              <a:ea typeface="+mn-ea"/>
            </a:rPr>
            <a:t>家庭支援セン</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ターを整備する場合は、相談室のみ記入すること）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「適合状況」：　協議施設について、様式に掲げた区画の延べ面積を記入し、最低基準が設けられている</a:t>
          </a:r>
        </a:p>
        <a:p>
          <a:pPr algn="l" rtl="0">
            <a:lnSpc>
              <a:spcPts val="1200"/>
            </a:lnSpc>
            <a:defRPr sz="1000"/>
          </a:pPr>
          <a:r>
            <a:rPr lang="ja-JP" altLang="en-US" sz="1000" b="0" i="0" u="none" strike="noStrike" baseline="0">
              <a:solidFill>
                <a:srgbClr val="000000"/>
              </a:solidFill>
              <a:latin typeface="+mn-ea"/>
              <a:ea typeface="+mn-ea"/>
            </a:rPr>
            <a:t>　　区画については、「適・否」を記入すること。また、その適合状況を確認した方法を簡潔に記入すること。</a:t>
          </a:r>
        </a:p>
        <a:p>
          <a:pPr algn="l" rtl="0">
            <a:lnSpc>
              <a:spcPts val="1200"/>
            </a:lnSpc>
            <a:defRPr sz="1000"/>
          </a:pPr>
          <a:r>
            <a:rPr lang="ja-JP" altLang="en-US" sz="1000" b="0" i="0" u="none" strike="noStrike" baseline="0">
              <a:solidFill>
                <a:srgbClr val="000000"/>
              </a:solidFill>
              <a:latin typeface="+mn-ea"/>
              <a:ea typeface="+mn-ea"/>
            </a:rPr>
            <a:t>　　　例）［居室総面積</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名（入所者数）＝○○㎡＞最低基準面積］［１室定員○人以下］［男女区別有り］など　</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「補足欄」：　当該欄に掲げた区画を整備する場合における事業の実施体制等について記入すること。</a:t>
          </a:r>
        </a:p>
        <a:p>
          <a:pPr algn="l" rtl="0">
            <a:lnSpc>
              <a:spcPts val="1200"/>
            </a:lnSpc>
            <a:defRPr sz="1000"/>
          </a:pPr>
          <a:r>
            <a:rPr lang="ja-JP" altLang="en-US" sz="1000" b="0" i="0" u="none" strike="noStrike" baseline="0">
              <a:solidFill>
                <a:srgbClr val="000000"/>
              </a:solidFill>
              <a:latin typeface="+mn-ea"/>
              <a:ea typeface="+mn-ea"/>
            </a:rPr>
            <a:t>　　　なお、一時保護施設（児相）を整備する場合は、直近の一時保護実績（実人員・延べ人員・１日平均人員</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等を</a:t>
          </a:r>
          <a:r>
            <a:rPr lang="ja-JP" altLang="en-US" sz="1000" b="0" i="0" u="none" strike="noStrike" baseline="0">
              <a:solidFill>
                <a:sysClr val="windowText" lastClr="000000"/>
              </a:solidFill>
              <a:latin typeface="+mn-ea"/>
              <a:ea typeface="+mn-ea"/>
            </a:rPr>
            <a:t>、児童厚生施設を整備する場合は、運営状況（児童厚生員の配置状況、１日の利用予定人員、開館</a:t>
          </a:r>
          <a:endParaRPr lang="en-US" altLang="ja-JP" sz="1000" b="0" i="0" u="none" strike="noStrike" baseline="0">
            <a:solidFill>
              <a:sysClr val="windowText" lastClr="000000"/>
            </a:solidFill>
            <a:latin typeface="+mn-ea"/>
            <a:ea typeface="+mn-ea"/>
          </a:endParaRPr>
        </a:p>
        <a:p>
          <a:pPr algn="l" rtl="0">
            <a:lnSpc>
              <a:spcPts val="1200"/>
            </a:lnSpc>
            <a:defRPr sz="1000"/>
          </a:pPr>
          <a:r>
            <a:rPr lang="ja-JP" altLang="en-US" sz="1000" b="0" i="0" u="none" strike="noStrike" baseline="0">
              <a:solidFill>
                <a:sysClr val="windowText" lastClr="000000"/>
              </a:solidFill>
              <a:latin typeface="+mn-ea"/>
              <a:ea typeface="+mn-ea"/>
            </a:rPr>
            <a:t>　　時間、開館日数、開館時間と年長児童の受入れとの関係）等を</a:t>
          </a:r>
          <a:r>
            <a:rPr lang="ja-JP" altLang="en-US" sz="1000" b="0" i="0" u="none" strike="noStrike" baseline="0">
              <a:solidFill>
                <a:srgbClr val="000000"/>
              </a:solidFill>
              <a:latin typeface="+mn-ea"/>
              <a:ea typeface="+mn-ea"/>
            </a:rPr>
            <a:t>記入すること。また、個別処遇のための居室</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の個室化を実施する場合は、その概要を記載すること。</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児童養護施設を整備する場合は、全居室に対する個室の割合を記入すること。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「施設整備を必要とする理由」：　協議施設の整備が必要な理由について、設置主体が記入すること。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「都道府県（市）の意見等」：　都道府県（市）が設置主体でない場合において記入すること。（児童家庭支</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援センターは記入不要）</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(3) </a:t>
          </a:r>
          <a:r>
            <a:rPr lang="ja-JP" altLang="en-US" sz="1000" b="0" i="0" u="none" strike="noStrike" baseline="0">
              <a:solidFill>
                <a:srgbClr val="000000"/>
              </a:solidFill>
              <a:latin typeface="+mn-ea"/>
              <a:ea typeface="+mn-ea"/>
            </a:rPr>
            <a:t>「備考」：　協議内容について、特に配意すべき事項等について記入すること。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○様式第３－２号に必要な添付資料</a:t>
          </a:r>
        </a:p>
        <a:p>
          <a:pPr algn="l" rtl="0">
            <a:lnSpc>
              <a:spcPts val="1200"/>
            </a:lnSpc>
            <a:defRPr sz="1000"/>
          </a:pPr>
          <a:r>
            <a:rPr lang="ja-JP" altLang="en-US" sz="1000" b="0" i="0" u="none" strike="noStrike" baseline="0">
              <a:solidFill>
                <a:srgbClr val="000000"/>
              </a:solidFill>
              <a:latin typeface="+mn-ea"/>
              <a:ea typeface="+mn-ea"/>
            </a:rPr>
            <a:t>　　協議施設及びその事業の特色など参考となる資料を適宜添付すること。</a:t>
          </a:r>
        </a:p>
        <a:p>
          <a:pPr algn="l" rtl="0">
            <a:lnSpc>
              <a:spcPts val="1100"/>
            </a:lnSpc>
            <a:defRPr sz="1000"/>
          </a:pPr>
          <a:r>
            <a:rPr lang="ja-JP" altLang="en-US" sz="1000" b="0" i="0" u="none" strike="noStrike" baseline="0">
              <a:solidFill>
                <a:srgbClr val="000000"/>
              </a:solidFill>
              <a:latin typeface="+mn-ea"/>
              <a:ea typeface="+mn-ea"/>
            </a:rPr>
            <a:t>　　（例）・対象事業費の按分、内訳等の算定資料</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・複数年事業の場合の各年毎の進捗率を説明する資料</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・基準額算定に用いる定員についての説明資料（増築、一部改築等の場合の工事に係る定員を算定</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する場合等）②</a:t>
          </a:r>
        </a:p>
      </xdr:txBody>
    </xdr:sp>
    <xdr:clientData/>
  </xdr:twoCellAnchor>
  <xdr:twoCellAnchor>
    <xdr:from>
      <xdr:col>45</xdr:col>
      <xdr:colOff>84483</xdr:colOff>
      <xdr:row>79</xdr:row>
      <xdr:rowOff>191742</xdr:rowOff>
    </xdr:from>
    <xdr:to>
      <xdr:col>80</xdr:col>
      <xdr:colOff>113058</xdr:colOff>
      <xdr:row>82</xdr:row>
      <xdr:rowOff>201268</xdr:rowOff>
    </xdr:to>
    <xdr:sp macro="" textlink="">
      <xdr:nvSpPr>
        <xdr:cNvPr id="6" name="AutoShape 4">
          <a:extLst>
            <a:ext uri="{FF2B5EF4-FFF2-40B4-BE49-F238E27FC236}">
              <a16:creationId xmlns:a16="http://schemas.microsoft.com/office/drawing/2014/main" id="{00000000-0008-0000-0400-000006000000}"/>
            </a:ext>
          </a:extLst>
        </xdr:cNvPr>
        <xdr:cNvSpPr>
          <a:spLocks noChangeArrowheads="1"/>
        </xdr:cNvSpPr>
      </xdr:nvSpPr>
      <xdr:spPr bwMode="auto">
        <a:xfrm>
          <a:off x="7787309" y="14827112"/>
          <a:ext cx="5246619" cy="630721"/>
        </a:xfrm>
        <a:prstGeom prst="bracketPair">
          <a:avLst>
            <a:gd name="adj" fmla="val 1034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314325</xdr:colOff>
      <xdr:row>8</xdr:row>
      <xdr:rowOff>219075</xdr:rowOff>
    </xdr:from>
    <xdr:to>
      <xdr:col>10</xdr:col>
      <xdr:colOff>342900</xdr:colOff>
      <xdr:row>8</xdr:row>
      <xdr:rowOff>1190625</xdr:rowOff>
    </xdr:to>
    <xdr:sp macro="" textlink="">
      <xdr:nvSpPr>
        <xdr:cNvPr id="2" name="大かっこ 1">
          <a:extLst>
            <a:ext uri="{FF2B5EF4-FFF2-40B4-BE49-F238E27FC236}">
              <a16:creationId xmlns:a16="http://schemas.microsoft.com/office/drawing/2014/main" id="{00000000-0008-0000-0700-000002000000}"/>
            </a:ext>
          </a:extLst>
        </xdr:cNvPr>
        <xdr:cNvSpPr/>
      </xdr:nvSpPr>
      <xdr:spPr>
        <a:xfrm>
          <a:off x="314325" y="2505075"/>
          <a:ext cx="6200775" cy="9715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371475</xdr:colOff>
      <xdr:row>29</xdr:row>
      <xdr:rowOff>171450</xdr:rowOff>
    </xdr:from>
    <xdr:to>
      <xdr:col>10</xdr:col>
      <xdr:colOff>457200</xdr:colOff>
      <xdr:row>29</xdr:row>
      <xdr:rowOff>923925</xdr:rowOff>
    </xdr:to>
    <xdr:sp macro="" textlink="">
      <xdr:nvSpPr>
        <xdr:cNvPr id="6" name="大かっこ 5">
          <a:extLst>
            <a:ext uri="{FF2B5EF4-FFF2-40B4-BE49-F238E27FC236}">
              <a16:creationId xmlns:a16="http://schemas.microsoft.com/office/drawing/2014/main" id="{00000000-0008-0000-0700-000006000000}"/>
            </a:ext>
          </a:extLst>
        </xdr:cNvPr>
        <xdr:cNvSpPr/>
      </xdr:nvSpPr>
      <xdr:spPr>
        <a:xfrm>
          <a:off x="371475" y="11382375"/>
          <a:ext cx="7372350" cy="7524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276225</xdr:colOff>
      <xdr:row>10</xdr:row>
      <xdr:rowOff>1000125</xdr:rowOff>
    </xdr:from>
    <xdr:to>
      <xdr:col>4</xdr:col>
      <xdr:colOff>76200</xdr:colOff>
      <xdr:row>10</xdr:row>
      <xdr:rowOff>1441450</xdr:rowOff>
    </xdr:to>
    <xdr:sp macro="" textlink="">
      <xdr:nvSpPr>
        <xdr:cNvPr id="7" name="テキスト ボックス 3">
          <a:extLst>
            <a:ext uri="{FF2B5EF4-FFF2-40B4-BE49-F238E27FC236}">
              <a16:creationId xmlns:a16="http://schemas.microsoft.com/office/drawing/2014/main" id="{00000000-0008-0000-0700-000007000000}"/>
            </a:ext>
          </a:extLst>
        </xdr:cNvPr>
        <xdr:cNvSpPr txBox="1"/>
      </xdr:nvSpPr>
      <xdr:spPr>
        <a:xfrm>
          <a:off x="1895475" y="4724400"/>
          <a:ext cx="609600" cy="4413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①本館</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3</xdr:col>
      <xdr:colOff>304800</xdr:colOff>
      <xdr:row>10</xdr:row>
      <xdr:rowOff>1562100</xdr:rowOff>
    </xdr:from>
    <xdr:to>
      <xdr:col>4</xdr:col>
      <xdr:colOff>38100</xdr:colOff>
      <xdr:row>10</xdr:row>
      <xdr:rowOff>2165350</xdr:rowOff>
    </xdr:to>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2164080" y="4602480"/>
          <a:ext cx="541020" cy="603250"/>
          <a:chOff x="0" y="0"/>
          <a:chExt cx="542925" cy="603250"/>
        </a:xfrm>
      </xdr:grpSpPr>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0" y="47625"/>
            <a:ext cx="542925" cy="5556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p>
            <a:pPr indent="114300" algn="just">
              <a:lnSpc>
                <a:spcPts val="1200"/>
              </a:lnSpc>
              <a:spcAft>
                <a:spcPts val="0"/>
              </a:spcAft>
            </a:pPr>
            <a:r>
              <a:rPr lang="ja-JP" sz="900" kern="100">
                <a:effectLst/>
                <a:ea typeface="ＭＳ 明朝" panose="02020609040205080304" pitchFamily="17" charset="-128"/>
                <a:cs typeface="Times New Roman" panose="02020603050405020304" pitchFamily="18" charset="0"/>
              </a:rPr>
              <a:t>第　一</a:t>
            </a:r>
            <a:endParaRPr lang="ja-JP" sz="1050" kern="100">
              <a:effectLst/>
              <a:ea typeface="ＭＳ 明朝" panose="02020609040205080304" pitchFamily="17" charset="-128"/>
              <a:cs typeface="Times New Roman" panose="02020603050405020304" pitchFamily="18" charset="0"/>
            </a:endParaRPr>
          </a:p>
          <a:p>
            <a:pPr indent="114300" algn="just">
              <a:lnSpc>
                <a:spcPts val="1200"/>
              </a:lnSpc>
              <a:spcAft>
                <a:spcPts val="0"/>
              </a:spcAft>
            </a:pPr>
            <a:r>
              <a:rPr lang="ja-JP" sz="900" kern="100">
                <a:effectLst/>
                <a:ea typeface="ＭＳ 明朝" panose="02020609040205080304" pitchFamily="17" charset="-128"/>
                <a:cs typeface="Times New Roman" panose="02020603050405020304" pitchFamily="18" charset="0"/>
              </a:rPr>
              <a:t>入所棟</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0" name="テキスト ボックス 5">
            <a:extLst>
              <a:ext uri="{FF2B5EF4-FFF2-40B4-BE49-F238E27FC236}">
                <a16:creationId xmlns:a16="http://schemas.microsoft.com/office/drawing/2014/main" id="{00000000-0008-0000-0700-00000A000000}"/>
              </a:ext>
            </a:extLst>
          </xdr:cNvPr>
          <xdr:cNvSpPr txBox="1"/>
        </xdr:nvSpPr>
        <xdr:spPr>
          <a:xfrm>
            <a:off x="114300" y="0"/>
            <a:ext cx="266700" cy="25717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②</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twoCellAnchor>
    <xdr:from>
      <xdr:col>6</xdr:col>
      <xdr:colOff>542925</xdr:colOff>
      <xdr:row>10</xdr:row>
      <xdr:rowOff>1581150</xdr:rowOff>
    </xdr:from>
    <xdr:to>
      <xdr:col>7</xdr:col>
      <xdr:colOff>438150</xdr:colOff>
      <xdr:row>10</xdr:row>
      <xdr:rowOff>2124075</xdr:rowOff>
    </xdr:to>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4825365" y="4621530"/>
          <a:ext cx="702945" cy="542925"/>
          <a:chOff x="0" y="-140335"/>
          <a:chExt cx="704850" cy="542925"/>
        </a:xfrm>
      </xdr:grpSpPr>
      <xdr:sp macro="" textlink="">
        <xdr:nvSpPr>
          <xdr:cNvPr id="12" name="テキスト ボックス 15">
            <a:extLst>
              <a:ext uri="{FF2B5EF4-FFF2-40B4-BE49-F238E27FC236}">
                <a16:creationId xmlns:a16="http://schemas.microsoft.com/office/drawing/2014/main" id="{00000000-0008-0000-0700-00000C000000}"/>
              </a:ext>
            </a:extLst>
          </xdr:cNvPr>
          <xdr:cNvSpPr txBox="1"/>
        </xdr:nvSpPr>
        <xdr:spPr>
          <a:xfrm>
            <a:off x="38100" y="-140335"/>
            <a:ext cx="666750" cy="5429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200"/>
              </a:lnSpc>
              <a:spcAft>
                <a:spcPts val="0"/>
              </a:spcAft>
            </a:pPr>
            <a:r>
              <a:rPr lang="ja-JP" sz="900" kern="100">
                <a:effectLst/>
                <a:ea typeface="ＭＳ 明朝" panose="02020609040205080304" pitchFamily="17" charset="-128"/>
                <a:cs typeface="Times New Roman" panose="02020603050405020304" pitchFamily="18" charset="0"/>
              </a:rPr>
              <a:t>　第　二</a:t>
            </a:r>
            <a:endParaRPr lang="ja-JP" sz="1050" kern="100">
              <a:effectLst/>
              <a:ea typeface="ＭＳ 明朝" panose="02020609040205080304" pitchFamily="17" charset="-128"/>
              <a:cs typeface="Times New Roman" panose="02020603050405020304" pitchFamily="18" charset="0"/>
            </a:endParaRPr>
          </a:p>
          <a:p>
            <a:pPr algn="just">
              <a:lnSpc>
                <a:spcPts val="1200"/>
              </a:lnSpc>
              <a:spcAft>
                <a:spcPts val="0"/>
              </a:spcAft>
            </a:pPr>
            <a:r>
              <a:rPr lang="en-US" sz="900" kern="100">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a:p>
            <a:pPr indent="114300" algn="just">
              <a:lnSpc>
                <a:spcPts val="1200"/>
              </a:lnSpc>
              <a:spcAft>
                <a:spcPts val="0"/>
              </a:spcAft>
            </a:pPr>
            <a:r>
              <a:rPr lang="ja-JP" sz="900" kern="100">
                <a:effectLst/>
                <a:ea typeface="ＭＳ 明朝" panose="02020609040205080304" pitchFamily="17" charset="-128"/>
                <a:cs typeface="Times New Roman" panose="02020603050405020304" pitchFamily="18" charset="0"/>
              </a:rPr>
              <a:t>入所棟</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3" name="テキスト ボックス 14">
            <a:extLst>
              <a:ext uri="{FF2B5EF4-FFF2-40B4-BE49-F238E27FC236}">
                <a16:creationId xmlns:a16="http://schemas.microsoft.com/office/drawing/2014/main" id="{00000000-0008-0000-0700-00000D000000}"/>
              </a:ext>
            </a:extLst>
          </xdr:cNvPr>
          <xdr:cNvSpPr txBox="1"/>
        </xdr:nvSpPr>
        <xdr:spPr>
          <a:xfrm>
            <a:off x="0" y="-19050"/>
            <a:ext cx="266700" cy="25717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③</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twoCellAnchor>
    <xdr:from>
      <xdr:col>7</xdr:col>
      <xdr:colOff>781050</xdr:colOff>
      <xdr:row>10</xdr:row>
      <xdr:rowOff>1676400</xdr:rowOff>
    </xdr:from>
    <xdr:to>
      <xdr:col>8</xdr:col>
      <xdr:colOff>714375</xdr:colOff>
      <xdr:row>10</xdr:row>
      <xdr:rowOff>2107565</xdr:rowOff>
    </xdr:to>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5871210" y="4716780"/>
          <a:ext cx="741045" cy="431165"/>
          <a:chOff x="0" y="-28575"/>
          <a:chExt cx="742950" cy="431165"/>
        </a:xfrm>
      </xdr:grpSpPr>
      <xdr:sp macro="" textlink="">
        <xdr:nvSpPr>
          <xdr:cNvPr id="15" name="テキスト ボックス 20">
            <a:extLst>
              <a:ext uri="{FF2B5EF4-FFF2-40B4-BE49-F238E27FC236}">
                <a16:creationId xmlns:a16="http://schemas.microsoft.com/office/drawing/2014/main" id="{00000000-0008-0000-0700-00000F000000}"/>
              </a:ext>
            </a:extLst>
          </xdr:cNvPr>
          <xdr:cNvSpPr txBox="1"/>
        </xdr:nvSpPr>
        <xdr:spPr>
          <a:xfrm>
            <a:off x="38100" y="0"/>
            <a:ext cx="704850" cy="40259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spAutoFit/>
          </a:bodyPr>
          <a:lstStyle/>
          <a:p>
            <a:pPr algn="just">
              <a:lnSpc>
                <a:spcPts val="1200"/>
              </a:lnSpc>
              <a:spcAft>
                <a:spcPts val="0"/>
              </a:spcAft>
            </a:pPr>
            <a:r>
              <a:rPr lang="ja-JP" sz="900" kern="100">
                <a:effectLst/>
                <a:ea typeface="ＭＳ 明朝" panose="02020609040205080304" pitchFamily="17" charset="-128"/>
                <a:cs typeface="Times New Roman" panose="02020603050405020304" pitchFamily="18" charset="0"/>
              </a:rPr>
              <a:t>　第　三</a:t>
            </a:r>
            <a:endParaRPr lang="ja-JP" sz="1050" kern="100">
              <a:effectLst/>
              <a:ea typeface="ＭＳ 明朝" panose="02020609040205080304" pitchFamily="17" charset="-128"/>
              <a:cs typeface="Times New Roman" panose="02020603050405020304" pitchFamily="18" charset="0"/>
            </a:endParaRPr>
          </a:p>
          <a:p>
            <a:pPr indent="114300" algn="just">
              <a:lnSpc>
                <a:spcPts val="1200"/>
              </a:lnSpc>
              <a:spcAft>
                <a:spcPts val="0"/>
              </a:spcAft>
            </a:pPr>
            <a:r>
              <a:rPr lang="ja-JP" sz="900" kern="100">
                <a:effectLst/>
                <a:ea typeface="ＭＳ 明朝" panose="02020609040205080304" pitchFamily="17" charset="-128"/>
                <a:cs typeface="Times New Roman" panose="02020603050405020304" pitchFamily="18" charset="0"/>
              </a:rPr>
              <a:t>入所棟</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6" name="テキスト ボックス 21">
            <a:extLst>
              <a:ext uri="{FF2B5EF4-FFF2-40B4-BE49-F238E27FC236}">
                <a16:creationId xmlns:a16="http://schemas.microsoft.com/office/drawing/2014/main" id="{00000000-0008-0000-0700-000010000000}"/>
              </a:ext>
            </a:extLst>
          </xdr:cNvPr>
          <xdr:cNvSpPr txBox="1"/>
        </xdr:nvSpPr>
        <xdr:spPr>
          <a:xfrm>
            <a:off x="0" y="-28575"/>
            <a:ext cx="266700" cy="25717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④</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twoCellAnchor>
    <xdr:from>
      <xdr:col>4</xdr:col>
      <xdr:colOff>704850</xdr:colOff>
      <xdr:row>10</xdr:row>
      <xdr:rowOff>685800</xdr:rowOff>
    </xdr:from>
    <xdr:to>
      <xdr:col>5</xdr:col>
      <xdr:colOff>600075</xdr:colOff>
      <xdr:row>10</xdr:row>
      <xdr:rowOff>1012190</xdr:rowOff>
    </xdr:to>
    <xdr:sp macro="" textlink="">
      <xdr:nvSpPr>
        <xdr:cNvPr id="23" name="テキスト ボックス 2">
          <a:extLst>
            <a:ext uri="{FF2B5EF4-FFF2-40B4-BE49-F238E27FC236}">
              <a16:creationId xmlns:a16="http://schemas.microsoft.com/office/drawing/2014/main" id="{00000000-0008-0000-0700-000017000000}"/>
            </a:ext>
          </a:extLst>
        </xdr:cNvPr>
        <xdr:cNvSpPr txBox="1"/>
      </xdr:nvSpPr>
      <xdr:spPr>
        <a:xfrm>
          <a:off x="3133725" y="4410075"/>
          <a:ext cx="704850" cy="32639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sp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⑤倉　庫</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66675</xdr:colOff>
      <xdr:row>7</xdr:row>
      <xdr:rowOff>1314449</xdr:rowOff>
    </xdr:from>
    <xdr:to>
      <xdr:col>9</xdr:col>
      <xdr:colOff>95250</xdr:colOff>
      <xdr:row>7</xdr:row>
      <xdr:rowOff>4600575</xdr:rowOff>
    </xdr:to>
    <xdr:pic>
      <xdr:nvPicPr>
        <xdr:cNvPr id="5" name="図 4">
          <a:extLst>
            <a:ext uri="{FF2B5EF4-FFF2-40B4-BE49-F238E27FC236}">
              <a16:creationId xmlns:a16="http://schemas.microsoft.com/office/drawing/2014/main" id="{00000000-0008-0000-0800-000005000000}"/>
            </a:ext>
          </a:extLst>
        </xdr:cNvPr>
        <xdr:cNvPicPr/>
      </xdr:nvPicPr>
      <xdr:blipFill rotWithShape="1">
        <a:blip xmlns:r="http://schemas.openxmlformats.org/officeDocument/2006/relationships" r:embed="rId1"/>
        <a:srcRect l="12724" t="42480" r="62504" b="24647"/>
        <a:stretch/>
      </xdr:blipFill>
      <xdr:spPr bwMode="auto">
        <a:xfrm>
          <a:off x="752475" y="3124199"/>
          <a:ext cx="5314950" cy="3286126"/>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1095375</xdr:colOff>
      <xdr:row>12</xdr:row>
      <xdr:rowOff>219076</xdr:rowOff>
    </xdr:from>
    <xdr:to>
      <xdr:col>8</xdr:col>
      <xdr:colOff>28575</xdr:colOff>
      <xdr:row>15</xdr:row>
      <xdr:rowOff>38101</xdr:rowOff>
    </xdr:to>
    <xdr:sp macro="" textlink="">
      <xdr:nvSpPr>
        <xdr:cNvPr id="4" name="右大かっこ 3">
          <a:extLst>
            <a:ext uri="{FF2B5EF4-FFF2-40B4-BE49-F238E27FC236}">
              <a16:creationId xmlns:a16="http://schemas.microsoft.com/office/drawing/2014/main" id="{00000000-0008-0000-0900-000004000000}"/>
            </a:ext>
          </a:extLst>
        </xdr:cNvPr>
        <xdr:cNvSpPr/>
      </xdr:nvSpPr>
      <xdr:spPr>
        <a:xfrm>
          <a:off x="6019800" y="8181976"/>
          <a:ext cx="104775" cy="5334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12</xdr:row>
      <xdr:rowOff>209550</xdr:rowOff>
    </xdr:from>
    <xdr:to>
      <xdr:col>7</xdr:col>
      <xdr:colOff>104775</xdr:colOff>
      <xdr:row>15</xdr:row>
      <xdr:rowOff>28575</xdr:rowOff>
    </xdr:to>
    <xdr:sp macro="" textlink="">
      <xdr:nvSpPr>
        <xdr:cNvPr id="7" name="右大かっこ 6">
          <a:extLst>
            <a:ext uri="{FF2B5EF4-FFF2-40B4-BE49-F238E27FC236}">
              <a16:creationId xmlns:a16="http://schemas.microsoft.com/office/drawing/2014/main" id="{00000000-0008-0000-0900-000007000000}"/>
            </a:ext>
          </a:extLst>
        </xdr:cNvPr>
        <xdr:cNvSpPr/>
      </xdr:nvSpPr>
      <xdr:spPr>
        <a:xfrm flipH="1">
          <a:off x="4924425" y="8172450"/>
          <a:ext cx="104775" cy="5334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114300</xdr:colOff>
      <xdr:row>10</xdr:row>
      <xdr:rowOff>219075</xdr:rowOff>
    </xdr:from>
    <xdr:to>
      <xdr:col>10</xdr:col>
      <xdr:colOff>561975</xdr:colOff>
      <xdr:row>12</xdr:row>
      <xdr:rowOff>219075</xdr:rowOff>
    </xdr:to>
    <xdr:sp macro="" textlink="">
      <xdr:nvSpPr>
        <xdr:cNvPr id="5" name="楕円 4">
          <a:extLst>
            <a:ext uri="{FF2B5EF4-FFF2-40B4-BE49-F238E27FC236}">
              <a16:creationId xmlns:a16="http://schemas.microsoft.com/office/drawing/2014/main" id="{00000000-0008-0000-0D00-000005000000}"/>
            </a:ext>
          </a:extLst>
        </xdr:cNvPr>
        <xdr:cNvSpPr/>
      </xdr:nvSpPr>
      <xdr:spPr>
        <a:xfrm>
          <a:off x="8210550" y="3276600"/>
          <a:ext cx="447675" cy="4572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23</xdr:row>
      <xdr:rowOff>0</xdr:rowOff>
    </xdr:from>
    <xdr:to>
      <xdr:col>10</xdr:col>
      <xdr:colOff>447675</xdr:colOff>
      <xdr:row>25</xdr:row>
      <xdr:rowOff>0</xdr:rowOff>
    </xdr:to>
    <xdr:sp macro="" textlink="">
      <xdr:nvSpPr>
        <xdr:cNvPr id="6" name="楕円 5">
          <a:extLst>
            <a:ext uri="{FF2B5EF4-FFF2-40B4-BE49-F238E27FC236}">
              <a16:creationId xmlns:a16="http://schemas.microsoft.com/office/drawing/2014/main" id="{00000000-0008-0000-0D00-000006000000}"/>
            </a:ext>
          </a:extLst>
        </xdr:cNvPr>
        <xdr:cNvSpPr/>
      </xdr:nvSpPr>
      <xdr:spPr>
        <a:xfrm>
          <a:off x="8096250" y="9944100"/>
          <a:ext cx="447675" cy="4572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276225</xdr:colOff>
      <xdr:row>16</xdr:row>
      <xdr:rowOff>38100</xdr:rowOff>
    </xdr:from>
    <xdr:to>
      <xdr:col>5</xdr:col>
      <xdr:colOff>533400</xdr:colOff>
      <xdr:row>21</xdr:row>
      <xdr:rowOff>66675</xdr:rowOff>
    </xdr:to>
    <xdr:sp macro="" textlink="">
      <xdr:nvSpPr>
        <xdr:cNvPr id="2" name="AutoShape 1">
          <a:extLst>
            <a:ext uri="{FF2B5EF4-FFF2-40B4-BE49-F238E27FC236}">
              <a16:creationId xmlns:a16="http://schemas.microsoft.com/office/drawing/2014/main" id="{00000000-0008-0000-0F00-000002000000}"/>
            </a:ext>
          </a:extLst>
        </xdr:cNvPr>
        <xdr:cNvSpPr>
          <a:spLocks noChangeArrowheads="1"/>
        </xdr:cNvSpPr>
      </xdr:nvSpPr>
      <xdr:spPr bwMode="auto">
        <a:xfrm>
          <a:off x="400050" y="3067050"/>
          <a:ext cx="4124325" cy="981075"/>
        </a:xfrm>
        <a:prstGeom prst="wedgeRectCallout">
          <a:avLst>
            <a:gd name="adj1" fmla="val 28389"/>
            <a:gd name="adj2" fmla="val -11436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整備区分に対応した評価ポイントで算定すること。</a:t>
          </a:r>
        </a:p>
        <a:p>
          <a:pPr algn="l" rtl="0">
            <a:defRPr sz="1000"/>
          </a:pPr>
          <a:r>
            <a:rPr lang="ja-JP" altLang="en-US" sz="1100" b="0" i="0" u="none" strike="noStrike" baseline="0">
              <a:solidFill>
                <a:srgbClr val="000000"/>
              </a:solidFill>
              <a:latin typeface="ＭＳ Ｐゴシック"/>
              <a:ea typeface="ＭＳ Ｐゴシック"/>
            </a:rPr>
            <a:t>（特に民営化による建て替えの場合、創設ではなく、「増改築」、「改築」の整備区分に対応した評価ポイントで算定できる場合があるので注意すること。）</a:t>
          </a:r>
        </a:p>
      </xdr:txBody>
    </xdr:sp>
    <xdr:clientData/>
  </xdr:twoCellAnchor>
  <xdr:twoCellAnchor>
    <xdr:from>
      <xdr:col>5</xdr:col>
      <xdr:colOff>904876</xdr:colOff>
      <xdr:row>15</xdr:row>
      <xdr:rowOff>66675</xdr:rowOff>
    </xdr:from>
    <xdr:to>
      <xdr:col>8</xdr:col>
      <xdr:colOff>647701</xdr:colOff>
      <xdr:row>18</xdr:row>
      <xdr:rowOff>161925</xdr:rowOff>
    </xdr:to>
    <xdr:sp macro="" textlink="">
      <xdr:nvSpPr>
        <xdr:cNvPr id="3" name="AutoShape 2">
          <a:extLst>
            <a:ext uri="{FF2B5EF4-FFF2-40B4-BE49-F238E27FC236}">
              <a16:creationId xmlns:a16="http://schemas.microsoft.com/office/drawing/2014/main" id="{00000000-0008-0000-0F00-000003000000}"/>
            </a:ext>
          </a:extLst>
        </xdr:cNvPr>
        <xdr:cNvSpPr>
          <a:spLocks noChangeArrowheads="1"/>
        </xdr:cNvSpPr>
      </xdr:nvSpPr>
      <xdr:spPr bwMode="auto">
        <a:xfrm flipV="1">
          <a:off x="4895851" y="2905125"/>
          <a:ext cx="2743200" cy="666750"/>
        </a:xfrm>
        <a:prstGeom prst="wedgeRectCallout">
          <a:avLst>
            <a:gd name="adj1" fmla="val -14116"/>
            <a:gd name="adj2" fmla="val 4791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評価事項を２倍する場合等にはその旨がわかるように記載すること。（例えば</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9</xdr:col>
      <xdr:colOff>123825</xdr:colOff>
      <xdr:row>15</xdr:row>
      <xdr:rowOff>85725</xdr:rowOff>
    </xdr:from>
    <xdr:to>
      <xdr:col>12</xdr:col>
      <xdr:colOff>904875</xdr:colOff>
      <xdr:row>17</xdr:row>
      <xdr:rowOff>152400</xdr:rowOff>
    </xdr:to>
    <xdr:sp macro="" textlink="">
      <xdr:nvSpPr>
        <xdr:cNvPr id="4" name="AutoShape 3">
          <a:extLst>
            <a:ext uri="{FF2B5EF4-FFF2-40B4-BE49-F238E27FC236}">
              <a16:creationId xmlns:a16="http://schemas.microsoft.com/office/drawing/2014/main" id="{00000000-0008-0000-0F00-000004000000}"/>
            </a:ext>
          </a:extLst>
        </xdr:cNvPr>
        <xdr:cNvSpPr>
          <a:spLocks noChangeArrowheads="1"/>
        </xdr:cNvSpPr>
      </xdr:nvSpPr>
      <xdr:spPr bwMode="auto">
        <a:xfrm>
          <a:off x="8115300" y="2924175"/>
          <a:ext cx="3781425" cy="447675"/>
        </a:xfrm>
        <a:prstGeom prst="wedgeRectCallout">
          <a:avLst>
            <a:gd name="adj1" fmla="val 33218"/>
            <a:gd name="adj2" fmla="val -11170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ポイント合計欄は、当該計画の算出ポイントを分子とし、分数で記載すること。</a:t>
          </a:r>
        </a:p>
      </xdr:txBody>
    </xdr:sp>
    <xdr:clientData/>
  </xdr:twoCellAnchor>
  <xdr:twoCellAnchor>
    <xdr:from>
      <xdr:col>1</xdr:col>
      <xdr:colOff>723900</xdr:colOff>
      <xdr:row>21</xdr:row>
      <xdr:rowOff>123825</xdr:rowOff>
    </xdr:from>
    <xdr:to>
      <xdr:col>12</xdr:col>
      <xdr:colOff>19051</xdr:colOff>
      <xdr:row>25</xdr:row>
      <xdr:rowOff>76200</xdr:rowOff>
    </xdr:to>
    <xdr:sp macro="" textlink="">
      <xdr:nvSpPr>
        <xdr:cNvPr id="5" name="Text Box 4">
          <a:extLst>
            <a:ext uri="{FF2B5EF4-FFF2-40B4-BE49-F238E27FC236}">
              <a16:creationId xmlns:a16="http://schemas.microsoft.com/office/drawing/2014/main" id="{00000000-0008-0000-0F00-000005000000}"/>
            </a:ext>
          </a:extLst>
        </xdr:cNvPr>
        <xdr:cNvSpPr txBox="1">
          <a:spLocks noChangeArrowheads="1"/>
        </xdr:cNvSpPr>
      </xdr:nvSpPr>
      <xdr:spPr bwMode="auto">
        <a:xfrm>
          <a:off x="847725" y="4105275"/>
          <a:ext cx="10163176" cy="71437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HG創英角ﾎﾟｯﾌﾟ体"/>
              <a:ea typeface="HG創英角ﾎﾟｯﾌﾟ体"/>
            </a:rPr>
            <a:t>上記の他、評価ポイントの欄に事項、事項内容について記載されていないケースが、非常に多いので正確に記載をすること。</a:t>
          </a:r>
        </a:p>
        <a:p>
          <a:pPr algn="l" rtl="0">
            <a:defRPr sz="1000"/>
          </a:pPr>
          <a:endParaRPr lang="ja-JP" altLang="en-US" sz="1600" b="0" i="0" u="none" strike="noStrike" baseline="0">
            <a:solidFill>
              <a:srgbClr val="000000"/>
            </a:solidFill>
            <a:latin typeface="HG創英角ﾎﾟｯﾌﾟ体"/>
            <a:ea typeface="HG創英角ﾎﾟｯﾌﾟ体"/>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161925</xdr:colOff>
      <xdr:row>10</xdr:row>
      <xdr:rowOff>66675</xdr:rowOff>
    </xdr:from>
    <xdr:to>
      <xdr:col>8</xdr:col>
      <xdr:colOff>304800</xdr:colOff>
      <xdr:row>11</xdr:row>
      <xdr:rowOff>180975</xdr:rowOff>
    </xdr:to>
    <xdr:sp macro="" textlink="">
      <xdr:nvSpPr>
        <xdr:cNvPr id="2" name="右矢印 1">
          <a:extLst>
            <a:ext uri="{FF2B5EF4-FFF2-40B4-BE49-F238E27FC236}">
              <a16:creationId xmlns:a16="http://schemas.microsoft.com/office/drawing/2014/main" id="{00000000-0008-0000-1100-000002000000}"/>
            </a:ext>
          </a:extLst>
        </xdr:cNvPr>
        <xdr:cNvSpPr/>
      </xdr:nvSpPr>
      <xdr:spPr>
        <a:xfrm>
          <a:off x="3667125" y="2466975"/>
          <a:ext cx="142875" cy="428625"/>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10</xdr:row>
      <xdr:rowOff>66675</xdr:rowOff>
    </xdr:from>
    <xdr:to>
      <xdr:col>16</xdr:col>
      <xdr:colOff>257175</xdr:colOff>
      <xdr:row>11</xdr:row>
      <xdr:rowOff>180975</xdr:rowOff>
    </xdr:to>
    <xdr:sp macro="" textlink="">
      <xdr:nvSpPr>
        <xdr:cNvPr id="3" name="右矢印 2">
          <a:extLst>
            <a:ext uri="{FF2B5EF4-FFF2-40B4-BE49-F238E27FC236}">
              <a16:creationId xmlns:a16="http://schemas.microsoft.com/office/drawing/2014/main" id="{00000000-0008-0000-1100-000003000000}"/>
            </a:ext>
          </a:extLst>
        </xdr:cNvPr>
        <xdr:cNvSpPr/>
      </xdr:nvSpPr>
      <xdr:spPr>
        <a:xfrm>
          <a:off x="7115175" y="2466975"/>
          <a:ext cx="152400" cy="428625"/>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28"/>
  <sheetViews>
    <sheetView topLeftCell="B1" workbookViewId="0">
      <selection activeCell="R6" sqref="R6"/>
    </sheetView>
    <sheetView workbookViewId="1"/>
  </sheetViews>
  <sheetFormatPr defaultRowHeight="18"/>
  <cols>
    <col min="1" max="1" width="41" bestFit="1" customWidth="1"/>
    <col min="6" max="6" width="16.5" bestFit="1" customWidth="1"/>
    <col min="7" max="7" width="15" bestFit="1" customWidth="1"/>
    <col min="8" max="8" width="15" customWidth="1"/>
    <col min="12" max="12" width="36.3984375" bestFit="1" customWidth="1"/>
    <col min="13" max="13" width="14.69921875" customWidth="1"/>
  </cols>
  <sheetData>
    <row r="1" spans="1:19">
      <c r="A1" s="56" t="s">
        <v>0</v>
      </c>
      <c r="B1" s="253"/>
      <c r="C1" s="254"/>
      <c r="D1" s="254"/>
      <c r="E1" s="253" t="s">
        <v>1</v>
      </c>
      <c r="F1" s="253" t="s">
        <v>2</v>
      </c>
      <c r="G1" s="255" t="s">
        <v>3</v>
      </c>
      <c r="H1" s="255" t="s">
        <v>4</v>
      </c>
      <c r="I1" s="253" t="s">
        <v>5</v>
      </c>
      <c r="J1" s="255" t="s">
        <v>6</v>
      </c>
      <c r="K1" s="254"/>
      <c r="L1" s="59" t="s">
        <v>7</v>
      </c>
      <c r="M1" s="253" t="s">
        <v>8</v>
      </c>
      <c r="N1" s="254"/>
      <c r="O1" s="254"/>
      <c r="P1" s="81" t="s">
        <v>9</v>
      </c>
      <c r="Q1" s="59"/>
      <c r="R1" s="348"/>
    </row>
    <row r="2" spans="1:19">
      <c r="A2" s="57" t="s">
        <v>10</v>
      </c>
      <c r="B2" s="256" t="s">
        <v>11</v>
      </c>
      <c r="C2" s="256" t="s">
        <v>12</v>
      </c>
      <c r="D2" s="257" t="s">
        <v>13</v>
      </c>
      <c r="E2" s="256" t="s">
        <v>14</v>
      </c>
      <c r="F2" s="256" t="s">
        <v>15</v>
      </c>
      <c r="G2" s="4" t="s">
        <v>16</v>
      </c>
      <c r="H2" s="3" t="s">
        <v>17</v>
      </c>
      <c r="I2" s="258">
        <f>1/3</f>
        <v>0.33333333333333331</v>
      </c>
      <c r="J2" s="3" t="s">
        <v>18</v>
      </c>
      <c r="K2" s="257" t="s">
        <v>19</v>
      </c>
      <c r="L2" s="57" t="s">
        <v>20</v>
      </c>
      <c r="M2" s="256" t="s">
        <v>21</v>
      </c>
      <c r="N2" s="257" t="s">
        <v>22</v>
      </c>
      <c r="O2" t="s">
        <v>23</v>
      </c>
      <c r="P2" s="57">
        <v>1</v>
      </c>
      <c r="Q2" s="347" t="s">
        <v>1005</v>
      </c>
      <c r="R2" s="256" t="s">
        <v>1008</v>
      </c>
      <c r="S2" s="349" t="s">
        <v>1012</v>
      </c>
    </row>
    <row r="3" spans="1:19">
      <c r="A3" s="57" t="s">
        <v>24</v>
      </c>
      <c r="B3" s="256" t="s">
        <v>25</v>
      </c>
      <c r="C3" s="256" t="s">
        <v>26</v>
      </c>
      <c r="D3" s="257" t="s">
        <v>27</v>
      </c>
      <c r="E3" s="256" t="s">
        <v>28</v>
      </c>
      <c r="F3" s="256" t="s">
        <v>29</v>
      </c>
      <c r="G3" s="4" t="s">
        <v>30</v>
      </c>
      <c r="H3" s="4" t="s">
        <v>31</v>
      </c>
      <c r="I3" s="258">
        <f>1/2</f>
        <v>0.5</v>
      </c>
      <c r="J3" s="5" t="s">
        <v>32</v>
      </c>
      <c r="K3" s="257" t="s">
        <v>27</v>
      </c>
      <c r="L3" s="57" t="s">
        <v>33</v>
      </c>
      <c r="M3" s="256" t="s">
        <v>34</v>
      </c>
      <c r="N3" s="257" t="s">
        <v>35</v>
      </c>
      <c r="O3" t="s">
        <v>36</v>
      </c>
      <c r="P3" s="57">
        <v>2</v>
      </c>
      <c r="Q3" s="347" t="s">
        <v>1006</v>
      </c>
      <c r="R3" s="256" t="s">
        <v>1009</v>
      </c>
      <c r="S3" s="349" t="s">
        <v>1013</v>
      </c>
    </row>
    <row r="4" spans="1:19">
      <c r="A4" s="57" t="s">
        <v>37</v>
      </c>
      <c r="C4" s="256" t="s">
        <v>38</v>
      </c>
      <c r="E4" s="256" t="s">
        <v>39</v>
      </c>
      <c r="F4" s="256" t="s">
        <v>40</v>
      </c>
      <c r="G4" s="83" t="s">
        <v>41</v>
      </c>
      <c r="H4" s="4" t="s">
        <v>42</v>
      </c>
      <c r="I4" s="258">
        <f>2/3</f>
        <v>0.66666666666666663</v>
      </c>
      <c r="K4" s="2"/>
      <c r="L4" s="57" t="s">
        <v>43</v>
      </c>
      <c r="N4" s="2" t="s">
        <v>44</v>
      </c>
      <c r="P4" s="57">
        <v>3</v>
      </c>
      <c r="Q4" s="57" t="s">
        <v>1007</v>
      </c>
    </row>
    <row r="5" spans="1:19">
      <c r="A5" s="57" t="s">
        <v>45</v>
      </c>
      <c r="F5" s="256" t="s">
        <v>46</v>
      </c>
      <c r="G5" s="83" t="s">
        <v>47</v>
      </c>
      <c r="H5" s="4" t="s">
        <v>48</v>
      </c>
      <c r="I5" s="258">
        <f>3/4</f>
        <v>0.75</v>
      </c>
      <c r="K5" s="2"/>
      <c r="L5" s="57" t="s">
        <v>49</v>
      </c>
      <c r="P5" s="57">
        <v>4</v>
      </c>
    </row>
    <row r="6" spans="1:19">
      <c r="A6" s="57" t="s">
        <v>50</v>
      </c>
      <c r="G6" s="4" t="s">
        <v>51</v>
      </c>
      <c r="H6" s="4" t="s">
        <v>52</v>
      </c>
      <c r="I6" s="259">
        <f>4/5</f>
        <v>0.8</v>
      </c>
      <c r="J6" s="2"/>
      <c r="K6" s="2"/>
      <c r="L6" s="57" t="s">
        <v>53</v>
      </c>
      <c r="P6" s="57">
        <v>5</v>
      </c>
    </row>
    <row r="7" spans="1:19">
      <c r="A7" s="57" t="s">
        <v>54</v>
      </c>
      <c r="G7" s="4" t="s">
        <v>55</v>
      </c>
      <c r="H7" s="4" t="s">
        <v>56</v>
      </c>
      <c r="I7" s="80">
        <f>5.5/10</f>
        <v>0.55000000000000004</v>
      </c>
      <c r="J7" s="2"/>
      <c r="K7" s="2"/>
      <c r="L7" s="57" t="s">
        <v>57</v>
      </c>
      <c r="P7" s="57">
        <v>6</v>
      </c>
    </row>
    <row r="8" spans="1:19">
      <c r="A8" s="57" t="s">
        <v>58</v>
      </c>
      <c r="G8" s="84" t="s">
        <v>59</v>
      </c>
      <c r="H8" s="4" t="s">
        <v>60</v>
      </c>
      <c r="I8" s="2"/>
      <c r="J8" s="2"/>
      <c r="K8" s="2"/>
      <c r="L8" s="57" t="s">
        <v>61</v>
      </c>
      <c r="P8" s="57">
        <v>7</v>
      </c>
    </row>
    <row r="9" spans="1:19">
      <c r="A9" s="57" t="s">
        <v>62</v>
      </c>
      <c r="G9" s="5" t="s">
        <v>63</v>
      </c>
      <c r="H9" s="4" t="s">
        <v>64</v>
      </c>
      <c r="I9" s="2"/>
      <c r="J9" s="2"/>
      <c r="K9" s="2"/>
      <c r="L9" s="57" t="s">
        <v>65</v>
      </c>
      <c r="P9" s="57">
        <v>8</v>
      </c>
    </row>
    <row r="10" spans="1:19">
      <c r="A10" s="57" t="s">
        <v>66</v>
      </c>
      <c r="G10" s="260" t="s">
        <v>67</v>
      </c>
      <c r="H10" s="4" t="s">
        <v>68</v>
      </c>
      <c r="I10" s="2"/>
      <c r="J10" s="2"/>
      <c r="K10" s="2"/>
      <c r="L10" s="58" t="s">
        <v>69</v>
      </c>
      <c r="P10" s="57">
        <v>9</v>
      </c>
    </row>
    <row r="11" spans="1:19">
      <c r="A11" s="57" t="s">
        <v>70</v>
      </c>
      <c r="H11" s="85" t="s">
        <v>71</v>
      </c>
      <c r="I11" s="2"/>
      <c r="J11" s="2"/>
      <c r="K11" s="2"/>
      <c r="L11" s="57" t="s">
        <v>72</v>
      </c>
      <c r="P11" s="57">
        <v>10</v>
      </c>
    </row>
    <row r="12" spans="1:19">
      <c r="A12" s="57" t="s">
        <v>73</v>
      </c>
      <c r="H12" s="5" t="s">
        <v>74</v>
      </c>
      <c r="I12" s="2"/>
      <c r="J12" s="2"/>
      <c r="K12" s="2"/>
      <c r="L12" s="57" t="s">
        <v>75</v>
      </c>
      <c r="P12" s="57">
        <v>11</v>
      </c>
    </row>
    <row r="13" spans="1:19">
      <c r="A13" s="57" t="s">
        <v>76</v>
      </c>
      <c r="L13" s="57" t="s">
        <v>77</v>
      </c>
      <c r="P13" s="57">
        <v>12</v>
      </c>
    </row>
    <row r="14" spans="1:19" ht="18.600000000000001" thickBot="1">
      <c r="A14" s="57" t="s">
        <v>78</v>
      </c>
      <c r="F14" s="250" t="s">
        <v>79</v>
      </c>
      <c r="G14" s="251" t="s">
        <v>80</v>
      </c>
      <c r="L14" s="64"/>
      <c r="P14" s="57">
        <v>13</v>
      </c>
    </row>
    <row r="15" spans="1:19">
      <c r="A15" s="57" t="s">
        <v>81</v>
      </c>
      <c r="F15" s="249" t="s">
        <v>11</v>
      </c>
      <c r="G15" t="s">
        <v>82</v>
      </c>
      <c r="P15" s="57">
        <v>14</v>
      </c>
    </row>
    <row r="16" spans="1:19">
      <c r="A16" s="57" t="s">
        <v>83</v>
      </c>
      <c r="F16" s="249" t="s">
        <v>25</v>
      </c>
      <c r="G16" t="s">
        <v>84</v>
      </c>
      <c r="P16" s="57">
        <v>15</v>
      </c>
    </row>
    <row r="17" spans="1:16">
      <c r="A17" s="57" t="s">
        <v>85</v>
      </c>
      <c r="P17" s="57">
        <v>16</v>
      </c>
    </row>
    <row r="18" spans="1:16">
      <c r="A18" s="57" t="s">
        <v>86</v>
      </c>
      <c r="P18" s="57">
        <v>17</v>
      </c>
    </row>
    <row r="19" spans="1:16">
      <c r="A19" s="57" t="s">
        <v>87</v>
      </c>
      <c r="P19" s="57">
        <v>18</v>
      </c>
    </row>
    <row r="20" spans="1:16">
      <c r="A20" s="57" t="s">
        <v>88</v>
      </c>
      <c r="P20" s="57">
        <v>19</v>
      </c>
    </row>
    <row r="21" spans="1:16">
      <c r="A21" s="57" t="s">
        <v>89</v>
      </c>
      <c r="P21" s="57">
        <v>20</v>
      </c>
    </row>
    <row r="22" spans="1:16">
      <c r="A22" s="57" t="s">
        <v>90</v>
      </c>
      <c r="P22" s="57">
        <v>21</v>
      </c>
    </row>
    <row r="23" spans="1:16">
      <c r="A23" s="57" t="s">
        <v>91</v>
      </c>
    </row>
    <row r="24" spans="1:16">
      <c r="A24" s="57" t="s">
        <v>92</v>
      </c>
    </row>
    <row r="25" spans="1:16">
      <c r="A25" s="57" t="s">
        <v>93</v>
      </c>
    </row>
    <row r="26" spans="1:16">
      <c r="A26" s="57" t="s">
        <v>94</v>
      </c>
    </row>
    <row r="27" spans="1:16">
      <c r="A27" s="57" t="s">
        <v>95</v>
      </c>
    </row>
    <row r="28" spans="1:16" ht="18.600000000000001" thickBot="1">
      <c r="A28" s="63" t="s">
        <v>96</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20"/>
  <sheetViews>
    <sheetView view="pageBreakPreview" topLeftCell="A4" zoomScaleNormal="100" zoomScaleSheetLayoutView="100" workbookViewId="0">
      <selection activeCell="H28" sqref="H28"/>
    </sheetView>
    <sheetView workbookViewId="1"/>
  </sheetViews>
  <sheetFormatPr defaultColWidth="9" defaultRowHeight="13.2"/>
  <cols>
    <col min="1" max="1" width="9" style="95"/>
    <col min="2" max="2" width="10.59765625" style="95" customWidth="1"/>
    <col min="3" max="7" width="9" style="95"/>
    <col min="8" max="8" width="16.09765625" style="95" bestFit="1" customWidth="1"/>
    <col min="9" max="9" width="9.5" style="95" bestFit="1" customWidth="1"/>
    <col min="10" max="16384" width="9" style="95"/>
  </cols>
  <sheetData>
    <row r="1" spans="1:10">
      <c r="A1" s="95" t="s">
        <v>490</v>
      </c>
    </row>
    <row r="3" spans="1:10" ht="21">
      <c r="A3" s="1411" t="s">
        <v>491</v>
      </c>
      <c r="B3" s="1411"/>
      <c r="C3" s="1411"/>
      <c r="D3" s="1411"/>
      <c r="E3" s="1411"/>
      <c r="F3" s="1411"/>
      <c r="G3" s="1411"/>
      <c r="H3" s="1411"/>
      <c r="I3" s="1411"/>
      <c r="J3" s="1411"/>
    </row>
    <row r="4" spans="1:10">
      <c r="G4" s="95" t="s">
        <v>431</v>
      </c>
      <c r="I4" s="95" t="str">
        <f>様式第３号!AM5&amp;様式第３号!AM7</f>
        <v>○○県○○市</v>
      </c>
    </row>
    <row r="5" spans="1:10">
      <c r="G5" s="95" t="s">
        <v>432</v>
      </c>
      <c r="I5" s="95" t="str">
        <f>様式第３号!AX8&amp;様式第３号!BB9</f>
        <v/>
      </c>
    </row>
    <row r="6" spans="1:10">
      <c r="G6" s="95" t="s">
        <v>433</v>
      </c>
      <c r="I6" s="95">
        <f>様式第３号!H8</f>
        <v>0</v>
      </c>
    </row>
    <row r="8" spans="1:10" ht="409.5" customHeight="1">
      <c r="A8" s="1420" t="s">
        <v>479</v>
      </c>
      <c r="B8" s="1421"/>
      <c r="C8" s="1421"/>
      <c r="D8" s="1421"/>
      <c r="E8" s="1421"/>
      <c r="F8" s="1421"/>
      <c r="G8" s="1421"/>
      <c r="H8" s="1421"/>
      <c r="I8" s="1421"/>
      <c r="J8" s="1422"/>
    </row>
    <row r="9" spans="1:10">
      <c r="A9" s="105"/>
      <c r="C9" s="95" t="s">
        <v>480</v>
      </c>
      <c r="H9" s="100" t="str">
        <f>様式第３号!BJ12&amp;"造"&amp;様式第３号!BJ11&amp;"建"</f>
        <v>造建</v>
      </c>
      <c r="J9" s="106"/>
    </row>
    <row r="10" spans="1:10">
      <c r="A10" s="105"/>
      <c r="C10" s="95" t="s">
        <v>481</v>
      </c>
      <c r="H10" s="111" t="str">
        <f>ROUND(様式第３号!BO11,0)&amp;"㎡"</f>
        <v>0㎡</v>
      </c>
      <c r="J10" s="106"/>
    </row>
    <row r="11" spans="1:10">
      <c r="A11" s="105"/>
      <c r="C11" s="95" t="s">
        <v>492</v>
      </c>
      <c r="H11" s="112">
        <f>様式第３号!BF14</f>
        <v>0</v>
      </c>
      <c r="J11" s="106"/>
    </row>
    <row r="12" spans="1:10">
      <c r="A12" s="105"/>
      <c r="C12" s="95" t="s">
        <v>493</v>
      </c>
      <c r="H12" s="112">
        <f>様式第３号!BF15</f>
        <v>0</v>
      </c>
      <c r="J12" s="106"/>
    </row>
    <row r="13" spans="1:10">
      <c r="A13" s="105"/>
      <c r="C13" s="95" t="s">
        <v>494</v>
      </c>
      <c r="H13" s="108">
        <f>様式第３号!BO10</f>
        <v>0</v>
      </c>
      <c r="J13" s="106"/>
    </row>
    <row r="14" spans="1:10">
      <c r="A14" s="105"/>
      <c r="H14" s="113" t="s">
        <v>495</v>
      </c>
      <c r="J14" s="106"/>
    </row>
    <row r="15" spans="1:10">
      <c r="A15" s="105"/>
      <c r="H15" s="113" t="s">
        <v>495</v>
      </c>
      <c r="J15" s="106"/>
    </row>
    <row r="16" spans="1:10">
      <c r="A16" s="105"/>
      <c r="H16" s="113"/>
      <c r="J16" s="106"/>
    </row>
    <row r="17" spans="1:10">
      <c r="A17" s="109"/>
      <c r="B17" s="97"/>
      <c r="C17" s="97" t="s">
        <v>496</v>
      </c>
      <c r="D17" s="97"/>
      <c r="E17" s="97"/>
      <c r="F17" s="97"/>
      <c r="G17" s="97"/>
      <c r="H17" s="97"/>
      <c r="I17" s="97"/>
      <c r="J17" s="110"/>
    </row>
    <row r="18" spans="1:10" ht="42" customHeight="1">
      <c r="A18" s="1424" t="str">
        <f>"（注）１　各室の名称、面積を必ず記入すること。また、居室については、１室当たり定員を記入すること。また、"&amp;CHAR(10)&amp;"　　　　それぞれのユニットごとに太線で囲みユニットごとの定員を記載すること。"</f>
        <v>（注）１　各室の名称、面積を必ず記入すること。また、居室については、１室当たり定員を記入すること。また、
　　　　それぞれのユニットごとに太線で囲みユニットごとの定員を記載すること。</v>
      </c>
      <c r="B18" s="1424"/>
      <c r="C18" s="1424"/>
      <c r="D18" s="1424"/>
      <c r="E18" s="1424"/>
      <c r="F18" s="1424"/>
      <c r="G18" s="1424"/>
      <c r="H18" s="1424"/>
      <c r="I18" s="1424"/>
      <c r="J18" s="1424"/>
    </row>
    <row r="19" spans="1:10" ht="39.75" customHeight="1">
      <c r="A19" s="1423" t="str">
        <f>"　　　２　他の社会福祉施設等（他省庁所管施設を含む。）との合築の場合には、全体の平面図を必ず添付"&amp;CHAR(10)&amp;"　　　　し、各々設備の帰属を施設ごとに区分すること。"</f>
        <v>　　　２　他の社会福祉施設等（他省庁所管施設を含む。）との合築の場合には、全体の平面図を必ず添付
　　　　し、各々設備の帰属を施設ごとに区分すること。</v>
      </c>
      <c r="B19" s="1423"/>
      <c r="C19" s="1423"/>
      <c r="D19" s="1423"/>
      <c r="E19" s="1423"/>
      <c r="F19" s="1423"/>
      <c r="G19" s="1423"/>
      <c r="H19" s="1423"/>
      <c r="I19" s="1423"/>
      <c r="J19" s="1423"/>
    </row>
    <row r="20" spans="1:10">
      <c r="A20" s="95" t="s">
        <v>497</v>
      </c>
    </row>
  </sheetData>
  <mergeCells count="4">
    <mergeCell ref="A3:J3"/>
    <mergeCell ref="A8:J8"/>
    <mergeCell ref="A19:J19"/>
    <mergeCell ref="A18:J18"/>
  </mergeCells>
  <phoneticPr fontId="1"/>
  <pageMargins left="0.7" right="0.7" top="0.75" bottom="0.75" header="0.3" footer="0.3"/>
  <pageSetup paperSize="9" scale="8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K59"/>
  <sheetViews>
    <sheetView view="pageBreakPreview" topLeftCell="A4" zoomScaleNormal="100" zoomScaleSheetLayoutView="100" workbookViewId="0">
      <selection activeCell="E12" sqref="E12"/>
    </sheetView>
    <sheetView workbookViewId="1"/>
  </sheetViews>
  <sheetFormatPr defaultColWidth="9" defaultRowHeight="13.2"/>
  <cols>
    <col min="1" max="1" width="6.19921875" style="95" customWidth="1"/>
    <col min="2" max="2" width="9" style="95" customWidth="1"/>
    <col min="3" max="3" width="22.09765625" style="95" customWidth="1"/>
    <col min="4" max="4" width="9" style="95"/>
    <col min="5" max="5" width="15.69921875" style="95" customWidth="1"/>
    <col min="6" max="6" width="9" style="95"/>
    <col min="7" max="7" width="17.8984375" style="95" customWidth="1"/>
    <col min="8" max="9" width="11.59765625" style="95" customWidth="1"/>
    <col min="10" max="10" width="9" style="95"/>
    <col min="11" max="11" width="14" style="95" customWidth="1"/>
    <col min="12" max="16384" width="9" style="95"/>
  </cols>
  <sheetData>
    <row r="1" spans="2:10">
      <c r="B1" s="95" t="s">
        <v>498</v>
      </c>
    </row>
    <row r="4" spans="2:10" ht="14.25" customHeight="1">
      <c r="B4" s="1427" t="s">
        <v>499</v>
      </c>
      <c r="C4" s="1427"/>
      <c r="D4" s="1427"/>
      <c r="E4" s="1427"/>
      <c r="F4" s="1427"/>
      <c r="G4" s="1427"/>
      <c r="H4" s="1427"/>
      <c r="I4" s="1427"/>
      <c r="J4" s="1427"/>
    </row>
    <row r="5" spans="2:10" ht="14.25" customHeight="1">
      <c r="B5" s="1428" t="str">
        <f>様式第３号!Z4</f>
        <v>通常整備事業分</v>
      </c>
      <c r="C5" s="1428"/>
      <c r="D5" s="1428"/>
      <c r="E5" s="1428"/>
      <c r="F5" s="1428"/>
      <c r="G5" s="1428"/>
      <c r="H5" s="1428"/>
      <c r="I5" s="1428"/>
      <c r="J5" s="1428"/>
    </row>
    <row r="6" spans="2:10" ht="14.25" customHeight="1">
      <c r="B6" s="114"/>
      <c r="C6" s="114"/>
      <c r="D6" s="114"/>
      <c r="E6" s="114"/>
      <c r="F6" s="114"/>
      <c r="G6" s="114"/>
      <c r="H6" s="114"/>
      <c r="I6" s="114"/>
      <c r="J6" s="114"/>
    </row>
    <row r="7" spans="2:10" ht="14.25" customHeight="1">
      <c r="B7" s="114"/>
      <c r="C7" s="114"/>
      <c r="D7" s="114"/>
      <c r="E7" s="114"/>
      <c r="F7" s="114"/>
      <c r="G7" s="114"/>
      <c r="H7" s="115" t="str">
        <f>"都道府県・市町村名："&amp;様式第３号!AM5&amp;様式第３号!AM7</f>
        <v>都道府県・市町村名：○○県○○市</v>
      </c>
      <c r="J7" s="114"/>
    </row>
    <row r="8" spans="2:10" ht="14.25" customHeight="1">
      <c r="B8" s="114"/>
      <c r="C8" s="114"/>
      <c r="D8" s="114"/>
      <c r="E8" s="114"/>
      <c r="F8" s="114"/>
      <c r="G8" s="114"/>
      <c r="H8" s="114"/>
      <c r="I8" s="114"/>
      <c r="J8" s="114"/>
    </row>
    <row r="10" spans="2:10" ht="13.8" thickBot="1">
      <c r="B10" s="95" t="s">
        <v>500</v>
      </c>
    </row>
    <row r="11" spans="2:10" ht="31.5" customHeight="1" thickTop="1" thickBot="1">
      <c r="B11" s="116" t="s">
        <v>501</v>
      </c>
      <c r="C11" s="117" t="s">
        <v>433</v>
      </c>
      <c r="D11" s="117" t="s">
        <v>502</v>
      </c>
      <c r="E11" s="117" t="s">
        <v>503</v>
      </c>
      <c r="F11" s="117" t="s">
        <v>504</v>
      </c>
      <c r="G11" s="118" t="s">
        <v>505</v>
      </c>
      <c r="H11" s="117" t="s">
        <v>506</v>
      </c>
      <c r="I11" s="117" t="s">
        <v>507</v>
      </c>
      <c r="J11" s="119" t="s">
        <v>508</v>
      </c>
    </row>
    <row r="12" spans="2:10" ht="89.25" customHeight="1" thickTop="1" thickBot="1">
      <c r="B12" s="120">
        <f>様式第３号!P7</f>
        <v>0</v>
      </c>
      <c r="C12" s="121">
        <f>様式第３号!H8</f>
        <v>0</v>
      </c>
      <c r="D12" s="121" t="str">
        <f>様式第３号!AX8&amp;様式第３号!BB9</f>
        <v/>
      </c>
      <c r="E12" s="121">
        <f>様式第３号!AF9</f>
        <v>0</v>
      </c>
      <c r="F12" s="121">
        <f>様式第３号!H10</f>
        <v>0</v>
      </c>
      <c r="G12" s="122"/>
      <c r="H12" s="123" t="str">
        <f>様式第３号!AL34</f>
        <v/>
      </c>
      <c r="I12" s="124">
        <f>様式第３号!Q36</f>
        <v>0</v>
      </c>
      <c r="J12" s="125" t="str">
        <f>"今年度工事進捗率 "&amp;CHAR(10)&amp;TEXT(様式第３号!R12,"0.0%")</f>
        <v>今年度工事進捗率 
100.0%</v>
      </c>
    </row>
    <row r="13" spans="2:10" ht="42" customHeight="1" thickTop="1">
      <c r="B13" s="1429" t="s">
        <v>509</v>
      </c>
      <c r="C13" s="1429"/>
      <c r="D13" s="1429"/>
      <c r="E13" s="1429"/>
      <c r="F13" s="1429"/>
      <c r="G13" s="1429"/>
      <c r="H13" s="1429"/>
      <c r="I13" s="1429"/>
      <c r="J13" s="1429"/>
    </row>
    <row r="15" spans="2:10">
      <c r="B15" s="126" t="s">
        <v>510</v>
      </c>
    </row>
    <row r="16" spans="2:10" ht="88.5" customHeight="1">
      <c r="B16" s="1426"/>
      <c r="C16" s="1426"/>
      <c r="D16" s="1426"/>
      <c r="E16" s="1426"/>
      <c r="F16" s="1426"/>
      <c r="G16" s="1426"/>
      <c r="H16" s="1426"/>
      <c r="I16" s="1426"/>
      <c r="J16" s="1426"/>
    </row>
    <row r="19" spans="2:11">
      <c r="B19" s="127" t="s">
        <v>511</v>
      </c>
    </row>
    <row r="20" spans="2:11" ht="88.5" customHeight="1">
      <c r="B20" s="1426"/>
      <c r="C20" s="1426"/>
      <c r="D20" s="1426"/>
      <c r="E20" s="1426"/>
      <c r="F20" s="1426"/>
      <c r="G20" s="1426"/>
      <c r="H20" s="1426"/>
      <c r="I20" s="1426"/>
      <c r="J20" s="1426"/>
    </row>
    <row r="22" spans="2:11">
      <c r="B22" s="1425" t="s">
        <v>512</v>
      </c>
      <c r="C22" s="1425"/>
      <c r="D22" s="1425"/>
      <c r="E22" s="1425"/>
      <c r="F22" s="1425"/>
      <c r="G22" s="1425"/>
      <c r="H22" s="1425"/>
      <c r="I22" s="1425"/>
      <c r="J22" s="1425"/>
      <c r="K22" s="1425"/>
    </row>
    <row r="23" spans="2:11">
      <c r="B23" s="1425"/>
      <c r="C23" s="1425"/>
      <c r="D23" s="1425"/>
      <c r="E23" s="1425"/>
      <c r="F23" s="1425"/>
      <c r="G23" s="1425"/>
      <c r="H23" s="1425"/>
      <c r="I23" s="1425"/>
      <c r="J23" s="1425"/>
      <c r="K23" s="1425"/>
    </row>
    <row r="24" spans="2:11">
      <c r="B24" s="1425"/>
      <c r="C24" s="1425"/>
      <c r="D24" s="1425"/>
      <c r="E24" s="1425"/>
      <c r="F24" s="1425"/>
      <c r="G24" s="1425"/>
      <c r="H24" s="1425"/>
      <c r="I24" s="1425"/>
      <c r="J24" s="1425"/>
      <c r="K24" s="1425"/>
    </row>
    <row r="25" spans="2:11">
      <c r="B25" s="1425"/>
      <c r="C25" s="1425"/>
      <c r="D25" s="1425"/>
      <c r="E25" s="1425"/>
      <c r="F25" s="1425"/>
      <c r="G25" s="1425"/>
      <c r="H25" s="1425"/>
      <c r="I25" s="1425"/>
      <c r="J25" s="1425"/>
      <c r="K25" s="1425"/>
    </row>
    <row r="26" spans="2:11">
      <c r="B26" s="1425"/>
      <c r="C26" s="1425"/>
      <c r="D26" s="1425"/>
      <c r="E26" s="1425"/>
      <c r="F26" s="1425"/>
      <c r="G26" s="1425"/>
      <c r="H26" s="1425"/>
      <c r="I26" s="1425"/>
      <c r="J26" s="1425"/>
      <c r="K26" s="1425"/>
    </row>
    <row r="27" spans="2:11">
      <c r="B27" s="1425"/>
      <c r="C27" s="1425"/>
      <c r="D27" s="1425"/>
      <c r="E27" s="1425"/>
      <c r="F27" s="1425"/>
      <c r="G27" s="1425"/>
      <c r="H27" s="1425"/>
      <c r="I27" s="1425"/>
      <c r="J27" s="1425"/>
      <c r="K27" s="1425"/>
    </row>
    <row r="28" spans="2:11">
      <c r="B28" s="1425"/>
      <c r="C28" s="1425"/>
      <c r="D28" s="1425"/>
      <c r="E28" s="1425"/>
      <c r="F28" s="1425"/>
      <c r="G28" s="1425"/>
      <c r="H28" s="1425"/>
      <c r="I28" s="1425"/>
      <c r="J28" s="1425"/>
      <c r="K28" s="1425"/>
    </row>
    <row r="29" spans="2:11">
      <c r="B29" s="1425"/>
      <c r="C29" s="1425"/>
      <c r="D29" s="1425"/>
      <c r="E29" s="1425"/>
      <c r="F29" s="1425"/>
      <c r="G29" s="1425"/>
      <c r="H29" s="1425"/>
      <c r="I29" s="1425"/>
      <c r="J29" s="1425"/>
      <c r="K29" s="1425"/>
    </row>
    <row r="30" spans="2:11">
      <c r="B30" s="1425"/>
      <c r="C30" s="1425"/>
      <c r="D30" s="1425"/>
      <c r="E30" s="1425"/>
      <c r="F30" s="1425"/>
      <c r="G30" s="1425"/>
      <c r="H30" s="1425"/>
      <c r="I30" s="1425"/>
      <c r="J30" s="1425"/>
      <c r="K30" s="1425"/>
    </row>
    <row r="31" spans="2:11">
      <c r="B31" s="1425"/>
      <c r="C31" s="1425"/>
      <c r="D31" s="1425"/>
      <c r="E31" s="1425"/>
      <c r="F31" s="1425"/>
      <c r="G31" s="1425"/>
      <c r="H31" s="1425"/>
      <c r="I31" s="1425"/>
      <c r="J31" s="1425"/>
      <c r="K31" s="1425"/>
    </row>
    <row r="32" spans="2:11">
      <c r="B32" s="1425"/>
      <c r="C32" s="1425"/>
      <c r="D32" s="1425"/>
      <c r="E32" s="1425"/>
      <c r="F32" s="1425"/>
      <c r="G32" s="1425"/>
      <c r="H32" s="1425"/>
      <c r="I32" s="1425"/>
      <c r="J32" s="1425"/>
      <c r="K32" s="1425"/>
    </row>
    <row r="33" spans="2:11">
      <c r="B33" s="1425"/>
      <c r="C33" s="1425"/>
      <c r="D33" s="1425"/>
      <c r="E33" s="1425"/>
      <c r="F33" s="1425"/>
      <c r="G33" s="1425"/>
      <c r="H33" s="1425"/>
      <c r="I33" s="1425"/>
      <c r="J33" s="1425"/>
      <c r="K33" s="1425"/>
    </row>
    <row r="34" spans="2:11">
      <c r="B34" s="1425"/>
      <c r="C34" s="1425"/>
      <c r="D34" s="1425"/>
      <c r="E34" s="1425"/>
      <c r="F34" s="1425"/>
      <c r="G34" s="1425"/>
      <c r="H34" s="1425"/>
      <c r="I34" s="1425"/>
      <c r="J34" s="1425"/>
      <c r="K34" s="1425"/>
    </row>
    <row r="35" spans="2:11">
      <c r="B35" s="1425"/>
      <c r="C35" s="1425"/>
      <c r="D35" s="1425"/>
      <c r="E35" s="1425"/>
      <c r="F35" s="1425"/>
      <c r="G35" s="1425"/>
      <c r="H35" s="1425"/>
      <c r="I35" s="1425"/>
      <c r="J35" s="1425"/>
      <c r="K35" s="1425"/>
    </row>
    <row r="36" spans="2:11">
      <c r="B36" s="1425"/>
      <c r="C36" s="1425"/>
      <c r="D36" s="1425"/>
      <c r="E36" s="1425"/>
      <c r="F36" s="1425"/>
      <c r="G36" s="1425"/>
      <c r="H36" s="1425"/>
      <c r="I36" s="1425"/>
      <c r="J36" s="1425"/>
      <c r="K36" s="1425"/>
    </row>
    <row r="37" spans="2:11">
      <c r="B37" s="1425"/>
      <c r="C37" s="1425"/>
      <c r="D37" s="1425"/>
      <c r="E37" s="1425"/>
      <c r="F37" s="1425"/>
      <c r="G37" s="1425"/>
      <c r="H37" s="1425"/>
      <c r="I37" s="1425"/>
      <c r="J37" s="1425"/>
      <c r="K37" s="1425"/>
    </row>
    <row r="38" spans="2:11">
      <c r="B38" s="1425"/>
      <c r="C38" s="1425"/>
      <c r="D38" s="1425"/>
      <c r="E38" s="1425"/>
      <c r="F38" s="1425"/>
      <c r="G38" s="1425"/>
      <c r="H38" s="1425"/>
      <c r="I38" s="1425"/>
      <c r="J38" s="1425"/>
      <c r="K38" s="1425"/>
    </row>
    <row r="39" spans="2:11">
      <c r="B39" s="1425"/>
      <c r="C39" s="1425"/>
      <c r="D39" s="1425"/>
      <c r="E39" s="1425"/>
      <c r="F39" s="1425"/>
      <c r="G39" s="1425"/>
      <c r="H39" s="1425"/>
      <c r="I39" s="1425"/>
      <c r="J39" s="1425"/>
      <c r="K39" s="1425"/>
    </row>
    <row r="40" spans="2:11">
      <c r="B40" s="1425"/>
      <c r="C40" s="1425"/>
      <c r="D40" s="1425"/>
      <c r="E40" s="1425"/>
      <c r="F40" s="1425"/>
      <c r="G40" s="1425"/>
      <c r="H40" s="1425"/>
      <c r="I40" s="1425"/>
      <c r="J40" s="1425"/>
      <c r="K40" s="1425"/>
    </row>
    <row r="41" spans="2:11">
      <c r="B41" s="1425"/>
      <c r="C41" s="1425"/>
      <c r="D41" s="1425"/>
      <c r="E41" s="1425"/>
      <c r="F41" s="1425"/>
      <c r="G41" s="1425"/>
      <c r="H41" s="1425"/>
      <c r="I41" s="1425"/>
      <c r="J41" s="1425"/>
      <c r="K41" s="1425"/>
    </row>
    <row r="42" spans="2:11">
      <c r="B42" s="1425"/>
      <c r="C42" s="1425"/>
      <c r="D42" s="1425"/>
      <c r="E42" s="1425"/>
      <c r="F42" s="1425"/>
      <c r="G42" s="1425"/>
      <c r="H42" s="1425"/>
      <c r="I42" s="1425"/>
      <c r="J42" s="1425"/>
      <c r="K42" s="1425"/>
    </row>
    <row r="43" spans="2:11">
      <c r="B43" s="1425"/>
      <c r="C43" s="1425"/>
      <c r="D43" s="1425"/>
      <c r="E43" s="1425"/>
      <c r="F43" s="1425"/>
      <c r="G43" s="1425"/>
      <c r="H43" s="1425"/>
      <c r="I43" s="1425"/>
      <c r="J43" s="1425"/>
      <c r="K43" s="1425"/>
    </row>
    <row r="44" spans="2:11">
      <c r="B44" s="1425"/>
      <c r="C44" s="1425"/>
      <c r="D44" s="1425"/>
      <c r="E44" s="1425"/>
      <c r="F44" s="1425"/>
      <c r="G44" s="1425"/>
      <c r="H44" s="1425"/>
      <c r="I44" s="1425"/>
      <c r="J44" s="1425"/>
      <c r="K44" s="1425"/>
    </row>
    <row r="45" spans="2:11">
      <c r="B45" s="1425"/>
      <c r="C45" s="1425"/>
      <c r="D45" s="1425"/>
      <c r="E45" s="1425"/>
      <c r="F45" s="1425"/>
      <c r="G45" s="1425"/>
      <c r="H45" s="1425"/>
      <c r="I45" s="1425"/>
      <c r="J45" s="1425"/>
      <c r="K45" s="1425"/>
    </row>
    <row r="46" spans="2:11">
      <c r="B46" s="1425"/>
      <c r="C46" s="1425"/>
      <c r="D46" s="1425"/>
      <c r="E46" s="1425"/>
      <c r="F46" s="1425"/>
      <c r="G46" s="1425"/>
      <c r="H46" s="1425"/>
      <c r="I46" s="1425"/>
      <c r="J46" s="1425"/>
      <c r="K46" s="1425"/>
    </row>
    <row r="47" spans="2:11">
      <c r="B47" s="1425"/>
      <c r="C47" s="1425"/>
      <c r="D47" s="1425"/>
      <c r="E47" s="1425"/>
      <c r="F47" s="1425"/>
      <c r="G47" s="1425"/>
      <c r="H47" s="1425"/>
      <c r="I47" s="1425"/>
      <c r="J47" s="1425"/>
      <c r="K47" s="1425"/>
    </row>
    <row r="48" spans="2:11">
      <c r="B48" s="1425"/>
      <c r="C48" s="1425"/>
      <c r="D48" s="1425"/>
      <c r="E48" s="1425"/>
      <c r="F48" s="1425"/>
      <c r="G48" s="1425"/>
      <c r="H48" s="1425"/>
      <c r="I48" s="1425"/>
      <c r="J48" s="1425"/>
      <c r="K48" s="1425"/>
    </row>
    <row r="49" spans="2:11">
      <c r="B49" s="1425"/>
      <c r="C49" s="1425"/>
      <c r="D49" s="1425"/>
      <c r="E49" s="1425"/>
      <c r="F49" s="1425"/>
      <c r="G49" s="1425"/>
      <c r="H49" s="1425"/>
      <c r="I49" s="1425"/>
      <c r="J49" s="1425"/>
      <c r="K49" s="1425"/>
    </row>
    <row r="50" spans="2:11">
      <c r="B50" s="1425"/>
      <c r="C50" s="1425"/>
      <c r="D50" s="1425"/>
      <c r="E50" s="1425"/>
      <c r="F50" s="1425"/>
      <c r="G50" s="1425"/>
      <c r="H50" s="1425"/>
      <c r="I50" s="1425"/>
      <c r="J50" s="1425"/>
      <c r="K50" s="1425"/>
    </row>
    <row r="51" spans="2:11">
      <c r="B51" s="1425"/>
      <c r="C51" s="1425"/>
      <c r="D51" s="1425"/>
      <c r="E51" s="1425"/>
      <c r="F51" s="1425"/>
      <c r="G51" s="1425"/>
      <c r="H51" s="1425"/>
      <c r="I51" s="1425"/>
      <c r="J51" s="1425"/>
      <c r="K51" s="1425"/>
    </row>
    <row r="52" spans="2:11">
      <c r="B52" s="1425"/>
      <c r="C52" s="1425"/>
      <c r="D52" s="1425"/>
      <c r="E52" s="1425"/>
      <c r="F52" s="1425"/>
      <c r="G52" s="1425"/>
      <c r="H52" s="1425"/>
      <c r="I52" s="1425"/>
      <c r="J52" s="1425"/>
      <c r="K52" s="1425"/>
    </row>
    <row r="53" spans="2:11">
      <c r="B53" s="1425"/>
      <c r="C53" s="1425"/>
      <c r="D53" s="1425"/>
      <c r="E53" s="1425"/>
      <c r="F53" s="1425"/>
      <c r="G53" s="1425"/>
      <c r="H53" s="1425"/>
      <c r="I53" s="1425"/>
      <c r="J53" s="1425"/>
      <c r="K53" s="1425"/>
    </row>
    <row r="54" spans="2:11">
      <c r="B54" s="1425"/>
      <c r="C54" s="1425"/>
      <c r="D54" s="1425"/>
      <c r="E54" s="1425"/>
      <c r="F54" s="1425"/>
      <c r="G54" s="1425"/>
      <c r="H54" s="1425"/>
      <c r="I54" s="1425"/>
      <c r="J54" s="1425"/>
      <c r="K54" s="1425"/>
    </row>
    <row r="55" spans="2:11">
      <c r="B55" s="1425"/>
      <c r="C55" s="1425"/>
      <c r="D55" s="1425"/>
      <c r="E55" s="1425"/>
      <c r="F55" s="1425"/>
      <c r="G55" s="1425"/>
      <c r="H55" s="1425"/>
      <c r="I55" s="1425"/>
      <c r="J55" s="1425"/>
      <c r="K55" s="1425"/>
    </row>
    <row r="56" spans="2:11">
      <c r="B56" s="1425"/>
      <c r="C56" s="1425"/>
      <c r="D56" s="1425"/>
      <c r="E56" s="1425"/>
      <c r="F56" s="1425"/>
      <c r="G56" s="1425"/>
      <c r="H56" s="1425"/>
      <c r="I56" s="1425"/>
      <c r="J56" s="1425"/>
      <c r="K56" s="1425"/>
    </row>
    <row r="57" spans="2:11">
      <c r="B57" s="1425"/>
      <c r="C57" s="1425"/>
      <c r="D57" s="1425"/>
      <c r="E57" s="1425"/>
      <c r="F57" s="1425"/>
      <c r="G57" s="1425"/>
      <c r="H57" s="1425"/>
      <c r="I57" s="1425"/>
      <c r="J57" s="1425"/>
      <c r="K57" s="1425"/>
    </row>
    <row r="58" spans="2:11">
      <c r="B58" s="1425"/>
      <c r="C58" s="1425"/>
      <c r="D58" s="1425"/>
      <c r="E58" s="1425"/>
      <c r="F58" s="1425"/>
      <c r="G58" s="1425"/>
      <c r="H58" s="1425"/>
      <c r="I58" s="1425"/>
      <c r="J58" s="1425"/>
      <c r="K58" s="1425"/>
    </row>
    <row r="59" spans="2:11" ht="114.75" customHeight="1">
      <c r="B59" s="1425"/>
      <c r="C59" s="1425"/>
      <c r="D59" s="1425"/>
      <c r="E59" s="1425"/>
      <c r="F59" s="1425"/>
      <c r="G59" s="1425"/>
      <c r="H59" s="1425"/>
      <c r="I59" s="1425"/>
      <c r="J59" s="1425"/>
      <c r="K59" s="1425"/>
    </row>
  </sheetData>
  <mergeCells count="6">
    <mergeCell ref="B22:K59"/>
    <mergeCell ref="B20:J20"/>
    <mergeCell ref="B4:J4"/>
    <mergeCell ref="B5:J5"/>
    <mergeCell ref="B16:J16"/>
    <mergeCell ref="B13:J13"/>
  </mergeCells>
  <phoneticPr fontId="1"/>
  <pageMargins left="0.7" right="0.7" top="0.75" bottom="0.75" header="0.3" footer="0.3"/>
  <pageSetup paperSize="9" scale="59" orientation="portrait" horizontalDpi="4294967293" r:id="rId1"/>
  <rowBreaks count="1" manualBreakCount="1">
    <brk id="21"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選択リスト!$D$2:$D$3</xm:f>
          </x14:formula1>
          <xm:sqref>G12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38"/>
  <sheetViews>
    <sheetView view="pageBreakPreview" zoomScale="110" zoomScaleNormal="100" zoomScaleSheetLayoutView="110" workbookViewId="0">
      <selection activeCell="N21" sqref="N21"/>
    </sheetView>
    <sheetView workbookViewId="1">
      <selection sqref="A1:J38"/>
    </sheetView>
  </sheetViews>
  <sheetFormatPr defaultColWidth="9" defaultRowHeight="13.2"/>
  <cols>
    <col min="1" max="16384" width="9" style="94"/>
  </cols>
  <sheetData>
    <row r="1" spans="1:10" ht="18.75" customHeight="1">
      <c r="A1" s="1430" t="s">
        <v>1021</v>
      </c>
      <c r="B1" s="1430"/>
      <c r="C1" s="1430"/>
      <c r="D1" s="1430"/>
      <c r="E1" s="1430"/>
      <c r="F1" s="1430"/>
      <c r="G1" s="1430"/>
      <c r="H1" s="1430"/>
      <c r="I1" s="1430"/>
      <c r="J1" s="1430"/>
    </row>
    <row r="2" spans="1:10">
      <c r="A2" s="1430"/>
      <c r="B2" s="1430"/>
      <c r="C2" s="1430"/>
      <c r="D2" s="1430"/>
      <c r="E2" s="1430"/>
      <c r="F2" s="1430"/>
      <c r="G2" s="1430"/>
      <c r="H2" s="1430"/>
      <c r="I2" s="1430"/>
      <c r="J2" s="1430"/>
    </row>
    <row r="3" spans="1:10">
      <c r="A3" s="1430"/>
      <c r="B3" s="1430"/>
      <c r="C3" s="1430"/>
      <c r="D3" s="1430"/>
      <c r="E3" s="1430"/>
      <c r="F3" s="1430"/>
      <c r="G3" s="1430"/>
      <c r="H3" s="1430"/>
      <c r="I3" s="1430"/>
      <c r="J3" s="1430"/>
    </row>
    <row r="4" spans="1:10">
      <c r="A4" s="1430"/>
      <c r="B4" s="1430"/>
      <c r="C4" s="1430"/>
      <c r="D4" s="1430"/>
      <c r="E4" s="1430"/>
      <c r="F4" s="1430"/>
      <c r="G4" s="1430"/>
      <c r="H4" s="1430"/>
      <c r="I4" s="1430"/>
      <c r="J4" s="1430"/>
    </row>
    <row r="5" spans="1:10">
      <c r="A5" s="1430"/>
      <c r="B5" s="1430"/>
      <c r="C5" s="1430"/>
      <c r="D5" s="1430"/>
      <c r="E5" s="1430"/>
      <c r="F5" s="1430"/>
      <c r="G5" s="1430"/>
      <c r="H5" s="1430"/>
      <c r="I5" s="1430"/>
      <c r="J5" s="1430"/>
    </row>
    <row r="6" spans="1:10">
      <c r="A6" s="1430"/>
      <c r="B6" s="1430"/>
      <c r="C6" s="1430"/>
      <c r="D6" s="1430"/>
      <c r="E6" s="1430"/>
      <c r="F6" s="1430"/>
      <c r="G6" s="1430"/>
      <c r="H6" s="1430"/>
      <c r="I6" s="1430"/>
      <c r="J6" s="1430"/>
    </row>
    <row r="7" spans="1:10">
      <c r="A7" s="1430"/>
      <c r="B7" s="1430"/>
      <c r="C7" s="1430"/>
      <c r="D7" s="1430"/>
      <c r="E7" s="1430"/>
      <c r="F7" s="1430"/>
      <c r="G7" s="1430"/>
      <c r="H7" s="1430"/>
      <c r="I7" s="1430"/>
      <c r="J7" s="1430"/>
    </row>
    <row r="8" spans="1:10">
      <c r="A8" s="1430"/>
      <c r="B8" s="1430"/>
      <c r="C8" s="1430"/>
      <c r="D8" s="1430"/>
      <c r="E8" s="1430"/>
      <c r="F8" s="1430"/>
      <c r="G8" s="1430"/>
      <c r="H8" s="1430"/>
      <c r="I8" s="1430"/>
      <c r="J8" s="1430"/>
    </row>
    <row r="9" spans="1:10">
      <c r="A9" s="1430"/>
      <c r="B9" s="1430"/>
      <c r="C9" s="1430"/>
      <c r="D9" s="1430"/>
      <c r="E9" s="1430"/>
      <c r="F9" s="1430"/>
      <c r="G9" s="1430"/>
      <c r="H9" s="1430"/>
      <c r="I9" s="1430"/>
      <c r="J9" s="1430"/>
    </row>
    <row r="10" spans="1:10">
      <c r="A10" s="1430"/>
      <c r="B10" s="1430"/>
      <c r="C10" s="1430"/>
      <c r="D10" s="1430"/>
      <c r="E10" s="1430"/>
      <c r="F10" s="1430"/>
      <c r="G10" s="1430"/>
      <c r="H10" s="1430"/>
      <c r="I10" s="1430"/>
      <c r="J10" s="1430"/>
    </row>
    <row r="11" spans="1:10">
      <c r="A11" s="1430"/>
      <c r="B11" s="1430"/>
      <c r="C11" s="1430"/>
      <c r="D11" s="1430"/>
      <c r="E11" s="1430"/>
      <c r="F11" s="1430"/>
      <c r="G11" s="1430"/>
      <c r="H11" s="1430"/>
      <c r="I11" s="1430"/>
      <c r="J11" s="1430"/>
    </row>
    <row r="12" spans="1:10">
      <c r="A12" s="1430"/>
      <c r="B12" s="1430"/>
      <c r="C12" s="1430"/>
      <c r="D12" s="1430"/>
      <c r="E12" s="1430"/>
      <c r="F12" s="1430"/>
      <c r="G12" s="1430"/>
      <c r="H12" s="1430"/>
      <c r="I12" s="1430"/>
      <c r="J12" s="1430"/>
    </row>
    <row r="13" spans="1:10">
      <c r="A13" s="1430"/>
      <c r="B13" s="1430"/>
      <c r="C13" s="1430"/>
      <c r="D13" s="1430"/>
      <c r="E13" s="1430"/>
      <c r="F13" s="1430"/>
      <c r="G13" s="1430"/>
      <c r="H13" s="1430"/>
      <c r="I13" s="1430"/>
      <c r="J13" s="1430"/>
    </row>
    <row r="14" spans="1:10">
      <c r="A14" s="1430"/>
      <c r="B14" s="1430"/>
      <c r="C14" s="1430"/>
      <c r="D14" s="1430"/>
      <c r="E14" s="1430"/>
      <c r="F14" s="1430"/>
      <c r="G14" s="1430"/>
      <c r="H14" s="1430"/>
      <c r="I14" s="1430"/>
      <c r="J14" s="1430"/>
    </row>
    <row r="15" spans="1:10">
      <c r="A15" s="1430"/>
      <c r="B15" s="1430"/>
      <c r="C15" s="1430"/>
      <c r="D15" s="1430"/>
      <c r="E15" s="1430"/>
      <c r="F15" s="1430"/>
      <c r="G15" s="1430"/>
      <c r="H15" s="1430"/>
      <c r="I15" s="1430"/>
      <c r="J15" s="1430"/>
    </row>
    <row r="16" spans="1:10">
      <c r="A16" s="1430"/>
      <c r="B16" s="1430"/>
      <c r="C16" s="1430"/>
      <c r="D16" s="1430"/>
      <c r="E16" s="1430"/>
      <c r="F16" s="1430"/>
      <c r="G16" s="1430"/>
      <c r="H16" s="1430"/>
      <c r="I16" s="1430"/>
      <c r="J16" s="1430"/>
    </row>
    <row r="17" spans="1:10">
      <c r="A17" s="1430"/>
      <c r="B17" s="1430"/>
      <c r="C17" s="1430"/>
      <c r="D17" s="1430"/>
      <c r="E17" s="1430"/>
      <c r="F17" s="1430"/>
      <c r="G17" s="1430"/>
      <c r="H17" s="1430"/>
      <c r="I17" s="1430"/>
      <c r="J17" s="1430"/>
    </row>
    <row r="18" spans="1:10">
      <c r="A18" s="1430"/>
      <c r="B18" s="1430"/>
      <c r="C18" s="1430"/>
      <c r="D18" s="1430"/>
      <c r="E18" s="1430"/>
      <c r="F18" s="1430"/>
      <c r="G18" s="1430"/>
      <c r="H18" s="1430"/>
      <c r="I18" s="1430"/>
      <c r="J18" s="1430"/>
    </row>
    <row r="19" spans="1:10">
      <c r="A19" s="1430"/>
      <c r="B19" s="1430"/>
      <c r="C19" s="1430"/>
      <c r="D19" s="1430"/>
      <c r="E19" s="1430"/>
      <c r="F19" s="1430"/>
      <c r="G19" s="1430"/>
      <c r="H19" s="1430"/>
      <c r="I19" s="1430"/>
      <c r="J19" s="1430"/>
    </row>
    <row r="20" spans="1:10">
      <c r="A20" s="1430"/>
      <c r="B20" s="1430"/>
      <c r="C20" s="1430"/>
      <c r="D20" s="1430"/>
      <c r="E20" s="1430"/>
      <c r="F20" s="1430"/>
      <c r="G20" s="1430"/>
      <c r="H20" s="1430"/>
      <c r="I20" s="1430"/>
      <c r="J20" s="1430"/>
    </row>
    <row r="21" spans="1:10">
      <c r="A21" s="1430"/>
      <c r="B21" s="1430"/>
      <c r="C21" s="1430"/>
      <c r="D21" s="1430"/>
      <c r="E21" s="1430"/>
      <c r="F21" s="1430"/>
      <c r="G21" s="1430"/>
      <c r="H21" s="1430"/>
      <c r="I21" s="1430"/>
      <c r="J21" s="1430"/>
    </row>
    <row r="22" spans="1:10">
      <c r="A22" s="1430"/>
      <c r="B22" s="1430"/>
      <c r="C22" s="1430"/>
      <c r="D22" s="1430"/>
      <c r="E22" s="1430"/>
      <c r="F22" s="1430"/>
      <c r="G22" s="1430"/>
      <c r="H22" s="1430"/>
      <c r="I22" s="1430"/>
      <c r="J22" s="1430"/>
    </row>
    <row r="23" spans="1:10">
      <c r="A23" s="1430"/>
      <c r="B23" s="1430"/>
      <c r="C23" s="1430"/>
      <c r="D23" s="1430"/>
      <c r="E23" s="1430"/>
      <c r="F23" s="1430"/>
      <c r="G23" s="1430"/>
      <c r="H23" s="1430"/>
      <c r="I23" s="1430"/>
      <c r="J23" s="1430"/>
    </row>
    <row r="24" spans="1:10">
      <c r="A24" s="1430"/>
      <c r="B24" s="1430"/>
      <c r="C24" s="1430"/>
      <c r="D24" s="1430"/>
      <c r="E24" s="1430"/>
      <c r="F24" s="1430"/>
      <c r="G24" s="1430"/>
      <c r="H24" s="1430"/>
      <c r="I24" s="1430"/>
      <c r="J24" s="1430"/>
    </row>
    <row r="25" spans="1:10">
      <c r="A25" s="1430"/>
      <c r="B25" s="1430"/>
      <c r="C25" s="1430"/>
      <c r="D25" s="1430"/>
      <c r="E25" s="1430"/>
      <c r="F25" s="1430"/>
      <c r="G25" s="1430"/>
      <c r="H25" s="1430"/>
      <c r="I25" s="1430"/>
      <c r="J25" s="1430"/>
    </row>
    <row r="26" spans="1:10">
      <c r="A26" s="1430"/>
      <c r="B26" s="1430"/>
      <c r="C26" s="1430"/>
      <c r="D26" s="1430"/>
      <c r="E26" s="1430"/>
      <c r="F26" s="1430"/>
      <c r="G26" s="1430"/>
      <c r="H26" s="1430"/>
      <c r="I26" s="1430"/>
      <c r="J26" s="1430"/>
    </row>
    <row r="27" spans="1:10">
      <c r="A27" s="1430"/>
      <c r="B27" s="1430"/>
      <c r="C27" s="1430"/>
      <c r="D27" s="1430"/>
      <c r="E27" s="1430"/>
      <c r="F27" s="1430"/>
      <c r="G27" s="1430"/>
      <c r="H27" s="1430"/>
      <c r="I27" s="1430"/>
      <c r="J27" s="1430"/>
    </row>
    <row r="28" spans="1:10">
      <c r="A28" s="1430"/>
      <c r="B28" s="1430"/>
      <c r="C28" s="1430"/>
      <c r="D28" s="1430"/>
      <c r="E28" s="1430"/>
      <c r="F28" s="1430"/>
      <c r="G28" s="1430"/>
      <c r="H28" s="1430"/>
      <c r="I28" s="1430"/>
      <c r="J28" s="1430"/>
    </row>
    <row r="29" spans="1:10">
      <c r="A29" s="1430"/>
      <c r="B29" s="1430"/>
      <c r="C29" s="1430"/>
      <c r="D29" s="1430"/>
      <c r="E29" s="1430"/>
      <c r="F29" s="1430"/>
      <c r="G29" s="1430"/>
      <c r="H29" s="1430"/>
      <c r="I29" s="1430"/>
      <c r="J29" s="1430"/>
    </row>
    <row r="30" spans="1:10">
      <c r="A30" s="1430"/>
      <c r="B30" s="1430"/>
      <c r="C30" s="1430"/>
      <c r="D30" s="1430"/>
      <c r="E30" s="1430"/>
      <c r="F30" s="1430"/>
      <c r="G30" s="1430"/>
      <c r="H30" s="1430"/>
      <c r="I30" s="1430"/>
      <c r="J30" s="1430"/>
    </row>
    <row r="31" spans="1:10">
      <c r="A31" s="1430"/>
      <c r="B31" s="1430"/>
      <c r="C31" s="1430"/>
      <c r="D31" s="1430"/>
      <c r="E31" s="1430"/>
      <c r="F31" s="1430"/>
      <c r="G31" s="1430"/>
      <c r="H31" s="1430"/>
      <c r="I31" s="1430"/>
      <c r="J31" s="1430"/>
    </row>
    <row r="32" spans="1:10">
      <c r="A32" s="1430"/>
      <c r="B32" s="1430"/>
      <c r="C32" s="1430"/>
      <c r="D32" s="1430"/>
      <c r="E32" s="1430"/>
      <c r="F32" s="1430"/>
      <c r="G32" s="1430"/>
      <c r="H32" s="1430"/>
      <c r="I32" s="1430"/>
      <c r="J32" s="1430"/>
    </row>
    <row r="33" spans="1:10">
      <c r="A33" s="1430"/>
      <c r="B33" s="1430"/>
      <c r="C33" s="1430"/>
      <c r="D33" s="1430"/>
      <c r="E33" s="1430"/>
      <c r="F33" s="1430"/>
      <c r="G33" s="1430"/>
      <c r="H33" s="1430"/>
      <c r="I33" s="1430"/>
      <c r="J33" s="1430"/>
    </row>
    <row r="34" spans="1:10">
      <c r="A34" s="1430"/>
      <c r="B34" s="1430"/>
      <c r="C34" s="1430"/>
      <c r="D34" s="1430"/>
      <c r="E34" s="1430"/>
      <c r="F34" s="1430"/>
      <c r="G34" s="1430"/>
      <c r="H34" s="1430"/>
      <c r="I34" s="1430"/>
      <c r="J34" s="1430"/>
    </row>
    <row r="35" spans="1:10">
      <c r="A35" s="1430"/>
      <c r="B35" s="1430"/>
      <c r="C35" s="1430"/>
      <c r="D35" s="1430"/>
      <c r="E35" s="1430"/>
      <c r="F35" s="1430"/>
      <c r="G35" s="1430"/>
      <c r="H35" s="1430"/>
      <c r="I35" s="1430"/>
      <c r="J35" s="1430"/>
    </row>
    <row r="36" spans="1:10">
      <c r="A36" s="1430"/>
      <c r="B36" s="1430"/>
      <c r="C36" s="1430"/>
      <c r="D36" s="1430"/>
      <c r="E36" s="1430"/>
      <c r="F36" s="1430"/>
      <c r="G36" s="1430"/>
      <c r="H36" s="1430"/>
      <c r="I36" s="1430"/>
      <c r="J36" s="1430"/>
    </row>
    <row r="37" spans="1:10">
      <c r="A37" s="1430"/>
      <c r="B37" s="1430"/>
      <c r="C37" s="1430"/>
      <c r="D37" s="1430"/>
      <c r="E37" s="1430"/>
      <c r="F37" s="1430"/>
      <c r="G37" s="1430"/>
      <c r="H37" s="1430"/>
      <c r="I37" s="1430"/>
      <c r="J37" s="1430"/>
    </row>
    <row r="38" spans="1:10" ht="72.75" customHeight="1">
      <c r="A38" s="1430"/>
      <c r="B38" s="1430"/>
      <c r="C38" s="1430"/>
      <c r="D38" s="1430"/>
      <c r="E38" s="1430"/>
      <c r="F38" s="1430"/>
      <c r="G38" s="1430"/>
      <c r="H38" s="1430"/>
      <c r="I38" s="1430"/>
      <c r="J38" s="1430"/>
    </row>
  </sheetData>
  <mergeCells count="1">
    <mergeCell ref="A1:J38"/>
  </mergeCells>
  <phoneticPr fontId="1"/>
  <pageMargins left="0.7" right="0.7" top="0.75" bottom="0.75" header="0.3" footer="0.3"/>
  <pageSetup paperSize="9" scale="8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L34"/>
  <sheetViews>
    <sheetView showGridLines="0" view="pageBreakPreview" topLeftCell="A7" zoomScale="80" zoomScaleNormal="70" zoomScaleSheetLayoutView="80" workbookViewId="0">
      <selection activeCell="E21" sqref="E21"/>
    </sheetView>
    <sheetView workbookViewId="1"/>
  </sheetViews>
  <sheetFormatPr defaultColWidth="9" defaultRowHeight="13.2"/>
  <cols>
    <col min="1" max="1" width="1.59765625" style="133" customWidth="1"/>
    <col min="2" max="2" width="33.69921875" style="133" customWidth="1"/>
    <col min="3" max="11" width="16.59765625" style="133" customWidth="1"/>
    <col min="12" max="12" width="16.5" style="133" customWidth="1"/>
    <col min="13" max="13" width="1.59765625" style="133" customWidth="1"/>
    <col min="14" max="16384" width="9" style="133"/>
  </cols>
  <sheetData>
    <row r="2" spans="2:12" ht="20.100000000000001" customHeight="1">
      <c r="B2" s="210" t="s">
        <v>513</v>
      </c>
    </row>
    <row r="3" spans="2:12" ht="20.100000000000001" customHeight="1" thickBot="1">
      <c r="I3" s="134" t="str">
        <f>"都道府県・市区町村名："&amp;様式第３号!AM5&amp;様式第３号!AM7</f>
        <v>都道府県・市区町村名：○○県○○市</v>
      </c>
      <c r="J3" s="134"/>
      <c r="K3" s="134"/>
      <c r="L3" s="134"/>
    </row>
    <row r="4" spans="2:12" ht="20.100000000000001" customHeight="1" thickBot="1">
      <c r="I4" s="211" t="s">
        <v>514</v>
      </c>
      <c r="J4" s="1432" t="str">
        <f>SUBSTITUTE(様式第３号!AV6,"部（局）課名","")</f>
        <v>　　　　　部　　　　　課　　　　　</v>
      </c>
      <c r="K4" s="1432"/>
      <c r="L4" s="1432"/>
    </row>
    <row r="5" spans="2:12" ht="20.100000000000001" customHeight="1" thickBot="1">
      <c r="I5" s="1432" t="str">
        <f>様式第３号!AT7</f>
        <v xml:space="preserve">担当者名
電話　　　　　　　　     　mail                    _　　　　　　　     　　　　　　　 </v>
      </c>
      <c r="J5" s="1432"/>
      <c r="K5" s="1432"/>
      <c r="L5" s="1432"/>
    </row>
    <row r="6" spans="2:12" ht="20.100000000000001" customHeight="1">
      <c r="B6" s="133" t="s">
        <v>515</v>
      </c>
    </row>
    <row r="7" spans="2:12" ht="15.75" customHeight="1">
      <c r="L7" s="212" t="s">
        <v>516</v>
      </c>
    </row>
    <row r="8" spans="2:12" ht="36.75" customHeight="1">
      <c r="B8" s="1433" t="s">
        <v>0</v>
      </c>
      <c r="C8" s="1434" t="s">
        <v>517</v>
      </c>
      <c r="D8" s="1435"/>
      <c r="E8" s="1436"/>
      <c r="F8" s="1437" t="s">
        <v>518</v>
      </c>
      <c r="G8" s="1433"/>
      <c r="H8" s="1433"/>
      <c r="I8" s="1437" t="s">
        <v>519</v>
      </c>
      <c r="J8" s="1433"/>
      <c r="K8" s="1433"/>
      <c r="L8" s="278" t="s">
        <v>520</v>
      </c>
    </row>
    <row r="9" spans="2:12" ht="20.100000000000001" customHeight="1">
      <c r="B9" s="1433"/>
      <c r="C9" s="279" t="s">
        <v>521</v>
      </c>
      <c r="D9" s="279" t="s">
        <v>522</v>
      </c>
      <c r="E9" s="279" t="s">
        <v>523</v>
      </c>
      <c r="F9" s="277" t="s">
        <v>521</v>
      </c>
      <c r="G9" s="277" t="s">
        <v>522</v>
      </c>
      <c r="H9" s="277" t="s">
        <v>523</v>
      </c>
      <c r="I9" s="277" t="s">
        <v>521</v>
      </c>
      <c r="J9" s="277" t="s">
        <v>522</v>
      </c>
      <c r="K9" s="277" t="s">
        <v>523</v>
      </c>
      <c r="L9" s="277" t="s">
        <v>524</v>
      </c>
    </row>
    <row r="10" spans="2:12" ht="20.100000000000001" customHeight="1">
      <c r="B10" s="280" t="s">
        <v>525</v>
      </c>
      <c r="C10" s="281"/>
      <c r="D10" s="281"/>
      <c r="E10" s="282" t="str">
        <f>IFERROR(D10/C10,"")</f>
        <v/>
      </c>
      <c r="F10" s="281"/>
      <c r="G10" s="281"/>
      <c r="H10" s="282" t="str">
        <f>IFERROR(G10/F10,"")</f>
        <v/>
      </c>
      <c r="I10" s="281"/>
      <c r="J10" s="281"/>
      <c r="K10" s="282" t="str">
        <f>IFERROR(J10/I10,"")</f>
        <v/>
      </c>
      <c r="L10" s="281"/>
    </row>
    <row r="11" spans="2:12" ht="20.100000000000001" customHeight="1">
      <c r="B11" s="280" t="s">
        <v>526</v>
      </c>
      <c r="C11" s="281"/>
      <c r="D11" s="281"/>
      <c r="E11" s="282" t="str">
        <f t="shared" ref="E11:E14" si="0">IFERROR(D11/C11,"")</f>
        <v/>
      </c>
      <c r="F11" s="281"/>
      <c r="G11" s="281"/>
      <c r="H11" s="282" t="str">
        <f t="shared" ref="H11:H14" si="1">IFERROR(G11/F11,"")</f>
        <v/>
      </c>
      <c r="I11" s="281"/>
      <c r="J11" s="281"/>
      <c r="K11" s="282" t="str">
        <f t="shared" ref="K11:K14" si="2">IFERROR(J11/I11,"")</f>
        <v/>
      </c>
      <c r="L11" s="281"/>
    </row>
    <row r="12" spans="2:12" ht="20.100000000000001" customHeight="1">
      <c r="B12" s="280" t="s">
        <v>527</v>
      </c>
      <c r="C12" s="281"/>
      <c r="D12" s="281"/>
      <c r="E12" s="282" t="str">
        <f t="shared" si="0"/>
        <v/>
      </c>
      <c r="F12" s="281"/>
      <c r="G12" s="281"/>
      <c r="H12" s="282" t="str">
        <f t="shared" si="1"/>
        <v/>
      </c>
      <c r="I12" s="281"/>
      <c r="J12" s="281"/>
      <c r="K12" s="282" t="str">
        <f t="shared" si="2"/>
        <v/>
      </c>
      <c r="L12" s="281"/>
    </row>
    <row r="13" spans="2:12" ht="20.100000000000001" customHeight="1">
      <c r="B13" s="280" t="s">
        <v>528</v>
      </c>
      <c r="C13" s="281"/>
      <c r="D13" s="281"/>
      <c r="E13" s="282" t="str">
        <f t="shared" si="0"/>
        <v/>
      </c>
      <c r="F13" s="281"/>
      <c r="G13" s="281"/>
      <c r="H13" s="282" t="str">
        <f t="shared" si="1"/>
        <v/>
      </c>
      <c r="I13" s="281"/>
      <c r="J13" s="281"/>
      <c r="K13" s="282" t="str">
        <f t="shared" si="2"/>
        <v/>
      </c>
      <c r="L13" s="281"/>
    </row>
    <row r="14" spans="2:12" ht="20.100000000000001" customHeight="1">
      <c r="B14" s="280" t="s">
        <v>529</v>
      </c>
      <c r="C14" s="281"/>
      <c r="D14" s="281"/>
      <c r="E14" s="282" t="str">
        <f t="shared" si="0"/>
        <v/>
      </c>
      <c r="F14" s="281"/>
      <c r="G14" s="281"/>
      <c r="H14" s="282" t="str">
        <f t="shared" si="1"/>
        <v/>
      </c>
      <c r="I14" s="281"/>
      <c r="J14" s="281"/>
      <c r="K14" s="282" t="str">
        <f t="shared" si="2"/>
        <v/>
      </c>
      <c r="L14" s="281"/>
    </row>
    <row r="15" spans="2:12" ht="30" customHeight="1">
      <c r="B15" s="133" t="s">
        <v>530</v>
      </c>
      <c r="C15" s="212"/>
      <c r="D15" s="212"/>
      <c r="E15" s="212"/>
      <c r="F15" s="212"/>
      <c r="G15" s="212"/>
      <c r="H15" s="212"/>
      <c r="I15" s="212"/>
      <c r="J15" s="212"/>
      <c r="K15" s="212"/>
      <c r="L15" s="212"/>
    </row>
    <row r="16" spans="2:12" ht="17.25" customHeight="1">
      <c r="C16" s="212"/>
      <c r="D16" s="212"/>
      <c r="E16" s="212"/>
      <c r="F16" s="212"/>
      <c r="G16" s="212"/>
      <c r="H16" s="212"/>
      <c r="I16" s="212"/>
      <c r="J16" s="212"/>
      <c r="K16" s="212"/>
      <c r="L16" s="212"/>
    </row>
    <row r="17" spans="2:12" ht="20.100000000000001" customHeight="1">
      <c r="B17" s="213" t="s">
        <v>531</v>
      </c>
      <c r="E17" s="212" t="s">
        <v>532</v>
      </c>
    </row>
    <row r="18" spans="2:12" ht="35.25" customHeight="1">
      <c r="C18" s="278" t="s">
        <v>517</v>
      </c>
      <c r="D18" s="278" t="s">
        <v>533</v>
      </c>
      <c r="E18" s="278" t="s">
        <v>534</v>
      </c>
      <c r="F18" s="214" t="s">
        <v>535</v>
      </c>
      <c r="G18" s="214"/>
      <c r="H18" s="214"/>
      <c r="I18" s="214"/>
      <c r="J18" s="214"/>
      <c r="K18" s="214"/>
      <c r="L18" s="214"/>
    </row>
    <row r="19" spans="2:12" ht="40.5" customHeight="1">
      <c r="C19" s="283"/>
      <c r="D19" s="283"/>
      <c r="E19" s="283" t="s">
        <v>536</v>
      </c>
      <c r="F19" s="1438" t="s">
        <v>537</v>
      </c>
      <c r="G19" s="1439"/>
      <c r="H19" s="1439"/>
      <c r="I19" s="1439"/>
      <c r="J19" s="1439"/>
      <c r="K19" s="1439"/>
      <c r="L19" s="1439"/>
    </row>
    <row r="20" spans="2:12" ht="20.100000000000001" customHeight="1"/>
    <row r="21" spans="2:12" ht="20.100000000000001" customHeight="1">
      <c r="B21" s="133" t="s">
        <v>538</v>
      </c>
    </row>
    <row r="22" spans="2:12" ht="15" customHeight="1"/>
    <row r="23" spans="2:12" ht="35.25" customHeight="1">
      <c r="B23" s="280"/>
      <c r="C23" s="278" t="s">
        <v>517</v>
      </c>
      <c r="D23" s="278" t="s">
        <v>533</v>
      </c>
      <c r="E23" s="278" t="s">
        <v>534</v>
      </c>
      <c r="F23" s="1433" t="s">
        <v>539</v>
      </c>
      <c r="G23" s="1433"/>
    </row>
    <row r="24" spans="2:12" ht="23.1" customHeight="1">
      <c r="B24" s="280" t="s">
        <v>540</v>
      </c>
      <c r="C24" s="280"/>
      <c r="D24" s="280"/>
      <c r="E24" s="280"/>
      <c r="F24" s="1431"/>
      <c r="G24" s="1431"/>
    </row>
    <row r="25" spans="2:12" ht="23.1" customHeight="1">
      <c r="B25" s="280" t="s">
        <v>541</v>
      </c>
      <c r="C25" s="280"/>
      <c r="D25" s="280"/>
      <c r="E25" s="280"/>
      <c r="F25" s="1431"/>
      <c r="G25" s="1431"/>
    </row>
    <row r="26" spans="2:12" ht="23.1" customHeight="1">
      <c r="B26" s="280" t="s">
        <v>542</v>
      </c>
      <c r="C26" s="280"/>
      <c r="D26" s="280"/>
      <c r="E26" s="280"/>
      <c r="F26" s="1431"/>
      <c r="G26" s="1431"/>
    </row>
    <row r="27" spans="2:12" ht="23.1" customHeight="1">
      <c r="B27" s="280" t="s">
        <v>543</v>
      </c>
      <c r="C27" s="280"/>
      <c r="D27" s="280"/>
      <c r="E27" s="280"/>
      <c r="F27" s="1431"/>
      <c r="G27" s="1431"/>
    </row>
    <row r="28" spans="2:12" ht="23.1" customHeight="1">
      <c r="B28" s="280" t="s">
        <v>544</v>
      </c>
      <c r="C28" s="280"/>
      <c r="D28" s="280"/>
      <c r="E28" s="280"/>
      <c r="F28" s="1431"/>
      <c r="G28" s="1431"/>
    </row>
    <row r="29" spans="2:12" ht="20.100000000000001" customHeight="1"/>
    <row r="30" spans="2:12" ht="20.100000000000001" customHeight="1">
      <c r="B30" s="133" t="s">
        <v>545</v>
      </c>
    </row>
    <row r="31" spans="2:12" ht="20.100000000000001" customHeight="1">
      <c r="B31" s="133" t="s">
        <v>546</v>
      </c>
    </row>
    <row r="32" spans="2:12" ht="20.100000000000001" customHeight="1">
      <c r="B32" s="133" t="s">
        <v>547</v>
      </c>
    </row>
    <row r="33" ht="20.100000000000001" customHeight="1"/>
    <row r="34" ht="20.100000000000001" customHeight="1"/>
  </sheetData>
  <mergeCells count="13">
    <mergeCell ref="F28:G28"/>
    <mergeCell ref="J4:L4"/>
    <mergeCell ref="B8:B9"/>
    <mergeCell ref="C8:E8"/>
    <mergeCell ref="F8:H8"/>
    <mergeCell ref="I8:K8"/>
    <mergeCell ref="F19:L19"/>
    <mergeCell ref="F23:G23"/>
    <mergeCell ref="F24:G24"/>
    <mergeCell ref="F25:G25"/>
    <mergeCell ref="F26:G26"/>
    <mergeCell ref="F27:G27"/>
    <mergeCell ref="I5:L5"/>
  </mergeCells>
  <phoneticPr fontId="1"/>
  <pageMargins left="0.47244094488188981" right="0.39370078740157483" top="0.98425196850393704" bottom="0.55118110236220474" header="0.39370078740157483" footer="0.39370078740157483"/>
  <pageSetup paperSize="9" scale="61" orientation="landscape" r:id="rId1"/>
  <headerFooter alignWithMargins="0">
    <oddHeader xml:space="preserve">&amp;L&amp;"ＭＳ ゴシック,標準"&amp;12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29"/>
  <sheetViews>
    <sheetView view="pageBreakPreview" topLeftCell="A10" zoomScaleNormal="100" zoomScaleSheetLayoutView="100" workbookViewId="0">
      <selection activeCell="E10" sqref="E10"/>
    </sheetView>
    <sheetView workbookViewId="1"/>
  </sheetViews>
  <sheetFormatPr defaultColWidth="9" defaultRowHeight="13.2"/>
  <cols>
    <col min="1" max="10" width="10.59765625" style="95" customWidth="1"/>
    <col min="11" max="16384" width="9" style="95"/>
  </cols>
  <sheetData>
    <row r="1" spans="1:10" ht="18" customHeight="1">
      <c r="A1" s="95" t="s">
        <v>548</v>
      </c>
    </row>
    <row r="2" spans="1:10" ht="18" customHeight="1"/>
    <row r="3" spans="1:10" ht="21">
      <c r="A3" s="1411" t="s">
        <v>549</v>
      </c>
      <c r="B3" s="1411"/>
      <c r="C3" s="1411"/>
      <c r="D3" s="1411"/>
      <c r="E3" s="1411"/>
      <c r="F3" s="1411"/>
      <c r="G3" s="1411"/>
      <c r="H3" s="1411"/>
      <c r="I3" s="1411"/>
      <c r="J3" s="1411"/>
    </row>
    <row r="4" spans="1:10" ht="18" customHeight="1">
      <c r="G4" s="95" t="s">
        <v>431</v>
      </c>
      <c r="I4" s="95" t="str">
        <f>様式第３号!AM5&amp;様式第３号!AM7</f>
        <v>○○県○○市</v>
      </c>
    </row>
    <row r="5" spans="1:10" ht="18" customHeight="1"/>
    <row r="6" spans="1:10" ht="66.75" customHeight="1">
      <c r="B6" s="1425" t="s">
        <v>550</v>
      </c>
      <c r="C6" s="1425"/>
      <c r="D6" s="1425"/>
      <c r="E6" s="1425"/>
      <c r="F6" s="1425"/>
      <c r="G6" s="1425"/>
      <c r="H6" s="1425"/>
      <c r="I6" s="1425"/>
    </row>
    <row r="7" spans="1:10" ht="18" customHeight="1"/>
    <row r="8" spans="1:10" ht="18" customHeight="1">
      <c r="B8" s="128" t="s">
        <v>551</v>
      </c>
    </row>
    <row r="9" spans="1:10" ht="18" customHeight="1">
      <c r="C9" s="95" t="s">
        <v>552</v>
      </c>
    </row>
    <row r="10" spans="1:10" ht="18" customHeight="1">
      <c r="C10" s="95" t="s">
        <v>553</v>
      </c>
    </row>
    <row r="11" spans="1:10" ht="18" customHeight="1"/>
    <row r="12" spans="1:10" ht="18" customHeight="1">
      <c r="B12" s="128" t="s">
        <v>554</v>
      </c>
    </row>
    <row r="13" spans="1:10" ht="18" customHeight="1">
      <c r="B13" s="95" t="s">
        <v>555</v>
      </c>
    </row>
    <row r="14" spans="1:10" ht="18" customHeight="1">
      <c r="B14" s="95" t="s">
        <v>556</v>
      </c>
    </row>
    <row r="15" spans="1:10" ht="113.1" customHeight="1">
      <c r="B15" s="1443"/>
      <c r="C15" s="1444"/>
      <c r="D15" s="1444"/>
      <c r="E15" s="1444"/>
      <c r="F15" s="1444"/>
      <c r="G15" s="1444"/>
      <c r="H15" s="1444"/>
      <c r="I15" s="1445"/>
      <c r="J15" s="96"/>
    </row>
    <row r="16" spans="1:10" ht="18" customHeight="1">
      <c r="B16" s="129"/>
      <c r="C16" s="129"/>
      <c r="D16" s="129"/>
      <c r="E16" s="129"/>
      <c r="F16" s="129"/>
      <c r="G16" s="129"/>
      <c r="H16" s="129"/>
      <c r="I16" s="129"/>
      <c r="J16" s="96"/>
    </row>
    <row r="17" spans="2:10" ht="18" customHeight="1">
      <c r="B17" s="95" t="s">
        <v>557</v>
      </c>
    </row>
    <row r="18" spans="2:10" ht="113.1" customHeight="1">
      <c r="B18" s="1440" t="s">
        <v>558</v>
      </c>
      <c r="C18" s="1441"/>
      <c r="D18" s="1441"/>
      <c r="E18" s="1441"/>
      <c r="F18" s="1441"/>
      <c r="G18" s="1441"/>
      <c r="H18" s="1441"/>
      <c r="I18" s="1441"/>
      <c r="J18" s="130"/>
    </row>
    <row r="19" spans="2:10" ht="18" customHeight="1">
      <c r="B19" s="131"/>
      <c r="C19" s="131"/>
      <c r="D19" s="131"/>
      <c r="E19" s="131"/>
      <c r="F19" s="131"/>
      <c r="G19" s="131"/>
      <c r="H19" s="131"/>
      <c r="I19" s="131"/>
      <c r="J19" s="132"/>
    </row>
    <row r="20" spans="2:10" ht="18" customHeight="1">
      <c r="B20" s="95" t="s">
        <v>559</v>
      </c>
    </row>
    <row r="21" spans="2:10" ht="42.75" customHeight="1">
      <c r="B21" s="1446" t="s">
        <v>560</v>
      </c>
      <c r="C21" s="1446"/>
      <c r="D21" s="1446"/>
      <c r="E21" s="1446"/>
      <c r="F21" s="1446"/>
      <c r="G21" s="1446"/>
      <c r="H21" s="1446"/>
      <c r="I21" s="1446"/>
    </row>
    <row r="22" spans="2:10" ht="113.1" customHeight="1">
      <c r="B22" s="1443"/>
      <c r="C22" s="1444"/>
      <c r="D22" s="1444"/>
      <c r="E22" s="1444"/>
      <c r="F22" s="1444"/>
      <c r="G22" s="1444"/>
      <c r="H22" s="1444"/>
      <c r="I22" s="1445"/>
      <c r="J22" s="96"/>
    </row>
    <row r="23" spans="2:10" ht="18" customHeight="1">
      <c r="B23" s="129"/>
      <c r="C23" s="129"/>
      <c r="D23" s="129"/>
      <c r="E23" s="129"/>
      <c r="F23" s="129"/>
      <c r="G23" s="129"/>
      <c r="H23" s="129"/>
      <c r="I23" s="129"/>
      <c r="J23" s="96"/>
    </row>
    <row r="24" spans="2:10" ht="18" customHeight="1">
      <c r="B24" s="128" t="s">
        <v>561</v>
      </c>
    </row>
    <row r="25" spans="2:10" ht="18" customHeight="1">
      <c r="B25" s="95" t="s">
        <v>562</v>
      </c>
    </row>
    <row r="26" spans="2:10" ht="113.1" customHeight="1">
      <c r="B26" s="1440" t="s">
        <v>563</v>
      </c>
      <c r="C26" s="1441"/>
      <c r="D26" s="1441"/>
      <c r="E26" s="1441"/>
      <c r="F26" s="1441"/>
      <c r="G26" s="1441"/>
      <c r="H26" s="1441"/>
      <c r="I26" s="1442"/>
      <c r="J26" s="96"/>
    </row>
    <row r="27" spans="2:10" ht="18" customHeight="1"/>
    <row r="28" spans="2:10" ht="18" customHeight="1">
      <c r="B28" s="128" t="s">
        <v>564</v>
      </c>
    </row>
    <row r="29" spans="2:10" ht="113.1" customHeight="1">
      <c r="B29" s="1440" t="s">
        <v>565</v>
      </c>
      <c r="C29" s="1441"/>
      <c r="D29" s="1441"/>
      <c r="E29" s="1441"/>
      <c r="F29" s="1441"/>
      <c r="G29" s="1441"/>
      <c r="H29" s="1441"/>
      <c r="I29" s="1442"/>
      <c r="J29" s="96"/>
    </row>
  </sheetData>
  <mergeCells count="8">
    <mergeCell ref="B29:I29"/>
    <mergeCell ref="A3:J3"/>
    <mergeCell ref="B15:I15"/>
    <mergeCell ref="B6:I6"/>
    <mergeCell ref="B18:I18"/>
    <mergeCell ref="B22:I22"/>
    <mergeCell ref="B21:I21"/>
    <mergeCell ref="B26:I26"/>
  </mergeCells>
  <phoneticPr fontId="1"/>
  <pageMargins left="0.7" right="0.7" top="0.75" bottom="0.75" header="0.3" footer="0.3"/>
  <pageSetup paperSize="9" scale="69"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B2:BR42"/>
  <sheetViews>
    <sheetView showGridLines="0" view="pageBreakPreview" zoomScaleNormal="100" zoomScaleSheetLayoutView="100" workbookViewId="0">
      <selection activeCell="B43" sqref="B43"/>
    </sheetView>
    <sheetView workbookViewId="1"/>
  </sheetViews>
  <sheetFormatPr defaultColWidth="9" defaultRowHeight="13.2"/>
  <cols>
    <col min="1" max="1" width="1.59765625" style="2" customWidth="1"/>
    <col min="2" max="2" width="10.59765625" style="2" customWidth="1"/>
    <col min="3" max="4" width="15.59765625" style="2" customWidth="1"/>
    <col min="5" max="5" width="8.8984375" style="2" customWidth="1"/>
    <col min="6" max="12" width="13.09765625" style="2" customWidth="1"/>
    <col min="13" max="13" width="12.59765625" style="2" customWidth="1"/>
    <col min="14" max="15" width="1.59765625" style="2" customWidth="1"/>
    <col min="16" max="16384" width="9" style="2"/>
  </cols>
  <sheetData>
    <row r="2" spans="2:70">
      <c r="B2" s="24" t="s">
        <v>566</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row>
    <row r="3" spans="2:70">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row>
    <row r="4" spans="2:70" ht="16.2">
      <c r="B4" s="1457" t="s">
        <v>567</v>
      </c>
      <c r="C4" s="1457"/>
      <c r="D4" s="1457"/>
      <c r="E4" s="1457"/>
      <c r="F4" s="1457"/>
      <c r="G4" s="1457"/>
      <c r="H4" s="1457"/>
      <c r="I4" s="1457"/>
      <c r="J4" s="1457"/>
      <c r="K4" s="1457"/>
      <c r="L4" s="1457"/>
      <c r="M4" s="1457"/>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row>
    <row r="5" spans="2:70" ht="15" customHeight="1">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row>
    <row r="6" spans="2:70" ht="15" customHeight="1">
      <c r="B6" s="25"/>
      <c r="C6" s="25"/>
      <c r="D6" s="25"/>
      <c r="E6" s="25"/>
      <c r="F6" s="25"/>
      <c r="G6" s="25"/>
      <c r="H6" s="25"/>
      <c r="I6" s="26" t="str">
        <f>"都道府県・市区町村名"&amp;"　"&amp;様式第３号!AM5&amp;様式第３号!AM7</f>
        <v>都道府県・市区町村名　○○県○○市</v>
      </c>
      <c r="J6" s="27"/>
      <c r="K6" s="27"/>
      <c r="L6" s="27"/>
      <c r="M6" s="26"/>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row>
    <row r="7" spans="2:70" ht="15" customHeight="1" thickBot="1">
      <c r="B7" s="25"/>
      <c r="C7" s="25"/>
      <c r="D7" s="25"/>
      <c r="E7" s="25"/>
      <c r="F7" s="25"/>
      <c r="G7" s="25"/>
      <c r="H7" s="25"/>
      <c r="I7" s="25"/>
      <c r="J7" s="28"/>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row>
    <row r="8" spans="2:70" ht="15" customHeight="1">
      <c r="B8" s="1458" t="s">
        <v>0</v>
      </c>
      <c r="C8" s="1461" t="s">
        <v>568</v>
      </c>
      <c r="D8" s="1461" t="s">
        <v>4</v>
      </c>
      <c r="E8" s="1464" t="s">
        <v>7</v>
      </c>
      <c r="F8" s="29" t="s">
        <v>569</v>
      </c>
      <c r="G8" s="29" t="s">
        <v>570</v>
      </c>
      <c r="H8" s="29" t="s">
        <v>571</v>
      </c>
      <c r="I8" s="29" t="s">
        <v>572</v>
      </c>
      <c r="J8" s="29" t="s">
        <v>573</v>
      </c>
      <c r="K8" s="29" t="s">
        <v>574</v>
      </c>
      <c r="L8" s="29" t="s">
        <v>575</v>
      </c>
      <c r="M8" s="1467" t="s">
        <v>576</v>
      </c>
    </row>
    <row r="9" spans="2:70" ht="15" customHeight="1">
      <c r="B9" s="1459"/>
      <c r="C9" s="1462"/>
      <c r="D9" s="1462"/>
      <c r="E9" s="1465"/>
      <c r="F9" s="30" t="s">
        <v>577</v>
      </c>
      <c r="G9" s="30" t="s">
        <v>577</v>
      </c>
      <c r="H9" s="30" t="s">
        <v>577</v>
      </c>
      <c r="I9" s="30" t="s">
        <v>577</v>
      </c>
      <c r="J9" s="30" t="s">
        <v>577</v>
      </c>
      <c r="K9" s="30" t="s">
        <v>577</v>
      </c>
      <c r="L9" s="30" t="s">
        <v>577</v>
      </c>
      <c r="M9" s="1468"/>
    </row>
    <row r="10" spans="2:70" ht="15" customHeight="1">
      <c r="B10" s="1459"/>
      <c r="C10" s="1462"/>
      <c r="D10" s="1462"/>
      <c r="E10" s="1465"/>
      <c r="F10" s="31" t="s">
        <v>578</v>
      </c>
      <c r="G10" s="31" t="s">
        <v>578</v>
      </c>
      <c r="H10" s="31" t="s">
        <v>578</v>
      </c>
      <c r="I10" s="31" t="s">
        <v>578</v>
      </c>
      <c r="J10" s="31" t="s">
        <v>578</v>
      </c>
      <c r="K10" s="31" t="s">
        <v>578</v>
      </c>
      <c r="L10" s="31" t="s">
        <v>578</v>
      </c>
      <c r="M10" s="1468"/>
    </row>
    <row r="11" spans="2:70" ht="15" customHeight="1" thickBot="1">
      <c r="B11" s="1460"/>
      <c r="C11" s="1463"/>
      <c r="D11" s="1463"/>
      <c r="E11" s="1466"/>
      <c r="F11" s="32" t="s">
        <v>579</v>
      </c>
      <c r="G11" s="32" t="s">
        <v>579</v>
      </c>
      <c r="H11" s="32" t="s">
        <v>579</v>
      </c>
      <c r="I11" s="32" t="s">
        <v>579</v>
      </c>
      <c r="J11" s="32" t="s">
        <v>579</v>
      </c>
      <c r="K11" s="32" t="s">
        <v>579</v>
      </c>
      <c r="L11" s="32" t="s">
        <v>579</v>
      </c>
      <c r="M11" s="1469"/>
    </row>
    <row r="12" spans="2:70" ht="15" customHeight="1" thickTop="1">
      <c r="B12" s="1448">
        <f>様式第３号!P7</f>
        <v>0</v>
      </c>
      <c r="C12" s="1451">
        <f>様式第３号!H8</f>
        <v>0</v>
      </c>
      <c r="D12" s="1451" t="str">
        <f>様式第３号!AX8&amp;様式第３号!BB9</f>
        <v/>
      </c>
      <c r="E12" s="1451">
        <f>様式第３号!H10</f>
        <v>0</v>
      </c>
      <c r="F12" s="33"/>
      <c r="G12" s="33"/>
      <c r="H12" s="33"/>
      <c r="I12" s="33"/>
      <c r="J12" s="86"/>
      <c r="K12" s="33"/>
      <c r="L12" s="33"/>
      <c r="M12" s="1453"/>
    </row>
    <row r="13" spans="2:70" ht="15" customHeight="1">
      <c r="B13" s="1448"/>
      <c r="C13" s="1451"/>
      <c r="D13" s="1451"/>
      <c r="E13" s="1451"/>
      <c r="F13" s="36"/>
      <c r="G13" s="36"/>
      <c r="H13" s="36"/>
      <c r="I13" s="36"/>
      <c r="J13" s="87"/>
      <c r="K13" s="36"/>
      <c r="L13" s="36"/>
      <c r="M13" s="1453"/>
      <c r="P13" s="90"/>
    </row>
    <row r="14" spans="2:70" ht="15" customHeight="1">
      <c r="B14" s="1449"/>
      <c r="C14" s="1452"/>
      <c r="D14" s="1452"/>
      <c r="E14" s="1452"/>
      <c r="F14" s="38"/>
      <c r="G14" s="38"/>
      <c r="H14" s="38"/>
      <c r="I14" s="38"/>
      <c r="J14" s="53"/>
      <c r="K14" s="38"/>
      <c r="L14" s="38"/>
      <c r="M14" s="1454"/>
    </row>
    <row r="15" spans="2:70" ht="15" customHeight="1">
      <c r="B15" s="1447"/>
      <c r="C15" s="1450"/>
      <c r="D15" s="1450"/>
      <c r="E15" s="1450"/>
      <c r="F15" s="41"/>
      <c r="G15" s="41"/>
      <c r="H15" s="41"/>
      <c r="I15" s="41"/>
      <c r="J15" s="88"/>
      <c r="K15" s="41"/>
      <c r="L15" s="41"/>
      <c r="M15" s="1453"/>
    </row>
    <row r="16" spans="2:70" ht="15" customHeight="1">
      <c r="B16" s="1448"/>
      <c r="C16" s="1451"/>
      <c r="D16" s="1451"/>
      <c r="E16" s="1451"/>
      <c r="F16" s="36"/>
      <c r="G16" s="36"/>
      <c r="H16" s="36"/>
      <c r="I16" s="36"/>
      <c r="J16" s="87"/>
      <c r="K16" s="36"/>
      <c r="L16" s="36"/>
      <c r="M16" s="1453"/>
    </row>
    <row r="17" spans="2:13" ht="15" customHeight="1">
      <c r="B17" s="1449"/>
      <c r="C17" s="1452"/>
      <c r="D17" s="1452"/>
      <c r="E17" s="1452"/>
      <c r="F17" s="38"/>
      <c r="G17" s="38"/>
      <c r="H17" s="38"/>
      <c r="I17" s="38"/>
      <c r="J17" s="53"/>
      <c r="K17" s="38"/>
      <c r="L17" s="38"/>
      <c r="M17" s="1454"/>
    </row>
    <row r="18" spans="2:13" ht="15" customHeight="1">
      <c r="B18" s="1447"/>
      <c r="C18" s="1450"/>
      <c r="D18" s="1450"/>
      <c r="E18" s="1450"/>
      <c r="F18" s="41"/>
      <c r="G18" s="41"/>
      <c r="H18" s="41"/>
      <c r="I18" s="41"/>
      <c r="J18" s="88"/>
      <c r="K18" s="41"/>
      <c r="L18" s="41"/>
      <c r="M18" s="1453"/>
    </row>
    <row r="19" spans="2:13" ht="15" customHeight="1">
      <c r="B19" s="1448"/>
      <c r="C19" s="1451"/>
      <c r="D19" s="1451"/>
      <c r="E19" s="1451"/>
      <c r="F19" s="36"/>
      <c r="G19" s="36"/>
      <c r="H19" s="36"/>
      <c r="I19" s="36"/>
      <c r="J19" s="87"/>
      <c r="K19" s="36"/>
      <c r="L19" s="36"/>
      <c r="M19" s="1453"/>
    </row>
    <row r="20" spans="2:13" ht="15" customHeight="1">
      <c r="B20" s="1449"/>
      <c r="C20" s="1452"/>
      <c r="D20" s="1452"/>
      <c r="E20" s="1452"/>
      <c r="F20" s="38"/>
      <c r="G20" s="38"/>
      <c r="H20" s="38"/>
      <c r="I20" s="38"/>
      <c r="J20" s="53"/>
      <c r="K20" s="38"/>
      <c r="L20" s="38"/>
      <c r="M20" s="1454"/>
    </row>
    <row r="21" spans="2:13" ht="15" customHeight="1">
      <c r="B21" s="1447"/>
      <c r="C21" s="1450"/>
      <c r="D21" s="1450"/>
      <c r="E21" s="1450"/>
      <c r="F21" s="41"/>
      <c r="G21" s="41"/>
      <c r="H21" s="41"/>
      <c r="I21" s="41"/>
      <c r="J21" s="88"/>
      <c r="K21" s="41"/>
      <c r="L21" s="41"/>
      <c r="M21" s="1453"/>
    </row>
    <row r="22" spans="2:13" ht="15" customHeight="1">
      <c r="B22" s="1448"/>
      <c r="C22" s="1451"/>
      <c r="D22" s="1451"/>
      <c r="E22" s="1451"/>
      <c r="F22" s="36"/>
      <c r="G22" s="36"/>
      <c r="H22" s="36"/>
      <c r="I22" s="36"/>
      <c r="J22" s="87"/>
      <c r="K22" s="36"/>
      <c r="L22" s="36"/>
      <c r="M22" s="1453"/>
    </row>
    <row r="23" spans="2:13" ht="15" customHeight="1">
      <c r="B23" s="1449"/>
      <c r="C23" s="1452"/>
      <c r="D23" s="1452"/>
      <c r="E23" s="1452"/>
      <c r="F23" s="38"/>
      <c r="G23" s="38"/>
      <c r="H23" s="38"/>
      <c r="I23" s="38"/>
      <c r="J23" s="53"/>
      <c r="K23" s="38"/>
      <c r="L23" s="38"/>
      <c r="M23" s="1454"/>
    </row>
    <row r="24" spans="2:13" ht="15" customHeight="1">
      <c r="B24" s="1447"/>
      <c r="C24" s="1450"/>
      <c r="D24" s="1450"/>
      <c r="E24" s="1450"/>
      <c r="F24" s="41"/>
      <c r="G24" s="41"/>
      <c r="H24" s="41"/>
      <c r="I24" s="41"/>
      <c r="J24" s="88"/>
      <c r="K24" s="41"/>
      <c r="L24" s="41"/>
      <c r="M24" s="1453"/>
    </row>
    <row r="25" spans="2:13" ht="15" customHeight="1">
      <c r="B25" s="1448"/>
      <c r="C25" s="1451"/>
      <c r="D25" s="1451"/>
      <c r="E25" s="1451"/>
      <c r="F25" s="36"/>
      <c r="G25" s="36"/>
      <c r="H25" s="36"/>
      <c r="I25" s="36"/>
      <c r="J25" s="87"/>
      <c r="K25" s="36"/>
      <c r="L25" s="36"/>
      <c r="M25" s="1453"/>
    </row>
    <row r="26" spans="2:13" ht="15" customHeight="1">
      <c r="B26" s="1449"/>
      <c r="C26" s="1452"/>
      <c r="D26" s="1452"/>
      <c r="E26" s="1452"/>
      <c r="F26" s="38"/>
      <c r="G26" s="38"/>
      <c r="H26" s="38"/>
      <c r="I26" s="38"/>
      <c r="J26" s="53"/>
      <c r="K26" s="38"/>
      <c r="L26" s="38"/>
      <c r="M26" s="1454"/>
    </row>
    <row r="27" spans="2:13" ht="15" customHeight="1">
      <c r="B27" s="1447"/>
      <c r="C27" s="1450"/>
      <c r="D27" s="1450"/>
      <c r="E27" s="1450"/>
      <c r="F27" s="41"/>
      <c r="G27" s="41"/>
      <c r="H27" s="41"/>
      <c r="I27" s="41"/>
      <c r="J27" s="88"/>
      <c r="K27" s="41"/>
      <c r="L27" s="41"/>
      <c r="M27" s="1453"/>
    </row>
    <row r="28" spans="2:13" ht="15" customHeight="1">
      <c r="B28" s="1448"/>
      <c r="C28" s="1451"/>
      <c r="D28" s="1451"/>
      <c r="E28" s="1451"/>
      <c r="F28" s="36"/>
      <c r="G28" s="36"/>
      <c r="H28" s="36"/>
      <c r="I28" s="36"/>
      <c r="J28" s="87"/>
      <c r="K28" s="36"/>
      <c r="L28" s="36"/>
      <c r="M28" s="1453"/>
    </row>
    <row r="29" spans="2:13" ht="15" customHeight="1">
      <c r="B29" s="1449"/>
      <c r="C29" s="1452"/>
      <c r="D29" s="1452"/>
      <c r="E29" s="1452"/>
      <c r="F29" s="38"/>
      <c r="G29" s="38"/>
      <c r="H29" s="38"/>
      <c r="I29" s="38"/>
      <c r="J29" s="53"/>
      <c r="K29" s="38"/>
      <c r="L29" s="38"/>
      <c r="M29" s="1454"/>
    </row>
    <row r="30" spans="2:13" ht="18">
      <c r="B30" s="1447"/>
      <c r="C30" s="1450"/>
      <c r="D30" s="1450"/>
      <c r="E30" s="1450"/>
      <c r="F30" s="41"/>
      <c r="G30" s="41"/>
      <c r="H30" s="41"/>
      <c r="I30" s="41"/>
      <c r="J30" s="88"/>
      <c r="K30" s="41"/>
      <c r="L30" s="41"/>
      <c r="M30" s="1453"/>
    </row>
    <row r="31" spans="2:13" ht="18">
      <c r="B31" s="1448"/>
      <c r="C31" s="1451"/>
      <c r="D31" s="1451"/>
      <c r="E31" s="1451"/>
      <c r="F31" s="36"/>
      <c r="G31" s="36"/>
      <c r="H31" s="36"/>
      <c r="I31" s="36"/>
      <c r="J31" s="87"/>
      <c r="K31" s="36"/>
      <c r="L31" s="36"/>
      <c r="M31" s="1453"/>
    </row>
    <row r="32" spans="2:13" ht="18">
      <c r="B32" s="1449"/>
      <c r="C32" s="1452"/>
      <c r="D32" s="1452"/>
      <c r="E32" s="1452"/>
      <c r="F32" s="38"/>
      <c r="G32" s="38"/>
      <c r="H32" s="38"/>
      <c r="I32" s="38"/>
      <c r="J32" s="53"/>
      <c r="K32" s="38"/>
      <c r="L32" s="38"/>
      <c r="M32" s="1454"/>
    </row>
    <row r="33" spans="2:14" ht="18">
      <c r="B33" s="1447"/>
      <c r="C33" s="1450"/>
      <c r="D33" s="1450"/>
      <c r="E33" s="1450"/>
      <c r="F33" s="41"/>
      <c r="G33" s="41"/>
      <c r="H33" s="41"/>
      <c r="I33" s="41"/>
      <c r="J33" s="88"/>
      <c r="K33" s="41"/>
      <c r="L33" s="41"/>
      <c r="M33" s="1453"/>
    </row>
    <row r="34" spans="2:14" ht="18">
      <c r="B34" s="1448"/>
      <c r="C34" s="1451"/>
      <c r="D34" s="1451"/>
      <c r="E34" s="1451"/>
      <c r="F34" s="36"/>
      <c r="G34" s="36"/>
      <c r="H34" s="36"/>
      <c r="I34" s="36"/>
      <c r="J34" s="87"/>
      <c r="K34" s="36"/>
      <c r="L34" s="36"/>
      <c r="M34" s="1453"/>
    </row>
    <row r="35" spans="2:14" ht="18">
      <c r="B35" s="1449"/>
      <c r="C35" s="1452"/>
      <c r="D35" s="1452"/>
      <c r="E35" s="1452"/>
      <c r="F35" s="38"/>
      <c r="G35" s="38"/>
      <c r="H35" s="38"/>
      <c r="I35" s="38"/>
      <c r="J35" s="53"/>
      <c r="K35" s="38"/>
      <c r="L35" s="38"/>
      <c r="M35" s="1454"/>
    </row>
    <row r="36" spans="2:14" ht="18">
      <c r="B36" s="1447"/>
      <c r="C36" s="1450"/>
      <c r="D36" s="1450"/>
      <c r="E36" s="1450"/>
      <c r="F36" s="41"/>
      <c r="G36" s="41"/>
      <c r="H36" s="41"/>
      <c r="I36" s="41"/>
      <c r="J36" s="88"/>
      <c r="K36" s="41"/>
      <c r="L36" s="41"/>
      <c r="M36" s="1453"/>
    </row>
    <row r="37" spans="2:14" ht="18">
      <c r="B37" s="1448"/>
      <c r="C37" s="1451"/>
      <c r="D37" s="1451"/>
      <c r="E37" s="1451"/>
      <c r="F37" s="36"/>
      <c r="G37" s="36"/>
      <c r="H37" s="36"/>
      <c r="I37" s="36"/>
      <c r="J37" s="87"/>
      <c r="K37" s="36"/>
      <c r="L37" s="36"/>
      <c r="M37" s="1453"/>
    </row>
    <row r="38" spans="2:14" ht="18">
      <c r="B38" s="1449"/>
      <c r="C38" s="1452"/>
      <c r="D38" s="1452"/>
      <c r="E38" s="1452"/>
      <c r="F38" s="38"/>
      <c r="G38" s="38"/>
      <c r="H38" s="38"/>
      <c r="I38" s="38"/>
      <c r="J38" s="53"/>
      <c r="K38" s="38"/>
      <c r="L38" s="38"/>
      <c r="M38" s="1454"/>
    </row>
    <row r="39" spans="2:14" ht="18">
      <c r="B39" s="1447"/>
      <c r="C39" s="1450"/>
      <c r="D39" s="1450"/>
      <c r="E39" s="1450"/>
      <c r="F39" s="41"/>
      <c r="G39" s="41"/>
      <c r="H39" s="41"/>
      <c r="I39" s="41"/>
      <c r="J39" s="88"/>
      <c r="K39" s="41"/>
      <c r="L39" s="41"/>
      <c r="M39" s="1453"/>
    </row>
    <row r="40" spans="2:14" ht="18">
      <c r="B40" s="1448"/>
      <c r="C40" s="1451"/>
      <c r="D40" s="1451"/>
      <c r="E40" s="1451"/>
      <c r="F40" s="36"/>
      <c r="G40" s="36"/>
      <c r="H40" s="36"/>
      <c r="I40" s="36"/>
      <c r="J40" s="87"/>
      <c r="K40" s="36"/>
      <c r="L40" s="36"/>
      <c r="M40" s="1453"/>
    </row>
    <row r="41" spans="2:14" ht="18.600000000000001" thickBot="1">
      <c r="B41" s="1455"/>
      <c r="C41" s="1456"/>
      <c r="D41" s="1456"/>
      <c r="E41" s="1456"/>
      <c r="F41" s="44"/>
      <c r="G41" s="44"/>
      <c r="H41" s="44"/>
      <c r="I41" s="44"/>
      <c r="J41" s="89"/>
      <c r="K41" s="44"/>
      <c r="L41" s="44"/>
      <c r="M41" s="1454"/>
    </row>
    <row r="42" spans="2:14" ht="19.5" customHeight="1">
      <c r="B42" s="47"/>
      <c r="C42" s="47"/>
      <c r="D42" s="47"/>
      <c r="E42" s="47"/>
      <c r="F42" s="47"/>
      <c r="G42" s="47"/>
      <c r="H42" s="47"/>
      <c r="I42" s="47"/>
      <c r="J42" s="47"/>
      <c r="K42" s="47"/>
      <c r="L42" s="47"/>
      <c r="M42" s="47"/>
      <c r="N42" s="47"/>
    </row>
  </sheetData>
  <mergeCells count="56">
    <mergeCell ref="B4:M4"/>
    <mergeCell ref="B8:B11"/>
    <mergeCell ref="C8:C11"/>
    <mergeCell ref="D8:D11"/>
    <mergeCell ref="E8:E11"/>
    <mergeCell ref="M8:M11"/>
    <mergeCell ref="B15:B17"/>
    <mergeCell ref="C15:C17"/>
    <mergeCell ref="D15:D17"/>
    <mergeCell ref="E15:E17"/>
    <mergeCell ref="M15:M17"/>
    <mergeCell ref="B12:B14"/>
    <mergeCell ref="C12:C14"/>
    <mergeCell ref="D12:D14"/>
    <mergeCell ref="E12:E14"/>
    <mergeCell ref="M12:M14"/>
    <mergeCell ref="B21:B23"/>
    <mergeCell ref="C21:C23"/>
    <mergeCell ref="D21:D23"/>
    <mergeCell ref="E21:E23"/>
    <mergeCell ref="M21:M23"/>
    <mergeCell ref="B18:B20"/>
    <mergeCell ref="C18:C20"/>
    <mergeCell ref="D18:D20"/>
    <mergeCell ref="E18:E20"/>
    <mergeCell ref="M18:M20"/>
    <mergeCell ref="B27:B29"/>
    <mergeCell ref="C27:C29"/>
    <mergeCell ref="D27:D29"/>
    <mergeCell ref="E27:E29"/>
    <mergeCell ref="M27:M29"/>
    <mergeCell ref="B24:B26"/>
    <mergeCell ref="C24:C26"/>
    <mergeCell ref="D24:D26"/>
    <mergeCell ref="E24:E26"/>
    <mergeCell ref="M24:M26"/>
    <mergeCell ref="B33:B35"/>
    <mergeCell ref="C33:C35"/>
    <mergeCell ref="D33:D35"/>
    <mergeCell ref="E33:E35"/>
    <mergeCell ref="M33:M35"/>
    <mergeCell ref="B30:B32"/>
    <mergeCell ref="C30:C32"/>
    <mergeCell ref="D30:D32"/>
    <mergeCell ref="E30:E32"/>
    <mergeCell ref="M30:M32"/>
    <mergeCell ref="B39:B41"/>
    <mergeCell ref="C39:C41"/>
    <mergeCell ref="D39:D41"/>
    <mergeCell ref="E39:E41"/>
    <mergeCell ref="M39:M41"/>
    <mergeCell ref="B36:B38"/>
    <mergeCell ref="C36:C38"/>
    <mergeCell ref="D36:D38"/>
    <mergeCell ref="E36:E38"/>
    <mergeCell ref="M36:M38"/>
  </mergeCells>
  <phoneticPr fontId="1"/>
  <printOptions horizontalCentered="1"/>
  <pageMargins left="0.19685039370078741" right="0.19685039370078741" top="0.19685039370078741" bottom="0.19685039370078741" header="0.51181102362204722" footer="0.51181102362204722"/>
  <pageSetup paperSize="9" scale="83" orientation="landscape"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BC42"/>
  <sheetViews>
    <sheetView showGridLines="0" view="pageBreakPreview" zoomScaleNormal="100" zoomScaleSheetLayoutView="100" workbookViewId="0">
      <selection activeCell="F38" sqref="F38"/>
    </sheetView>
    <sheetView workbookViewId="1"/>
  </sheetViews>
  <sheetFormatPr defaultColWidth="9" defaultRowHeight="13.2"/>
  <cols>
    <col min="1" max="1" width="1.59765625" style="2" customWidth="1"/>
    <col min="2" max="2" width="10.59765625" style="2" customWidth="1"/>
    <col min="3" max="4" width="15.59765625" style="2" customWidth="1"/>
    <col min="5" max="5" width="8.8984375" style="2" customWidth="1"/>
    <col min="6" max="12" width="13.09765625" style="2" customWidth="1"/>
    <col min="13" max="13" width="12.59765625" style="2" customWidth="1"/>
    <col min="14" max="14" width="1.59765625" style="2" customWidth="1"/>
    <col min="15" max="16384" width="9" style="2"/>
  </cols>
  <sheetData>
    <row r="2" spans="2:55">
      <c r="B2" s="24" t="s">
        <v>566</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2:55" ht="14.4">
      <c r="B3" s="24"/>
      <c r="C3" s="24"/>
      <c r="D3" s="24"/>
      <c r="E3" s="24"/>
      <c r="F3" s="24"/>
      <c r="G3" s="24"/>
      <c r="H3" s="24"/>
      <c r="I3" s="24"/>
      <c r="J3" s="24"/>
      <c r="K3" s="284" t="s">
        <v>580</v>
      </c>
      <c r="L3" s="48"/>
      <c r="M3" s="48"/>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row>
    <row r="4" spans="2:55" ht="16.2">
      <c r="B4" s="1457" t="s">
        <v>567</v>
      </c>
      <c r="C4" s="1457"/>
      <c r="D4" s="1457"/>
      <c r="E4" s="1457"/>
      <c r="F4" s="1457"/>
      <c r="G4" s="1457"/>
      <c r="H4" s="1457"/>
      <c r="I4" s="1457"/>
      <c r="J4" s="1457"/>
      <c r="K4" s="1457"/>
      <c r="L4" s="1457"/>
      <c r="M4" s="1457"/>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row>
    <row r="5" spans="2:55" ht="15" customHeight="1">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row>
    <row r="6" spans="2:55" ht="15" customHeight="1">
      <c r="B6" s="25"/>
      <c r="C6" s="25"/>
      <c r="D6" s="25"/>
      <c r="E6" s="25"/>
      <c r="F6" s="25"/>
      <c r="G6" s="25"/>
      <c r="H6" s="25"/>
      <c r="I6" s="26" t="s">
        <v>581</v>
      </c>
      <c r="J6" s="27"/>
      <c r="K6" s="27"/>
      <c r="L6" s="27"/>
      <c r="M6" s="26"/>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row>
    <row r="7" spans="2:55" ht="15" customHeight="1" thickBot="1">
      <c r="B7" s="25"/>
      <c r="C7" s="25"/>
      <c r="D7" s="25"/>
      <c r="E7" s="25"/>
      <c r="F7" s="25"/>
      <c r="G7" s="25"/>
      <c r="H7" s="25"/>
      <c r="I7" s="25"/>
      <c r="J7" s="28"/>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row>
    <row r="8" spans="2:55" ht="15" customHeight="1">
      <c r="B8" s="1458" t="s">
        <v>0</v>
      </c>
      <c r="C8" s="1461" t="s">
        <v>568</v>
      </c>
      <c r="D8" s="1461" t="s">
        <v>4</v>
      </c>
      <c r="E8" s="1464" t="s">
        <v>7</v>
      </c>
      <c r="F8" s="29" t="s">
        <v>569</v>
      </c>
      <c r="G8" s="29" t="s">
        <v>570</v>
      </c>
      <c r="H8" s="29" t="s">
        <v>571</v>
      </c>
      <c r="I8" s="29" t="s">
        <v>572</v>
      </c>
      <c r="J8" s="29" t="s">
        <v>573</v>
      </c>
      <c r="K8" s="29" t="s">
        <v>574</v>
      </c>
      <c r="L8" s="29" t="s">
        <v>575</v>
      </c>
      <c r="M8" s="1467" t="s">
        <v>576</v>
      </c>
    </row>
    <row r="9" spans="2:55" ht="15" customHeight="1">
      <c r="B9" s="1459"/>
      <c r="C9" s="1462"/>
      <c r="D9" s="1462"/>
      <c r="E9" s="1465"/>
      <c r="F9" s="30" t="s">
        <v>577</v>
      </c>
      <c r="G9" s="30" t="s">
        <v>577</v>
      </c>
      <c r="H9" s="30" t="s">
        <v>577</v>
      </c>
      <c r="I9" s="30" t="s">
        <v>577</v>
      </c>
      <c r="J9" s="30" t="s">
        <v>577</v>
      </c>
      <c r="K9" s="30" t="s">
        <v>577</v>
      </c>
      <c r="L9" s="30" t="s">
        <v>577</v>
      </c>
      <c r="M9" s="1468"/>
    </row>
    <row r="10" spans="2:55" ht="15" customHeight="1">
      <c r="B10" s="1459"/>
      <c r="C10" s="1462"/>
      <c r="D10" s="1462"/>
      <c r="E10" s="1465"/>
      <c r="F10" s="31" t="s">
        <v>578</v>
      </c>
      <c r="G10" s="31" t="s">
        <v>578</v>
      </c>
      <c r="H10" s="31" t="s">
        <v>578</v>
      </c>
      <c r="I10" s="31" t="s">
        <v>578</v>
      </c>
      <c r="J10" s="31" t="s">
        <v>578</v>
      </c>
      <c r="K10" s="31" t="s">
        <v>578</v>
      </c>
      <c r="L10" s="31" t="s">
        <v>578</v>
      </c>
      <c r="M10" s="1468"/>
    </row>
    <row r="11" spans="2:55" ht="15" customHeight="1" thickBot="1">
      <c r="B11" s="1460"/>
      <c r="C11" s="1463"/>
      <c r="D11" s="1463"/>
      <c r="E11" s="1466"/>
      <c r="F11" s="32" t="s">
        <v>579</v>
      </c>
      <c r="G11" s="32" t="s">
        <v>579</v>
      </c>
      <c r="H11" s="32" t="s">
        <v>579</v>
      </c>
      <c r="I11" s="32" t="s">
        <v>579</v>
      </c>
      <c r="J11" s="32" t="s">
        <v>579</v>
      </c>
      <c r="K11" s="32" t="s">
        <v>579</v>
      </c>
      <c r="L11" s="32" t="s">
        <v>579</v>
      </c>
      <c r="M11" s="1469"/>
    </row>
    <row r="12" spans="2:55" ht="15" customHeight="1" thickTop="1">
      <c r="B12" s="1448" t="s">
        <v>582</v>
      </c>
      <c r="C12" s="1451" t="s">
        <v>583</v>
      </c>
      <c r="D12" s="1451" t="s">
        <v>584</v>
      </c>
      <c r="E12" s="1451" t="s">
        <v>57</v>
      </c>
      <c r="F12" s="33" t="s">
        <v>585</v>
      </c>
      <c r="G12" s="49" t="s">
        <v>586</v>
      </c>
      <c r="H12" s="49" t="s">
        <v>587</v>
      </c>
      <c r="I12" s="50" t="s">
        <v>588</v>
      </c>
      <c r="J12" s="33" t="s">
        <v>589</v>
      </c>
      <c r="K12" s="34" t="s">
        <v>590</v>
      </c>
      <c r="L12" s="33" t="s">
        <v>591</v>
      </c>
      <c r="M12" s="1474">
        <v>0.8</v>
      </c>
    </row>
    <row r="13" spans="2:55" ht="15" customHeight="1">
      <c r="B13" s="1448"/>
      <c r="C13" s="1451"/>
      <c r="D13" s="1451"/>
      <c r="E13" s="1451"/>
      <c r="F13" s="36"/>
      <c r="G13" s="36" t="s">
        <v>592</v>
      </c>
      <c r="H13" s="36" t="s">
        <v>593</v>
      </c>
      <c r="I13" s="36" t="s">
        <v>594</v>
      </c>
      <c r="J13" s="51" t="s">
        <v>595</v>
      </c>
      <c r="K13" s="37" t="s">
        <v>596</v>
      </c>
      <c r="L13" s="52" t="s">
        <v>597</v>
      </c>
      <c r="M13" s="1474"/>
    </row>
    <row r="14" spans="2:55" ht="15" customHeight="1">
      <c r="B14" s="1449"/>
      <c r="C14" s="1452"/>
      <c r="D14" s="1452"/>
      <c r="E14" s="1452"/>
      <c r="F14" s="38">
        <v>10</v>
      </c>
      <c r="G14" s="38">
        <v>8</v>
      </c>
      <c r="H14" s="38">
        <v>7</v>
      </c>
      <c r="I14" s="38">
        <v>5</v>
      </c>
      <c r="J14" s="38">
        <v>10</v>
      </c>
      <c r="K14" s="53">
        <v>10</v>
      </c>
      <c r="L14" s="38">
        <v>8</v>
      </c>
      <c r="M14" s="1475"/>
    </row>
    <row r="15" spans="2:55" ht="15" customHeight="1">
      <c r="B15" s="1447"/>
      <c r="C15" s="1450"/>
      <c r="D15" s="1450"/>
      <c r="E15" s="1450"/>
      <c r="F15" s="41"/>
      <c r="G15" s="41"/>
      <c r="H15" s="41"/>
      <c r="I15" s="41"/>
      <c r="J15" s="42"/>
      <c r="K15" s="41"/>
      <c r="L15" s="43"/>
      <c r="M15" s="1470"/>
    </row>
    <row r="16" spans="2:55" ht="15" customHeight="1">
      <c r="B16" s="1448"/>
      <c r="C16" s="1451"/>
      <c r="D16" s="1451"/>
      <c r="E16" s="1451"/>
      <c r="F16" s="36"/>
      <c r="G16" s="36"/>
      <c r="H16" s="36"/>
      <c r="I16" s="36"/>
      <c r="J16" s="37"/>
      <c r="K16" s="36"/>
      <c r="L16" s="35"/>
      <c r="M16" s="1471"/>
    </row>
    <row r="17" spans="2:13" ht="15" customHeight="1">
      <c r="B17" s="1449"/>
      <c r="C17" s="1452"/>
      <c r="D17" s="1452"/>
      <c r="E17" s="1452"/>
      <c r="F17" s="38"/>
      <c r="G17" s="38"/>
      <c r="H17" s="38"/>
      <c r="I17" s="38"/>
      <c r="J17" s="39"/>
      <c r="K17" s="38"/>
      <c r="L17" s="40"/>
      <c r="M17" s="1472"/>
    </row>
    <row r="18" spans="2:13" ht="15" customHeight="1">
      <c r="B18" s="1447"/>
      <c r="C18" s="1450"/>
      <c r="D18" s="1450"/>
      <c r="E18" s="1450"/>
      <c r="F18" s="41"/>
      <c r="G18" s="41"/>
      <c r="H18" s="41"/>
      <c r="I18" s="41"/>
      <c r="J18" s="42"/>
      <c r="K18" s="41"/>
      <c r="L18" s="43"/>
      <c r="M18" s="1470"/>
    </row>
    <row r="19" spans="2:13" ht="15" customHeight="1">
      <c r="B19" s="1448"/>
      <c r="C19" s="1451"/>
      <c r="D19" s="1451"/>
      <c r="E19" s="1451"/>
      <c r="F19" s="36"/>
      <c r="G19" s="36"/>
      <c r="H19" s="36"/>
      <c r="I19" s="36"/>
      <c r="J19" s="37"/>
      <c r="K19" s="36"/>
      <c r="L19" s="35"/>
      <c r="M19" s="1471"/>
    </row>
    <row r="20" spans="2:13" ht="15" customHeight="1">
      <c r="B20" s="1449"/>
      <c r="C20" s="1452"/>
      <c r="D20" s="1452"/>
      <c r="E20" s="1452"/>
      <c r="F20" s="38"/>
      <c r="G20" s="38"/>
      <c r="H20" s="38"/>
      <c r="I20" s="38"/>
      <c r="J20" s="39"/>
      <c r="K20" s="38"/>
      <c r="L20" s="40"/>
      <c r="M20" s="1472"/>
    </row>
    <row r="21" spans="2:13" ht="15" customHeight="1">
      <c r="B21" s="1447"/>
      <c r="C21" s="1450"/>
      <c r="D21" s="1450"/>
      <c r="E21" s="1450"/>
      <c r="F21" s="41"/>
      <c r="G21" s="41"/>
      <c r="H21" s="41"/>
      <c r="I21" s="41"/>
      <c r="J21" s="42"/>
      <c r="K21" s="41"/>
      <c r="L21" s="43"/>
      <c r="M21" s="1470"/>
    </row>
    <row r="22" spans="2:13" ht="15" customHeight="1">
      <c r="B22" s="1448"/>
      <c r="C22" s="1451"/>
      <c r="D22" s="1451"/>
      <c r="E22" s="1451"/>
      <c r="F22" s="36"/>
      <c r="G22" s="36"/>
      <c r="H22" s="36"/>
      <c r="I22" s="36"/>
      <c r="J22" s="37"/>
      <c r="K22" s="36"/>
      <c r="L22" s="35"/>
      <c r="M22" s="1471"/>
    </row>
    <row r="23" spans="2:13" ht="15" customHeight="1">
      <c r="B23" s="1449"/>
      <c r="C23" s="1452"/>
      <c r="D23" s="1452"/>
      <c r="E23" s="1452"/>
      <c r="F23" s="38"/>
      <c r="G23" s="38"/>
      <c r="H23" s="38"/>
      <c r="I23" s="38"/>
      <c r="J23" s="39"/>
      <c r="K23" s="38"/>
      <c r="L23" s="40"/>
      <c r="M23" s="1472"/>
    </row>
    <row r="24" spans="2:13" ht="15" customHeight="1">
      <c r="B24" s="1447"/>
      <c r="C24" s="1450"/>
      <c r="D24" s="1450"/>
      <c r="E24" s="1450"/>
      <c r="F24" s="41"/>
      <c r="G24" s="41"/>
      <c r="H24" s="41"/>
      <c r="I24" s="41"/>
      <c r="J24" s="42"/>
      <c r="K24" s="41"/>
      <c r="L24" s="43"/>
      <c r="M24" s="1470"/>
    </row>
    <row r="25" spans="2:13" ht="15" customHeight="1">
      <c r="B25" s="1448"/>
      <c r="C25" s="1451"/>
      <c r="D25" s="1451"/>
      <c r="E25" s="1451"/>
      <c r="F25" s="36"/>
      <c r="G25" s="36"/>
      <c r="H25" s="36"/>
      <c r="I25" s="36"/>
      <c r="J25" s="37"/>
      <c r="K25" s="36"/>
      <c r="L25" s="35"/>
      <c r="M25" s="1471"/>
    </row>
    <row r="26" spans="2:13" ht="15" customHeight="1">
      <c r="B26" s="1449"/>
      <c r="C26" s="1452"/>
      <c r="D26" s="1452"/>
      <c r="E26" s="1452"/>
      <c r="F26" s="38"/>
      <c r="G26" s="38"/>
      <c r="H26" s="38"/>
      <c r="I26" s="38"/>
      <c r="J26" s="39"/>
      <c r="K26" s="38"/>
      <c r="L26" s="40"/>
      <c r="M26" s="1472"/>
    </row>
    <row r="27" spans="2:13" ht="15" customHeight="1">
      <c r="B27" s="1447"/>
      <c r="C27" s="1450"/>
      <c r="D27" s="1450"/>
      <c r="E27" s="1450"/>
      <c r="F27" s="41"/>
      <c r="G27" s="41"/>
      <c r="H27" s="41"/>
      <c r="I27" s="41"/>
      <c r="J27" s="42"/>
      <c r="K27" s="41"/>
      <c r="L27" s="43"/>
      <c r="M27" s="1470"/>
    </row>
    <row r="28" spans="2:13" ht="15" customHeight="1">
      <c r="B28" s="1448"/>
      <c r="C28" s="1451"/>
      <c r="D28" s="1451"/>
      <c r="E28" s="1451"/>
      <c r="F28" s="36"/>
      <c r="G28" s="36"/>
      <c r="H28" s="36"/>
      <c r="I28" s="36"/>
      <c r="J28" s="37"/>
      <c r="K28" s="36"/>
      <c r="L28" s="35"/>
      <c r="M28" s="1471"/>
    </row>
    <row r="29" spans="2:13" ht="15" customHeight="1">
      <c r="B29" s="1449"/>
      <c r="C29" s="1452"/>
      <c r="D29" s="1452"/>
      <c r="E29" s="1452"/>
      <c r="F29" s="38"/>
      <c r="G29" s="38"/>
      <c r="H29" s="38"/>
      <c r="I29" s="38"/>
      <c r="J29" s="39"/>
      <c r="K29" s="38"/>
      <c r="L29" s="40"/>
      <c r="M29" s="1472"/>
    </row>
    <row r="30" spans="2:13" ht="18">
      <c r="B30" s="1447"/>
      <c r="C30" s="1450"/>
      <c r="D30" s="1450"/>
      <c r="E30" s="1450"/>
      <c r="F30" s="41"/>
      <c r="G30" s="41"/>
      <c r="H30" s="41"/>
      <c r="I30" s="41"/>
      <c r="J30" s="42"/>
      <c r="K30" s="41"/>
      <c r="L30" s="43"/>
      <c r="M30" s="1470"/>
    </row>
    <row r="31" spans="2:13" ht="18">
      <c r="B31" s="1448"/>
      <c r="C31" s="1451"/>
      <c r="D31" s="1451"/>
      <c r="E31" s="1451"/>
      <c r="F31" s="36"/>
      <c r="G31" s="36"/>
      <c r="H31" s="36"/>
      <c r="I31" s="36"/>
      <c r="J31" s="37"/>
      <c r="K31" s="36"/>
      <c r="L31" s="35"/>
      <c r="M31" s="1471"/>
    </row>
    <row r="32" spans="2:13" ht="18">
      <c r="B32" s="1449"/>
      <c r="C32" s="1452"/>
      <c r="D32" s="1452"/>
      <c r="E32" s="1452"/>
      <c r="F32" s="38"/>
      <c r="G32" s="38"/>
      <c r="H32" s="38"/>
      <c r="I32" s="38"/>
      <c r="J32" s="39"/>
      <c r="K32" s="38"/>
      <c r="L32" s="40"/>
      <c r="M32" s="1472"/>
    </row>
    <row r="33" spans="2:14" ht="18">
      <c r="B33" s="1447"/>
      <c r="C33" s="1450"/>
      <c r="D33" s="1450"/>
      <c r="E33" s="1450"/>
      <c r="F33" s="41"/>
      <c r="G33" s="41"/>
      <c r="H33" s="41"/>
      <c r="I33" s="41"/>
      <c r="J33" s="42"/>
      <c r="K33" s="41"/>
      <c r="L33" s="43"/>
      <c r="M33" s="1470"/>
    </row>
    <row r="34" spans="2:14" ht="18">
      <c r="B34" s="1448"/>
      <c r="C34" s="1451"/>
      <c r="D34" s="1451"/>
      <c r="E34" s="1451"/>
      <c r="F34" s="36"/>
      <c r="G34" s="36"/>
      <c r="H34" s="36"/>
      <c r="I34" s="36"/>
      <c r="J34" s="37"/>
      <c r="K34" s="36"/>
      <c r="L34" s="35"/>
      <c r="M34" s="1471"/>
    </row>
    <row r="35" spans="2:14" ht="18">
      <c r="B35" s="1449"/>
      <c r="C35" s="1452"/>
      <c r="D35" s="1452"/>
      <c r="E35" s="1452"/>
      <c r="F35" s="38"/>
      <c r="G35" s="38"/>
      <c r="H35" s="38"/>
      <c r="I35" s="38"/>
      <c r="J35" s="39"/>
      <c r="K35" s="38"/>
      <c r="L35" s="40"/>
      <c r="M35" s="1472"/>
    </row>
    <row r="36" spans="2:14" ht="18">
      <c r="B36" s="1447"/>
      <c r="C36" s="1450"/>
      <c r="D36" s="1450"/>
      <c r="E36" s="1450"/>
      <c r="F36" s="41"/>
      <c r="G36" s="41"/>
      <c r="H36" s="41"/>
      <c r="I36" s="41"/>
      <c r="J36" s="42"/>
      <c r="K36" s="41"/>
      <c r="L36" s="43"/>
      <c r="M36" s="1470"/>
    </row>
    <row r="37" spans="2:14" ht="18">
      <c r="B37" s="1448"/>
      <c r="C37" s="1451"/>
      <c r="D37" s="1451"/>
      <c r="E37" s="1451"/>
      <c r="F37" s="36"/>
      <c r="G37" s="36"/>
      <c r="H37" s="36"/>
      <c r="I37" s="36"/>
      <c r="J37" s="37"/>
      <c r="K37" s="36"/>
      <c r="L37" s="35"/>
      <c r="M37" s="1471"/>
    </row>
    <row r="38" spans="2:14" ht="18">
      <c r="B38" s="1449"/>
      <c r="C38" s="1452"/>
      <c r="D38" s="1452"/>
      <c r="E38" s="1452"/>
      <c r="F38" s="38"/>
      <c r="G38" s="38"/>
      <c r="H38" s="38"/>
      <c r="I38" s="38"/>
      <c r="J38" s="39"/>
      <c r="K38" s="38"/>
      <c r="L38" s="40"/>
      <c r="M38" s="1472"/>
    </row>
    <row r="39" spans="2:14" ht="18">
      <c r="B39" s="1447"/>
      <c r="C39" s="1450"/>
      <c r="D39" s="1450"/>
      <c r="E39" s="1450"/>
      <c r="F39" s="41"/>
      <c r="G39" s="41"/>
      <c r="H39" s="41"/>
      <c r="I39" s="41"/>
      <c r="J39" s="42"/>
      <c r="K39" s="41"/>
      <c r="L39" s="43"/>
      <c r="M39" s="1470"/>
    </row>
    <row r="40" spans="2:14" ht="18">
      <c r="B40" s="1448"/>
      <c r="C40" s="1451"/>
      <c r="D40" s="1451"/>
      <c r="E40" s="1451"/>
      <c r="F40" s="36"/>
      <c r="G40" s="36"/>
      <c r="H40" s="36"/>
      <c r="I40" s="36"/>
      <c r="J40" s="37"/>
      <c r="K40" s="36"/>
      <c r="L40" s="35"/>
      <c r="M40" s="1471"/>
    </row>
    <row r="41" spans="2:14" ht="18.600000000000001" thickBot="1">
      <c r="B41" s="1455"/>
      <c r="C41" s="1456"/>
      <c r="D41" s="1456"/>
      <c r="E41" s="1456"/>
      <c r="F41" s="44"/>
      <c r="G41" s="44"/>
      <c r="H41" s="44"/>
      <c r="I41" s="44"/>
      <c r="J41" s="45"/>
      <c r="K41" s="44"/>
      <c r="L41" s="46"/>
      <c r="M41" s="1473"/>
    </row>
    <row r="42" spans="2:14" ht="22.5" customHeight="1">
      <c r="B42" s="47"/>
      <c r="C42" s="47"/>
      <c r="D42" s="47"/>
      <c r="E42" s="47"/>
      <c r="F42" s="47"/>
      <c r="G42" s="47"/>
      <c r="H42" s="47"/>
      <c r="I42" s="47"/>
      <c r="J42" s="47"/>
      <c r="K42" s="47"/>
      <c r="L42" s="47"/>
      <c r="M42" s="47"/>
      <c r="N42" s="47"/>
    </row>
  </sheetData>
  <mergeCells count="56">
    <mergeCell ref="B4:M4"/>
    <mergeCell ref="B8:B11"/>
    <mergeCell ref="C8:C11"/>
    <mergeCell ref="D8:D11"/>
    <mergeCell ref="E8:E11"/>
    <mergeCell ref="M8:M11"/>
    <mergeCell ref="B15:B17"/>
    <mergeCell ref="C15:C17"/>
    <mergeCell ref="D15:D17"/>
    <mergeCell ref="E15:E17"/>
    <mergeCell ref="M15:M17"/>
    <mergeCell ref="B12:B14"/>
    <mergeCell ref="C12:C14"/>
    <mergeCell ref="D12:D14"/>
    <mergeCell ref="E12:E14"/>
    <mergeCell ref="M12:M14"/>
    <mergeCell ref="B21:B23"/>
    <mergeCell ref="C21:C23"/>
    <mergeCell ref="D21:D23"/>
    <mergeCell ref="E21:E23"/>
    <mergeCell ref="M21:M23"/>
    <mergeCell ref="B18:B20"/>
    <mergeCell ref="C18:C20"/>
    <mergeCell ref="D18:D20"/>
    <mergeCell ref="E18:E20"/>
    <mergeCell ref="M18:M20"/>
    <mergeCell ref="B27:B29"/>
    <mergeCell ref="C27:C29"/>
    <mergeCell ref="D27:D29"/>
    <mergeCell ref="E27:E29"/>
    <mergeCell ref="M27:M29"/>
    <mergeCell ref="B24:B26"/>
    <mergeCell ref="C24:C26"/>
    <mergeCell ref="D24:D26"/>
    <mergeCell ref="E24:E26"/>
    <mergeCell ref="M24:M26"/>
    <mergeCell ref="B33:B35"/>
    <mergeCell ref="C33:C35"/>
    <mergeCell ref="D33:D35"/>
    <mergeCell ref="E33:E35"/>
    <mergeCell ref="M33:M35"/>
    <mergeCell ref="B30:B32"/>
    <mergeCell ref="C30:C32"/>
    <mergeCell ref="D30:D32"/>
    <mergeCell ref="E30:E32"/>
    <mergeCell ref="M30:M32"/>
    <mergeCell ref="B39:B41"/>
    <mergeCell ref="C39:C41"/>
    <mergeCell ref="D39:D41"/>
    <mergeCell ref="E39:E41"/>
    <mergeCell ref="M39:M41"/>
    <mergeCell ref="B36:B38"/>
    <mergeCell ref="C36:C38"/>
    <mergeCell ref="D36:D38"/>
    <mergeCell ref="E36:E38"/>
    <mergeCell ref="M36:M38"/>
  </mergeCells>
  <phoneticPr fontId="1"/>
  <printOptions horizontalCentered="1"/>
  <pageMargins left="0.19685039370078741" right="0.19685039370078741" top="0.19685039370078741" bottom="0.19685039370078741" header="0.51181102362204722" footer="0.51181102362204722"/>
  <pageSetup paperSize="9" scale="83"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380"/>
  <sheetViews>
    <sheetView showGridLines="0" view="pageBreakPreview" topLeftCell="B350" zoomScale="80" zoomScaleNormal="100" zoomScaleSheetLayoutView="80" workbookViewId="0">
      <selection activeCell="B375" sqref="B375"/>
    </sheetView>
    <sheetView workbookViewId="1"/>
  </sheetViews>
  <sheetFormatPr defaultColWidth="9" defaultRowHeight="13.2"/>
  <cols>
    <col min="1" max="1" width="2.59765625" style="215" customWidth="1"/>
    <col min="2" max="2" width="32.09765625" style="215" customWidth="1"/>
    <col min="3" max="4" width="10.5" style="215" customWidth="1"/>
    <col min="5" max="5" width="11.19921875" style="215" customWidth="1"/>
    <col min="6" max="13" width="10.5" style="215" customWidth="1"/>
    <col min="14" max="14" width="2" style="215" customWidth="1"/>
    <col min="15" max="16384" width="9" style="215"/>
  </cols>
  <sheetData>
    <row r="1" spans="2:13">
      <c r="B1" s="215" t="s">
        <v>598</v>
      </c>
    </row>
    <row r="3" spans="2:13" s="133" customFormat="1" ht="20.100000000000001" customHeight="1">
      <c r="B3" s="133" t="s">
        <v>599</v>
      </c>
    </row>
    <row r="4" spans="2:13" s="133" customFormat="1" ht="20.100000000000001" customHeight="1">
      <c r="B4" s="133" t="s">
        <v>600</v>
      </c>
    </row>
    <row r="5" spans="2:13" s="133" customFormat="1" ht="20.100000000000001" customHeight="1">
      <c r="B5" s="133" t="s">
        <v>601</v>
      </c>
    </row>
    <row r="6" spans="2:13" s="133" customFormat="1" ht="20.100000000000001" customHeight="1">
      <c r="B6" s="1486" t="s">
        <v>602</v>
      </c>
      <c r="C6" s="1486"/>
      <c r="D6" s="1486"/>
      <c r="E6" s="1486"/>
      <c r="F6" s="1486"/>
      <c r="G6" s="1486"/>
      <c r="H6" s="1486"/>
      <c r="I6" s="1486"/>
      <c r="J6" s="1486"/>
      <c r="K6" s="1486"/>
      <c r="L6" s="1486"/>
      <c r="M6" s="1486"/>
    </row>
    <row r="7" spans="2:13" s="133" customFormat="1" ht="30" customHeight="1">
      <c r="B7" s="1486" t="s">
        <v>603</v>
      </c>
      <c r="C7" s="1486"/>
      <c r="D7" s="1486"/>
      <c r="E7" s="1486"/>
      <c r="F7" s="1486"/>
      <c r="G7" s="1486"/>
      <c r="H7" s="1486"/>
      <c r="I7" s="1486"/>
      <c r="J7" s="1486"/>
      <c r="K7" s="1486"/>
      <c r="L7" s="1486"/>
      <c r="M7" s="1486"/>
    </row>
    <row r="8" spans="2:13">
      <c r="B8" s="216"/>
      <c r="C8" s="216"/>
      <c r="D8" s="216"/>
      <c r="E8" s="216"/>
      <c r="F8" s="216"/>
      <c r="G8" s="216"/>
      <c r="H8" s="216"/>
      <c r="I8" s="216"/>
      <c r="J8" s="216"/>
      <c r="K8" s="216"/>
      <c r="L8" s="216"/>
      <c r="M8" s="216"/>
    </row>
    <row r="9" spans="2:13" ht="20.100000000000001" customHeight="1">
      <c r="B9" s="217" t="s">
        <v>604</v>
      </c>
    </row>
    <row r="10" spans="2:13" ht="20.100000000000001" customHeight="1">
      <c r="B10" s="285" t="s">
        <v>577</v>
      </c>
      <c r="C10" s="277">
        <v>10</v>
      </c>
      <c r="D10" s="277">
        <v>9</v>
      </c>
      <c r="E10" s="277">
        <v>8</v>
      </c>
      <c r="F10" s="277">
        <v>7</v>
      </c>
      <c r="G10" s="277">
        <v>6</v>
      </c>
      <c r="H10" s="277">
        <v>5</v>
      </c>
      <c r="I10" s="277">
        <v>4</v>
      </c>
      <c r="J10" s="277">
        <v>3</v>
      </c>
      <c r="K10" s="277">
        <v>2</v>
      </c>
      <c r="L10" s="277">
        <v>1</v>
      </c>
      <c r="M10" s="277">
        <v>0</v>
      </c>
    </row>
    <row r="11" spans="2:13" ht="18" customHeight="1">
      <c r="B11" s="286" t="s">
        <v>605</v>
      </c>
      <c r="C11" s="287" t="s">
        <v>606</v>
      </c>
      <c r="D11" s="287" t="s">
        <v>607</v>
      </c>
      <c r="E11" s="287"/>
      <c r="F11" s="287"/>
      <c r="G11" s="287"/>
      <c r="H11" s="287"/>
      <c r="I11" s="287"/>
      <c r="J11" s="218"/>
      <c r="K11" s="287"/>
      <c r="L11" s="287"/>
      <c r="M11" s="287"/>
    </row>
    <row r="12" spans="2:13" ht="18" customHeight="1">
      <c r="B12" s="286" t="s">
        <v>608</v>
      </c>
      <c r="C12" s="287" t="s">
        <v>609</v>
      </c>
      <c r="D12" s="287"/>
      <c r="E12" s="287"/>
      <c r="F12" s="287" t="s">
        <v>610</v>
      </c>
      <c r="G12" s="287"/>
      <c r="H12" s="287"/>
      <c r="I12" s="287" t="s">
        <v>611</v>
      </c>
      <c r="J12" s="287"/>
      <c r="K12" s="287"/>
      <c r="L12" s="287"/>
      <c r="M12" s="287" t="s">
        <v>612</v>
      </c>
    </row>
    <row r="13" spans="2:13" ht="18" customHeight="1">
      <c r="B13" s="286" t="s">
        <v>613</v>
      </c>
      <c r="C13" s="287" t="s">
        <v>611</v>
      </c>
      <c r="D13" s="287"/>
      <c r="E13" s="287"/>
      <c r="F13" s="287" t="s">
        <v>614</v>
      </c>
      <c r="G13" s="287"/>
      <c r="H13" s="287"/>
      <c r="I13" s="287" t="s">
        <v>615</v>
      </c>
      <c r="J13" s="287"/>
      <c r="K13" s="287"/>
      <c r="L13" s="287"/>
      <c r="M13" s="287" t="s">
        <v>612</v>
      </c>
    </row>
    <row r="14" spans="2:13" ht="21.6">
      <c r="B14" s="286" t="s">
        <v>616</v>
      </c>
      <c r="C14" s="287" t="s">
        <v>617</v>
      </c>
      <c r="D14" s="288" t="s">
        <v>618</v>
      </c>
      <c r="E14" s="289" t="s">
        <v>619</v>
      </c>
      <c r="F14" s="289" t="s">
        <v>620</v>
      </c>
      <c r="G14" s="288" t="s">
        <v>621</v>
      </c>
      <c r="H14" s="288" t="s">
        <v>622</v>
      </c>
      <c r="I14" s="289" t="s">
        <v>623</v>
      </c>
      <c r="J14" s="289" t="s">
        <v>624</v>
      </c>
      <c r="K14" s="287"/>
      <c r="L14" s="287"/>
      <c r="M14" s="287" t="s">
        <v>612</v>
      </c>
    </row>
    <row r="15" spans="2:13" ht="18" customHeight="1">
      <c r="B15" s="286" t="s">
        <v>625</v>
      </c>
      <c r="C15" s="287" t="s">
        <v>626</v>
      </c>
      <c r="D15" s="287"/>
      <c r="E15" s="287" t="s">
        <v>627</v>
      </c>
      <c r="F15" s="287" t="s">
        <v>628</v>
      </c>
      <c r="G15" s="287"/>
      <c r="H15" s="287" t="s">
        <v>628</v>
      </c>
      <c r="I15" s="287"/>
      <c r="J15" s="287" t="s">
        <v>628</v>
      </c>
      <c r="K15" s="287"/>
      <c r="L15" s="287"/>
      <c r="M15" s="287" t="s">
        <v>612</v>
      </c>
    </row>
    <row r="16" spans="2:13" ht="18" customHeight="1">
      <c r="B16" s="286" t="s">
        <v>629</v>
      </c>
      <c r="C16" s="287" t="s">
        <v>630</v>
      </c>
      <c r="D16" s="287"/>
      <c r="E16" s="287"/>
      <c r="F16" s="287"/>
      <c r="G16" s="287"/>
      <c r="H16" s="287"/>
      <c r="I16" s="287"/>
      <c r="J16" s="287"/>
      <c r="K16" s="287"/>
      <c r="L16" s="287"/>
      <c r="M16" s="287" t="s">
        <v>631</v>
      </c>
    </row>
    <row r="17" spans="2:14">
      <c r="B17" s="219"/>
      <c r="C17" s="218"/>
      <c r="D17" s="218"/>
      <c r="E17" s="218"/>
      <c r="F17" s="218"/>
      <c r="G17" s="218"/>
      <c r="H17" s="218"/>
      <c r="I17" s="218"/>
      <c r="J17" s="218"/>
      <c r="K17" s="218"/>
      <c r="L17" s="218"/>
      <c r="M17" s="218"/>
    </row>
    <row r="18" spans="2:14" ht="20.100000000000001" customHeight="1">
      <c r="B18" s="1482" t="s">
        <v>632</v>
      </c>
      <c r="C18" s="1482"/>
      <c r="D18" s="1482"/>
      <c r="E18" s="1482"/>
      <c r="F18" s="1482"/>
      <c r="G18" s="219"/>
      <c r="H18" s="219"/>
      <c r="I18" s="219"/>
      <c r="J18" s="219"/>
      <c r="K18" s="219"/>
      <c r="L18" s="219"/>
      <c r="M18" s="219"/>
    </row>
    <row r="19" spans="2:14" ht="20.100000000000001" customHeight="1">
      <c r="B19" s="213" t="s">
        <v>633</v>
      </c>
      <c r="C19" s="219"/>
      <c r="D19" s="219"/>
      <c r="E19" s="219"/>
      <c r="F19" s="219"/>
      <c r="G19" s="219"/>
      <c r="H19" s="219"/>
      <c r="I19" s="219"/>
      <c r="J19" s="219"/>
      <c r="K19" s="219"/>
      <c r="L19" s="219"/>
      <c r="M19" s="219"/>
    </row>
    <row r="20" spans="2:14" ht="20.100000000000001" customHeight="1">
      <c r="B20" s="1477" t="s">
        <v>634</v>
      </c>
      <c r="C20" s="1484"/>
      <c r="D20" s="1484"/>
      <c r="E20" s="1484"/>
      <c r="F20" s="1484"/>
      <c r="G20" s="1484"/>
      <c r="H20" s="1484"/>
      <c r="I20" s="1484"/>
      <c r="J20" s="1484"/>
      <c r="K20" s="1484"/>
      <c r="L20" s="1484"/>
      <c r="M20" s="1484"/>
      <c r="N20" s="1484"/>
    </row>
    <row r="21" spans="2:14" ht="20.100000000000001" customHeight="1">
      <c r="B21" s="1484"/>
      <c r="C21" s="1484"/>
      <c r="D21" s="1484"/>
      <c r="E21" s="1484"/>
      <c r="F21" s="1484"/>
      <c r="G21" s="1484"/>
      <c r="H21" s="1484"/>
      <c r="I21" s="1484"/>
      <c r="J21" s="1484"/>
      <c r="K21" s="1484"/>
      <c r="L21" s="1484"/>
      <c r="M21" s="1484"/>
      <c r="N21" s="1484"/>
    </row>
    <row r="22" spans="2:14" ht="20.100000000000001" customHeight="1">
      <c r="B22" s="213" t="s">
        <v>635</v>
      </c>
      <c r="C22" s="213"/>
      <c r="D22" s="213"/>
      <c r="E22" s="213"/>
      <c r="F22" s="213"/>
      <c r="G22" s="213"/>
      <c r="H22" s="213"/>
      <c r="I22" s="213"/>
      <c r="J22" s="213"/>
      <c r="K22" s="213"/>
      <c r="L22" s="213"/>
      <c r="M22" s="213"/>
    </row>
    <row r="23" spans="2:14" ht="20.100000000000001" customHeight="1">
      <c r="B23" s="133" t="s">
        <v>636</v>
      </c>
    </row>
    <row r="25" spans="2:14" ht="18" customHeight="1">
      <c r="B25" s="220" t="s">
        <v>637</v>
      </c>
      <c r="C25" s="133"/>
      <c r="D25" s="133"/>
      <c r="E25" s="133"/>
    </row>
    <row r="26" spans="2:14" ht="18" customHeight="1">
      <c r="B26" s="290" t="s">
        <v>20</v>
      </c>
      <c r="C26" s="1476" t="s">
        <v>638</v>
      </c>
      <c r="D26" s="1476"/>
      <c r="E26" s="1476"/>
    </row>
    <row r="27" spans="2:14" ht="18" customHeight="1">
      <c r="B27" s="290" t="s">
        <v>43</v>
      </c>
      <c r="C27" s="1476" t="s">
        <v>639</v>
      </c>
      <c r="D27" s="1476"/>
      <c r="E27" s="1476"/>
    </row>
    <row r="28" spans="2:14" ht="18" customHeight="1">
      <c r="B28" s="290" t="s">
        <v>49</v>
      </c>
      <c r="C28" s="1476" t="s">
        <v>640</v>
      </c>
      <c r="D28" s="1476"/>
      <c r="E28" s="1476"/>
    </row>
    <row r="29" spans="2:14" ht="18" customHeight="1">
      <c r="B29" s="290" t="s">
        <v>57</v>
      </c>
      <c r="C29" s="1476" t="s">
        <v>641</v>
      </c>
      <c r="D29" s="1476"/>
      <c r="E29" s="1476"/>
    </row>
    <row r="30" spans="2:14" ht="18" customHeight="1">
      <c r="B30" s="290" t="s">
        <v>642</v>
      </c>
      <c r="C30" s="1476" t="s">
        <v>643</v>
      </c>
      <c r="D30" s="1476"/>
      <c r="E30" s="1476"/>
      <c r="F30" s="1482" t="s">
        <v>644</v>
      </c>
      <c r="G30" s="1482"/>
      <c r="H30" s="1482"/>
    </row>
    <row r="32" spans="2:14" ht="20.100000000000001" customHeight="1">
      <c r="B32" s="217" t="s">
        <v>645</v>
      </c>
    </row>
    <row r="33" spans="2:14" ht="20.100000000000001" customHeight="1">
      <c r="B33" s="285" t="s">
        <v>577</v>
      </c>
      <c r="C33" s="291">
        <v>10</v>
      </c>
      <c r="D33" s="291">
        <v>9</v>
      </c>
      <c r="E33" s="291">
        <v>8</v>
      </c>
      <c r="F33" s="291">
        <v>7</v>
      </c>
      <c r="G33" s="291">
        <v>6</v>
      </c>
      <c r="H33" s="291">
        <v>5</v>
      </c>
      <c r="I33" s="291">
        <v>4</v>
      </c>
      <c r="J33" s="291">
        <v>3</v>
      </c>
      <c r="K33" s="291">
        <v>2</v>
      </c>
      <c r="L33" s="291">
        <v>1</v>
      </c>
      <c r="M33" s="291">
        <v>0</v>
      </c>
    </row>
    <row r="34" spans="2:14" ht="20.100000000000001" customHeight="1">
      <c r="B34" s="280" t="s">
        <v>605</v>
      </c>
      <c r="C34" s="287" t="s">
        <v>606</v>
      </c>
      <c r="D34" s="287" t="s">
        <v>607</v>
      </c>
      <c r="E34" s="287"/>
      <c r="F34" s="287"/>
      <c r="G34" s="287"/>
      <c r="H34" s="287"/>
      <c r="I34" s="287"/>
      <c r="J34" s="287"/>
      <c r="K34" s="287"/>
      <c r="L34" s="287"/>
      <c r="M34" s="287"/>
    </row>
    <row r="35" spans="2:14" ht="20.100000000000001" customHeight="1">
      <c r="B35" s="280" t="s">
        <v>646</v>
      </c>
      <c r="C35" s="287" t="s">
        <v>647</v>
      </c>
      <c r="D35" s="287"/>
      <c r="E35" s="287" t="s">
        <v>648</v>
      </c>
      <c r="F35" s="287"/>
      <c r="G35" s="287" t="s">
        <v>649</v>
      </c>
      <c r="H35" s="287"/>
      <c r="I35" s="287" t="s">
        <v>650</v>
      </c>
      <c r="J35" s="287"/>
      <c r="K35" s="287" t="s">
        <v>651</v>
      </c>
      <c r="L35" s="287"/>
      <c r="M35" s="287" t="s">
        <v>612</v>
      </c>
    </row>
    <row r="36" spans="2:14" ht="30" customHeight="1">
      <c r="B36" s="286" t="s">
        <v>652</v>
      </c>
      <c r="C36" s="287" t="s">
        <v>617</v>
      </c>
      <c r="D36" s="288" t="s">
        <v>618</v>
      </c>
      <c r="E36" s="289" t="s">
        <v>619</v>
      </c>
      <c r="F36" s="289" t="s">
        <v>620</v>
      </c>
      <c r="G36" s="288" t="s">
        <v>621</v>
      </c>
      <c r="H36" s="288" t="s">
        <v>622</v>
      </c>
      <c r="I36" s="289" t="s">
        <v>623</v>
      </c>
      <c r="J36" s="289" t="s">
        <v>624</v>
      </c>
      <c r="K36" s="287"/>
      <c r="L36" s="286"/>
      <c r="M36" s="287" t="s">
        <v>612</v>
      </c>
    </row>
    <row r="37" spans="2:14" ht="32.4">
      <c r="B37" s="280" t="s">
        <v>653</v>
      </c>
      <c r="C37" s="292" t="s">
        <v>654</v>
      </c>
      <c r="D37" s="287"/>
      <c r="E37" s="287"/>
      <c r="F37" s="287"/>
      <c r="G37" s="287"/>
      <c r="H37" s="287"/>
      <c r="I37" s="287"/>
      <c r="J37" s="287"/>
      <c r="K37" s="287"/>
      <c r="L37" s="287"/>
      <c r="M37" s="287" t="s">
        <v>612</v>
      </c>
    </row>
    <row r="38" spans="2:14" ht="20.100000000000001" customHeight="1">
      <c r="B38" s="286" t="s">
        <v>655</v>
      </c>
      <c r="C38" s="287" t="s">
        <v>656</v>
      </c>
      <c r="D38" s="287"/>
      <c r="E38" s="287"/>
      <c r="F38" s="287"/>
      <c r="G38" s="287"/>
      <c r="H38" s="287"/>
      <c r="I38" s="287"/>
      <c r="J38" s="287"/>
      <c r="K38" s="287"/>
      <c r="L38" s="287"/>
      <c r="M38" s="287" t="s">
        <v>657</v>
      </c>
    </row>
    <row r="39" spans="2:14">
      <c r="B39" s="221"/>
      <c r="C39" s="222"/>
      <c r="D39" s="222"/>
      <c r="E39" s="222"/>
      <c r="F39" s="222"/>
      <c r="G39" s="222"/>
      <c r="H39" s="222"/>
      <c r="I39" s="222"/>
      <c r="J39" s="222"/>
      <c r="K39" s="222"/>
      <c r="L39" s="222"/>
      <c r="M39" s="222"/>
    </row>
    <row r="40" spans="2:14" ht="20.100000000000001" customHeight="1">
      <c r="B40" s="1499" t="s">
        <v>658</v>
      </c>
      <c r="C40" s="1499"/>
      <c r="D40" s="1499"/>
      <c r="E40" s="1499"/>
      <c r="F40" s="1499"/>
      <c r="G40" s="1499"/>
      <c r="H40" s="223"/>
      <c r="I40" s="223"/>
      <c r="J40" s="223"/>
      <c r="K40" s="223"/>
      <c r="L40" s="223"/>
      <c r="M40" s="223"/>
    </row>
    <row r="41" spans="2:14" ht="20.100000000000001" customHeight="1">
      <c r="B41" s="215" t="s">
        <v>659</v>
      </c>
      <c r="C41" s="224"/>
      <c r="D41" s="225"/>
      <c r="E41" s="225"/>
      <c r="F41" s="225"/>
      <c r="G41" s="225"/>
      <c r="H41" s="225"/>
      <c r="I41" s="225"/>
      <c r="J41" s="225"/>
      <c r="K41" s="225"/>
      <c r="L41" s="225"/>
      <c r="M41" s="225"/>
    </row>
    <row r="42" spans="2:14" ht="20.100000000000001" customHeight="1">
      <c r="B42" s="1477" t="s">
        <v>634</v>
      </c>
      <c r="C42" s="1484"/>
      <c r="D42" s="1484"/>
      <c r="E42" s="1484"/>
      <c r="F42" s="1484"/>
      <c r="G42" s="1484"/>
      <c r="H42" s="1484"/>
      <c r="I42" s="1484"/>
      <c r="J42" s="1484"/>
      <c r="K42" s="1484"/>
      <c r="L42" s="1484"/>
      <c r="M42" s="1484"/>
      <c r="N42" s="1484"/>
    </row>
    <row r="43" spans="2:14" ht="20.100000000000001" customHeight="1">
      <c r="B43" s="1484"/>
      <c r="C43" s="1484"/>
      <c r="D43" s="1484"/>
      <c r="E43" s="1484"/>
      <c r="F43" s="1484"/>
      <c r="G43" s="1484"/>
      <c r="H43" s="1484"/>
      <c r="I43" s="1484"/>
      <c r="J43" s="1484"/>
      <c r="K43" s="1484"/>
      <c r="L43" s="1484"/>
      <c r="M43" s="1484"/>
      <c r="N43" s="1484"/>
    </row>
    <row r="44" spans="2:14" ht="20.100000000000001" customHeight="1">
      <c r="B44" s="213" t="s">
        <v>635</v>
      </c>
      <c r="C44" s="213"/>
      <c r="D44" s="213"/>
      <c r="E44" s="213"/>
      <c r="F44" s="213"/>
      <c r="G44" s="213"/>
      <c r="H44" s="213"/>
      <c r="I44" s="213"/>
      <c r="J44" s="213"/>
      <c r="K44" s="213"/>
      <c r="L44" s="213"/>
      <c r="M44" s="213"/>
    </row>
    <row r="45" spans="2:14" ht="20.100000000000001" customHeight="1">
      <c r="C45" s="225"/>
      <c r="D45" s="225"/>
      <c r="E45" s="225"/>
      <c r="F45" s="225"/>
      <c r="G45" s="225"/>
      <c r="H45" s="225"/>
      <c r="I45" s="225"/>
      <c r="J45" s="225"/>
      <c r="K45" s="225"/>
      <c r="L45" s="225"/>
      <c r="M45" s="225"/>
    </row>
    <row r="46" spans="2:14" ht="20.100000000000001" customHeight="1">
      <c r="B46" s="220" t="s">
        <v>637</v>
      </c>
      <c r="C46" s="225"/>
      <c r="D46" s="225"/>
      <c r="E46" s="225"/>
      <c r="F46" s="225"/>
      <c r="G46" s="225"/>
      <c r="H46" s="225"/>
      <c r="I46" s="225"/>
      <c r="J46" s="225"/>
      <c r="K46" s="225"/>
      <c r="L46" s="225"/>
      <c r="M46" s="225"/>
    </row>
    <row r="47" spans="2:14" ht="20.100000000000001" customHeight="1">
      <c r="B47" s="280" t="s">
        <v>20</v>
      </c>
      <c r="C47" s="1496" t="s">
        <v>660</v>
      </c>
      <c r="D47" s="1497"/>
      <c r="E47" s="1497"/>
      <c r="F47" s="1497"/>
      <c r="G47" s="1498"/>
      <c r="H47" s="225"/>
      <c r="I47" s="225"/>
      <c r="J47" s="225"/>
      <c r="K47" s="225"/>
      <c r="L47" s="225"/>
    </row>
    <row r="48" spans="2:14" ht="20.100000000000001" customHeight="1">
      <c r="B48" s="280" t="s">
        <v>57</v>
      </c>
      <c r="C48" s="1496" t="s">
        <v>661</v>
      </c>
      <c r="D48" s="1497"/>
      <c r="E48" s="1497"/>
      <c r="F48" s="1497"/>
      <c r="G48" s="1498"/>
      <c r="H48" s="225"/>
      <c r="I48" s="225"/>
      <c r="J48" s="225"/>
      <c r="K48" s="225"/>
      <c r="L48" s="225"/>
    </row>
    <row r="49" spans="2:13" ht="20.100000000000001" customHeight="1">
      <c r="B49" s="280" t="s">
        <v>43</v>
      </c>
      <c r="C49" s="1496" t="s">
        <v>662</v>
      </c>
      <c r="D49" s="1497"/>
      <c r="E49" s="1497"/>
      <c r="F49" s="1497"/>
      <c r="G49" s="1498"/>
      <c r="H49" s="225"/>
      <c r="I49" s="225"/>
      <c r="J49" s="225"/>
      <c r="K49" s="225"/>
      <c r="L49" s="225"/>
    </row>
    <row r="50" spans="2:13" ht="20.100000000000001" customHeight="1">
      <c r="B50" s="280" t="s">
        <v>49</v>
      </c>
      <c r="C50" s="1496" t="s">
        <v>663</v>
      </c>
      <c r="D50" s="1497"/>
      <c r="E50" s="1497"/>
      <c r="F50" s="1497"/>
      <c r="G50" s="1498"/>
      <c r="H50" s="225"/>
      <c r="I50" s="225"/>
      <c r="J50" s="225"/>
      <c r="K50" s="225"/>
      <c r="L50" s="225"/>
    </row>
    <row r="51" spans="2:13" ht="20.100000000000001" customHeight="1">
      <c r="B51" s="280" t="s">
        <v>664</v>
      </c>
      <c r="C51" s="1496" t="s">
        <v>665</v>
      </c>
      <c r="D51" s="1497"/>
      <c r="E51" s="1497"/>
      <c r="F51" s="1497"/>
      <c r="G51" s="1498"/>
      <c r="H51" s="1482" t="s">
        <v>644</v>
      </c>
      <c r="I51" s="1482"/>
      <c r="J51" s="1482"/>
      <c r="K51" s="225"/>
      <c r="L51" s="225"/>
    </row>
    <row r="53" spans="2:13" ht="20.100000000000001" customHeight="1">
      <c r="B53" s="217" t="s">
        <v>666</v>
      </c>
      <c r="C53" s="133"/>
      <c r="D53" s="133"/>
      <c r="E53" s="133"/>
      <c r="F53" s="133"/>
      <c r="G53" s="133"/>
      <c r="H53" s="133"/>
      <c r="I53" s="133"/>
      <c r="J53" s="133"/>
      <c r="K53" s="133"/>
      <c r="L53" s="133"/>
      <c r="M53" s="133"/>
    </row>
    <row r="54" spans="2:13" ht="20.100000000000001" customHeight="1">
      <c r="B54" s="285" t="s">
        <v>577</v>
      </c>
      <c r="C54" s="277">
        <v>10</v>
      </c>
      <c r="D54" s="277">
        <v>9</v>
      </c>
      <c r="E54" s="277">
        <v>8</v>
      </c>
      <c r="F54" s="277">
        <v>7</v>
      </c>
      <c r="G54" s="277">
        <v>6</v>
      </c>
      <c r="H54" s="277">
        <v>5</v>
      </c>
      <c r="I54" s="277">
        <v>4</v>
      </c>
      <c r="J54" s="277">
        <v>3</v>
      </c>
      <c r="K54" s="277">
        <v>2</v>
      </c>
      <c r="L54" s="277">
        <v>1</v>
      </c>
      <c r="M54" s="277">
        <v>0</v>
      </c>
    </row>
    <row r="55" spans="2:13" ht="20.100000000000001" customHeight="1">
      <c r="B55" s="280" t="s">
        <v>605</v>
      </c>
      <c r="C55" s="287" t="s">
        <v>606</v>
      </c>
      <c r="D55" s="287" t="s">
        <v>607</v>
      </c>
      <c r="E55" s="287" t="s">
        <v>628</v>
      </c>
      <c r="F55" s="287"/>
      <c r="G55" s="287" t="s">
        <v>628</v>
      </c>
      <c r="H55" s="287" t="s">
        <v>628</v>
      </c>
      <c r="I55" s="287" t="s">
        <v>628</v>
      </c>
      <c r="J55" s="287"/>
      <c r="K55" s="287" t="s">
        <v>628</v>
      </c>
      <c r="L55" s="287"/>
      <c r="M55" s="287"/>
    </row>
    <row r="56" spans="2:13" ht="20.100000000000001" customHeight="1">
      <c r="B56" s="286" t="s">
        <v>667</v>
      </c>
      <c r="C56" s="292" t="s">
        <v>668</v>
      </c>
      <c r="D56" s="287"/>
      <c r="E56" s="287" t="s">
        <v>669</v>
      </c>
      <c r="F56" s="287"/>
      <c r="G56" s="287"/>
      <c r="H56" s="287"/>
      <c r="I56" s="287"/>
      <c r="J56" s="287"/>
      <c r="K56" s="287"/>
      <c r="L56" s="287"/>
      <c r="M56" s="287" t="s">
        <v>612</v>
      </c>
    </row>
    <row r="57" spans="2:13" ht="20.100000000000001" customHeight="1">
      <c r="B57" s="280" t="s">
        <v>670</v>
      </c>
      <c r="C57" s="287" t="s">
        <v>671</v>
      </c>
      <c r="E57" s="287" t="s">
        <v>672</v>
      </c>
      <c r="G57" s="287" t="s">
        <v>673</v>
      </c>
      <c r="H57" s="287"/>
      <c r="I57" s="287" t="s">
        <v>674</v>
      </c>
      <c r="J57" s="287"/>
      <c r="K57" s="287" t="s">
        <v>675</v>
      </c>
      <c r="L57" s="287"/>
      <c r="M57" s="287" t="s">
        <v>612</v>
      </c>
    </row>
    <row r="58" spans="2:13" ht="30.75" customHeight="1">
      <c r="B58" s="280" t="s">
        <v>676</v>
      </c>
      <c r="C58" s="293" t="s">
        <v>677</v>
      </c>
      <c r="D58" s="288" t="s">
        <v>618</v>
      </c>
      <c r="E58" s="289" t="s">
        <v>619</v>
      </c>
      <c r="F58" s="289" t="s">
        <v>620</v>
      </c>
      <c r="G58" s="288" t="s">
        <v>621</v>
      </c>
      <c r="H58" s="288" t="s">
        <v>622</v>
      </c>
      <c r="I58" s="289" t="s">
        <v>678</v>
      </c>
      <c r="J58" s="289" t="s">
        <v>679</v>
      </c>
      <c r="K58" s="289" t="s">
        <v>628</v>
      </c>
      <c r="L58" s="286"/>
      <c r="M58" s="287" t="s">
        <v>612</v>
      </c>
    </row>
    <row r="59" spans="2:13" ht="20.100000000000001" customHeight="1">
      <c r="B59" s="280" t="s">
        <v>680</v>
      </c>
      <c r="C59" s="294" t="s">
        <v>681</v>
      </c>
      <c r="D59" s="287"/>
      <c r="E59" s="294"/>
      <c r="F59" s="294" t="s">
        <v>682</v>
      </c>
      <c r="G59" s="294"/>
      <c r="H59" s="294"/>
      <c r="I59" s="294" t="s">
        <v>683</v>
      </c>
      <c r="J59" s="294"/>
      <c r="K59" s="294"/>
      <c r="L59" s="287"/>
      <c r="M59" s="287" t="s">
        <v>612</v>
      </c>
    </row>
    <row r="60" spans="2:13" ht="20.100000000000001" customHeight="1">
      <c r="B60" s="286" t="s">
        <v>684</v>
      </c>
      <c r="C60" s="287" t="s">
        <v>685</v>
      </c>
      <c r="D60" s="287"/>
      <c r="E60" s="287" t="s">
        <v>686</v>
      </c>
      <c r="F60" s="287" t="s">
        <v>687</v>
      </c>
      <c r="G60" s="287" t="s">
        <v>688</v>
      </c>
      <c r="H60" s="287" t="s">
        <v>689</v>
      </c>
      <c r="I60" s="287" t="s">
        <v>690</v>
      </c>
      <c r="J60" s="287"/>
      <c r="K60" s="287" t="s">
        <v>691</v>
      </c>
      <c r="L60" s="287"/>
      <c r="M60" s="287" t="s">
        <v>612</v>
      </c>
    </row>
    <row r="61" spans="2:13" ht="20.100000000000001" customHeight="1">
      <c r="B61" s="280" t="s">
        <v>692</v>
      </c>
      <c r="C61" s="287" t="s">
        <v>693</v>
      </c>
      <c r="D61" s="295" t="s">
        <v>628</v>
      </c>
      <c r="E61" s="287"/>
      <c r="F61" s="295" t="s">
        <v>694</v>
      </c>
      <c r="G61" s="287"/>
      <c r="H61" s="296" t="s">
        <v>691</v>
      </c>
      <c r="I61" s="287"/>
      <c r="J61" s="287"/>
      <c r="K61" s="295" t="s">
        <v>628</v>
      </c>
      <c r="L61" s="287"/>
      <c r="M61" s="287" t="s">
        <v>612</v>
      </c>
    </row>
    <row r="62" spans="2:13" ht="20.100000000000001" customHeight="1">
      <c r="B62" s="213" t="s">
        <v>695</v>
      </c>
      <c r="C62" s="226"/>
      <c r="D62" s="227"/>
      <c r="E62" s="218"/>
      <c r="F62" s="227"/>
      <c r="G62" s="218"/>
      <c r="H62" s="226"/>
      <c r="I62" s="218"/>
      <c r="J62" s="218"/>
      <c r="K62" s="227"/>
      <c r="L62" s="218"/>
      <c r="M62" s="218"/>
    </row>
    <row r="63" spans="2:13" ht="20.100000000000001" customHeight="1">
      <c r="B63" s="213" t="s">
        <v>696</v>
      </c>
      <c r="C63" s="213"/>
      <c r="D63" s="213"/>
      <c r="E63" s="213"/>
      <c r="F63" s="213"/>
      <c r="G63" s="213"/>
      <c r="H63" s="213"/>
      <c r="I63" s="213"/>
      <c r="J63" s="213"/>
      <c r="K63" s="213"/>
      <c r="L63" s="213"/>
      <c r="M63" s="213"/>
    </row>
    <row r="64" spans="2:13" ht="20.100000000000001" customHeight="1">
      <c r="B64" s="213" t="s">
        <v>697</v>
      </c>
      <c r="C64" s="213"/>
      <c r="D64" s="213"/>
      <c r="E64" s="213"/>
      <c r="F64" s="213"/>
      <c r="G64" s="213"/>
      <c r="H64" s="213"/>
      <c r="I64" s="213"/>
      <c r="J64" s="213"/>
      <c r="K64" s="213"/>
      <c r="L64" s="213"/>
      <c r="M64" s="213"/>
    </row>
    <row r="65" spans="2:14" ht="20.100000000000001" customHeight="1">
      <c r="B65" s="1477" t="s">
        <v>698</v>
      </c>
      <c r="C65" s="1477"/>
      <c r="D65" s="1477"/>
      <c r="E65" s="1477"/>
      <c r="F65" s="1477"/>
      <c r="G65" s="1477"/>
      <c r="H65" s="1477"/>
      <c r="I65" s="1477"/>
      <c r="J65" s="1477"/>
      <c r="K65" s="1477"/>
      <c r="L65" s="1477"/>
      <c r="M65" s="1477"/>
      <c r="N65" s="1477"/>
    </row>
    <row r="66" spans="2:14" ht="20.100000000000001" customHeight="1">
      <c r="B66" s="1477"/>
      <c r="C66" s="1477"/>
      <c r="D66" s="1477"/>
      <c r="E66" s="1477"/>
      <c r="F66" s="1477"/>
      <c r="G66" s="1477"/>
      <c r="H66" s="1477"/>
      <c r="I66" s="1477"/>
      <c r="J66" s="1477"/>
      <c r="K66" s="1477"/>
      <c r="L66" s="1477"/>
      <c r="M66" s="1477"/>
      <c r="N66" s="1477"/>
    </row>
    <row r="67" spans="2:14" ht="20.100000000000001" customHeight="1">
      <c r="B67" s="213" t="s">
        <v>699</v>
      </c>
      <c r="C67" s="213"/>
      <c r="D67" s="213"/>
      <c r="E67" s="213"/>
      <c r="F67" s="213"/>
      <c r="G67" s="213"/>
      <c r="H67" s="213"/>
      <c r="I67" s="213"/>
      <c r="J67" s="213"/>
      <c r="K67" s="213"/>
      <c r="L67" s="213"/>
      <c r="M67" s="213"/>
    </row>
    <row r="68" spans="2:14" ht="20.100000000000001" customHeight="1">
      <c r="B68" s="213" t="s">
        <v>700</v>
      </c>
      <c r="C68" s="213"/>
      <c r="D68" s="213"/>
      <c r="E68" s="213"/>
      <c r="F68" s="213"/>
      <c r="G68" s="213"/>
      <c r="H68" s="213"/>
      <c r="I68" s="213"/>
      <c r="J68" s="213"/>
      <c r="K68" s="213"/>
      <c r="L68" s="213"/>
      <c r="M68" s="213"/>
    </row>
    <row r="69" spans="2:14" ht="65.25" customHeight="1">
      <c r="B69" s="1486" t="s">
        <v>701</v>
      </c>
      <c r="C69" s="1486"/>
      <c r="D69" s="1486"/>
      <c r="E69" s="1486"/>
      <c r="F69" s="1486"/>
      <c r="G69" s="1486"/>
      <c r="H69" s="1486"/>
      <c r="I69" s="1486"/>
      <c r="J69" s="1486"/>
      <c r="K69" s="1486"/>
      <c r="L69" s="1486"/>
      <c r="M69" s="1486"/>
    </row>
    <row r="70" spans="2:14" ht="39" customHeight="1">
      <c r="B70" s="1486" t="s">
        <v>702</v>
      </c>
      <c r="C70" s="1483"/>
      <c r="D70" s="1483"/>
      <c r="E70" s="1483"/>
      <c r="F70" s="1483"/>
      <c r="G70" s="1483"/>
      <c r="H70" s="1483"/>
      <c r="I70" s="1483"/>
      <c r="J70" s="1483"/>
      <c r="K70" s="1483"/>
      <c r="L70" s="1483"/>
      <c r="M70" s="1483"/>
    </row>
    <row r="71" spans="2:14" ht="18" customHeight="1">
      <c r="B71" s="228"/>
      <c r="C71" s="133"/>
      <c r="D71" s="133"/>
      <c r="E71" s="133"/>
      <c r="F71" s="133"/>
      <c r="G71" s="133"/>
      <c r="H71" s="133"/>
      <c r="I71" s="133"/>
      <c r="J71" s="133"/>
      <c r="K71" s="133"/>
      <c r="L71" s="133"/>
      <c r="M71" s="133"/>
    </row>
    <row r="72" spans="2:14" ht="20.100000000000001" customHeight="1">
      <c r="B72" s="220" t="s">
        <v>637</v>
      </c>
      <c r="C72" s="133"/>
      <c r="D72" s="133"/>
      <c r="E72" s="133"/>
    </row>
    <row r="73" spans="2:14" ht="20.100000000000001" customHeight="1">
      <c r="B73" s="1493" t="s">
        <v>703</v>
      </c>
      <c r="C73" s="1494"/>
      <c r="D73" s="1495"/>
      <c r="E73" s="1478" t="s">
        <v>704</v>
      </c>
      <c r="F73" s="1479"/>
      <c r="G73" s="1480"/>
    </row>
    <row r="74" spans="2:14" ht="33" customHeight="1">
      <c r="B74" s="1493" t="s">
        <v>705</v>
      </c>
      <c r="C74" s="1494"/>
      <c r="D74" s="1495"/>
      <c r="E74" s="290" t="s">
        <v>706</v>
      </c>
      <c r="F74" s="297"/>
      <c r="G74" s="298"/>
    </row>
    <row r="75" spans="2:14" ht="20.100000000000001" customHeight="1">
      <c r="B75" s="1493" t="s">
        <v>707</v>
      </c>
      <c r="C75" s="1494"/>
      <c r="D75" s="1495"/>
      <c r="E75" s="1478" t="s">
        <v>708</v>
      </c>
      <c r="F75" s="1479"/>
      <c r="G75" s="1480"/>
    </row>
    <row r="76" spans="2:14" ht="20.100000000000001" customHeight="1">
      <c r="B76" s="1493" t="s">
        <v>709</v>
      </c>
      <c r="C76" s="1494"/>
      <c r="D76" s="1495"/>
      <c r="E76" s="1478" t="s">
        <v>710</v>
      </c>
      <c r="F76" s="1479"/>
      <c r="G76" s="1480"/>
    </row>
    <row r="77" spans="2:14" ht="20.100000000000001" customHeight="1">
      <c r="B77" s="1493" t="s">
        <v>642</v>
      </c>
      <c r="C77" s="1494"/>
      <c r="D77" s="1495"/>
      <c r="E77" s="1478" t="s">
        <v>708</v>
      </c>
      <c r="F77" s="1479"/>
      <c r="G77" s="1480"/>
    </row>
    <row r="78" spans="2:14" ht="20.100000000000001" customHeight="1">
      <c r="B78" s="1477"/>
      <c r="C78" s="1477"/>
      <c r="D78" s="1477"/>
      <c r="E78" s="1477"/>
      <c r="F78" s="1477"/>
      <c r="G78" s="1477"/>
      <c r="H78" s="1477"/>
      <c r="I78" s="1477"/>
      <c r="J78" s="1477"/>
      <c r="K78" s="1477"/>
      <c r="L78" s="1477"/>
      <c r="M78" s="1477"/>
      <c r="N78" s="1477"/>
    </row>
    <row r="79" spans="2:14" ht="20.100000000000001" customHeight="1">
      <c r="B79" s="217" t="s">
        <v>711</v>
      </c>
      <c r="C79" s="133"/>
      <c r="D79" s="133"/>
      <c r="E79" s="133"/>
      <c r="F79" s="133"/>
      <c r="G79" s="133"/>
      <c r="H79" s="133"/>
      <c r="I79" s="133"/>
      <c r="J79" s="133"/>
      <c r="K79" s="133"/>
      <c r="L79" s="133"/>
      <c r="M79" s="133"/>
    </row>
    <row r="80" spans="2:14" ht="20.100000000000001" customHeight="1">
      <c r="B80" s="285" t="s">
        <v>577</v>
      </c>
      <c r="C80" s="277">
        <v>10</v>
      </c>
      <c r="D80" s="277">
        <v>9</v>
      </c>
      <c r="E80" s="277">
        <v>8</v>
      </c>
      <c r="F80" s="277">
        <v>7</v>
      </c>
      <c r="G80" s="277">
        <v>6</v>
      </c>
      <c r="H80" s="277">
        <v>5</v>
      </c>
      <c r="I80" s="277">
        <v>4</v>
      </c>
      <c r="J80" s="277">
        <v>3</v>
      </c>
      <c r="K80" s="277">
        <v>2</v>
      </c>
      <c r="L80" s="277">
        <v>1</v>
      </c>
      <c r="M80" s="277">
        <v>0</v>
      </c>
    </row>
    <row r="81" spans="2:14" ht="20.100000000000001" customHeight="1">
      <c r="B81" s="280" t="s">
        <v>605</v>
      </c>
      <c r="C81" s="287" t="s">
        <v>606</v>
      </c>
      <c r="D81" s="287" t="s">
        <v>607</v>
      </c>
      <c r="E81" s="287" t="s">
        <v>628</v>
      </c>
      <c r="F81" s="287"/>
      <c r="G81" s="287" t="s">
        <v>628</v>
      </c>
      <c r="H81" s="287" t="s">
        <v>628</v>
      </c>
      <c r="I81" s="287" t="s">
        <v>628</v>
      </c>
      <c r="J81" s="287"/>
      <c r="K81" s="287" t="s">
        <v>628</v>
      </c>
      <c r="L81" s="287"/>
      <c r="M81" s="287"/>
    </row>
    <row r="82" spans="2:14" ht="20.100000000000001" customHeight="1">
      <c r="B82" s="280" t="s">
        <v>712</v>
      </c>
      <c r="C82" s="287" t="s">
        <v>713</v>
      </c>
      <c r="D82" s="287"/>
      <c r="E82" s="287" t="s">
        <v>714</v>
      </c>
      <c r="F82" s="287"/>
      <c r="G82" s="287" t="s">
        <v>715</v>
      </c>
      <c r="H82" s="287" t="s">
        <v>628</v>
      </c>
      <c r="I82" s="287" t="s">
        <v>716</v>
      </c>
      <c r="J82" s="287" t="s">
        <v>628</v>
      </c>
      <c r="K82" s="287" t="s">
        <v>628</v>
      </c>
      <c r="L82" s="287"/>
      <c r="M82" s="287" t="s">
        <v>612</v>
      </c>
    </row>
    <row r="83" spans="2:14" ht="20.100000000000001" customHeight="1">
      <c r="B83" s="286" t="s">
        <v>717</v>
      </c>
      <c r="C83" s="287" t="s">
        <v>715</v>
      </c>
      <c r="D83" s="287"/>
      <c r="E83" s="287" t="s">
        <v>718</v>
      </c>
      <c r="F83" s="287"/>
      <c r="G83" s="287" t="s">
        <v>719</v>
      </c>
      <c r="H83" s="287" t="s">
        <v>628</v>
      </c>
      <c r="I83" s="287" t="s">
        <v>720</v>
      </c>
      <c r="J83" s="287" t="s">
        <v>628</v>
      </c>
      <c r="K83" s="287" t="s">
        <v>628</v>
      </c>
      <c r="L83" s="287"/>
      <c r="M83" s="287" t="s">
        <v>612</v>
      </c>
    </row>
    <row r="84" spans="2:14" ht="24.75" customHeight="1">
      <c r="B84" s="280" t="s">
        <v>616</v>
      </c>
      <c r="C84" s="293" t="s">
        <v>721</v>
      </c>
      <c r="D84" s="288" t="s">
        <v>618</v>
      </c>
      <c r="E84" s="289" t="s">
        <v>619</v>
      </c>
      <c r="F84" s="289" t="s">
        <v>620</v>
      </c>
      <c r="G84" s="288" t="s">
        <v>621</v>
      </c>
      <c r="H84" s="288" t="s">
        <v>622</v>
      </c>
      <c r="I84" s="289" t="s">
        <v>623</v>
      </c>
      <c r="J84" s="289" t="s">
        <v>624</v>
      </c>
      <c r="K84" s="289" t="s">
        <v>628</v>
      </c>
      <c r="L84" s="286"/>
      <c r="M84" s="287" t="s">
        <v>612</v>
      </c>
    </row>
    <row r="85" spans="2:14" ht="20.100000000000001" customHeight="1">
      <c r="B85" s="280" t="s">
        <v>722</v>
      </c>
      <c r="C85" s="294" t="s">
        <v>681</v>
      </c>
      <c r="D85" s="287"/>
      <c r="E85" s="294"/>
      <c r="F85" s="294" t="s">
        <v>682</v>
      </c>
      <c r="G85" s="294"/>
      <c r="H85" s="294"/>
      <c r="I85" s="294" t="s">
        <v>683</v>
      </c>
      <c r="J85" s="294"/>
      <c r="K85" s="294"/>
      <c r="L85" s="287"/>
      <c r="M85" s="287" t="s">
        <v>612</v>
      </c>
    </row>
    <row r="86" spans="2:14" ht="20.100000000000001" customHeight="1">
      <c r="B86" s="286" t="s">
        <v>723</v>
      </c>
      <c r="C86" s="287" t="s">
        <v>724</v>
      </c>
      <c r="D86" s="287"/>
      <c r="E86" s="294"/>
      <c r="F86" s="287" t="s">
        <v>689</v>
      </c>
      <c r="G86" s="287" t="s">
        <v>628</v>
      </c>
      <c r="H86" s="287" t="s">
        <v>690</v>
      </c>
      <c r="I86" s="294" t="s">
        <v>628</v>
      </c>
      <c r="J86" s="294" t="s">
        <v>725</v>
      </c>
      <c r="K86" s="287" t="s">
        <v>691</v>
      </c>
      <c r="L86" s="287"/>
      <c r="M86" s="287" t="s">
        <v>612</v>
      </c>
    </row>
    <row r="87" spans="2:14" ht="20.100000000000001" customHeight="1">
      <c r="B87" s="286" t="s">
        <v>726</v>
      </c>
      <c r="C87" s="287" t="s">
        <v>693</v>
      </c>
      <c r="D87" s="295" t="s">
        <v>628</v>
      </c>
      <c r="E87" s="287"/>
      <c r="F87" s="295" t="s">
        <v>694</v>
      </c>
      <c r="G87" s="287"/>
      <c r="H87" s="296" t="s">
        <v>691</v>
      </c>
      <c r="I87" s="287"/>
      <c r="J87" s="287"/>
      <c r="K87" s="295" t="s">
        <v>628</v>
      </c>
      <c r="L87" s="287"/>
      <c r="M87" s="287" t="s">
        <v>612</v>
      </c>
    </row>
    <row r="88" spans="2:14" ht="20.100000000000001" customHeight="1">
      <c r="B88" s="213" t="s">
        <v>727</v>
      </c>
      <c r="C88" s="213"/>
      <c r="D88" s="213"/>
      <c r="E88" s="213"/>
      <c r="F88" s="213"/>
      <c r="G88" s="213"/>
      <c r="H88" s="213"/>
      <c r="I88" s="213"/>
      <c r="J88" s="213"/>
      <c r="K88" s="213"/>
      <c r="L88" s="213"/>
      <c r="M88" s="213"/>
    </row>
    <row r="89" spans="2:14" ht="20.100000000000001" customHeight="1">
      <c r="B89" s="213" t="s">
        <v>728</v>
      </c>
      <c r="C89" s="213"/>
      <c r="D89" s="213"/>
      <c r="E89" s="213"/>
      <c r="F89" s="213"/>
      <c r="G89" s="213"/>
      <c r="H89" s="213"/>
      <c r="I89" s="213"/>
      <c r="J89" s="213"/>
      <c r="K89" s="213"/>
      <c r="L89" s="213"/>
      <c r="M89" s="213"/>
    </row>
    <row r="90" spans="2:14" ht="20.100000000000001" customHeight="1">
      <c r="B90" s="1477" t="s">
        <v>729</v>
      </c>
      <c r="C90" s="1477"/>
      <c r="D90" s="1477"/>
      <c r="E90" s="1477"/>
      <c r="F90" s="1477"/>
      <c r="G90" s="1477"/>
      <c r="H90" s="1477"/>
      <c r="I90" s="1477"/>
      <c r="J90" s="1477"/>
      <c r="K90" s="1477"/>
      <c r="L90" s="1477"/>
      <c r="M90" s="1477"/>
      <c r="N90" s="1477"/>
    </row>
    <row r="91" spans="2:14" ht="20.100000000000001" customHeight="1">
      <c r="B91" s="1477"/>
      <c r="C91" s="1477"/>
      <c r="D91" s="1477"/>
      <c r="E91" s="1477"/>
      <c r="F91" s="1477"/>
      <c r="G91" s="1477"/>
      <c r="H91" s="1477"/>
      <c r="I91" s="1477"/>
      <c r="J91" s="1477"/>
      <c r="K91" s="1477"/>
      <c r="L91" s="1477"/>
      <c r="M91" s="1477"/>
      <c r="N91" s="1477"/>
    </row>
    <row r="92" spans="2:14" ht="20.100000000000001" customHeight="1">
      <c r="B92" s="213" t="s">
        <v>635</v>
      </c>
      <c r="C92" s="213"/>
      <c r="D92" s="213"/>
      <c r="E92" s="213"/>
      <c r="F92" s="213"/>
      <c r="G92" s="213"/>
      <c r="H92" s="213"/>
      <c r="I92" s="213"/>
      <c r="J92" s="213"/>
      <c r="K92" s="213"/>
      <c r="L92" s="213"/>
      <c r="M92" s="213"/>
    </row>
    <row r="93" spans="2:14" ht="20.100000000000001" customHeight="1">
      <c r="B93" s="213" t="s">
        <v>730</v>
      </c>
      <c r="C93" s="213"/>
      <c r="D93" s="213"/>
      <c r="E93" s="213"/>
      <c r="F93" s="213"/>
      <c r="G93" s="213"/>
      <c r="H93" s="213"/>
      <c r="I93" s="213"/>
      <c r="J93" s="213"/>
      <c r="K93" s="213"/>
      <c r="L93" s="213"/>
      <c r="M93" s="213"/>
    </row>
    <row r="94" spans="2:14" ht="30.75" customHeight="1">
      <c r="B94" s="1477" t="s">
        <v>731</v>
      </c>
      <c r="C94" s="1477"/>
      <c r="D94" s="1477"/>
      <c r="E94" s="1477"/>
      <c r="F94" s="1477"/>
      <c r="G94" s="1477"/>
      <c r="H94" s="1477"/>
      <c r="I94" s="1477"/>
      <c r="J94" s="1477"/>
      <c r="K94" s="1477"/>
      <c r="L94" s="1477"/>
      <c r="M94" s="1477"/>
    </row>
    <row r="95" spans="2:14" ht="20.100000000000001" customHeight="1">
      <c r="B95" s="1477" t="s">
        <v>732</v>
      </c>
      <c r="C95" s="1477"/>
      <c r="D95" s="1477"/>
      <c r="E95" s="1477"/>
      <c r="F95" s="1477"/>
      <c r="G95" s="1477"/>
      <c r="H95" s="1477"/>
      <c r="I95" s="1477"/>
      <c r="J95" s="1477"/>
      <c r="K95" s="1477"/>
      <c r="L95" s="1477"/>
      <c r="M95" s="1477"/>
    </row>
    <row r="96" spans="2:14" ht="13.5" customHeight="1">
      <c r="B96" s="213"/>
      <c r="C96" s="213"/>
      <c r="D96" s="213"/>
      <c r="E96" s="213"/>
      <c r="F96" s="213"/>
      <c r="G96" s="213"/>
      <c r="H96" s="213"/>
      <c r="I96" s="213"/>
      <c r="J96" s="213"/>
      <c r="K96" s="213"/>
      <c r="L96" s="213"/>
      <c r="M96" s="213"/>
    </row>
    <row r="97" spans="2:13" ht="20.100000000000001" customHeight="1">
      <c r="B97" s="220" t="s">
        <v>637</v>
      </c>
      <c r="C97" s="133"/>
      <c r="D97" s="133"/>
      <c r="E97" s="133"/>
      <c r="F97" s="133"/>
      <c r="G97" s="133"/>
      <c r="H97" s="133"/>
      <c r="I97" s="133"/>
      <c r="J97" s="133"/>
      <c r="K97" s="133"/>
      <c r="L97" s="133"/>
      <c r="M97" s="228"/>
    </row>
    <row r="98" spans="2:13" ht="20.100000000000001" customHeight="1">
      <c r="B98" s="299" t="s">
        <v>20</v>
      </c>
      <c r="C98" s="1478" t="s">
        <v>704</v>
      </c>
      <c r="D98" s="1479"/>
      <c r="E98" s="1480"/>
      <c r="F98" s="228"/>
      <c r="G98" s="229"/>
      <c r="H98" s="229"/>
      <c r="I98" s="133"/>
      <c r="J98" s="133"/>
      <c r="K98" s="133"/>
      <c r="L98" s="133"/>
      <c r="M98" s="228"/>
    </row>
    <row r="99" spans="2:13" ht="20.100000000000001" customHeight="1">
      <c r="B99" s="299" t="s">
        <v>43</v>
      </c>
      <c r="C99" s="1478" t="s">
        <v>733</v>
      </c>
      <c r="D99" s="1479"/>
      <c r="E99" s="1480"/>
      <c r="F99" s="228"/>
      <c r="G99" s="229"/>
      <c r="H99" s="229"/>
      <c r="I99" s="133"/>
      <c r="J99" s="133"/>
      <c r="K99" s="133"/>
      <c r="L99" s="133"/>
      <c r="M99" s="228"/>
    </row>
    <row r="100" spans="2:13" ht="20.100000000000001" customHeight="1">
      <c r="B100" s="299" t="s">
        <v>49</v>
      </c>
      <c r="C100" s="1478" t="s">
        <v>734</v>
      </c>
      <c r="D100" s="1479"/>
      <c r="E100" s="1480"/>
      <c r="F100" s="1482" t="s">
        <v>628</v>
      </c>
      <c r="G100" s="1482"/>
      <c r="H100" s="1482"/>
      <c r="I100" s="133"/>
      <c r="J100" s="133"/>
      <c r="K100" s="133"/>
      <c r="L100" s="133"/>
      <c r="M100" s="228"/>
    </row>
    <row r="101" spans="2:13" ht="20.100000000000001" customHeight="1">
      <c r="B101" s="299" t="s">
        <v>57</v>
      </c>
      <c r="C101" s="1478" t="s">
        <v>735</v>
      </c>
      <c r="D101" s="1479"/>
      <c r="E101" s="1480"/>
      <c r="F101" s="1482" t="s">
        <v>628</v>
      </c>
      <c r="G101" s="1482"/>
      <c r="H101" s="1482"/>
      <c r="I101" s="133"/>
      <c r="J101" s="133"/>
      <c r="K101" s="133"/>
      <c r="L101" s="133"/>
      <c r="M101" s="228"/>
    </row>
    <row r="102" spans="2:13" ht="20.100000000000001" customHeight="1">
      <c r="B102" s="299" t="s">
        <v>642</v>
      </c>
      <c r="C102" s="1478" t="s">
        <v>643</v>
      </c>
      <c r="D102" s="1479"/>
      <c r="E102" s="1480"/>
      <c r="F102" s="1482" t="s">
        <v>644</v>
      </c>
      <c r="G102" s="1482"/>
      <c r="H102" s="1482"/>
      <c r="I102" s="133"/>
      <c r="J102" s="133"/>
      <c r="K102" s="133"/>
      <c r="L102" s="133"/>
      <c r="M102" s="228"/>
    </row>
    <row r="103" spans="2:13" ht="13.5" customHeight="1">
      <c r="B103" s="230"/>
      <c r="C103" s="228"/>
      <c r="D103" s="228"/>
      <c r="E103" s="228"/>
      <c r="F103" s="219"/>
      <c r="G103" s="219"/>
      <c r="H103" s="219"/>
      <c r="I103" s="133"/>
      <c r="J103" s="133"/>
      <c r="K103" s="133"/>
      <c r="L103" s="133"/>
      <c r="M103" s="228"/>
    </row>
    <row r="104" spans="2:13" ht="20.100000000000001" customHeight="1">
      <c r="B104" s="217" t="s">
        <v>736</v>
      </c>
      <c r="C104" s="133"/>
      <c r="D104" s="133"/>
      <c r="E104" s="133"/>
      <c r="F104" s="133"/>
      <c r="G104" s="133"/>
      <c r="H104" s="133"/>
      <c r="I104" s="133"/>
      <c r="J104" s="133"/>
      <c r="K104" s="133"/>
      <c r="L104" s="133"/>
      <c r="M104" s="133"/>
    </row>
    <row r="105" spans="2:13" ht="30" customHeight="1">
      <c r="B105" s="285" t="s">
        <v>577</v>
      </c>
      <c r="C105" s="277">
        <v>10</v>
      </c>
      <c r="D105" s="277">
        <v>9</v>
      </c>
      <c r="E105" s="277">
        <v>8</v>
      </c>
      <c r="F105" s="277">
        <v>7</v>
      </c>
      <c r="G105" s="277">
        <v>6</v>
      </c>
      <c r="H105" s="277">
        <v>5</v>
      </c>
      <c r="I105" s="277">
        <v>4</v>
      </c>
      <c r="J105" s="277">
        <v>3</v>
      </c>
      <c r="K105" s="277">
        <v>2</v>
      </c>
      <c r="L105" s="277">
        <v>1</v>
      </c>
      <c r="M105" s="277">
        <v>0</v>
      </c>
    </row>
    <row r="106" spans="2:13" ht="20.100000000000001" customHeight="1">
      <c r="B106" s="286" t="s">
        <v>605</v>
      </c>
      <c r="C106" s="287" t="s">
        <v>606</v>
      </c>
      <c r="D106" s="287" t="s">
        <v>607</v>
      </c>
      <c r="E106" s="287" t="s">
        <v>628</v>
      </c>
      <c r="F106" s="287"/>
      <c r="G106" s="287" t="s">
        <v>628</v>
      </c>
      <c r="H106" s="287" t="s">
        <v>628</v>
      </c>
      <c r="I106" s="287" t="s">
        <v>628</v>
      </c>
      <c r="J106" s="287"/>
      <c r="K106" s="287" t="s">
        <v>628</v>
      </c>
      <c r="L106" s="287"/>
      <c r="M106" s="287"/>
    </row>
    <row r="107" spans="2:13" ht="20.100000000000001" customHeight="1">
      <c r="B107" s="286" t="s">
        <v>737</v>
      </c>
      <c r="C107" s="287" t="s">
        <v>738</v>
      </c>
      <c r="D107" s="287"/>
      <c r="E107" s="287"/>
      <c r="F107" s="300"/>
      <c r="G107" s="287"/>
      <c r="H107" s="287"/>
      <c r="I107" s="287"/>
      <c r="J107" s="300"/>
      <c r="K107" s="287"/>
      <c r="L107" s="287"/>
      <c r="M107" s="287" t="s">
        <v>612</v>
      </c>
    </row>
    <row r="108" spans="2:13" ht="21.6">
      <c r="B108" s="280" t="s">
        <v>652</v>
      </c>
      <c r="C108" s="293" t="s">
        <v>721</v>
      </c>
      <c r="D108" s="288" t="s">
        <v>618</v>
      </c>
      <c r="E108" s="289" t="s">
        <v>619</v>
      </c>
      <c r="F108" s="289" t="s">
        <v>620</v>
      </c>
      <c r="G108" s="288" t="s">
        <v>621</v>
      </c>
      <c r="H108" s="288" t="s">
        <v>622</v>
      </c>
      <c r="I108" s="289" t="s">
        <v>623</v>
      </c>
      <c r="J108" s="289" t="s">
        <v>624</v>
      </c>
      <c r="K108" s="289" t="s">
        <v>628</v>
      </c>
      <c r="L108" s="286"/>
      <c r="M108" s="287" t="s">
        <v>612</v>
      </c>
    </row>
    <row r="109" spans="2:13" ht="19.5" customHeight="1">
      <c r="B109" s="286" t="s">
        <v>739</v>
      </c>
      <c r="C109" s="287" t="s">
        <v>630</v>
      </c>
      <c r="D109" s="287"/>
      <c r="E109" s="287"/>
      <c r="F109" s="300"/>
      <c r="G109" s="287"/>
      <c r="H109" s="287"/>
      <c r="I109" s="287"/>
      <c r="J109" s="300"/>
      <c r="K109" s="287"/>
      <c r="L109" s="287"/>
      <c r="M109" s="287" t="s">
        <v>612</v>
      </c>
    </row>
    <row r="110" spans="2:13" ht="20.100000000000001" customHeight="1">
      <c r="B110" s="299" t="s">
        <v>740</v>
      </c>
      <c r="C110" s="287" t="s">
        <v>688</v>
      </c>
      <c r="D110" s="287"/>
      <c r="E110" s="287"/>
      <c r="F110" s="287" t="s">
        <v>689</v>
      </c>
      <c r="G110" s="287"/>
      <c r="H110" s="287"/>
      <c r="I110" s="287" t="s">
        <v>690</v>
      </c>
      <c r="J110" s="287"/>
      <c r="K110" s="287"/>
      <c r="L110" s="287" t="s">
        <v>691</v>
      </c>
      <c r="M110" s="287" t="s">
        <v>612</v>
      </c>
    </row>
    <row r="111" spans="2:13" ht="20.100000000000001" customHeight="1">
      <c r="B111" s="286" t="s">
        <v>741</v>
      </c>
      <c r="C111" s="287" t="s">
        <v>630</v>
      </c>
      <c r="D111" s="287"/>
      <c r="E111" s="287"/>
      <c r="F111" s="287"/>
      <c r="G111" s="301"/>
      <c r="H111" s="287"/>
      <c r="I111" s="287"/>
      <c r="J111" s="287"/>
      <c r="K111" s="287"/>
      <c r="L111" s="287"/>
      <c r="M111" s="287" t="s">
        <v>612</v>
      </c>
    </row>
    <row r="112" spans="2:13" ht="20.100000000000001" customHeight="1">
      <c r="B112" s="230"/>
      <c r="C112" s="231"/>
      <c r="D112" s="232"/>
      <c r="E112" s="232"/>
      <c r="F112" s="232"/>
      <c r="G112" s="231"/>
      <c r="H112" s="232"/>
      <c r="I112" s="232"/>
      <c r="J112" s="232"/>
      <c r="K112" s="232"/>
      <c r="L112" s="232"/>
      <c r="M112" s="232"/>
    </row>
    <row r="113" spans="2:14" ht="20.100000000000001" customHeight="1">
      <c r="B113" s="213" t="s">
        <v>727</v>
      </c>
      <c r="C113" s="213"/>
      <c r="D113" s="213"/>
      <c r="E113" s="213"/>
      <c r="F113" s="213"/>
      <c r="G113" s="213"/>
      <c r="H113" s="213"/>
      <c r="I113" s="213"/>
      <c r="J113" s="213"/>
      <c r="K113" s="213"/>
      <c r="L113" s="213"/>
      <c r="M113" s="213"/>
    </row>
    <row r="114" spans="2:14" ht="20.100000000000001" customHeight="1">
      <c r="B114" s="133" t="s">
        <v>742</v>
      </c>
      <c r="C114" s="233"/>
      <c r="D114" s="133"/>
      <c r="E114" s="133"/>
      <c r="F114" s="133"/>
      <c r="G114" s="233"/>
      <c r="H114" s="133"/>
      <c r="I114" s="133"/>
      <c r="J114" s="133"/>
      <c r="K114" s="133"/>
      <c r="L114" s="133"/>
      <c r="M114" s="133"/>
    </row>
    <row r="115" spans="2:14" ht="20.100000000000001" customHeight="1">
      <c r="B115" s="1477" t="s">
        <v>729</v>
      </c>
      <c r="C115" s="1477"/>
      <c r="D115" s="1477"/>
      <c r="E115" s="1477"/>
      <c r="F115" s="1477"/>
      <c r="G115" s="1477"/>
      <c r="H115" s="1477"/>
      <c r="I115" s="1477"/>
      <c r="J115" s="1477"/>
      <c r="K115" s="1477"/>
      <c r="L115" s="1477"/>
      <c r="M115" s="1477"/>
      <c r="N115" s="1477"/>
    </row>
    <row r="116" spans="2:14" ht="20.100000000000001" customHeight="1">
      <c r="B116" s="1477"/>
      <c r="C116" s="1477"/>
      <c r="D116" s="1477"/>
      <c r="E116" s="1477"/>
      <c r="F116" s="1477"/>
      <c r="G116" s="1477"/>
      <c r="H116" s="1477"/>
      <c r="I116" s="1477"/>
      <c r="J116" s="1477"/>
      <c r="K116" s="1477"/>
      <c r="L116" s="1477"/>
      <c r="M116" s="1477"/>
      <c r="N116" s="1477"/>
    </row>
    <row r="117" spans="2:14" ht="19.5" customHeight="1">
      <c r="B117" s="213" t="s">
        <v>635</v>
      </c>
      <c r="C117" s="213"/>
      <c r="D117" s="133"/>
      <c r="E117" s="133"/>
      <c r="F117" s="133"/>
      <c r="G117" s="233"/>
      <c r="H117" s="133"/>
      <c r="I117" s="133"/>
      <c r="J117" s="133"/>
      <c r="K117" s="133"/>
      <c r="L117" s="133"/>
      <c r="M117" s="133"/>
    </row>
    <row r="118" spans="2:14" ht="35.25" customHeight="1">
      <c r="B118" s="1477" t="s">
        <v>743</v>
      </c>
      <c r="C118" s="1477"/>
      <c r="D118" s="1477"/>
      <c r="E118" s="1477"/>
      <c r="F118" s="1477"/>
      <c r="G118" s="1477"/>
      <c r="H118" s="1477"/>
      <c r="I118" s="1477"/>
      <c r="J118" s="1477"/>
      <c r="K118" s="1477"/>
      <c r="L118" s="1477"/>
      <c r="M118" s="1477"/>
    </row>
    <row r="119" spans="2:14" ht="20.100000000000001" customHeight="1">
      <c r="B119" s="1477" t="s">
        <v>744</v>
      </c>
      <c r="C119" s="1477"/>
      <c r="D119" s="1477"/>
      <c r="E119" s="1477"/>
      <c r="F119" s="1477"/>
      <c r="G119" s="1477"/>
      <c r="H119" s="1477"/>
      <c r="I119" s="1477"/>
      <c r="J119" s="1477"/>
      <c r="K119" s="1477"/>
      <c r="L119" s="1477"/>
      <c r="M119" s="1477"/>
    </row>
    <row r="120" spans="2:14" ht="20.100000000000001" customHeight="1">
      <c r="B120" s="213"/>
      <c r="C120" s="213"/>
      <c r="D120" s="213"/>
      <c r="E120" s="213"/>
      <c r="F120" s="213"/>
      <c r="G120" s="213"/>
      <c r="H120" s="213"/>
      <c r="I120" s="213"/>
      <c r="J120" s="213"/>
      <c r="K120" s="213"/>
      <c r="L120" s="213"/>
      <c r="M120" s="213"/>
    </row>
    <row r="121" spans="2:14" ht="20.100000000000001" customHeight="1">
      <c r="B121" s="220" t="s">
        <v>637</v>
      </c>
      <c r="C121" s="133"/>
      <c r="D121" s="133"/>
      <c r="E121" s="133"/>
      <c r="F121" s="133"/>
      <c r="G121" s="133"/>
      <c r="H121" s="133"/>
      <c r="I121" s="133"/>
      <c r="J121" s="133"/>
      <c r="K121" s="133"/>
      <c r="L121" s="133"/>
      <c r="M121" s="133"/>
    </row>
    <row r="122" spans="2:14" ht="21" customHeight="1">
      <c r="B122" s="299" t="s">
        <v>20</v>
      </c>
      <c r="C122" s="1478" t="s">
        <v>745</v>
      </c>
      <c r="D122" s="1479"/>
      <c r="E122" s="1480"/>
      <c r="F122" s="133"/>
      <c r="G122" s="229"/>
      <c r="H122" s="229"/>
      <c r="I122" s="133"/>
      <c r="J122" s="133"/>
      <c r="K122" s="133"/>
      <c r="L122" s="133"/>
      <c r="M122" s="133"/>
    </row>
    <row r="123" spans="2:14" ht="20.100000000000001" customHeight="1">
      <c r="B123" s="299" t="s">
        <v>57</v>
      </c>
      <c r="C123" s="1478" t="s">
        <v>640</v>
      </c>
      <c r="D123" s="1479"/>
      <c r="E123" s="1480"/>
      <c r="F123" s="1481"/>
      <c r="G123" s="1482"/>
      <c r="H123" s="1482"/>
      <c r="I123" s="133"/>
      <c r="J123" s="133"/>
      <c r="K123" s="133"/>
      <c r="L123" s="133"/>
      <c r="M123" s="133"/>
    </row>
    <row r="124" spans="2:14" ht="20.100000000000001" customHeight="1">
      <c r="B124" s="299" t="s">
        <v>642</v>
      </c>
      <c r="C124" s="1478" t="s">
        <v>665</v>
      </c>
      <c r="D124" s="1479"/>
      <c r="E124" s="1480"/>
      <c r="F124" s="1482" t="s">
        <v>644</v>
      </c>
      <c r="G124" s="1482"/>
      <c r="H124" s="1482"/>
      <c r="I124" s="133"/>
      <c r="J124" s="133"/>
      <c r="K124" s="133"/>
      <c r="L124" s="133"/>
      <c r="M124" s="133"/>
    </row>
    <row r="125" spans="2:14" ht="20.100000000000001" customHeight="1">
      <c r="B125" s="234"/>
      <c r="C125" s="234"/>
    </row>
    <row r="126" spans="2:14" ht="20.100000000000001" customHeight="1">
      <c r="B126" s="217" t="s">
        <v>746</v>
      </c>
      <c r="C126" s="220"/>
      <c r="D126" s="220"/>
      <c r="E126" s="220"/>
      <c r="F126" s="220"/>
      <c r="G126" s="219"/>
      <c r="H126" s="219"/>
      <c r="I126" s="133"/>
      <c r="J126" s="229"/>
      <c r="K126" s="229"/>
      <c r="L126" s="229"/>
      <c r="M126" s="229"/>
    </row>
    <row r="127" spans="2:14" ht="20.100000000000001" customHeight="1">
      <c r="B127" s="285" t="s">
        <v>577</v>
      </c>
      <c r="C127" s="277">
        <v>10</v>
      </c>
      <c r="D127" s="277">
        <v>9</v>
      </c>
      <c r="E127" s="277">
        <v>8</v>
      </c>
      <c r="F127" s="277">
        <v>7</v>
      </c>
      <c r="G127" s="277">
        <v>6</v>
      </c>
      <c r="H127" s="277">
        <v>5</v>
      </c>
      <c r="I127" s="277">
        <v>4</v>
      </c>
      <c r="J127" s="277">
        <v>3</v>
      </c>
      <c r="K127" s="277">
        <v>2</v>
      </c>
      <c r="L127" s="277">
        <v>1</v>
      </c>
      <c r="M127" s="277">
        <v>0</v>
      </c>
    </row>
    <row r="128" spans="2:14" ht="20.100000000000001" customHeight="1">
      <c r="B128" s="286" t="s">
        <v>605</v>
      </c>
      <c r="C128" s="287" t="s">
        <v>606</v>
      </c>
      <c r="D128" s="287" t="s">
        <v>607</v>
      </c>
      <c r="E128" s="287" t="s">
        <v>628</v>
      </c>
      <c r="F128" s="287"/>
      <c r="G128" s="287" t="s">
        <v>628</v>
      </c>
      <c r="H128" s="287" t="s">
        <v>628</v>
      </c>
      <c r="I128" s="287" t="s">
        <v>628</v>
      </c>
      <c r="J128" s="287"/>
      <c r="K128" s="287" t="s">
        <v>628</v>
      </c>
      <c r="L128" s="287"/>
      <c r="M128" s="287"/>
    </row>
    <row r="129" spans="2:14" ht="20.100000000000001" customHeight="1">
      <c r="B129" s="286" t="s">
        <v>667</v>
      </c>
      <c r="C129" s="278" t="s">
        <v>747</v>
      </c>
      <c r="D129" s="301"/>
      <c r="E129" s="287" t="s">
        <v>592</v>
      </c>
      <c r="F129" s="287"/>
      <c r="G129" s="301"/>
      <c r="H129" s="287"/>
      <c r="I129" s="287" t="s">
        <v>748</v>
      </c>
      <c r="J129" s="287"/>
      <c r="K129" s="287"/>
      <c r="L129" s="287"/>
      <c r="M129" s="287" t="s">
        <v>612</v>
      </c>
    </row>
    <row r="130" spans="2:14" ht="20.100000000000001" customHeight="1">
      <c r="B130" s="280" t="s">
        <v>670</v>
      </c>
      <c r="C130" s="287" t="s">
        <v>671</v>
      </c>
      <c r="E130" s="302" t="s">
        <v>672</v>
      </c>
      <c r="G130" s="302" t="s">
        <v>673</v>
      </c>
      <c r="H130" s="302"/>
      <c r="I130" s="302" t="s">
        <v>674</v>
      </c>
      <c r="J130" s="302"/>
      <c r="K130" s="302" t="s">
        <v>675</v>
      </c>
      <c r="L130" s="302"/>
      <c r="M130" s="302" t="s">
        <v>612</v>
      </c>
    </row>
    <row r="131" spans="2:14" ht="30" customHeight="1">
      <c r="B131" s="280" t="s">
        <v>676</v>
      </c>
      <c r="C131" s="293" t="s">
        <v>677</v>
      </c>
      <c r="D131" s="288" t="s">
        <v>618</v>
      </c>
      <c r="E131" s="289" t="s">
        <v>619</v>
      </c>
      <c r="F131" s="289" t="s">
        <v>620</v>
      </c>
      <c r="G131" s="288" t="s">
        <v>621</v>
      </c>
      <c r="H131" s="288" t="s">
        <v>622</v>
      </c>
      <c r="I131" s="289" t="s">
        <v>678</v>
      </c>
      <c r="J131" s="289" t="s">
        <v>679</v>
      </c>
      <c r="K131" s="289" t="s">
        <v>628</v>
      </c>
      <c r="L131" s="286"/>
      <c r="M131" s="287" t="s">
        <v>612</v>
      </c>
    </row>
    <row r="132" spans="2:14" ht="29.25" customHeight="1">
      <c r="B132" s="303" t="s">
        <v>749</v>
      </c>
      <c r="C132" s="294">
        <v>1</v>
      </c>
      <c r="D132" s="294" t="s">
        <v>682</v>
      </c>
      <c r="E132" s="294" t="s">
        <v>750</v>
      </c>
      <c r="F132" s="294" t="s">
        <v>751</v>
      </c>
      <c r="G132" s="294" t="s">
        <v>752</v>
      </c>
      <c r="H132" s="294" t="s">
        <v>671</v>
      </c>
      <c r="I132" s="304" t="s">
        <v>753</v>
      </c>
      <c r="J132" s="294" t="s">
        <v>725</v>
      </c>
      <c r="K132" s="294" t="s">
        <v>628</v>
      </c>
      <c r="L132" s="287"/>
      <c r="M132" s="287" t="s">
        <v>612</v>
      </c>
    </row>
    <row r="133" spans="2:14" ht="20.100000000000001" customHeight="1">
      <c r="B133" s="286" t="s">
        <v>754</v>
      </c>
      <c r="C133" s="287" t="s">
        <v>755</v>
      </c>
      <c r="D133" s="301"/>
      <c r="E133" s="287" t="s">
        <v>756</v>
      </c>
      <c r="F133" s="301"/>
      <c r="G133" s="287" t="s">
        <v>757</v>
      </c>
      <c r="H133" s="287"/>
      <c r="I133" s="305"/>
      <c r="J133" s="287"/>
      <c r="K133" s="287"/>
      <c r="L133" s="287"/>
      <c r="M133" s="287" t="s">
        <v>612</v>
      </c>
    </row>
    <row r="134" spans="2:14" ht="20.100000000000001" customHeight="1">
      <c r="B134" s="286" t="s">
        <v>758</v>
      </c>
      <c r="C134" s="287" t="s">
        <v>693</v>
      </c>
      <c r="D134" s="295" t="s">
        <v>628</v>
      </c>
      <c r="E134" s="287"/>
      <c r="F134" s="295" t="s">
        <v>694</v>
      </c>
      <c r="G134" s="287"/>
      <c r="H134" s="296" t="s">
        <v>691</v>
      </c>
      <c r="I134" s="287"/>
      <c r="J134" s="287"/>
      <c r="K134" s="295" t="s">
        <v>628</v>
      </c>
      <c r="L134" s="287"/>
      <c r="M134" s="287" t="s">
        <v>612</v>
      </c>
    </row>
    <row r="135" spans="2:14" ht="26.4">
      <c r="B135" s="299" t="s">
        <v>759</v>
      </c>
      <c r="C135" s="296" t="s">
        <v>760</v>
      </c>
      <c r="D135" s="301"/>
      <c r="E135" s="296" t="s">
        <v>597</v>
      </c>
      <c r="F135" s="296"/>
      <c r="G135" s="296"/>
      <c r="H135" s="287"/>
      <c r="I135" s="305"/>
      <c r="J135" s="293"/>
      <c r="K135" s="293"/>
      <c r="L135" s="287"/>
      <c r="M135" s="287" t="s">
        <v>612</v>
      </c>
    </row>
    <row r="136" spans="2:14" ht="20.100000000000001" customHeight="1">
      <c r="B136" s="213" t="s">
        <v>761</v>
      </c>
      <c r="C136" s="226"/>
      <c r="D136" s="227"/>
      <c r="E136" s="218"/>
      <c r="F136" s="227"/>
      <c r="G136" s="218"/>
      <c r="H136" s="226"/>
      <c r="I136" s="218"/>
      <c r="J136" s="218"/>
      <c r="K136" s="227"/>
      <c r="L136" s="218"/>
      <c r="M136" s="218"/>
    </row>
    <row r="137" spans="2:14" ht="20.100000000000001" customHeight="1">
      <c r="B137" s="213" t="s">
        <v>696</v>
      </c>
      <c r="C137" s="213"/>
      <c r="D137" s="213"/>
      <c r="E137" s="213"/>
      <c r="F137" s="213"/>
      <c r="G137" s="213"/>
      <c r="H137" s="213"/>
      <c r="I137" s="213"/>
      <c r="J137" s="213"/>
      <c r="K137" s="213"/>
      <c r="L137" s="213"/>
      <c r="M137" s="213"/>
    </row>
    <row r="138" spans="2:14" ht="20.100000000000001" customHeight="1">
      <c r="B138" s="213" t="s">
        <v>697</v>
      </c>
      <c r="C138" s="213"/>
      <c r="D138" s="213"/>
      <c r="E138" s="213"/>
      <c r="F138" s="213"/>
      <c r="G138" s="213"/>
      <c r="H138" s="213"/>
      <c r="I138" s="213"/>
      <c r="J138" s="213"/>
      <c r="K138" s="213"/>
      <c r="L138" s="213"/>
      <c r="M138" s="213"/>
    </row>
    <row r="139" spans="2:14" ht="20.100000000000001" customHeight="1">
      <c r="B139" s="1477" t="s">
        <v>762</v>
      </c>
      <c r="C139" s="1477"/>
      <c r="D139" s="1477"/>
      <c r="E139" s="1477"/>
      <c r="F139" s="1477"/>
      <c r="G139" s="1477"/>
      <c r="H139" s="1477"/>
      <c r="I139" s="1477"/>
      <c r="J139" s="1477"/>
      <c r="K139" s="1477"/>
      <c r="L139" s="1477"/>
      <c r="M139" s="1477"/>
      <c r="N139" s="1477"/>
    </row>
    <row r="140" spans="2:14" ht="20.100000000000001" customHeight="1">
      <c r="B140" s="1477"/>
      <c r="C140" s="1477"/>
      <c r="D140" s="1477"/>
      <c r="E140" s="1477"/>
      <c r="F140" s="1477"/>
      <c r="G140" s="1477"/>
      <c r="H140" s="1477"/>
      <c r="I140" s="1477"/>
      <c r="J140" s="1477"/>
      <c r="K140" s="1477"/>
      <c r="L140" s="1477"/>
      <c r="M140" s="1477"/>
      <c r="N140" s="1477"/>
    </row>
    <row r="141" spans="2:14" ht="20.100000000000001" customHeight="1">
      <c r="B141" s="213" t="s">
        <v>699</v>
      </c>
      <c r="C141" s="213"/>
      <c r="D141" s="213"/>
      <c r="E141" s="213"/>
      <c r="F141" s="213"/>
      <c r="G141" s="213"/>
      <c r="H141" s="213"/>
      <c r="I141" s="213"/>
      <c r="J141" s="213"/>
      <c r="K141" s="213"/>
      <c r="L141" s="213"/>
      <c r="M141" s="213"/>
    </row>
    <row r="142" spans="2:14" ht="33" customHeight="1">
      <c r="B142" s="1486" t="s">
        <v>763</v>
      </c>
      <c r="C142" s="1486"/>
      <c r="D142" s="1486"/>
      <c r="E142" s="1486"/>
      <c r="F142" s="1486"/>
      <c r="G142" s="1486"/>
      <c r="H142" s="1486"/>
      <c r="I142" s="1486"/>
      <c r="J142" s="1486"/>
      <c r="K142" s="1486"/>
      <c r="L142" s="1486"/>
      <c r="M142" s="1486"/>
      <c r="N142" s="1486"/>
    </row>
    <row r="143" spans="2:14" ht="33" customHeight="1">
      <c r="B143" s="1477" t="s">
        <v>764</v>
      </c>
      <c r="C143" s="1477"/>
      <c r="D143" s="1477"/>
      <c r="E143" s="1477"/>
      <c r="F143" s="1477"/>
      <c r="G143" s="1477"/>
      <c r="H143" s="1477"/>
      <c r="I143" s="1477"/>
      <c r="J143" s="1477"/>
      <c r="K143" s="1477"/>
      <c r="L143" s="1477"/>
      <c r="M143" s="1477"/>
    </row>
    <row r="144" spans="2:14" ht="36.75" customHeight="1">
      <c r="B144" s="1486" t="s">
        <v>765</v>
      </c>
      <c r="C144" s="1483"/>
      <c r="D144" s="1483"/>
      <c r="E144" s="1483"/>
      <c r="F144" s="1483"/>
      <c r="G144" s="1483"/>
      <c r="H144" s="1483"/>
      <c r="I144" s="1483"/>
      <c r="J144" s="1483"/>
      <c r="K144" s="1483"/>
      <c r="L144" s="1483"/>
      <c r="M144" s="1483"/>
    </row>
    <row r="145" spans="2:15" ht="19.5" customHeight="1">
      <c r="B145" s="133" t="s">
        <v>766</v>
      </c>
      <c r="C145" s="133"/>
      <c r="D145" s="133"/>
      <c r="E145" s="133"/>
      <c r="F145" s="133"/>
      <c r="G145" s="133"/>
      <c r="H145" s="133"/>
      <c r="I145" s="133"/>
      <c r="J145" s="133"/>
      <c r="K145" s="133"/>
      <c r="L145" s="133"/>
      <c r="M145" s="133"/>
    </row>
    <row r="146" spans="2:15" ht="20.100000000000001" customHeight="1">
      <c r="B146" s="228"/>
      <c r="C146" s="220"/>
      <c r="D146" s="220"/>
      <c r="E146" s="220"/>
      <c r="F146" s="220"/>
      <c r="G146" s="219"/>
      <c r="H146" s="219"/>
      <c r="I146" s="133"/>
      <c r="J146" s="229"/>
      <c r="K146" s="229"/>
      <c r="L146" s="229"/>
      <c r="M146" s="229"/>
    </row>
    <row r="147" spans="2:15" ht="20.100000000000001" customHeight="1">
      <c r="B147" s="220" t="s">
        <v>637</v>
      </c>
      <c r="C147" s="229"/>
      <c r="D147" s="229"/>
      <c r="E147" s="229"/>
      <c r="F147" s="220"/>
      <c r="G147" s="219"/>
      <c r="H147" s="219"/>
      <c r="I147" s="133"/>
      <c r="J147" s="229"/>
      <c r="K147" s="229"/>
      <c r="L147" s="229"/>
      <c r="M147" s="229"/>
    </row>
    <row r="148" spans="2:15" ht="20.100000000000001" customHeight="1">
      <c r="B148" s="1478" t="s">
        <v>703</v>
      </c>
      <c r="C148" s="1479"/>
      <c r="D148" s="1480"/>
      <c r="E148" s="1478" t="s">
        <v>767</v>
      </c>
      <c r="F148" s="1479"/>
      <c r="G148" s="1480"/>
      <c r="H148" s="220"/>
      <c r="I148" s="219"/>
      <c r="J148" s="219"/>
      <c r="K148" s="133"/>
      <c r="L148" s="229"/>
      <c r="M148" s="229"/>
      <c r="N148" s="229"/>
      <c r="O148" s="229"/>
    </row>
    <row r="149" spans="2:15" ht="32.4" customHeight="1">
      <c r="B149" s="1478" t="s">
        <v>768</v>
      </c>
      <c r="C149" s="1479"/>
      <c r="D149" s="1480"/>
      <c r="E149" s="1493" t="s">
        <v>769</v>
      </c>
      <c r="F149" s="1494"/>
      <c r="G149" s="1495"/>
      <c r="H149" s="220"/>
      <c r="I149" s="219"/>
      <c r="J149" s="219"/>
      <c r="K149" s="133"/>
      <c r="L149" s="229"/>
      <c r="M149" s="229"/>
      <c r="N149" s="229"/>
      <c r="O149" s="229"/>
    </row>
    <row r="150" spans="2:15" ht="19.95" customHeight="1">
      <c r="B150" s="1478" t="s">
        <v>770</v>
      </c>
      <c r="C150" s="1479"/>
      <c r="D150" s="1480"/>
      <c r="E150" s="1478" t="s">
        <v>771</v>
      </c>
      <c r="F150" s="1479"/>
      <c r="G150" s="1480"/>
      <c r="H150" s="220"/>
      <c r="I150" s="219"/>
      <c r="J150" s="219"/>
      <c r="K150" s="133"/>
      <c r="L150" s="229"/>
      <c r="M150" s="229"/>
      <c r="N150" s="229"/>
      <c r="O150" s="229"/>
    </row>
    <row r="151" spans="2:15" ht="19.95" customHeight="1">
      <c r="B151" s="1493" t="s">
        <v>772</v>
      </c>
      <c r="C151" s="1494"/>
      <c r="D151" s="1495"/>
      <c r="E151" s="1478" t="s">
        <v>773</v>
      </c>
      <c r="F151" s="1479"/>
      <c r="G151" s="1480"/>
      <c r="H151" s="220"/>
      <c r="I151" s="219"/>
      <c r="J151" s="219"/>
      <c r="K151" s="133"/>
      <c r="L151" s="229"/>
      <c r="M151" s="229"/>
      <c r="N151" s="229"/>
      <c r="O151" s="229"/>
    </row>
    <row r="152" spans="2:15" ht="19.95" customHeight="1">
      <c r="B152" s="1478" t="s">
        <v>642</v>
      </c>
      <c r="C152" s="1479"/>
      <c r="D152" s="1480"/>
      <c r="E152" s="1478" t="s">
        <v>771</v>
      </c>
      <c r="F152" s="1479"/>
      <c r="G152" s="1480"/>
      <c r="H152" s="220"/>
      <c r="I152" s="219"/>
      <c r="J152" s="219"/>
      <c r="K152" s="133"/>
      <c r="L152" s="229"/>
      <c r="M152" s="229"/>
      <c r="N152" s="229"/>
      <c r="O152" s="229"/>
    </row>
    <row r="153" spans="2:15" ht="20.100000000000001" customHeight="1">
      <c r="B153" s="217" t="s">
        <v>774</v>
      </c>
      <c r="C153" s="133"/>
      <c r="D153" s="133"/>
      <c r="E153" s="133"/>
      <c r="F153" s="133"/>
      <c r="G153" s="133"/>
      <c r="H153" s="133"/>
      <c r="I153" s="133"/>
      <c r="J153" s="133"/>
      <c r="K153" s="133"/>
      <c r="L153" s="133"/>
      <c r="M153" s="133"/>
    </row>
    <row r="154" spans="2:15" ht="20.100000000000001" customHeight="1">
      <c r="B154" s="285" t="s">
        <v>577</v>
      </c>
      <c r="C154" s="277">
        <v>10</v>
      </c>
      <c r="D154" s="277">
        <v>9</v>
      </c>
      <c r="E154" s="277">
        <v>8</v>
      </c>
      <c r="F154" s="277">
        <v>7</v>
      </c>
      <c r="G154" s="277">
        <v>6</v>
      </c>
      <c r="H154" s="277">
        <v>5</v>
      </c>
      <c r="I154" s="277">
        <v>4</v>
      </c>
      <c r="J154" s="277">
        <v>3</v>
      </c>
      <c r="K154" s="277">
        <v>2</v>
      </c>
      <c r="L154" s="277">
        <v>1</v>
      </c>
      <c r="M154" s="277">
        <v>0</v>
      </c>
    </row>
    <row r="155" spans="2:15" ht="30" customHeight="1">
      <c r="B155" s="286" t="s">
        <v>605</v>
      </c>
      <c r="C155" s="287" t="s">
        <v>606</v>
      </c>
      <c r="D155" s="287" t="s">
        <v>607</v>
      </c>
      <c r="E155" s="287" t="s">
        <v>628</v>
      </c>
      <c r="F155" s="287"/>
      <c r="G155" s="287" t="s">
        <v>628</v>
      </c>
      <c r="H155" s="287" t="s">
        <v>628</v>
      </c>
      <c r="I155" s="287" t="s">
        <v>628</v>
      </c>
      <c r="J155" s="287"/>
      <c r="K155" s="287" t="s">
        <v>628</v>
      </c>
      <c r="L155" s="287"/>
      <c r="M155" s="287"/>
    </row>
    <row r="156" spans="2:15" ht="20.100000000000001" customHeight="1">
      <c r="B156" s="286" t="s">
        <v>775</v>
      </c>
      <c r="C156" s="287" t="s">
        <v>776</v>
      </c>
      <c r="D156" s="287" t="s">
        <v>725</v>
      </c>
      <c r="E156" s="287" t="s">
        <v>725</v>
      </c>
      <c r="F156" s="287" t="s">
        <v>777</v>
      </c>
      <c r="G156" s="287" t="s">
        <v>725</v>
      </c>
      <c r="H156" s="287" t="s">
        <v>725</v>
      </c>
      <c r="I156" s="287" t="s">
        <v>778</v>
      </c>
      <c r="J156" s="287" t="s">
        <v>725</v>
      </c>
      <c r="K156" s="287" t="s">
        <v>628</v>
      </c>
      <c r="L156" s="287"/>
      <c r="M156" s="287" t="s">
        <v>612</v>
      </c>
    </row>
    <row r="157" spans="2:15" ht="20.100000000000001" customHeight="1">
      <c r="B157" s="286" t="s">
        <v>779</v>
      </c>
      <c r="C157" s="287" t="s">
        <v>780</v>
      </c>
      <c r="D157" s="287" t="s">
        <v>725</v>
      </c>
      <c r="E157" s="287" t="s">
        <v>725</v>
      </c>
      <c r="F157" s="287" t="s">
        <v>781</v>
      </c>
      <c r="G157" s="287" t="s">
        <v>725</v>
      </c>
      <c r="H157" s="287" t="s">
        <v>725</v>
      </c>
      <c r="I157" s="287" t="s">
        <v>782</v>
      </c>
      <c r="J157" s="287" t="s">
        <v>725</v>
      </c>
      <c r="K157" s="287" t="s">
        <v>725</v>
      </c>
      <c r="L157" s="287"/>
      <c r="M157" s="287" t="s">
        <v>612</v>
      </c>
    </row>
    <row r="158" spans="2:15" ht="30.75" customHeight="1">
      <c r="B158" s="280" t="s">
        <v>676</v>
      </c>
      <c r="C158" s="293" t="s">
        <v>677</v>
      </c>
      <c r="D158" s="288" t="s">
        <v>618</v>
      </c>
      <c r="E158" s="289" t="s">
        <v>619</v>
      </c>
      <c r="F158" s="289" t="s">
        <v>620</v>
      </c>
      <c r="G158" s="288" t="s">
        <v>621</v>
      </c>
      <c r="H158" s="288" t="s">
        <v>622</v>
      </c>
      <c r="I158" s="289" t="s">
        <v>678</v>
      </c>
      <c r="J158" s="289" t="s">
        <v>679</v>
      </c>
      <c r="K158" s="289" t="s">
        <v>628</v>
      </c>
      <c r="L158" s="286"/>
      <c r="M158" s="287" t="s">
        <v>612</v>
      </c>
    </row>
    <row r="159" spans="2:15" ht="20.100000000000001" customHeight="1">
      <c r="B159" s="286" t="s">
        <v>783</v>
      </c>
      <c r="C159" s="294" t="s">
        <v>681</v>
      </c>
      <c r="D159" s="287"/>
      <c r="E159" s="294"/>
      <c r="F159" s="294" t="s">
        <v>682</v>
      </c>
      <c r="G159" s="294"/>
      <c r="H159" s="294"/>
      <c r="I159" s="294" t="s">
        <v>683</v>
      </c>
      <c r="J159" s="294"/>
      <c r="K159" s="294"/>
      <c r="L159" s="287"/>
      <c r="M159" s="287" t="s">
        <v>612</v>
      </c>
    </row>
    <row r="160" spans="2:15" ht="20.100000000000001" customHeight="1">
      <c r="B160" s="286" t="s">
        <v>784</v>
      </c>
      <c r="C160" s="287" t="s">
        <v>785</v>
      </c>
      <c r="D160" s="287"/>
      <c r="E160" s="294"/>
      <c r="F160" s="294"/>
      <c r="G160" s="287" t="s">
        <v>690</v>
      </c>
      <c r="H160" s="287" t="s">
        <v>628</v>
      </c>
      <c r="I160" s="294" t="s">
        <v>628</v>
      </c>
      <c r="J160" s="294" t="s">
        <v>725</v>
      </c>
      <c r="K160" s="287" t="s">
        <v>691</v>
      </c>
      <c r="L160" s="287"/>
      <c r="M160" s="287" t="s">
        <v>612</v>
      </c>
    </row>
    <row r="161" spans="2:14" ht="20.100000000000001" customHeight="1">
      <c r="B161" s="133" t="s">
        <v>786</v>
      </c>
      <c r="C161" s="218"/>
      <c r="D161" s="133"/>
      <c r="E161" s="133"/>
      <c r="F161" s="133"/>
      <c r="G161" s="133"/>
      <c r="H161" s="218"/>
      <c r="I161" s="133"/>
      <c r="J161" s="133"/>
      <c r="K161" s="133"/>
      <c r="L161" s="133"/>
      <c r="M161" s="133"/>
    </row>
    <row r="162" spans="2:14" ht="20.100000000000001" customHeight="1">
      <c r="B162" s="213" t="s">
        <v>696</v>
      </c>
      <c r="C162" s="213"/>
      <c r="D162" s="213"/>
      <c r="E162" s="213"/>
      <c r="F162" s="213"/>
      <c r="G162" s="213"/>
      <c r="H162" s="213"/>
      <c r="I162" s="213"/>
      <c r="J162" s="213"/>
      <c r="K162" s="213"/>
      <c r="L162" s="213"/>
      <c r="M162" s="213"/>
    </row>
    <row r="163" spans="2:14" ht="20.100000000000001" customHeight="1">
      <c r="B163" s="213" t="s">
        <v>697</v>
      </c>
      <c r="C163" s="213"/>
      <c r="D163" s="213"/>
      <c r="E163" s="213"/>
      <c r="F163" s="213"/>
      <c r="G163" s="213"/>
      <c r="H163" s="213"/>
      <c r="I163" s="213"/>
      <c r="J163" s="213"/>
      <c r="K163" s="213"/>
      <c r="L163" s="213"/>
      <c r="M163" s="213"/>
    </row>
    <row r="164" spans="2:14" ht="20.100000000000001" customHeight="1">
      <c r="B164" s="1477" t="s">
        <v>762</v>
      </c>
      <c r="C164" s="1477"/>
      <c r="D164" s="1477"/>
      <c r="E164" s="1477"/>
      <c r="F164" s="1477"/>
      <c r="G164" s="1477"/>
      <c r="H164" s="1477"/>
      <c r="I164" s="1477"/>
      <c r="J164" s="1477"/>
      <c r="K164" s="1477"/>
      <c r="L164" s="1477"/>
      <c r="M164" s="1477"/>
      <c r="N164" s="1477"/>
    </row>
    <row r="165" spans="2:14" ht="20.100000000000001" customHeight="1">
      <c r="B165" s="1477"/>
      <c r="C165" s="1477"/>
      <c r="D165" s="1477"/>
      <c r="E165" s="1477"/>
      <c r="F165" s="1477"/>
      <c r="G165" s="1477"/>
      <c r="H165" s="1477"/>
      <c r="I165" s="1477"/>
      <c r="J165" s="1477"/>
      <c r="K165" s="1477"/>
      <c r="L165" s="1477"/>
      <c r="M165" s="1477"/>
      <c r="N165" s="1477"/>
    </row>
    <row r="166" spans="2:14" ht="24" customHeight="1">
      <c r="B166" s="213" t="s">
        <v>699</v>
      </c>
      <c r="C166" s="213"/>
      <c r="D166" s="213"/>
      <c r="E166" s="213"/>
      <c r="F166" s="213"/>
      <c r="G166" s="213"/>
      <c r="H166" s="213"/>
      <c r="I166" s="213"/>
      <c r="J166" s="213"/>
      <c r="K166" s="213"/>
      <c r="L166" s="213"/>
      <c r="M166" s="213"/>
    </row>
    <row r="167" spans="2:14" s="133" customFormat="1" ht="36.75" customHeight="1">
      <c r="B167" s="1486" t="s">
        <v>787</v>
      </c>
      <c r="C167" s="1483"/>
      <c r="D167" s="1483"/>
      <c r="E167" s="1483"/>
      <c r="F167" s="1483"/>
      <c r="G167" s="1483"/>
      <c r="H167" s="1483"/>
      <c r="I167" s="1483"/>
      <c r="J167" s="1483"/>
      <c r="K167" s="1483"/>
      <c r="L167" s="1483"/>
      <c r="M167" s="1483"/>
    </row>
    <row r="168" spans="2:14" ht="31.5" customHeight="1">
      <c r="B168" s="1492" t="s">
        <v>788</v>
      </c>
      <c r="C168" s="1492"/>
      <c r="D168" s="1492"/>
      <c r="E168" s="1492"/>
      <c r="F168" s="1492"/>
      <c r="G168" s="1492"/>
      <c r="H168" s="1492"/>
      <c r="I168" s="1492"/>
      <c r="J168" s="1492"/>
      <c r="K168" s="1492"/>
      <c r="L168" s="1492"/>
      <c r="M168" s="1492"/>
    </row>
    <row r="169" spans="2:14" ht="20.100000000000001" customHeight="1">
      <c r="B169" s="1486"/>
      <c r="C169" s="1486"/>
      <c r="D169" s="1486"/>
      <c r="E169" s="1486"/>
      <c r="F169" s="1486"/>
      <c r="G169" s="1486"/>
      <c r="H169" s="1486"/>
      <c r="I169" s="1486"/>
      <c r="J169" s="1486"/>
      <c r="K169" s="1486"/>
      <c r="L169" s="1486"/>
      <c r="M169" s="1486"/>
    </row>
    <row r="170" spans="2:14" ht="20.100000000000001" customHeight="1">
      <c r="B170" s="220" t="s">
        <v>637</v>
      </c>
      <c r="C170" s="228"/>
      <c r="D170" s="228"/>
      <c r="E170" s="228"/>
      <c r="F170" s="228"/>
      <c r="G170" s="228"/>
      <c r="H170" s="228"/>
      <c r="I170" s="228"/>
      <c r="J170" s="228"/>
      <c r="K170" s="228"/>
      <c r="L170" s="228"/>
      <c r="M170" s="228"/>
    </row>
    <row r="171" spans="2:14" ht="20.100000000000001" customHeight="1">
      <c r="B171" s="299" t="s">
        <v>20</v>
      </c>
      <c r="C171" s="1478" t="s">
        <v>789</v>
      </c>
      <c r="D171" s="1479"/>
      <c r="E171" s="1480"/>
      <c r="F171" s="228"/>
      <c r="G171" s="229"/>
      <c r="H171" s="229"/>
      <c r="I171" s="133"/>
      <c r="J171" s="228"/>
      <c r="K171" s="228"/>
      <c r="L171" s="228"/>
      <c r="M171" s="228"/>
    </row>
    <row r="172" spans="2:14" ht="20.100000000000001" customHeight="1">
      <c r="B172" s="299" t="s">
        <v>43</v>
      </c>
      <c r="C172" s="1478" t="s">
        <v>639</v>
      </c>
      <c r="D172" s="1479"/>
      <c r="E172" s="1480"/>
      <c r="F172" s="1482" t="s">
        <v>628</v>
      </c>
      <c r="G172" s="1482"/>
      <c r="H172" s="1482"/>
      <c r="I172" s="133"/>
      <c r="J172" s="228"/>
      <c r="K172" s="228"/>
      <c r="L172" s="228"/>
      <c r="M172" s="228"/>
    </row>
    <row r="173" spans="2:14" ht="20.100000000000001" customHeight="1">
      <c r="B173" s="299" t="s">
        <v>49</v>
      </c>
      <c r="C173" s="1478" t="s">
        <v>640</v>
      </c>
      <c r="D173" s="1479"/>
      <c r="E173" s="1480"/>
      <c r="F173" s="1481" t="s">
        <v>628</v>
      </c>
      <c r="G173" s="1482"/>
      <c r="H173" s="1482"/>
      <c r="I173" s="1483"/>
      <c r="J173" s="1483"/>
      <c r="K173" s="228"/>
      <c r="L173" s="228"/>
      <c r="M173" s="228"/>
    </row>
    <row r="174" spans="2:14" ht="20.100000000000001" customHeight="1">
      <c r="B174" s="299" t="s">
        <v>57</v>
      </c>
      <c r="C174" s="1478" t="s">
        <v>790</v>
      </c>
      <c r="D174" s="1479"/>
      <c r="E174" s="1480"/>
      <c r="F174" s="228"/>
      <c r="G174" s="229"/>
      <c r="H174" s="229"/>
      <c r="I174" s="133"/>
      <c r="J174" s="228"/>
      <c r="K174" s="228"/>
      <c r="L174" s="228"/>
      <c r="M174" s="228"/>
    </row>
    <row r="175" spans="2:14" ht="16.5" customHeight="1">
      <c r="B175" s="299" t="s">
        <v>642</v>
      </c>
      <c r="C175" s="1478" t="s">
        <v>643</v>
      </c>
      <c r="D175" s="1479"/>
      <c r="E175" s="1480"/>
      <c r="F175" s="1482" t="s">
        <v>644</v>
      </c>
      <c r="G175" s="1482"/>
      <c r="H175" s="1482"/>
      <c r="I175" s="133"/>
      <c r="J175" s="228"/>
      <c r="K175" s="228"/>
      <c r="L175" s="228"/>
      <c r="M175" s="228"/>
    </row>
    <row r="176" spans="2:14" ht="20.100000000000001" customHeight="1">
      <c r="B176" s="228"/>
      <c r="C176" s="228"/>
      <c r="D176" s="228"/>
      <c r="E176" s="228"/>
      <c r="F176" s="228"/>
      <c r="G176" s="229"/>
      <c r="H176" s="229"/>
      <c r="I176" s="133"/>
      <c r="J176" s="228"/>
      <c r="K176" s="228"/>
      <c r="L176" s="228"/>
      <c r="M176" s="228"/>
    </row>
    <row r="177" spans="2:14" s="133" customFormat="1" ht="30" customHeight="1">
      <c r="B177" s="217" t="s">
        <v>791</v>
      </c>
    </row>
    <row r="178" spans="2:14" s="133" customFormat="1" ht="20.100000000000001" customHeight="1">
      <c r="B178" s="285" t="s">
        <v>577</v>
      </c>
      <c r="C178" s="277">
        <v>10</v>
      </c>
      <c r="D178" s="277">
        <v>9</v>
      </c>
      <c r="E178" s="277">
        <v>8</v>
      </c>
      <c r="F178" s="277">
        <v>7</v>
      </c>
      <c r="G178" s="277">
        <v>6</v>
      </c>
      <c r="H178" s="277">
        <v>5</v>
      </c>
      <c r="I178" s="277">
        <v>4</v>
      </c>
      <c r="J178" s="277">
        <v>3</v>
      </c>
      <c r="K178" s="277">
        <v>2</v>
      </c>
      <c r="L178" s="277">
        <v>1</v>
      </c>
      <c r="M178" s="277">
        <v>0</v>
      </c>
    </row>
    <row r="179" spans="2:14" s="133" customFormat="1" ht="20.100000000000001" customHeight="1">
      <c r="B179" s="286" t="s">
        <v>605</v>
      </c>
      <c r="C179" s="287" t="s">
        <v>606</v>
      </c>
      <c r="D179" s="287" t="s">
        <v>607</v>
      </c>
      <c r="E179" s="287" t="s">
        <v>628</v>
      </c>
      <c r="F179" s="287"/>
      <c r="G179" s="287" t="s">
        <v>628</v>
      </c>
      <c r="H179" s="287" t="s">
        <v>628</v>
      </c>
      <c r="I179" s="287" t="s">
        <v>628</v>
      </c>
      <c r="J179" s="287"/>
      <c r="K179" s="287" t="s">
        <v>628</v>
      </c>
      <c r="L179" s="287"/>
      <c r="M179" s="287"/>
    </row>
    <row r="180" spans="2:14" s="133" customFormat="1" ht="15" customHeight="1">
      <c r="B180" s="286" t="s">
        <v>792</v>
      </c>
      <c r="C180" s="287" t="s">
        <v>793</v>
      </c>
      <c r="D180" s="287" t="s">
        <v>725</v>
      </c>
      <c r="E180" s="287" t="s">
        <v>794</v>
      </c>
      <c r="F180" s="287" t="s">
        <v>725</v>
      </c>
      <c r="G180" s="287" t="s">
        <v>795</v>
      </c>
      <c r="H180" s="287" t="s">
        <v>725</v>
      </c>
      <c r="I180" s="287" t="s">
        <v>778</v>
      </c>
      <c r="J180" s="287" t="s">
        <v>725</v>
      </c>
      <c r="K180" s="287" t="s">
        <v>725</v>
      </c>
      <c r="L180" s="287"/>
      <c r="M180" s="287" t="s">
        <v>612</v>
      </c>
    </row>
    <row r="181" spans="2:14" s="133" customFormat="1" ht="20.100000000000001" customHeight="1">
      <c r="B181" s="286" t="s">
        <v>796</v>
      </c>
      <c r="C181" s="287" t="s">
        <v>797</v>
      </c>
      <c r="D181" s="287" t="s">
        <v>725</v>
      </c>
      <c r="E181" s="287" t="s">
        <v>780</v>
      </c>
      <c r="F181" s="287" t="s">
        <v>725</v>
      </c>
      <c r="G181" s="287" t="s">
        <v>781</v>
      </c>
      <c r="H181" s="287" t="s">
        <v>725</v>
      </c>
      <c r="I181" s="287" t="s">
        <v>782</v>
      </c>
      <c r="J181" s="287" t="s">
        <v>725</v>
      </c>
      <c r="K181" s="287" t="s">
        <v>725</v>
      </c>
      <c r="L181" s="287"/>
      <c r="M181" s="287" t="s">
        <v>612</v>
      </c>
    </row>
    <row r="182" spans="2:14" s="133" customFormat="1" ht="33" customHeight="1">
      <c r="B182" s="280" t="s">
        <v>676</v>
      </c>
      <c r="C182" s="293" t="s">
        <v>677</v>
      </c>
      <c r="D182" s="288" t="s">
        <v>618</v>
      </c>
      <c r="E182" s="289" t="s">
        <v>619</v>
      </c>
      <c r="F182" s="289" t="s">
        <v>620</v>
      </c>
      <c r="G182" s="288" t="s">
        <v>621</v>
      </c>
      <c r="H182" s="288" t="s">
        <v>622</v>
      </c>
      <c r="I182" s="289" t="s">
        <v>678</v>
      </c>
      <c r="J182" s="289" t="s">
        <v>679</v>
      </c>
      <c r="K182" s="289" t="s">
        <v>628</v>
      </c>
      <c r="L182" s="286"/>
      <c r="M182" s="287" t="s">
        <v>612</v>
      </c>
    </row>
    <row r="183" spans="2:14" s="133" customFormat="1" ht="20.100000000000001" customHeight="1">
      <c r="B183" s="286" t="s">
        <v>798</v>
      </c>
      <c r="C183" s="294" t="s">
        <v>681</v>
      </c>
      <c r="D183" s="287"/>
      <c r="E183" s="294"/>
      <c r="F183" s="294" t="s">
        <v>682</v>
      </c>
      <c r="G183" s="294"/>
      <c r="H183" s="294"/>
      <c r="I183" s="294" t="s">
        <v>683</v>
      </c>
      <c r="J183" s="294"/>
      <c r="K183" s="294"/>
      <c r="L183" s="287"/>
      <c r="M183" s="287" t="s">
        <v>612</v>
      </c>
    </row>
    <row r="184" spans="2:14" s="133" customFormat="1" ht="20.100000000000001" customHeight="1">
      <c r="B184" s="286" t="s">
        <v>784</v>
      </c>
      <c r="C184" s="287" t="s">
        <v>799</v>
      </c>
      <c r="D184" s="287"/>
      <c r="E184" s="287" t="s">
        <v>688</v>
      </c>
      <c r="F184" s="287" t="s">
        <v>628</v>
      </c>
      <c r="G184" s="287" t="s">
        <v>689</v>
      </c>
      <c r="H184" s="287" t="s">
        <v>628</v>
      </c>
      <c r="I184" s="287" t="s">
        <v>690</v>
      </c>
      <c r="J184" s="287"/>
      <c r="K184" s="287" t="s">
        <v>691</v>
      </c>
      <c r="L184" s="287"/>
      <c r="M184" s="287" t="s">
        <v>612</v>
      </c>
    </row>
    <row r="185" spans="2:14" s="133" customFormat="1" ht="30" customHeight="1">
      <c r="B185" s="286" t="s">
        <v>800</v>
      </c>
      <c r="C185" s="296" t="s">
        <v>690</v>
      </c>
      <c r="D185" s="295" t="s">
        <v>628</v>
      </c>
      <c r="E185" s="287"/>
      <c r="F185" s="295" t="s">
        <v>694</v>
      </c>
      <c r="G185" s="287"/>
      <c r="H185" s="296" t="s">
        <v>691</v>
      </c>
      <c r="I185" s="287"/>
      <c r="J185" s="287"/>
      <c r="K185" s="295" t="s">
        <v>628</v>
      </c>
      <c r="L185" s="287"/>
      <c r="M185" s="287" t="s">
        <v>612</v>
      </c>
    </row>
    <row r="186" spans="2:14" s="133" customFormat="1" ht="20.100000000000001" customHeight="1">
      <c r="B186" s="219" t="s">
        <v>801</v>
      </c>
      <c r="C186" s="218"/>
      <c r="H186" s="218"/>
    </row>
    <row r="187" spans="2:14" s="133" customFormat="1" ht="15" customHeight="1">
      <c r="B187" s="213" t="s">
        <v>696</v>
      </c>
      <c r="C187" s="213"/>
      <c r="D187" s="213"/>
      <c r="E187" s="213"/>
      <c r="F187" s="213"/>
      <c r="G187" s="213"/>
      <c r="H187" s="213"/>
      <c r="I187" s="213"/>
      <c r="J187" s="213"/>
      <c r="K187" s="213"/>
      <c r="L187" s="213"/>
      <c r="M187" s="213"/>
    </row>
    <row r="188" spans="2:14" s="133" customFormat="1" ht="20.100000000000001" customHeight="1">
      <c r="B188" s="213" t="s">
        <v>697</v>
      </c>
      <c r="C188" s="213"/>
      <c r="D188" s="213"/>
      <c r="E188" s="213"/>
      <c r="F188" s="213"/>
      <c r="G188" s="213"/>
      <c r="H188" s="213"/>
      <c r="I188" s="213"/>
      <c r="J188" s="213"/>
      <c r="K188" s="213"/>
      <c r="L188" s="213"/>
      <c r="M188" s="213"/>
    </row>
    <row r="189" spans="2:14" s="133" customFormat="1" ht="20.100000000000001" customHeight="1">
      <c r="B189" s="1477" t="s">
        <v>762</v>
      </c>
      <c r="C189" s="1477"/>
      <c r="D189" s="1477"/>
      <c r="E189" s="1477"/>
      <c r="F189" s="1477"/>
      <c r="G189" s="1477"/>
      <c r="H189" s="1477"/>
      <c r="I189" s="1477"/>
      <c r="J189" s="1477"/>
      <c r="K189" s="1477"/>
      <c r="L189" s="1477"/>
      <c r="M189" s="1477"/>
      <c r="N189" s="1477"/>
    </row>
    <row r="190" spans="2:14" s="133" customFormat="1" ht="20.100000000000001" customHeight="1">
      <c r="B190" s="1477"/>
      <c r="C190" s="1477"/>
      <c r="D190" s="1477"/>
      <c r="E190" s="1477"/>
      <c r="F190" s="1477"/>
      <c r="G190" s="1477"/>
      <c r="H190" s="1477"/>
      <c r="I190" s="1477"/>
      <c r="J190" s="1477"/>
      <c r="K190" s="1477"/>
      <c r="L190" s="1477"/>
      <c r="M190" s="1477"/>
      <c r="N190" s="1477"/>
    </row>
    <row r="191" spans="2:14" s="133" customFormat="1" ht="20.100000000000001" customHeight="1">
      <c r="B191" s="213" t="s">
        <v>699</v>
      </c>
      <c r="C191" s="213"/>
      <c r="D191" s="213"/>
      <c r="E191" s="213"/>
      <c r="F191" s="213"/>
      <c r="G191" s="213"/>
      <c r="H191" s="213"/>
      <c r="I191" s="213"/>
      <c r="J191" s="213"/>
      <c r="K191" s="213"/>
      <c r="L191" s="213"/>
      <c r="M191" s="213"/>
    </row>
    <row r="192" spans="2:14" s="133" customFormat="1" ht="34.5" customHeight="1">
      <c r="B192" s="1486" t="s">
        <v>802</v>
      </c>
      <c r="C192" s="1483"/>
      <c r="D192" s="1483"/>
      <c r="E192" s="1483"/>
      <c r="F192" s="1483"/>
      <c r="G192" s="1483"/>
      <c r="H192" s="1483"/>
      <c r="I192" s="1483"/>
      <c r="J192" s="1483"/>
      <c r="K192" s="1483"/>
      <c r="L192" s="1483"/>
      <c r="M192" s="1483"/>
    </row>
    <row r="193" spans="2:13" s="133" customFormat="1" ht="60.75" customHeight="1">
      <c r="B193" s="1486" t="s">
        <v>803</v>
      </c>
      <c r="C193" s="1486"/>
      <c r="D193" s="1486"/>
      <c r="E193" s="1486"/>
      <c r="F193" s="1486"/>
      <c r="G193" s="1486"/>
      <c r="H193" s="1486"/>
      <c r="I193" s="1486"/>
      <c r="J193" s="1486"/>
      <c r="K193" s="1486"/>
      <c r="L193" s="1486"/>
      <c r="M193" s="1486"/>
    </row>
    <row r="194" spans="2:13" s="133" customFormat="1" ht="20.100000000000001" customHeight="1">
      <c r="B194" s="1486" t="s">
        <v>804</v>
      </c>
      <c r="C194" s="1483"/>
      <c r="D194" s="1483"/>
      <c r="E194" s="1483"/>
      <c r="F194" s="1483"/>
      <c r="G194" s="1483"/>
      <c r="H194" s="1483"/>
      <c r="I194" s="1483"/>
      <c r="J194" s="1483"/>
      <c r="K194" s="1483"/>
      <c r="L194" s="1483"/>
      <c r="M194" s="1483"/>
    </row>
    <row r="195" spans="2:13" s="133" customFormat="1" ht="15" customHeight="1">
      <c r="B195" s="213"/>
      <c r="C195" s="228"/>
      <c r="D195" s="228"/>
      <c r="E195" s="228"/>
      <c r="F195" s="228"/>
      <c r="G195" s="228"/>
      <c r="H195" s="228"/>
      <c r="I195" s="228"/>
      <c r="J195" s="228"/>
      <c r="K195" s="228"/>
      <c r="L195" s="228"/>
      <c r="M195" s="228"/>
    </row>
    <row r="196" spans="2:13" s="133" customFormat="1" ht="20.100000000000001" customHeight="1">
      <c r="B196" s="220" t="s">
        <v>637</v>
      </c>
      <c r="C196" s="228"/>
      <c r="D196" s="228"/>
      <c r="E196" s="228"/>
      <c r="F196" s="228"/>
      <c r="G196" s="228"/>
      <c r="H196" s="228"/>
      <c r="I196" s="228"/>
      <c r="J196" s="228"/>
      <c r="K196" s="228"/>
      <c r="L196" s="228"/>
      <c r="M196" s="228"/>
    </row>
    <row r="197" spans="2:13" s="133" customFormat="1" ht="20.100000000000001" customHeight="1">
      <c r="B197" s="299" t="s">
        <v>20</v>
      </c>
      <c r="C197" s="1478" t="s">
        <v>704</v>
      </c>
      <c r="D197" s="1479"/>
      <c r="E197" s="1480"/>
      <c r="F197" s="228"/>
      <c r="G197" s="229"/>
      <c r="H197" s="229"/>
      <c r="J197" s="228"/>
      <c r="K197" s="228"/>
      <c r="L197" s="228"/>
      <c r="M197" s="228"/>
    </row>
    <row r="198" spans="2:13" s="133" customFormat="1" ht="20.100000000000001" customHeight="1">
      <c r="B198" s="299" t="s">
        <v>43</v>
      </c>
      <c r="C198" s="1478" t="s">
        <v>733</v>
      </c>
      <c r="D198" s="1479"/>
      <c r="E198" s="1480"/>
      <c r="F198" s="1482" t="s">
        <v>628</v>
      </c>
      <c r="G198" s="1482"/>
      <c r="H198" s="1482"/>
      <c r="J198" s="228"/>
      <c r="K198" s="228"/>
      <c r="L198" s="228"/>
      <c r="M198" s="228"/>
    </row>
    <row r="199" spans="2:13" s="133" customFormat="1" ht="20.100000000000001" customHeight="1">
      <c r="B199" s="299" t="s">
        <v>49</v>
      </c>
      <c r="C199" s="1478" t="s">
        <v>805</v>
      </c>
      <c r="D199" s="1479"/>
      <c r="E199" s="1480"/>
      <c r="F199" s="1481" t="s">
        <v>806</v>
      </c>
      <c r="G199" s="1482"/>
      <c r="H199" s="1482"/>
      <c r="I199" s="1483"/>
      <c r="J199" s="1483"/>
      <c r="K199" s="228"/>
      <c r="L199" s="228"/>
      <c r="M199" s="228"/>
    </row>
    <row r="200" spans="2:13" s="133" customFormat="1" ht="20.100000000000001" customHeight="1">
      <c r="B200" s="299" t="s">
        <v>57</v>
      </c>
      <c r="C200" s="1478" t="s">
        <v>807</v>
      </c>
      <c r="D200" s="1479"/>
      <c r="E200" s="1480"/>
      <c r="F200" s="228"/>
      <c r="G200" s="229"/>
      <c r="H200" s="229"/>
      <c r="J200" s="228"/>
      <c r="K200" s="228"/>
      <c r="L200" s="228"/>
      <c r="M200" s="228"/>
    </row>
    <row r="201" spans="2:13" s="133" customFormat="1" ht="30" customHeight="1">
      <c r="B201" s="299" t="s">
        <v>642</v>
      </c>
      <c r="C201" s="1478" t="s">
        <v>643</v>
      </c>
      <c r="D201" s="1479"/>
      <c r="E201" s="1480"/>
      <c r="F201" s="1482" t="s">
        <v>644</v>
      </c>
      <c r="G201" s="1482"/>
      <c r="H201" s="1482"/>
      <c r="J201" s="228"/>
      <c r="K201" s="228"/>
      <c r="L201" s="228"/>
      <c r="M201" s="228"/>
    </row>
    <row r="202" spans="2:13" s="133" customFormat="1" ht="20.100000000000001" customHeight="1">
      <c r="B202" s="215"/>
      <c r="C202" s="215"/>
      <c r="D202" s="215"/>
      <c r="E202" s="215"/>
      <c r="F202" s="215"/>
      <c r="G202" s="215"/>
      <c r="H202" s="215"/>
      <c r="I202" s="215"/>
      <c r="J202" s="215"/>
      <c r="K202" s="215"/>
      <c r="L202" s="215"/>
      <c r="M202" s="215"/>
    </row>
    <row r="203" spans="2:13" s="133" customFormat="1" ht="20.100000000000001" customHeight="1">
      <c r="B203" s="217" t="s">
        <v>808</v>
      </c>
    </row>
    <row r="204" spans="2:13" s="133" customFormat="1" ht="15" customHeight="1">
      <c r="B204" s="285" t="s">
        <v>577</v>
      </c>
      <c r="C204" s="277">
        <v>10</v>
      </c>
      <c r="D204" s="277">
        <v>9</v>
      </c>
      <c r="E204" s="277">
        <v>8</v>
      </c>
      <c r="F204" s="277">
        <v>7</v>
      </c>
      <c r="G204" s="277">
        <v>6</v>
      </c>
      <c r="H204" s="277">
        <v>5</v>
      </c>
      <c r="I204" s="277">
        <v>4</v>
      </c>
      <c r="J204" s="277">
        <v>3</v>
      </c>
      <c r="K204" s="277">
        <v>2</v>
      </c>
      <c r="L204" s="277">
        <v>1</v>
      </c>
      <c r="M204" s="277">
        <v>0</v>
      </c>
    </row>
    <row r="205" spans="2:13" s="133" customFormat="1" ht="20.100000000000001" customHeight="1">
      <c r="B205" s="286" t="s">
        <v>605</v>
      </c>
      <c r="C205" s="287" t="s">
        <v>606</v>
      </c>
      <c r="D205" s="287" t="s">
        <v>607</v>
      </c>
      <c r="E205" s="287" t="s">
        <v>628</v>
      </c>
      <c r="F205" s="287"/>
      <c r="G205" s="287" t="s">
        <v>628</v>
      </c>
      <c r="H205" s="287" t="s">
        <v>628</v>
      </c>
      <c r="I205" s="287" t="s">
        <v>628</v>
      </c>
      <c r="J205" s="287"/>
      <c r="K205" s="287" t="s">
        <v>628</v>
      </c>
      <c r="L205" s="287"/>
      <c r="M205" s="287"/>
    </row>
    <row r="206" spans="2:13" s="133" customFormat="1" ht="28.5" customHeight="1">
      <c r="B206" s="280" t="s">
        <v>809</v>
      </c>
      <c r="C206" s="293" t="s">
        <v>721</v>
      </c>
      <c r="D206" s="288" t="s">
        <v>618</v>
      </c>
      <c r="E206" s="289" t="s">
        <v>619</v>
      </c>
      <c r="F206" s="289" t="s">
        <v>620</v>
      </c>
      <c r="G206" s="288" t="s">
        <v>621</v>
      </c>
      <c r="H206" s="288" t="s">
        <v>622</v>
      </c>
      <c r="I206" s="289" t="s">
        <v>623</v>
      </c>
      <c r="J206" s="289" t="s">
        <v>624</v>
      </c>
      <c r="K206" s="289" t="s">
        <v>628</v>
      </c>
      <c r="L206" s="286"/>
      <c r="M206" s="287" t="s">
        <v>612</v>
      </c>
    </row>
    <row r="207" spans="2:13" s="133" customFormat="1" ht="20.100000000000001" customHeight="1">
      <c r="B207" s="286" t="s">
        <v>810</v>
      </c>
      <c r="C207" s="287" t="s">
        <v>738</v>
      </c>
      <c r="D207" s="287"/>
      <c r="E207" s="287"/>
      <c r="F207" s="300"/>
      <c r="G207" s="287"/>
      <c r="H207" s="287"/>
      <c r="I207" s="287"/>
      <c r="J207" s="300"/>
      <c r="K207" s="287"/>
      <c r="L207" s="287"/>
      <c r="M207" s="287" t="s">
        <v>612</v>
      </c>
    </row>
    <row r="208" spans="2:13" s="133" customFormat="1" ht="20.100000000000001" customHeight="1">
      <c r="B208" s="286" t="s">
        <v>811</v>
      </c>
      <c r="C208" s="287" t="s">
        <v>630</v>
      </c>
      <c r="D208" s="287"/>
      <c r="E208" s="287"/>
      <c r="F208" s="300"/>
      <c r="G208" s="287"/>
      <c r="H208" s="287"/>
      <c r="I208" s="287"/>
      <c r="J208" s="300"/>
      <c r="K208" s="287"/>
      <c r="L208" s="287"/>
      <c r="M208" s="287" t="s">
        <v>612</v>
      </c>
    </row>
    <row r="209" spans="2:13" s="133" customFormat="1" ht="30" customHeight="1">
      <c r="B209" s="306" t="s">
        <v>812</v>
      </c>
      <c r="C209" s="287" t="s">
        <v>813</v>
      </c>
      <c r="D209" s="287"/>
      <c r="E209" s="287"/>
      <c r="F209" s="287" t="s">
        <v>814</v>
      </c>
      <c r="G209" s="215"/>
      <c r="H209" s="287"/>
      <c r="I209" s="287" t="s">
        <v>815</v>
      </c>
      <c r="J209" s="287"/>
      <c r="K209" s="287"/>
      <c r="L209" s="287"/>
      <c r="M209" s="287" t="s">
        <v>612</v>
      </c>
    </row>
    <row r="210" spans="2:13" s="133" customFormat="1" ht="20.100000000000001" customHeight="1">
      <c r="B210" s="230"/>
      <c r="C210" s="231"/>
      <c r="D210" s="232"/>
      <c r="E210" s="232"/>
      <c r="F210" s="232"/>
      <c r="G210" s="231"/>
      <c r="H210" s="232"/>
      <c r="I210" s="232"/>
      <c r="J210" s="232"/>
      <c r="K210" s="232"/>
      <c r="L210" s="232"/>
      <c r="M210" s="232"/>
    </row>
    <row r="211" spans="2:13" s="133" customFormat="1" ht="15" customHeight="1">
      <c r="B211" s="213" t="s">
        <v>727</v>
      </c>
      <c r="C211" s="213"/>
      <c r="D211" s="213"/>
      <c r="E211" s="213"/>
      <c r="F211" s="213"/>
      <c r="G211" s="213"/>
      <c r="H211" s="213"/>
      <c r="I211" s="213"/>
      <c r="J211" s="213"/>
      <c r="K211" s="213"/>
      <c r="L211" s="213"/>
      <c r="M211" s="213"/>
    </row>
    <row r="212" spans="2:13" s="133" customFormat="1" ht="20.100000000000001" customHeight="1">
      <c r="B212" s="133" t="s">
        <v>816</v>
      </c>
      <c r="C212" s="233"/>
      <c r="G212" s="233"/>
    </row>
    <row r="213" spans="2:13" s="133" customFormat="1" ht="19.5" customHeight="1">
      <c r="B213" s="1477" t="s">
        <v>817</v>
      </c>
      <c r="C213" s="1477"/>
      <c r="D213" s="1477"/>
      <c r="E213" s="1477"/>
      <c r="F213" s="1477"/>
      <c r="G213" s="1477"/>
      <c r="H213" s="1477"/>
      <c r="I213" s="1477"/>
      <c r="J213" s="1477"/>
      <c r="K213" s="1477"/>
      <c r="L213" s="1477"/>
      <c r="M213" s="1477"/>
    </row>
    <row r="214" spans="2:13" s="133" customFormat="1" ht="20.100000000000001" customHeight="1">
      <c r="B214" s="213" t="s">
        <v>635</v>
      </c>
      <c r="C214" s="213"/>
      <c r="G214" s="233"/>
    </row>
    <row r="215" spans="2:13" s="133" customFormat="1" ht="20.100000000000001" customHeight="1">
      <c r="B215" s="133" t="s">
        <v>818</v>
      </c>
      <c r="C215" s="233"/>
      <c r="G215" s="233"/>
    </row>
    <row r="216" spans="2:13" s="133" customFormat="1" ht="20.100000000000001" customHeight="1">
      <c r="B216" s="133" t="s">
        <v>819</v>
      </c>
      <c r="C216" s="233"/>
      <c r="G216" s="233"/>
    </row>
    <row r="217" spans="2:13" s="133" customFormat="1" ht="20.100000000000001" customHeight="1">
      <c r="B217" s="213"/>
      <c r="C217" s="213"/>
      <c r="D217" s="213"/>
      <c r="E217" s="213"/>
      <c r="F217" s="213"/>
      <c r="G217" s="213"/>
      <c r="H217" s="213"/>
      <c r="I217" s="213"/>
      <c r="J217" s="213"/>
      <c r="K217" s="213"/>
      <c r="L217" s="213"/>
      <c r="M217" s="213"/>
    </row>
    <row r="218" spans="2:13" ht="19.5" customHeight="1">
      <c r="B218" s="220" t="s">
        <v>637</v>
      </c>
      <c r="C218" s="133"/>
      <c r="D218" s="133"/>
      <c r="E218" s="133"/>
      <c r="F218" s="133"/>
      <c r="G218" s="133"/>
      <c r="H218" s="133"/>
      <c r="I218" s="133"/>
      <c r="J218" s="133"/>
      <c r="K218" s="133"/>
      <c r="L218" s="133"/>
      <c r="M218" s="133"/>
    </row>
    <row r="219" spans="2:13" ht="19.5" customHeight="1">
      <c r="B219" s="299" t="s">
        <v>20</v>
      </c>
      <c r="C219" s="1478" t="s">
        <v>820</v>
      </c>
      <c r="D219" s="1479"/>
      <c r="E219" s="1480"/>
      <c r="F219" s="228"/>
      <c r="G219" s="229"/>
      <c r="H219" s="229"/>
      <c r="I219" s="133"/>
      <c r="J219" s="133"/>
      <c r="K219" s="133"/>
      <c r="L219" s="133"/>
      <c r="M219" s="133"/>
    </row>
    <row r="220" spans="2:13" ht="19.5" customHeight="1">
      <c r="B220" s="299" t="s">
        <v>57</v>
      </c>
      <c r="C220" s="1478" t="s">
        <v>821</v>
      </c>
      <c r="D220" s="1479"/>
      <c r="E220" s="1480"/>
      <c r="F220" s="1481" t="s">
        <v>628</v>
      </c>
      <c r="G220" s="1482"/>
      <c r="H220" s="1482"/>
      <c r="I220" s="133"/>
      <c r="J220" s="133"/>
      <c r="K220" s="133"/>
      <c r="L220" s="133"/>
      <c r="M220" s="133"/>
    </row>
    <row r="221" spans="2:13" ht="19.5" customHeight="1">
      <c r="B221" s="299" t="s">
        <v>642</v>
      </c>
      <c r="C221" s="1478" t="s">
        <v>822</v>
      </c>
      <c r="D221" s="1479"/>
      <c r="E221" s="1480"/>
      <c r="F221" s="1482" t="s">
        <v>644</v>
      </c>
      <c r="G221" s="1482"/>
      <c r="H221" s="1482"/>
      <c r="I221" s="133"/>
      <c r="J221" s="133"/>
      <c r="K221" s="133"/>
      <c r="L221" s="133"/>
      <c r="M221" s="133"/>
    </row>
    <row r="223" spans="2:13" ht="20.25" customHeight="1">
      <c r="B223" s="217" t="s">
        <v>823</v>
      </c>
    </row>
    <row r="224" spans="2:13" ht="20.25" customHeight="1">
      <c r="B224" s="285" t="s">
        <v>577</v>
      </c>
      <c r="C224" s="307">
        <v>10</v>
      </c>
      <c r="D224" s="307">
        <v>9</v>
      </c>
      <c r="E224" s="307">
        <v>8</v>
      </c>
      <c r="F224" s="307">
        <v>7</v>
      </c>
      <c r="G224" s="307">
        <v>6</v>
      </c>
      <c r="H224" s="307">
        <v>5</v>
      </c>
      <c r="I224" s="307">
        <v>4</v>
      </c>
      <c r="J224" s="307">
        <v>3</v>
      </c>
      <c r="K224" s="307">
        <v>2</v>
      </c>
      <c r="L224" s="307">
        <v>1</v>
      </c>
      <c r="M224" s="307">
        <v>0</v>
      </c>
    </row>
    <row r="225" spans="2:13" ht="20.25" customHeight="1">
      <c r="B225" s="301" t="s">
        <v>605</v>
      </c>
      <c r="C225" s="307" t="s">
        <v>606</v>
      </c>
      <c r="D225" s="307" t="s">
        <v>607</v>
      </c>
      <c r="E225" s="307" t="s">
        <v>628</v>
      </c>
      <c r="F225" s="307"/>
      <c r="G225" s="307"/>
      <c r="H225" s="307"/>
      <c r="I225" s="307"/>
      <c r="J225" s="307"/>
      <c r="K225" s="307"/>
      <c r="L225" s="307"/>
      <c r="M225" s="307"/>
    </row>
    <row r="226" spans="2:13" ht="20.25" customHeight="1">
      <c r="B226" s="280" t="s">
        <v>824</v>
      </c>
      <c r="C226" s="278" t="s">
        <v>780</v>
      </c>
      <c r="E226" s="287" t="s">
        <v>825</v>
      </c>
      <c r="F226" s="287" t="s">
        <v>628</v>
      </c>
      <c r="G226" s="287" t="s">
        <v>826</v>
      </c>
      <c r="H226" s="287" t="s">
        <v>628</v>
      </c>
      <c r="I226" s="287"/>
      <c r="J226" s="287"/>
      <c r="K226" s="287"/>
      <c r="L226" s="287"/>
      <c r="M226" s="287" t="s">
        <v>612</v>
      </c>
    </row>
    <row r="227" spans="2:13" ht="20.25" customHeight="1">
      <c r="B227" s="308" t="s">
        <v>827</v>
      </c>
      <c r="C227" s="287" t="s">
        <v>781</v>
      </c>
      <c r="D227" s="287"/>
      <c r="E227" s="287" t="s">
        <v>828</v>
      </c>
      <c r="F227" s="287"/>
      <c r="G227" s="287" t="s">
        <v>829</v>
      </c>
      <c r="H227" s="287" t="s">
        <v>628</v>
      </c>
      <c r="I227" s="287" t="s">
        <v>830</v>
      </c>
      <c r="J227" s="287"/>
      <c r="K227" s="287" t="s">
        <v>831</v>
      </c>
      <c r="L227" s="309" t="s">
        <v>628</v>
      </c>
      <c r="M227" s="287" t="s">
        <v>612</v>
      </c>
    </row>
    <row r="228" spans="2:13" ht="20.25" customHeight="1">
      <c r="B228" s="280" t="s">
        <v>616</v>
      </c>
      <c r="C228" s="293" t="s">
        <v>721</v>
      </c>
      <c r="D228" s="288" t="s">
        <v>832</v>
      </c>
      <c r="E228" s="289" t="s">
        <v>833</v>
      </c>
      <c r="F228" s="289" t="s">
        <v>593</v>
      </c>
      <c r="G228" s="288" t="s">
        <v>834</v>
      </c>
      <c r="H228" s="288" t="s">
        <v>835</v>
      </c>
      <c r="I228" s="289" t="s">
        <v>836</v>
      </c>
      <c r="J228" s="289" t="s">
        <v>837</v>
      </c>
      <c r="K228" s="289" t="s">
        <v>628</v>
      </c>
      <c r="L228" s="286"/>
      <c r="M228" s="287" t="s">
        <v>612</v>
      </c>
    </row>
    <row r="229" spans="2:13" ht="20.25" customHeight="1">
      <c r="B229" s="280" t="s">
        <v>838</v>
      </c>
      <c r="C229" s="296" t="s">
        <v>839</v>
      </c>
      <c r="D229" s="294"/>
      <c r="E229" s="304"/>
      <c r="F229" s="304" t="s">
        <v>840</v>
      </c>
      <c r="G229" s="294"/>
      <c r="H229" s="294"/>
      <c r="I229" s="304" t="s">
        <v>841</v>
      </c>
      <c r="J229" s="304"/>
      <c r="K229" s="304"/>
      <c r="L229" s="286"/>
      <c r="M229" s="287" t="s">
        <v>612</v>
      </c>
    </row>
    <row r="230" spans="2:13" ht="20.25" customHeight="1">
      <c r="B230" s="286" t="s">
        <v>842</v>
      </c>
      <c r="C230" s="296" t="s">
        <v>843</v>
      </c>
      <c r="D230" s="294"/>
      <c r="E230" s="304"/>
      <c r="F230" s="304"/>
      <c r="G230" s="294"/>
      <c r="H230" s="304" t="s">
        <v>594</v>
      </c>
      <c r="I230" s="304"/>
      <c r="J230" s="304"/>
      <c r="K230" s="304"/>
      <c r="L230" s="286"/>
      <c r="M230" s="287" t="s">
        <v>612</v>
      </c>
    </row>
    <row r="231" spans="2:13" ht="20.25" customHeight="1">
      <c r="B231" s="286" t="s">
        <v>844</v>
      </c>
      <c r="C231" s="296" t="s">
        <v>840</v>
      </c>
      <c r="D231" s="294"/>
      <c r="E231" s="296" t="s">
        <v>845</v>
      </c>
      <c r="F231" s="304"/>
      <c r="G231" s="296" t="s">
        <v>846</v>
      </c>
      <c r="H231" s="304"/>
      <c r="I231" s="296" t="s">
        <v>843</v>
      </c>
      <c r="J231" s="304"/>
      <c r="K231" s="296" t="s">
        <v>594</v>
      </c>
      <c r="L231" s="286"/>
      <c r="M231" s="287" t="s">
        <v>612</v>
      </c>
    </row>
    <row r="232" spans="2:13" ht="20.25" customHeight="1">
      <c r="B232" s="133"/>
      <c r="C232" s="235"/>
      <c r="D232" s="236"/>
      <c r="E232" s="237"/>
      <c r="F232" s="237"/>
      <c r="G232" s="236"/>
      <c r="H232" s="236"/>
      <c r="I232" s="237"/>
      <c r="J232" s="237"/>
      <c r="K232" s="237"/>
      <c r="L232" s="219"/>
      <c r="M232" s="218"/>
    </row>
    <row r="233" spans="2:13" ht="20.25" customHeight="1">
      <c r="B233" s="213" t="s">
        <v>727</v>
      </c>
      <c r="C233" s="235"/>
      <c r="D233" s="236"/>
      <c r="E233" s="237"/>
      <c r="F233" s="237"/>
      <c r="G233" s="236"/>
      <c r="H233" s="236"/>
      <c r="I233" s="237"/>
      <c r="J233" s="237"/>
      <c r="K233" s="237"/>
      <c r="L233" s="219"/>
      <c r="M233" s="218"/>
    </row>
    <row r="234" spans="2:13" ht="20.25" customHeight="1">
      <c r="B234" s="133" t="s">
        <v>728</v>
      </c>
      <c r="C234" s="235"/>
      <c r="D234" s="236"/>
      <c r="E234" s="237"/>
      <c r="F234" s="237"/>
      <c r="G234" s="236"/>
      <c r="H234" s="236"/>
      <c r="I234" s="237"/>
      <c r="J234" s="237"/>
      <c r="K234" s="237"/>
      <c r="L234" s="219"/>
      <c r="M234" s="218"/>
    </row>
    <row r="235" spans="2:13" ht="20.25" customHeight="1">
      <c r="B235" s="1477" t="s">
        <v>729</v>
      </c>
      <c r="C235" s="1477"/>
      <c r="D235" s="1477"/>
      <c r="E235" s="1477"/>
      <c r="F235" s="1477"/>
      <c r="G235" s="1477"/>
      <c r="H235" s="1477"/>
      <c r="I235" s="1477"/>
      <c r="J235" s="1477"/>
      <c r="K235" s="1477"/>
      <c r="L235" s="1477"/>
      <c r="M235" s="1477"/>
    </row>
    <row r="236" spans="2:13" ht="20.25" customHeight="1">
      <c r="B236" s="1477"/>
      <c r="C236" s="1477"/>
      <c r="D236" s="1477"/>
      <c r="E236" s="1477"/>
      <c r="F236" s="1477"/>
      <c r="G236" s="1477"/>
      <c r="H236" s="1477"/>
      <c r="I236" s="1477"/>
      <c r="J236" s="1477"/>
      <c r="K236" s="1477"/>
      <c r="L236" s="1477"/>
      <c r="M236" s="1477"/>
    </row>
    <row r="237" spans="2:13" ht="20.25" customHeight="1">
      <c r="B237" s="213" t="s">
        <v>635</v>
      </c>
      <c r="C237" s="235"/>
      <c r="D237" s="236"/>
      <c r="E237" s="237"/>
      <c r="F237" s="237"/>
      <c r="G237" s="236"/>
      <c r="H237" s="236"/>
      <c r="I237" s="237"/>
      <c r="J237" s="237"/>
      <c r="K237" s="237"/>
      <c r="L237" s="219"/>
      <c r="M237" s="218"/>
    </row>
    <row r="238" spans="2:13" ht="40.5" customHeight="1">
      <c r="B238" s="1486" t="s">
        <v>847</v>
      </c>
      <c r="C238" s="1483"/>
      <c r="D238" s="1483"/>
      <c r="E238" s="1483"/>
      <c r="F238" s="1483"/>
      <c r="G238" s="1483"/>
      <c r="H238" s="1483"/>
      <c r="I238" s="1483"/>
      <c r="J238" s="1483"/>
      <c r="K238" s="1483"/>
      <c r="L238" s="1483"/>
      <c r="M238" s="1483"/>
    </row>
    <row r="239" spans="2:13" ht="31.5" customHeight="1">
      <c r="B239" s="1486" t="s">
        <v>848</v>
      </c>
      <c r="C239" s="1483"/>
      <c r="D239" s="1483"/>
      <c r="E239" s="1483"/>
      <c r="F239" s="1483"/>
      <c r="G239" s="1483"/>
      <c r="H239" s="1483"/>
      <c r="I239" s="1483"/>
      <c r="J239" s="1483"/>
      <c r="K239" s="1483"/>
      <c r="L239" s="1483"/>
      <c r="M239" s="1483"/>
    </row>
    <row r="240" spans="2:13">
      <c r="B240" s="133"/>
      <c r="C240" s="235"/>
      <c r="D240" s="236"/>
      <c r="E240" s="237"/>
      <c r="F240" s="237"/>
      <c r="G240" s="236"/>
      <c r="H240" s="236"/>
      <c r="I240" s="237"/>
      <c r="J240" s="237"/>
      <c r="K240" s="237"/>
      <c r="L240" s="219"/>
      <c r="M240" s="218"/>
    </row>
    <row r="241" spans="2:13" ht="19.5" customHeight="1">
      <c r="B241" s="220" t="s">
        <v>637</v>
      </c>
    </row>
    <row r="242" spans="2:13" ht="19.5" customHeight="1">
      <c r="B242" s="310" t="s">
        <v>20</v>
      </c>
      <c r="C242" s="1487" t="s">
        <v>704</v>
      </c>
      <c r="D242" s="1488"/>
      <c r="E242" s="1489"/>
    </row>
    <row r="243" spans="2:13" ht="19.5" customHeight="1">
      <c r="B243" s="310" t="s">
        <v>43</v>
      </c>
      <c r="C243" s="1487" t="s">
        <v>733</v>
      </c>
      <c r="D243" s="1488"/>
      <c r="E243" s="1489"/>
    </row>
    <row r="244" spans="2:13" ht="19.5" customHeight="1">
      <c r="B244" s="310" t="s">
        <v>49</v>
      </c>
      <c r="C244" s="1487" t="s">
        <v>805</v>
      </c>
      <c r="D244" s="1488"/>
      <c r="E244" s="1489"/>
      <c r="F244" s="215" t="s">
        <v>806</v>
      </c>
    </row>
    <row r="245" spans="2:13" ht="19.5" customHeight="1">
      <c r="B245" s="310" t="s">
        <v>57</v>
      </c>
      <c r="C245" s="1487" t="s">
        <v>735</v>
      </c>
      <c r="D245" s="1488"/>
      <c r="E245" s="1489"/>
    </row>
    <row r="246" spans="2:13" ht="19.5" customHeight="1">
      <c r="B246" s="299" t="s">
        <v>664</v>
      </c>
      <c r="C246" s="1490" t="s">
        <v>643</v>
      </c>
      <c r="D246" s="1491"/>
      <c r="E246" s="1491"/>
      <c r="F246" s="1482" t="s">
        <v>849</v>
      </c>
      <c r="G246" s="1482"/>
      <c r="H246" s="1482"/>
    </row>
    <row r="247" spans="2:13">
      <c r="B247" s="228"/>
      <c r="C247" s="213"/>
      <c r="D247" s="238"/>
      <c r="E247" s="238"/>
    </row>
    <row r="248" spans="2:13" ht="19.5" customHeight="1">
      <c r="B248" s="217" t="s">
        <v>850</v>
      </c>
    </row>
    <row r="249" spans="2:13" ht="19.5" customHeight="1">
      <c r="B249" s="285" t="s">
        <v>577</v>
      </c>
      <c r="C249" s="307">
        <v>10</v>
      </c>
      <c r="D249" s="307">
        <v>9</v>
      </c>
      <c r="E249" s="307">
        <v>8</v>
      </c>
      <c r="F249" s="307">
        <v>7</v>
      </c>
      <c r="G249" s="307">
        <v>6</v>
      </c>
      <c r="H249" s="307">
        <v>5</v>
      </c>
      <c r="I249" s="307">
        <v>4</v>
      </c>
      <c r="J249" s="307">
        <v>3</v>
      </c>
      <c r="K249" s="307">
        <v>2</v>
      </c>
      <c r="L249" s="307">
        <v>1</v>
      </c>
      <c r="M249" s="307">
        <v>0</v>
      </c>
    </row>
    <row r="250" spans="2:13" ht="19.5" customHeight="1">
      <c r="B250" s="301" t="s">
        <v>605</v>
      </c>
      <c r="C250" s="307" t="s">
        <v>606</v>
      </c>
      <c r="D250" s="307" t="s">
        <v>607</v>
      </c>
      <c r="E250" s="307" t="s">
        <v>628</v>
      </c>
      <c r="F250" s="307"/>
      <c r="G250" s="307"/>
      <c r="H250" s="307"/>
      <c r="I250" s="307"/>
      <c r="J250" s="307"/>
      <c r="K250" s="307"/>
      <c r="L250" s="307"/>
      <c r="M250" s="307"/>
    </row>
    <row r="251" spans="2:13" ht="19.5" customHeight="1">
      <c r="B251" s="280" t="s">
        <v>824</v>
      </c>
      <c r="C251" s="278" t="s">
        <v>615</v>
      </c>
      <c r="D251" s="301"/>
      <c r="E251" s="287"/>
      <c r="F251" s="287" t="s">
        <v>628</v>
      </c>
      <c r="G251" s="287"/>
      <c r="H251" s="287" t="s">
        <v>628</v>
      </c>
      <c r="I251" s="287"/>
      <c r="J251" s="287"/>
      <c r="K251" s="287"/>
      <c r="L251" s="287"/>
      <c r="M251" s="287" t="s">
        <v>612</v>
      </c>
    </row>
    <row r="252" spans="2:13" ht="19.5" customHeight="1">
      <c r="B252" s="280" t="s">
        <v>851</v>
      </c>
      <c r="C252" s="278" t="s">
        <v>852</v>
      </c>
      <c r="E252" s="287"/>
      <c r="F252" s="287"/>
      <c r="G252" s="287"/>
      <c r="H252" s="287"/>
      <c r="I252" s="287"/>
      <c r="J252" s="287"/>
      <c r="K252" s="287"/>
      <c r="L252" s="287"/>
      <c r="M252" s="287" t="s">
        <v>612</v>
      </c>
    </row>
    <row r="253" spans="2:13" ht="19.5" customHeight="1">
      <c r="B253" s="280" t="s">
        <v>616</v>
      </c>
      <c r="C253" s="293" t="s">
        <v>721</v>
      </c>
      <c r="D253" s="288" t="s">
        <v>832</v>
      </c>
      <c r="E253" s="289" t="s">
        <v>833</v>
      </c>
      <c r="F253" s="289" t="s">
        <v>593</v>
      </c>
      <c r="G253" s="288" t="s">
        <v>834</v>
      </c>
      <c r="H253" s="288" t="s">
        <v>835</v>
      </c>
      <c r="I253" s="289" t="s">
        <v>836</v>
      </c>
      <c r="J253" s="289" t="s">
        <v>837</v>
      </c>
      <c r="K253" s="289" t="s">
        <v>628</v>
      </c>
      <c r="L253" s="286"/>
      <c r="M253" s="287" t="s">
        <v>612</v>
      </c>
    </row>
    <row r="254" spans="2:13" ht="19.5" customHeight="1">
      <c r="B254" s="280" t="s">
        <v>838</v>
      </c>
      <c r="C254" s="296" t="s">
        <v>839</v>
      </c>
      <c r="D254" s="294"/>
      <c r="E254" s="304"/>
      <c r="F254" s="304" t="s">
        <v>853</v>
      </c>
      <c r="G254" s="294"/>
      <c r="H254" s="294"/>
      <c r="I254" s="304" t="s">
        <v>854</v>
      </c>
      <c r="J254" s="304"/>
      <c r="K254" s="304"/>
      <c r="L254" s="286"/>
      <c r="M254" s="287" t="s">
        <v>612</v>
      </c>
    </row>
    <row r="255" spans="2:13" ht="19.5" customHeight="1">
      <c r="B255" s="286" t="s">
        <v>842</v>
      </c>
      <c r="C255" s="296" t="s">
        <v>843</v>
      </c>
      <c r="D255" s="294"/>
      <c r="E255" s="304"/>
      <c r="F255" s="304"/>
      <c r="G255" s="294"/>
      <c r="H255" s="304" t="s">
        <v>594</v>
      </c>
      <c r="I255" s="304"/>
      <c r="J255" s="304"/>
      <c r="K255" s="304"/>
      <c r="L255" s="286"/>
      <c r="M255" s="287" t="s">
        <v>612</v>
      </c>
    </row>
    <row r="256" spans="2:13" ht="19.5" customHeight="1">
      <c r="B256" s="133"/>
      <c r="C256" s="235"/>
      <c r="D256" s="236"/>
      <c r="E256" s="237"/>
      <c r="F256" s="237"/>
      <c r="G256" s="236"/>
      <c r="H256" s="236"/>
      <c r="I256" s="237"/>
      <c r="J256" s="237"/>
      <c r="K256" s="237"/>
      <c r="L256" s="219"/>
      <c r="M256" s="218"/>
    </row>
    <row r="257" spans="2:14" ht="19.5" customHeight="1">
      <c r="B257" s="213" t="s">
        <v>727</v>
      </c>
      <c r="C257" s="235"/>
      <c r="D257" s="236"/>
      <c r="E257" s="237"/>
      <c r="F257" s="237"/>
      <c r="G257" s="236"/>
      <c r="H257" s="236"/>
      <c r="I257" s="237"/>
      <c r="J257" s="237"/>
      <c r="K257" s="237"/>
      <c r="L257" s="219"/>
      <c r="M257" s="218"/>
    </row>
    <row r="258" spans="2:14" ht="19.5" customHeight="1">
      <c r="B258" s="133" t="s">
        <v>728</v>
      </c>
      <c r="C258" s="235"/>
      <c r="D258" s="236"/>
      <c r="E258" s="237"/>
      <c r="F258" s="237"/>
      <c r="G258" s="236"/>
      <c r="H258" s="236"/>
      <c r="I258" s="237"/>
      <c r="J258" s="237"/>
      <c r="K258" s="237"/>
      <c r="L258" s="219"/>
      <c r="M258" s="218"/>
    </row>
    <row r="259" spans="2:14" ht="19.5" customHeight="1">
      <c r="B259" s="1477" t="s">
        <v>729</v>
      </c>
      <c r="C259" s="1477"/>
      <c r="D259" s="1477"/>
      <c r="E259" s="1477"/>
      <c r="F259" s="1477"/>
      <c r="G259" s="1477"/>
      <c r="H259" s="1477"/>
      <c r="I259" s="1477"/>
      <c r="J259" s="1477"/>
      <c r="K259" s="1477"/>
      <c r="L259" s="1477"/>
      <c r="M259" s="1477"/>
      <c r="N259" s="1477"/>
    </row>
    <row r="260" spans="2:14" ht="19.5" customHeight="1">
      <c r="B260" s="1477"/>
      <c r="C260" s="1477"/>
      <c r="D260" s="1477"/>
      <c r="E260" s="1477"/>
      <c r="F260" s="1477"/>
      <c r="G260" s="1477"/>
      <c r="H260" s="1477"/>
      <c r="I260" s="1477"/>
      <c r="J260" s="1477"/>
      <c r="K260" s="1477"/>
      <c r="L260" s="1477"/>
      <c r="M260" s="1477"/>
      <c r="N260" s="1477"/>
    </row>
    <row r="261" spans="2:14" ht="19.5" customHeight="1">
      <c r="B261" s="213" t="s">
        <v>635</v>
      </c>
      <c r="C261" s="235"/>
      <c r="D261" s="236"/>
      <c r="E261" s="237"/>
      <c r="F261" s="237"/>
      <c r="G261" s="236"/>
      <c r="H261" s="236"/>
      <c r="I261" s="237"/>
      <c r="J261" s="237"/>
      <c r="K261" s="237"/>
      <c r="L261" s="219"/>
      <c r="M261" s="218"/>
    </row>
    <row r="262" spans="2:14" ht="33" customHeight="1">
      <c r="B262" s="1486" t="s">
        <v>855</v>
      </c>
      <c r="C262" s="1483"/>
      <c r="D262" s="1483"/>
      <c r="E262" s="1483"/>
      <c r="F262" s="1483"/>
      <c r="G262" s="1483"/>
      <c r="H262" s="1483"/>
      <c r="I262" s="1483"/>
      <c r="J262" s="1483"/>
      <c r="K262" s="1483"/>
      <c r="L262" s="1483"/>
      <c r="M262" s="1483"/>
    </row>
    <row r="263" spans="2:14">
      <c r="B263" s="223"/>
    </row>
    <row r="264" spans="2:14" ht="19.5" customHeight="1">
      <c r="B264" s="220" t="s">
        <v>637</v>
      </c>
    </row>
    <row r="265" spans="2:14" ht="19.5" customHeight="1">
      <c r="B265" s="310" t="s">
        <v>20</v>
      </c>
      <c r="C265" s="1487" t="s">
        <v>856</v>
      </c>
      <c r="D265" s="1488"/>
      <c r="E265" s="1489"/>
    </row>
    <row r="266" spans="2:14" ht="19.5" customHeight="1">
      <c r="B266" s="310" t="s">
        <v>43</v>
      </c>
      <c r="C266" s="1487" t="s">
        <v>639</v>
      </c>
      <c r="D266" s="1488"/>
      <c r="E266" s="1489"/>
    </row>
    <row r="267" spans="2:14" ht="19.5" customHeight="1">
      <c r="B267" s="310" t="s">
        <v>49</v>
      </c>
      <c r="C267" s="1487" t="s">
        <v>640</v>
      </c>
      <c r="D267" s="1488"/>
      <c r="E267" s="1489"/>
    </row>
    <row r="268" spans="2:14" ht="19.5" customHeight="1">
      <c r="B268" s="310" t="s">
        <v>57</v>
      </c>
      <c r="C268" s="1487" t="s">
        <v>857</v>
      </c>
      <c r="D268" s="1488"/>
      <c r="E268" s="1489"/>
    </row>
    <row r="269" spans="2:14" ht="19.5" customHeight="1">
      <c r="B269" s="299" t="s">
        <v>664</v>
      </c>
      <c r="C269" s="1490" t="s">
        <v>643</v>
      </c>
      <c r="D269" s="1491"/>
      <c r="E269" s="1491"/>
      <c r="F269" s="1482" t="s">
        <v>849</v>
      </c>
      <c r="G269" s="1482"/>
      <c r="H269" s="1482"/>
    </row>
    <row r="270" spans="2:14" ht="19.5" customHeight="1">
      <c r="B270" s="228"/>
      <c r="C270" s="213"/>
      <c r="D270" s="238"/>
      <c r="E270" s="238"/>
      <c r="F270" s="219"/>
      <c r="G270" s="219"/>
      <c r="H270" s="219"/>
    </row>
    <row r="271" spans="2:14" ht="19.5" customHeight="1">
      <c r="B271" s="239" t="s">
        <v>858</v>
      </c>
    </row>
    <row r="272" spans="2:14" ht="20.100000000000001" customHeight="1">
      <c r="B272" s="285" t="s">
        <v>577</v>
      </c>
      <c r="C272" s="277">
        <v>10</v>
      </c>
      <c r="D272" s="277">
        <v>9</v>
      </c>
      <c r="E272" s="277">
        <v>8</v>
      </c>
      <c r="F272" s="277">
        <v>7</v>
      </c>
      <c r="G272" s="277">
        <v>6</v>
      </c>
      <c r="H272" s="277">
        <v>5</v>
      </c>
      <c r="I272" s="277">
        <v>4</v>
      </c>
      <c r="J272" s="277">
        <v>3</v>
      </c>
      <c r="K272" s="277">
        <v>2</v>
      </c>
      <c r="L272" s="277">
        <v>1</v>
      </c>
      <c r="M272" s="277">
        <v>0</v>
      </c>
    </row>
    <row r="273" spans="2:13" ht="18" customHeight="1">
      <c r="B273" s="286" t="s">
        <v>605</v>
      </c>
      <c r="C273" s="287" t="s">
        <v>606</v>
      </c>
      <c r="D273" s="287" t="s">
        <v>607</v>
      </c>
      <c r="E273" s="287"/>
      <c r="F273" s="287"/>
      <c r="G273" s="287"/>
      <c r="H273" s="287"/>
      <c r="I273" s="287"/>
      <c r="J273" s="218"/>
      <c r="K273" s="287"/>
      <c r="L273" s="287"/>
      <c r="M273" s="287"/>
    </row>
    <row r="274" spans="2:13" ht="57.75" customHeight="1">
      <c r="B274" s="286" t="s">
        <v>859</v>
      </c>
      <c r="C274" s="296" t="s">
        <v>860</v>
      </c>
      <c r="D274" s="287"/>
      <c r="E274" s="287" t="s">
        <v>861</v>
      </c>
      <c r="F274" s="287"/>
      <c r="G274" s="287" t="s">
        <v>862</v>
      </c>
      <c r="H274" s="287"/>
      <c r="I274" s="287" t="s">
        <v>863</v>
      </c>
      <c r="J274" s="287" t="s">
        <v>864</v>
      </c>
      <c r="K274" s="287" t="s">
        <v>865</v>
      </c>
      <c r="L274" s="287" t="s">
        <v>866</v>
      </c>
      <c r="M274" s="287" t="s">
        <v>612</v>
      </c>
    </row>
    <row r="275" spans="2:13" ht="18" customHeight="1">
      <c r="B275" s="286" t="s">
        <v>867</v>
      </c>
      <c r="C275" s="287" t="s">
        <v>868</v>
      </c>
      <c r="D275" s="287" t="s">
        <v>869</v>
      </c>
      <c r="E275" s="287" t="s">
        <v>870</v>
      </c>
      <c r="F275" s="287" t="s">
        <v>871</v>
      </c>
      <c r="G275" s="287" t="s">
        <v>872</v>
      </c>
      <c r="H275" s="287"/>
      <c r="I275" s="287"/>
      <c r="J275" s="287"/>
      <c r="K275" s="287"/>
      <c r="L275" s="287"/>
      <c r="M275" s="287" t="s">
        <v>873</v>
      </c>
    </row>
    <row r="276" spans="2:13">
      <c r="B276" s="219"/>
      <c r="C276" s="218"/>
      <c r="D276" s="218"/>
      <c r="E276" s="218"/>
      <c r="F276" s="218"/>
      <c r="G276" s="218"/>
      <c r="H276" s="218"/>
      <c r="I276" s="218"/>
      <c r="J276" s="218"/>
      <c r="K276" s="218"/>
      <c r="L276" s="218"/>
      <c r="M276" s="218"/>
    </row>
    <row r="277" spans="2:13" ht="15" customHeight="1">
      <c r="B277" s="1477" t="s">
        <v>874</v>
      </c>
      <c r="C277" s="1477"/>
      <c r="D277" s="1477"/>
      <c r="E277" s="1477"/>
      <c r="F277" s="1477"/>
      <c r="G277" s="1477"/>
      <c r="H277" s="1477"/>
      <c r="I277" s="1477"/>
      <c r="J277" s="1477"/>
      <c r="K277" s="1477"/>
      <c r="L277" s="1477"/>
      <c r="M277" s="1477"/>
    </row>
    <row r="278" spans="2:13" ht="15" customHeight="1">
      <c r="B278" s="1477"/>
      <c r="C278" s="1477"/>
      <c r="D278" s="1477"/>
      <c r="E278" s="1477"/>
      <c r="F278" s="1477"/>
      <c r="G278" s="1477"/>
      <c r="H278" s="1477"/>
      <c r="I278" s="1477"/>
      <c r="J278" s="1477"/>
      <c r="K278" s="1477"/>
      <c r="L278" s="1477"/>
      <c r="M278" s="1477"/>
    </row>
    <row r="279" spans="2:13" ht="15" customHeight="1">
      <c r="B279" s="1477" t="s">
        <v>875</v>
      </c>
      <c r="C279" s="1477"/>
      <c r="D279" s="1477"/>
      <c r="E279" s="1477"/>
      <c r="F279" s="1477"/>
      <c r="G279" s="1477"/>
      <c r="H279" s="1477"/>
      <c r="I279" s="1477"/>
      <c r="J279" s="1477"/>
      <c r="K279" s="1477"/>
      <c r="L279" s="1477"/>
      <c r="M279" s="1477"/>
    </row>
    <row r="280" spans="2:13" ht="15" customHeight="1">
      <c r="B280" s="1477"/>
      <c r="C280" s="1477"/>
      <c r="D280" s="1477"/>
      <c r="E280" s="1477"/>
      <c r="F280" s="1477"/>
      <c r="G280" s="1477"/>
      <c r="H280" s="1477"/>
      <c r="I280" s="1477"/>
      <c r="J280" s="1477"/>
      <c r="K280" s="1477"/>
      <c r="L280" s="1477"/>
      <c r="M280" s="1477"/>
    </row>
    <row r="281" spans="2:13" ht="13.5" customHeight="1">
      <c r="B281" s="220" t="s">
        <v>876</v>
      </c>
      <c r="C281" s="220" t="s">
        <v>877</v>
      </c>
      <c r="D281" s="220"/>
      <c r="E281" s="220"/>
      <c r="F281" s="220"/>
      <c r="G281" s="220"/>
      <c r="H281" s="220"/>
      <c r="I281" s="220"/>
      <c r="J281" s="220"/>
      <c r="K281" s="220"/>
      <c r="L281" s="220"/>
      <c r="M281" s="220"/>
    </row>
    <row r="282" spans="2:13" ht="13.5" customHeight="1">
      <c r="B282" s="220" t="s">
        <v>878</v>
      </c>
      <c r="C282" s="213" t="s">
        <v>879</v>
      </c>
      <c r="D282" s="220"/>
      <c r="E282" s="220"/>
      <c r="F282" s="220"/>
      <c r="G282" s="220"/>
      <c r="H282" s="220"/>
      <c r="I282" s="220"/>
      <c r="J282" s="220"/>
      <c r="K282" s="220"/>
      <c r="L282" s="220"/>
      <c r="M282" s="220"/>
    </row>
    <row r="283" spans="2:13" ht="13.5" customHeight="1">
      <c r="B283" s="220" t="s">
        <v>880</v>
      </c>
      <c r="C283" s="213"/>
      <c r="D283" s="220"/>
      <c r="E283" s="220"/>
      <c r="F283" s="220"/>
      <c r="G283" s="220"/>
      <c r="H283" s="220"/>
      <c r="I283" s="220"/>
      <c r="J283" s="220"/>
      <c r="K283" s="220"/>
      <c r="L283" s="220"/>
      <c r="M283" s="220"/>
    </row>
    <row r="284" spans="2:13" ht="15.75" customHeight="1">
      <c r="B284" s="1477" t="s">
        <v>881</v>
      </c>
      <c r="C284" s="1477"/>
      <c r="D284" s="1477"/>
      <c r="E284" s="1477"/>
      <c r="F284" s="1477"/>
      <c r="G284" s="1477"/>
      <c r="H284" s="1477"/>
      <c r="I284" s="1477"/>
      <c r="J284" s="1477"/>
      <c r="K284" s="1477"/>
      <c r="L284" s="1477"/>
      <c r="M284" s="1477"/>
    </row>
    <row r="285" spans="2:13" ht="15" customHeight="1">
      <c r="C285" s="220"/>
    </row>
    <row r="286" spans="2:13" ht="18" customHeight="1">
      <c r="B286" s="220" t="s">
        <v>637</v>
      </c>
      <c r="C286" s="133"/>
      <c r="D286" s="133"/>
      <c r="E286" s="133"/>
    </row>
    <row r="287" spans="2:13" ht="18" customHeight="1">
      <c r="B287" s="290" t="s">
        <v>882</v>
      </c>
      <c r="C287" s="1476" t="s">
        <v>883</v>
      </c>
      <c r="D287" s="1476"/>
      <c r="E287" s="1476"/>
      <c r="F287" s="215" t="s">
        <v>644</v>
      </c>
    </row>
    <row r="288" spans="2:13" ht="19.5" customHeight="1">
      <c r="B288" s="239" t="s">
        <v>884</v>
      </c>
    </row>
    <row r="289" spans="2:13" ht="20.100000000000001" customHeight="1">
      <c r="B289" s="285" t="s">
        <v>577</v>
      </c>
      <c r="C289" s="277">
        <v>10</v>
      </c>
      <c r="D289" s="277">
        <v>9</v>
      </c>
      <c r="E289" s="277">
        <v>8</v>
      </c>
      <c r="F289" s="277">
        <v>7</v>
      </c>
      <c r="G289" s="277">
        <v>6</v>
      </c>
      <c r="H289" s="277">
        <v>5</v>
      </c>
      <c r="I289" s="277">
        <v>4</v>
      </c>
      <c r="J289" s="277">
        <v>3</v>
      </c>
      <c r="K289" s="277">
        <v>2</v>
      </c>
      <c r="L289" s="277">
        <v>1</v>
      </c>
      <c r="M289" s="277">
        <v>0</v>
      </c>
    </row>
    <row r="290" spans="2:13" ht="18" customHeight="1">
      <c r="B290" s="286" t="s">
        <v>605</v>
      </c>
      <c r="C290" s="287" t="s">
        <v>606</v>
      </c>
      <c r="D290" s="287" t="s">
        <v>607</v>
      </c>
      <c r="E290" s="287"/>
      <c r="F290" s="287"/>
      <c r="G290" s="287"/>
      <c r="H290" s="287"/>
      <c r="I290" s="287"/>
      <c r="J290" s="218"/>
      <c r="K290" s="287"/>
      <c r="L290" s="287"/>
      <c r="M290" s="287"/>
    </row>
    <row r="291" spans="2:13" ht="57.75" customHeight="1">
      <c r="B291" s="286" t="s">
        <v>885</v>
      </c>
      <c r="C291" s="296" t="s">
        <v>886</v>
      </c>
      <c r="D291" s="287"/>
      <c r="E291" s="287" t="s">
        <v>861</v>
      </c>
      <c r="F291" s="287"/>
      <c r="G291" s="287" t="s">
        <v>862</v>
      </c>
      <c r="H291" s="287"/>
      <c r="I291" s="287" t="s">
        <v>863</v>
      </c>
      <c r="J291" s="287" t="s">
        <v>864</v>
      </c>
      <c r="K291" s="287"/>
      <c r="L291" s="287"/>
      <c r="M291" s="287" t="s">
        <v>612</v>
      </c>
    </row>
    <row r="292" spans="2:13" ht="65.25" customHeight="1">
      <c r="B292" s="286" t="s">
        <v>887</v>
      </c>
      <c r="C292" s="296" t="s">
        <v>888</v>
      </c>
      <c r="D292" s="287"/>
      <c r="E292" s="287" t="s">
        <v>889</v>
      </c>
      <c r="F292" s="287"/>
      <c r="G292" s="287" t="s">
        <v>890</v>
      </c>
      <c r="H292" s="287"/>
      <c r="I292" s="287" t="s">
        <v>891</v>
      </c>
      <c r="J292" s="287"/>
      <c r="K292" s="287"/>
      <c r="L292" s="287"/>
      <c r="M292" s="287" t="s">
        <v>873</v>
      </c>
    </row>
    <row r="293" spans="2:13">
      <c r="B293" s="219"/>
      <c r="C293" s="218"/>
      <c r="D293" s="218"/>
      <c r="E293" s="218"/>
      <c r="F293" s="218"/>
      <c r="G293" s="218"/>
      <c r="H293" s="218"/>
      <c r="I293" s="218"/>
      <c r="J293" s="218"/>
      <c r="K293" s="218"/>
      <c r="L293" s="218"/>
      <c r="M293" s="218"/>
    </row>
    <row r="294" spans="2:13" ht="15" customHeight="1">
      <c r="B294" s="1477" t="s">
        <v>892</v>
      </c>
      <c r="C294" s="1477"/>
      <c r="D294" s="1477"/>
      <c r="E294" s="1477"/>
      <c r="F294" s="1477"/>
      <c r="G294" s="1477"/>
      <c r="H294" s="1477"/>
      <c r="I294" s="1477"/>
      <c r="J294" s="1477"/>
      <c r="K294" s="1477"/>
      <c r="L294" s="1477"/>
      <c r="M294" s="1477"/>
    </row>
    <row r="295" spans="2:13" ht="15" customHeight="1">
      <c r="B295" s="1477"/>
      <c r="C295" s="1477"/>
      <c r="D295" s="1477"/>
      <c r="E295" s="1477"/>
      <c r="F295" s="1477"/>
      <c r="G295" s="1477"/>
      <c r="H295" s="1477"/>
      <c r="I295" s="1477"/>
      <c r="J295" s="1477"/>
      <c r="K295" s="1477"/>
      <c r="L295" s="1477"/>
      <c r="M295" s="1477"/>
    </row>
    <row r="296" spans="2:13" ht="15" customHeight="1">
      <c r="B296" s="1477"/>
      <c r="C296" s="1477"/>
      <c r="D296" s="1477"/>
      <c r="E296" s="1477"/>
      <c r="F296" s="1477"/>
      <c r="G296" s="1477"/>
      <c r="H296" s="1477"/>
      <c r="I296" s="1477"/>
      <c r="J296" s="1477"/>
      <c r="K296" s="1477"/>
      <c r="L296" s="1477"/>
      <c r="M296" s="1477"/>
    </row>
    <row r="297" spans="2:13" ht="15" customHeight="1">
      <c r="B297" s="1477"/>
      <c r="C297" s="1477"/>
      <c r="D297" s="1477"/>
      <c r="E297" s="1477"/>
      <c r="F297" s="1477"/>
      <c r="G297" s="1477"/>
      <c r="H297" s="1477"/>
      <c r="I297" s="1477"/>
      <c r="J297" s="1477"/>
      <c r="K297" s="1477"/>
      <c r="L297" s="1477"/>
      <c r="M297" s="1477"/>
    </row>
    <row r="298" spans="2:13" ht="15" customHeight="1">
      <c r="B298" s="1477" t="s">
        <v>893</v>
      </c>
      <c r="C298" s="1477"/>
      <c r="D298" s="1477"/>
      <c r="E298" s="1477"/>
      <c r="F298" s="1477"/>
      <c r="G298" s="1477"/>
      <c r="H298" s="1477"/>
      <c r="I298" s="1477"/>
      <c r="J298" s="1477"/>
      <c r="K298" s="1477"/>
      <c r="L298" s="1477"/>
      <c r="M298" s="1477"/>
    </row>
    <row r="299" spans="2:13" ht="15" customHeight="1">
      <c r="B299" s="1477"/>
      <c r="C299" s="1477"/>
      <c r="D299" s="1477"/>
      <c r="E299" s="1477"/>
      <c r="F299" s="1477"/>
      <c r="G299" s="1477"/>
      <c r="H299" s="1477"/>
      <c r="I299" s="1477"/>
      <c r="J299" s="1477"/>
      <c r="K299" s="1477"/>
      <c r="L299" s="1477"/>
      <c r="M299" s="1477"/>
    </row>
    <row r="300" spans="2:13" ht="15" customHeight="1">
      <c r="B300" s="1477"/>
      <c r="C300" s="1477"/>
      <c r="D300" s="1477"/>
      <c r="E300" s="1477"/>
      <c r="F300" s="1477"/>
      <c r="G300" s="1477"/>
      <c r="H300" s="1477"/>
      <c r="I300" s="1477"/>
      <c r="J300" s="1477"/>
      <c r="K300" s="1477"/>
      <c r="L300" s="1477"/>
      <c r="M300" s="1477"/>
    </row>
    <row r="301" spans="2:13" ht="15" customHeight="1">
      <c r="B301" s="220"/>
      <c r="C301" s="220"/>
      <c r="D301" s="220"/>
      <c r="E301" s="220"/>
      <c r="F301" s="220"/>
      <c r="G301" s="220"/>
      <c r="H301" s="220"/>
      <c r="I301" s="220"/>
      <c r="J301" s="220"/>
      <c r="K301" s="220"/>
      <c r="L301" s="220"/>
      <c r="M301" s="220"/>
    </row>
    <row r="302" spans="2:13" ht="18" customHeight="1">
      <c r="B302" s="220" t="s">
        <v>637</v>
      </c>
      <c r="C302" s="133"/>
      <c r="D302" s="133"/>
      <c r="E302" s="133"/>
    </row>
    <row r="303" spans="2:13" ht="18" customHeight="1">
      <c r="B303" s="290" t="s">
        <v>894</v>
      </c>
      <c r="C303" s="1476" t="s">
        <v>883</v>
      </c>
      <c r="D303" s="1476"/>
      <c r="E303" s="1476"/>
      <c r="F303" s="215" t="s">
        <v>644</v>
      </c>
    </row>
    <row r="304" spans="2:13" s="133" customFormat="1" ht="8.1" customHeight="1">
      <c r="B304" s="215"/>
      <c r="C304" s="215"/>
      <c r="D304" s="215"/>
      <c r="E304" s="215"/>
      <c r="F304" s="215"/>
      <c r="G304" s="215"/>
      <c r="H304" s="215"/>
      <c r="I304" s="215"/>
      <c r="J304" s="215"/>
      <c r="K304" s="215"/>
      <c r="L304" s="215"/>
      <c r="M304" s="215"/>
    </row>
    <row r="305" spans="1:13" ht="19.5" customHeight="1">
      <c r="A305" s="240"/>
      <c r="B305" s="239" t="s">
        <v>895</v>
      </c>
    </row>
    <row r="306" spans="1:13" ht="20.100000000000001" customHeight="1">
      <c r="A306" s="240"/>
      <c r="B306" s="285" t="s">
        <v>577</v>
      </c>
      <c r="C306" s="277">
        <v>10</v>
      </c>
      <c r="D306" s="277">
        <v>9</v>
      </c>
      <c r="E306" s="277">
        <v>8</v>
      </c>
      <c r="F306" s="277">
        <v>7</v>
      </c>
      <c r="G306" s="277">
        <v>6</v>
      </c>
      <c r="H306" s="277">
        <v>5</v>
      </c>
      <c r="I306" s="277">
        <v>4</v>
      </c>
      <c r="J306" s="277">
        <v>3</v>
      </c>
      <c r="K306" s="277">
        <v>2</v>
      </c>
      <c r="L306" s="277">
        <v>1</v>
      </c>
      <c r="M306" s="277">
        <v>0</v>
      </c>
    </row>
    <row r="307" spans="1:13" ht="18" customHeight="1">
      <c r="A307" s="240"/>
      <c r="B307" s="286" t="s">
        <v>605</v>
      </c>
      <c r="C307" s="287" t="s">
        <v>606</v>
      </c>
      <c r="D307" s="287" t="s">
        <v>607</v>
      </c>
      <c r="E307" s="287"/>
      <c r="F307" s="287"/>
      <c r="G307" s="287"/>
      <c r="H307" s="287"/>
      <c r="I307" s="287"/>
      <c r="J307" s="218"/>
      <c r="K307" s="287"/>
      <c r="L307" s="287"/>
      <c r="M307" s="287"/>
    </row>
    <row r="308" spans="1:13" ht="57.75" customHeight="1">
      <c r="A308" s="240"/>
      <c r="B308" s="286" t="s">
        <v>885</v>
      </c>
      <c r="C308" s="296" t="s">
        <v>886</v>
      </c>
      <c r="D308" s="287"/>
      <c r="E308" s="287" t="s">
        <v>861</v>
      </c>
      <c r="F308" s="287"/>
      <c r="G308" s="287" t="s">
        <v>862</v>
      </c>
      <c r="H308" s="287"/>
      <c r="I308" s="287" t="s">
        <v>863</v>
      </c>
      <c r="J308" s="287" t="s">
        <v>864</v>
      </c>
      <c r="K308" s="287" t="s">
        <v>865</v>
      </c>
      <c r="L308" s="287" t="s">
        <v>866</v>
      </c>
      <c r="M308" s="287" t="s">
        <v>612</v>
      </c>
    </row>
    <row r="309" spans="1:13" ht="65.25" customHeight="1">
      <c r="A309" s="240"/>
      <c r="B309" s="286" t="s">
        <v>896</v>
      </c>
      <c r="C309" s="296" t="s">
        <v>897</v>
      </c>
      <c r="D309" s="287"/>
      <c r="E309" s="287" t="s">
        <v>889</v>
      </c>
      <c r="F309" s="287"/>
      <c r="G309" s="287" t="s">
        <v>890</v>
      </c>
      <c r="H309" s="287"/>
      <c r="I309" s="287" t="s">
        <v>891</v>
      </c>
      <c r="J309" s="287"/>
      <c r="K309" s="287"/>
      <c r="L309" s="287"/>
      <c r="M309" s="287" t="s">
        <v>873</v>
      </c>
    </row>
    <row r="310" spans="1:13" ht="13.5" customHeight="1">
      <c r="A310" s="240"/>
      <c r="B310" s="219"/>
      <c r="C310" s="218"/>
      <c r="D310" s="218"/>
      <c r="E310" s="218"/>
      <c r="F310" s="218"/>
      <c r="G310" s="218"/>
      <c r="H310" s="218"/>
      <c r="I310" s="218"/>
      <c r="J310" s="218"/>
      <c r="K310" s="218"/>
      <c r="L310" s="218"/>
      <c r="M310" s="218"/>
    </row>
    <row r="311" spans="1:13" ht="15" customHeight="1">
      <c r="A311" s="240"/>
      <c r="B311" s="1477" t="s">
        <v>898</v>
      </c>
      <c r="C311" s="1477"/>
      <c r="D311" s="1477"/>
      <c r="E311" s="1477"/>
      <c r="F311" s="1477"/>
      <c r="G311" s="1477"/>
      <c r="H311" s="1477"/>
      <c r="I311" s="1477"/>
      <c r="J311" s="1477"/>
      <c r="K311" s="1477"/>
      <c r="L311" s="1477"/>
      <c r="M311" s="1477"/>
    </row>
    <row r="312" spans="1:13" ht="15" customHeight="1">
      <c r="A312" s="240"/>
      <c r="B312" s="1477"/>
      <c r="C312" s="1477"/>
      <c r="D312" s="1477"/>
      <c r="E312" s="1477"/>
      <c r="F312" s="1477"/>
      <c r="G312" s="1477"/>
      <c r="H312" s="1477"/>
      <c r="I312" s="1477"/>
      <c r="J312" s="1477"/>
      <c r="K312" s="1477"/>
      <c r="L312" s="1477"/>
      <c r="M312" s="1477"/>
    </row>
    <row r="313" spans="1:13" ht="15" customHeight="1">
      <c r="A313" s="240"/>
      <c r="B313" s="1477"/>
      <c r="C313" s="1477"/>
      <c r="D313" s="1477"/>
      <c r="E313" s="1477"/>
      <c r="F313" s="1477"/>
      <c r="G313" s="1477"/>
      <c r="H313" s="1477"/>
      <c r="I313" s="1477"/>
      <c r="J313" s="1477"/>
      <c r="K313" s="1477"/>
      <c r="L313" s="1477"/>
      <c r="M313" s="1477"/>
    </row>
    <row r="314" spans="1:13" ht="15" customHeight="1">
      <c r="A314" s="240"/>
      <c r="B314" s="1477"/>
      <c r="C314" s="1477"/>
      <c r="D314" s="1477"/>
      <c r="E314" s="1477"/>
      <c r="F314" s="1477"/>
      <c r="G314" s="1477"/>
      <c r="H314" s="1477"/>
      <c r="I314" s="1477"/>
      <c r="J314" s="1477"/>
      <c r="K314" s="1477"/>
      <c r="L314" s="1477"/>
      <c r="M314" s="1477"/>
    </row>
    <row r="315" spans="1:13" ht="15" customHeight="1">
      <c r="A315" s="240"/>
      <c r="B315" s="1477"/>
      <c r="C315" s="1477"/>
      <c r="D315" s="1477"/>
      <c r="E315" s="1477"/>
      <c r="F315" s="1477"/>
      <c r="G315" s="1477"/>
      <c r="H315" s="1477"/>
      <c r="I315" s="1477"/>
      <c r="J315" s="1477"/>
      <c r="K315" s="1477"/>
      <c r="L315" s="1477"/>
      <c r="M315" s="1477"/>
    </row>
    <row r="316" spans="1:13" ht="15" customHeight="1">
      <c r="A316" s="240"/>
      <c r="B316" s="1477"/>
      <c r="C316" s="1477"/>
      <c r="D316" s="1477"/>
      <c r="E316" s="1477"/>
      <c r="F316" s="1477"/>
      <c r="G316" s="1477"/>
      <c r="H316" s="1477"/>
      <c r="I316" s="1477"/>
      <c r="J316" s="1477"/>
      <c r="K316" s="1477"/>
      <c r="L316" s="1477"/>
      <c r="M316" s="1477"/>
    </row>
    <row r="317" spans="1:13" ht="15" customHeight="1">
      <c r="A317" s="240"/>
      <c r="B317" s="1477"/>
      <c r="C317" s="1477"/>
      <c r="D317" s="1477"/>
      <c r="E317" s="1477"/>
      <c r="F317" s="1477"/>
      <c r="G317" s="1477"/>
      <c r="H317" s="1477"/>
      <c r="I317" s="1477"/>
      <c r="J317" s="1477"/>
      <c r="K317" s="1477"/>
      <c r="L317" s="1477"/>
      <c r="M317" s="1477"/>
    </row>
    <row r="318" spans="1:13" ht="15" customHeight="1">
      <c r="A318" s="240"/>
      <c r="B318" s="220"/>
      <c r="C318" s="220"/>
      <c r="D318" s="220"/>
      <c r="E318" s="220"/>
      <c r="F318" s="220"/>
      <c r="G318" s="220"/>
      <c r="H318" s="220"/>
      <c r="I318" s="220"/>
      <c r="J318" s="220"/>
      <c r="K318" s="220"/>
      <c r="L318" s="220"/>
      <c r="M318" s="220"/>
    </row>
    <row r="319" spans="1:13" ht="18" customHeight="1">
      <c r="A319" s="240"/>
      <c r="B319" s="220" t="s">
        <v>637</v>
      </c>
      <c r="C319" s="133"/>
      <c r="D319" s="133"/>
      <c r="E319" s="133"/>
    </row>
    <row r="320" spans="1:13" ht="18" customHeight="1">
      <c r="A320" s="240"/>
      <c r="B320" s="290" t="s">
        <v>899</v>
      </c>
      <c r="C320" s="1476" t="s">
        <v>883</v>
      </c>
      <c r="D320" s="1476"/>
      <c r="E320" s="1476"/>
      <c r="F320" s="215" t="s">
        <v>644</v>
      </c>
    </row>
    <row r="321" spans="2:14" s="133" customFormat="1" ht="8.1" customHeight="1">
      <c r="B321" s="228"/>
      <c r="C321" s="228"/>
      <c r="D321" s="228"/>
      <c r="E321" s="228"/>
      <c r="F321" s="219"/>
      <c r="G321" s="219"/>
      <c r="H321" s="219"/>
      <c r="J321" s="228"/>
      <c r="K321" s="228"/>
      <c r="L321" s="228"/>
      <c r="M321" s="228"/>
    </row>
    <row r="322" spans="2:14" s="133" customFormat="1" ht="8.1" customHeight="1">
      <c r="B322" s="215"/>
      <c r="C322" s="215"/>
      <c r="D322" s="215"/>
      <c r="E322" s="215"/>
      <c r="F322" s="215"/>
      <c r="G322" s="215"/>
      <c r="H322" s="215"/>
      <c r="I322" s="215"/>
      <c r="J322" s="215"/>
      <c r="K322" s="215"/>
      <c r="L322" s="215"/>
      <c r="M322" s="215"/>
    </row>
    <row r="323" spans="2:14" ht="19.5" customHeight="1">
      <c r="B323" s="239" t="s">
        <v>900</v>
      </c>
    </row>
    <row r="324" spans="2:14" ht="20.100000000000001" customHeight="1">
      <c r="B324" s="285" t="s">
        <v>577</v>
      </c>
      <c r="C324" s="277">
        <v>10</v>
      </c>
      <c r="D324" s="277">
        <v>9</v>
      </c>
      <c r="E324" s="277">
        <v>8</v>
      </c>
      <c r="F324" s="277">
        <v>7</v>
      </c>
      <c r="G324" s="277">
        <v>6</v>
      </c>
      <c r="H324" s="277">
        <v>5</v>
      </c>
      <c r="I324" s="277">
        <v>4</v>
      </c>
      <c r="J324" s="277">
        <v>3</v>
      </c>
      <c r="K324" s="277">
        <v>2</v>
      </c>
      <c r="L324" s="277">
        <v>1</v>
      </c>
      <c r="M324" s="277">
        <v>0</v>
      </c>
    </row>
    <row r="325" spans="2:14" ht="18" customHeight="1">
      <c r="B325" s="286" t="s">
        <v>605</v>
      </c>
      <c r="C325" s="287" t="s">
        <v>606</v>
      </c>
      <c r="D325" s="287" t="s">
        <v>607</v>
      </c>
      <c r="E325" s="287"/>
      <c r="F325" s="287"/>
      <c r="G325" s="287"/>
      <c r="H325" s="287"/>
      <c r="I325" s="287"/>
      <c r="J325" s="218"/>
      <c r="K325" s="287"/>
      <c r="L325" s="287"/>
      <c r="M325" s="287"/>
    </row>
    <row r="326" spans="2:14" ht="57.75" customHeight="1">
      <c r="B326" s="286" t="s">
        <v>901</v>
      </c>
      <c r="C326" s="296" t="s">
        <v>902</v>
      </c>
      <c r="D326" s="287"/>
      <c r="E326" s="287" t="s">
        <v>861</v>
      </c>
      <c r="F326" s="287" t="s">
        <v>862</v>
      </c>
      <c r="G326" s="287" t="s">
        <v>863</v>
      </c>
      <c r="H326" s="287"/>
      <c r="I326" s="287" t="s">
        <v>864</v>
      </c>
      <c r="J326" s="287"/>
      <c r="K326" s="287" t="s">
        <v>865</v>
      </c>
      <c r="L326" s="287" t="s">
        <v>866</v>
      </c>
      <c r="M326" s="287" t="s">
        <v>612</v>
      </c>
    </row>
    <row r="327" spans="2:14" ht="114" customHeight="1">
      <c r="B327" s="286" t="s">
        <v>887</v>
      </c>
      <c r="C327" s="296" t="s">
        <v>903</v>
      </c>
      <c r="D327" s="287"/>
      <c r="E327" s="287" t="s">
        <v>889</v>
      </c>
      <c r="F327" s="287" t="s">
        <v>890</v>
      </c>
      <c r="G327" s="287" t="s">
        <v>891</v>
      </c>
      <c r="H327" s="287"/>
      <c r="I327" s="287" t="s">
        <v>904</v>
      </c>
      <c r="J327" s="287" t="s">
        <v>905</v>
      </c>
      <c r="K327" s="287" t="s">
        <v>906</v>
      </c>
      <c r="L327" s="287" t="s">
        <v>907</v>
      </c>
      <c r="M327" s="287" t="s">
        <v>873</v>
      </c>
    </row>
    <row r="328" spans="2:14">
      <c r="B328" s="219"/>
      <c r="C328" s="218"/>
      <c r="D328" s="218"/>
      <c r="E328" s="218"/>
      <c r="F328" s="218"/>
      <c r="G328" s="218"/>
      <c r="H328" s="218"/>
      <c r="I328" s="218"/>
      <c r="J328" s="218"/>
      <c r="K328" s="218"/>
      <c r="L328" s="218"/>
      <c r="M328" s="218"/>
    </row>
    <row r="329" spans="2:14" ht="15" customHeight="1">
      <c r="B329" s="1477" t="s">
        <v>892</v>
      </c>
      <c r="C329" s="1477"/>
      <c r="D329" s="1477"/>
      <c r="E329" s="1477"/>
      <c r="F329" s="1477"/>
      <c r="G329" s="1477"/>
      <c r="H329" s="1477"/>
      <c r="I329" s="1477"/>
      <c r="J329" s="1477"/>
      <c r="K329" s="1477"/>
      <c r="L329" s="1477"/>
      <c r="M329" s="1477"/>
    </row>
    <row r="330" spans="2:14" ht="15" customHeight="1">
      <c r="B330" s="1477"/>
      <c r="C330" s="1477"/>
      <c r="D330" s="1477"/>
      <c r="E330" s="1477"/>
      <c r="F330" s="1477"/>
      <c r="G330" s="1477"/>
      <c r="H330" s="1477"/>
      <c r="I330" s="1477"/>
      <c r="J330" s="1477"/>
      <c r="K330" s="1477"/>
      <c r="L330" s="1477"/>
      <c r="M330" s="1477"/>
    </row>
    <row r="331" spans="2:14" ht="15" customHeight="1">
      <c r="B331" s="1477" t="s">
        <v>908</v>
      </c>
      <c r="C331" s="1477"/>
      <c r="D331" s="1477"/>
      <c r="E331" s="1477"/>
      <c r="F331" s="1477"/>
      <c r="G331" s="1477"/>
      <c r="H331" s="1477"/>
      <c r="I331" s="1477"/>
      <c r="J331" s="1477"/>
      <c r="K331" s="1477"/>
      <c r="L331" s="1477"/>
      <c r="M331" s="1477"/>
    </row>
    <row r="332" spans="2:14" ht="15" customHeight="1">
      <c r="B332" s="1477"/>
      <c r="C332" s="1477"/>
      <c r="D332" s="1477"/>
      <c r="E332" s="1477"/>
      <c r="F332" s="1477"/>
      <c r="G332" s="1477"/>
      <c r="H332" s="1477"/>
      <c r="I332" s="1477"/>
      <c r="J332" s="1477"/>
      <c r="K332" s="1477"/>
      <c r="L332" s="1477"/>
      <c r="M332" s="1477"/>
    </row>
    <row r="333" spans="2:14" ht="15" customHeight="1">
      <c r="B333" s="1477" t="s">
        <v>909</v>
      </c>
      <c r="C333" s="1477"/>
      <c r="D333" s="1477"/>
      <c r="E333" s="1477"/>
      <c r="F333" s="1477"/>
      <c r="G333" s="1477"/>
      <c r="H333" s="1477"/>
      <c r="I333" s="1477"/>
      <c r="J333" s="1477"/>
      <c r="K333" s="1477"/>
      <c r="L333" s="1477"/>
      <c r="M333" s="1477"/>
    </row>
    <row r="334" spans="2:14" ht="23.25" customHeight="1">
      <c r="B334" s="1477"/>
      <c r="C334" s="1477"/>
      <c r="D334" s="1477"/>
      <c r="E334" s="1477"/>
      <c r="F334" s="1477"/>
      <c r="G334" s="1477"/>
      <c r="H334" s="1477"/>
      <c r="I334" s="1477"/>
      <c r="J334" s="1477"/>
      <c r="K334" s="1477"/>
      <c r="L334" s="1477"/>
      <c r="M334" s="1477"/>
    </row>
    <row r="335" spans="2:14" ht="36.75" customHeight="1">
      <c r="B335" s="1477" t="s">
        <v>910</v>
      </c>
      <c r="C335" s="1484"/>
      <c r="D335" s="1484"/>
      <c r="E335" s="1484"/>
      <c r="F335" s="1484"/>
      <c r="G335" s="1484"/>
      <c r="H335" s="1484"/>
      <c r="I335" s="1484"/>
      <c r="J335" s="1484"/>
      <c r="K335" s="1484"/>
      <c r="L335" s="1484"/>
      <c r="M335" s="1484"/>
      <c r="N335" s="1484"/>
    </row>
    <row r="336" spans="2:14" ht="15" customHeight="1">
      <c r="C336" s="220"/>
    </row>
    <row r="337" spans="1:14" ht="18" customHeight="1">
      <c r="B337" s="220" t="s">
        <v>637</v>
      </c>
      <c r="C337" s="133"/>
      <c r="D337" s="133"/>
      <c r="E337" s="133"/>
    </row>
    <row r="338" spans="1:14" ht="18" customHeight="1">
      <c r="B338" s="290" t="s">
        <v>911</v>
      </c>
      <c r="C338" s="1476" t="s">
        <v>883</v>
      </c>
      <c r="D338" s="1476"/>
      <c r="E338" s="1476"/>
      <c r="F338" s="215" t="s">
        <v>644</v>
      </c>
    </row>
    <row r="339" spans="1:14" s="133" customFormat="1" ht="8.1" customHeight="1">
      <c r="B339" s="228"/>
      <c r="C339" s="228"/>
      <c r="D339" s="228"/>
      <c r="E339" s="228"/>
      <c r="F339" s="219"/>
      <c r="G339" s="219"/>
      <c r="H339" s="219"/>
      <c r="J339" s="228"/>
      <c r="K339" s="228"/>
      <c r="L339" s="228"/>
      <c r="M339" s="228"/>
    </row>
    <row r="340" spans="1:14" s="133" customFormat="1" ht="8.1" customHeight="1">
      <c r="B340" s="215"/>
      <c r="C340" s="215"/>
      <c r="D340" s="215"/>
      <c r="E340" s="215"/>
      <c r="F340" s="215"/>
      <c r="G340" s="215"/>
      <c r="H340" s="215"/>
      <c r="I340" s="215"/>
      <c r="J340" s="215"/>
      <c r="K340" s="215"/>
      <c r="L340" s="215"/>
      <c r="M340" s="215"/>
    </row>
    <row r="341" spans="1:14" ht="19.5" customHeight="1">
      <c r="A341" s="240"/>
      <c r="B341" s="217" t="s">
        <v>912</v>
      </c>
    </row>
    <row r="342" spans="1:14" ht="20.100000000000001" customHeight="1">
      <c r="A342" s="240"/>
      <c r="B342" s="285" t="s">
        <v>577</v>
      </c>
      <c r="C342" s="277">
        <v>10</v>
      </c>
      <c r="D342" s="277">
        <v>9</v>
      </c>
      <c r="E342" s="277">
        <v>8</v>
      </c>
      <c r="F342" s="277">
        <v>7</v>
      </c>
      <c r="G342" s="277">
        <v>6</v>
      </c>
      <c r="H342" s="277">
        <v>5</v>
      </c>
      <c r="I342" s="277">
        <v>4</v>
      </c>
      <c r="J342" s="277">
        <v>3</v>
      </c>
      <c r="K342" s="277">
        <v>2</v>
      </c>
      <c r="L342" s="277">
        <v>1</v>
      </c>
      <c r="M342" s="277">
        <v>0</v>
      </c>
    </row>
    <row r="343" spans="1:14" ht="18" customHeight="1">
      <c r="A343" s="240"/>
      <c r="B343" s="286" t="s">
        <v>605</v>
      </c>
      <c r="C343" s="287" t="s">
        <v>606</v>
      </c>
      <c r="D343" s="287" t="s">
        <v>607</v>
      </c>
      <c r="E343" s="287"/>
      <c r="F343" s="287"/>
      <c r="G343" s="287"/>
      <c r="H343" s="287"/>
      <c r="I343" s="287"/>
      <c r="J343" s="218"/>
      <c r="K343" s="287"/>
      <c r="L343" s="287"/>
      <c r="M343" s="287"/>
    </row>
    <row r="344" spans="1:14" ht="18" customHeight="1">
      <c r="A344" s="240"/>
      <c r="B344" s="286" t="s">
        <v>737</v>
      </c>
      <c r="C344" s="296" t="s">
        <v>738</v>
      </c>
      <c r="D344" s="287"/>
      <c r="E344" s="287"/>
      <c r="F344" s="287"/>
      <c r="G344" s="287"/>
      <c r="H344" s="287"/>
      <c r="I344" s="287"/>
      <c r="J344" s="287"/>
      <c r="K344" s="287"/>
      <c r="L344" s="287"/>
      <c r="M344" s="287" t="s">
        <v>612</v>
      </c>
    </row>
    <row r="345" spans="1:14" ht="36" customHeight="1">
      <c r="A345" s="240"/>
      <c r="B345" s="286" t="s">
        <v>913</v>
      </c>
      <c r="C345" s="293" t="s">
        <v>721</v>
      </c>
      <c r="D345" s="288" t="s">
        <v>832</v>
      </c>
      <c r="E345" s="289" t="s">
        <v>833</v>
      </c>
      <c r="F345" s="289" t="s">
        <v>593</v>
      </c>
      <c r="G345" s="288" t="s">
        <v>834</v>
      </c>
      <c r="H345" s="288" t="s">
        <v>835</v>
      </c>
      <c r="I345" s="289" t="s">
        <v>836</v>
      </c>
      <c r="J345" s="289" t="s">
        <v>837</v>
      </c>
      <c r="K345" s="311"/>
      <c r="L345" s="311"/>
      <c r="M345" s="287" t="s">
        <v>612</v>
      </c>
    </row>
    <row r="346" spans="1:14" ht="45.75" customHeight="1">
      <c r="A346" s="240"/>
      <c r="B346" s="286" t="s">
        <v>914</v>
      </c>
      <c r="C346" s="293" t="s">
        <v>915</v>
      </c>
      <c r="D346" s="311"/>
      <c r="E346" s="311"/>
      <c r="F346" s="311" t="s">
        <v>916</v>
      </c>
      <c r="G346" s="311"/>
      <c r="H346" s="311"/>
      <c r="I346" s="311" t="s">
        <v>917</v>
      </c>
      <c r="J346" s="311"/>
      <c r="K346" s="311"/>
      <c r="L346" s="311"/>
      <c r="M346" s="287"/>
    </row>
    <row r="347" spans="1:14" ht="57.75" customHeight="1">
      <c r="A347" s="240"/>
      <c r="B347" s="286" t="s">
        <v>918</v>
      </c>
      <c r="C347" s="293" t="s">
        <v>919</v>
      </c>
      <c r="D347" s="293"/>
      <c r="E347" s="311"/>
      <c r="F347" s="295" t="s">
        <v>920</v>
      </c>
      <c r="G347" s="311"/>
      <c r="H347" s="311"/>
      <c r="I347" s="295"/>
      <c r="J347" s="295" t="s">
        <v>921</v>
      </c>
      <c r="K347" s="311"/>
      <c r="L347" s="311"/>
      <c r="M347" s="287" t="s">
        <v>612</v>
      </c>
    </row>
    <row r="348" spans="1:14" ht="42.75" customHeight="1">
      <c r="A348" s="240"/>
      <c r="B348" s="286" t="s">
        <v>922</v>
      </c>
      <c r="C348" s="296" t="s">
        <v>923</v>
      </c>
      <c r="D348" s="287"/>
      <c r="E348" s="287" t="s">
        <v>861</v>
      </c>
      <c r="F348" s="287"/>
      <c r="G348" s="287" t="s">
        <v>862</v>
      </c>
      <c r="H348" s="287"/>
      <c r="I348" s="287" t="s">
        <v>863</v>
      </c>
      <c r="J348" s="287" t="s">
        <v>864</v>
      </c>
      <c r="K348" s="287"/>
      <c r="L348" s="287"/>
      <c r="M348" s="287" t="s">
        <v>612</v>
      </c>
    </row>
    <row r="349" spans="1:14" ht="15" customHeight="1">
      <c r="A349" s="240"/>
      <c r="B349" s="220"/>
      <c r="C349" s="220"/>
      <c r="D349" s="220"/>
      <c r="E349" s="220"/>
      <c r="F349" s="220"/>
      <c r="G349" s="220"/>
      <c r="H349" s="220"/>
      <c r="I349" s="220"/>
      <c r="J349" s="220"/>
      <c r="K349" s="220"/>
      <c r="L349" s="220"/>
      <c r="M349" s="220"/>
    </row>
    <row r="350" spans="1:14" ht="19.5" customHeight="1">
      <c r="A350" s="240"/>
      <c r="B350" s="213" t="s">
        <v>727</v>
      </c>
      <c r="C350" s="213"/>
      <c r="D350" s="213"/>
      <c r="E350" s="213"/>
      <c r="F350" s="213"/>
      <c r="G350" s="213"/>
      <c r="H350" s="213"/>
      <c r="I350" s="213"/>
      <c r="J350" s="213"/>
      <c r="K350" s="213"/>
      <c r="L350" s="213"/>
      <c r="M350" s="213"/>
    </row>
    <row r="351" spans="1:14" ht="19.5" customHeight="1">
      <c r="A351" s="240"/>
      <c r="B351" s="213" t="s">
        <v>728</v>
      </c>
      <c r="C351" s="213"/>
      <c r="D351" s="213"/>
      <c r="E351" s="213"/>
      <c r="F351" s="213"/>
      <c r="G351" s="213"/>
      <c r="H351" s="213"/>
      <c r="I351" s="213"/>
      <c r="J351" s="213"/>
      <c r="K351" s="213"/>
      <c r="L351" s="213"/>
      <c r="M351" s="213"/>
    </row>
    <row r="352" spans="1:14" ht="19.5" customHeight="1">
      <c r="A352" s="240"/>
      <c r="B352" s="1477" t="s">
        <v>924</v>
      </c>
      <c r="C352" s="1477"/>
      <c r="D352" s="1477"/>
      <c r="E352" s="1477"/>
      <c r="F352" s="1477"/>
      <c r="G352" s="1477"/>
      <c r="H352" s="1477"/>
      <c r="I352" s="1477"/>
      <c r="J352" s="1477"/>
      <c r="K352" s="1477"/>
      <c r="L352" s="1477"/>
      <c r="M352" s="1477"/>
      <c r="N352" s="1477"/>
    </row>
    <row r="353" spans="1:14" ht="19.5" customHeight="1">
      <c r="A353" s="240"/>
      <c r="B353" s="1477"/>
      <c r="C353" s="1477"/>
      <c r="D353" s="1477"/>
      <c r="E353" s="1477"/>
      <c r="F353" s="1477"/>
      <c r="G353" s="1477"/>
      <c r="H353" s="1477"/>
      <c r="I353" s="1477"/>
      <c r="J353" s="1477"/>
      <c r="K353" s="1477"/>
      <c r="L353" s="1477"/>
      <c r="M353" s="1477"/>
      <c r="N353" s="1477"/>
    </row>
    <row r="354" spans="1:14" ht="19.5" customHeight="1">
      <c r="A354" s="240"/>
      <c r="B354" s="213" t="s">
        <v>635</v>
      </c>
      <c r="C354" s="213"/>
      <c r="D354" s="213"/>
      <c r="E354" s="213"/>
      <c r="F354" s="213"/>
      <c r="G354" s="213"/>
      <c r="H354" s="213"/>
      <c r="I354" s="213"/>
      <c r="J354" s="213"/>
      <c r="K354" s="213"/>
      <c r="L354" s="213"/>
      <c r="M354" s="213"/>
    </row>
    <row r="355" spans="1:14" ht="19.5" customHeight="1">
      <c r="A355" s="240"/>
      <c r="B355" s="213" t="s">
        <v>925</v>
      </c>
      <c r="C355" s="213"/>
      <c r="D355" s="213"/>
      <c r="E355" s="213"/>
      <c r="F355" s="213"/>
      <c r="G355" s="213"/>
      <c r="H355" s="213"/>
      <c r="I355" s="213"/>
      <c r="J355" s="213"/>
      <c r="K355" s="213"/>
      <c r="L355" s="213"/>
      <c r="M355" s="213"/>
    </row>
    <row r="356" spans="1:14" ht="15" customHeight="1">
      <c r="A356" s="240"/>
      <c r="B356" s="220"/>
      <c r="C356" s="220"/>
      <c r="D356" s="220"/>
      <c r="E356" s="220"/>
      <c r="F356" s="220"/>
      <c r="G356" s="220"/>
      <c r="H356" s="220"/>
      <c r="I356" s="220"/>
      <c r="J356" s="220"/>
      <c r="K356" s="220"/>
      <c r="L356" s="220"/>
      <c r="M356" s="220"/>
    </row>
    <row r="357" spans="1:14" ht="18" customHeight="1">
      <c r="A357" s="240"/>
      <c r="B357" s="213" t="s">
        <v>637</v>
      </c>
      <c r="C357" s="133"/>
      <c r="D357" s="133"/>
      <c r="E357" s="133"/>
    </row>
    <row r="358" spans="1:14" ht="18" customHeight="1">
      <c r="A358" s="240"/>
      <c r="B358" s="299" t="s">
        <v>20</v>
      </c>
      <c r="C358" s="1485" t="s">
        <v>926</v>
      </c>
      <c r="D358" s="1485"/>
      <c r="E358" s="1485"/>
      <c r="F358" s="228"/>
      <c r="G358" s="229"/>
      <c r="H358" s="229"/>
    </row>
    <row r="359" spans="1:14" ht="18" customHeight="1">
      <c r="A359" s="240"/>
      <c r="B359" s="299" t="s">
        <v>927</v>
      </c>
      <c r="C359" s="1485" t="s">
        <v>928</v>
      </c>
      <c r="D359" s="1485"/>
      <c r="E359" s="1485"/>
      <c r="F359" s="1482" t="s">
        <v>644</v>
      </c>
      <c r="G359" s="1482"/>
      <c r="H359" s="1482"/>
    </row>
    <row r="360" spans="1:14" s="133" customFormat="1" ht="8.1" customHeight="1">
      <c r="B360" s="228"/>
      <c r="C360" s="228"/>
      <c r="D360" s="228"/>
      <c r="E360" s="228"/>
      <c r="F360" s="219"/>
      <c r="G360" s="219"/>
      <c r="H360" s="219"/>
      <c r="J360" s="228"/>
      <c r="K360" s="228"/>
      <c r="L360" s="228"/>
      <c r="M360" s="228"/>
    </row>
    <row r="361" spans="1:14" s="133" customFormat="1" ht="8.1" customHeight="1">
      <c r="B361" s="215"/>
      <c r="C361" s="215"/>
      <c r="D361" s="215"/>
      <c r="E361" s="215"/>
      <c r="F361" s="215"/>
      <c r="G361" s="215"/>
      <c r="H361" s="215"/>
      <c r="I361" s="215"/>
      <c r="J361" s="215"/>
      <c r="K361" s="215"/>
      <c r="L361" s="215"/>
      <c r="M361" s="215"/>
    </row>
    <row r="362" spans="1:14" s="241" customFormat="1" ht="20.100000000000001" customHeight="1">
      <c r="B362" s="217" t="s">
        <v>929</v>
      </c>
    </row>
    <row r="363" spans="1:14" s="242" customFormat="1" ht="22.5" customHeight="1">
      <c r="B363" s="280"/>
      <c r="C363" s="277">
        <v>10</v>
      </c>
      <c r="D363" s="277">
        <v>9</v>
      </c>
      <c r="E363" s="277">
        <v>8</v>
      </c>
      <c r="F363" s="277">
        <v>7</v>
      </c>
      <c r="G363" s="277">
        <v>6</v>
      </c>
      <c r="H363" s="277">
        <v>5</v>
      </c>
      <c r="I363" s="277">
        <v>4</v>
      </c>
      <c r="J363" s="277">
        <v>3</v>
      </c>
      <c r="K363" s="277">
        <v>2</v>
      </c>
      <c r="L363" s="277">
        <v>1</v>
      </c>
      <c r="M363" s="277">
        <v>0</v>
      </c>
    </row>
    <row r="364" spans="1:14" s="242" customFormat="1" ht="22.5" customHeight="1">
      <c r="B364" s="280" t="s">
        <v>930</v>
      </c>
      <c r="C364" s="277" t="s">
        <v>606</v>
      </c>
      <c r="D364" s="277" t="s">
        <v>607</v>
      </c>
      <c r="E364" s="277"/>
      <c r="F364" s="277"/>
      <c r="G364" s="277"/>
      <c r="H364" s="277"/>
      <c r="I364" s="277"/>
      <c r="J364" s="277"/>
      <c r="K364" s="277"/>
      <c r="L364" s="277"/>
      <c r="M364" s="277"/>
    </row>
    <row r="365" spans="1:14" s="242" customFormat="1" ht="22.5" customHeight="1">
      <c r="B365" s="280" t="s">
        <v>931</v>
      </c>
      <c r="C365" s="277" t="s">
        <v>932</v>
      </c>
      <c r="D365" s="277"/>
      <c r="E365" s="277"/>
      <c r="F365" s="277"/>
      <c r="G365" s="277"/>
      <c r="H365" s="277" t="s">
        <v>933</v>
      </c>
      <c r="I365" s="277"/>
      <c r="J365" s="277"/>
      <c r="K365" s="277"/>
      <c r="L365" s="277"/>
      <c r="M365" s="277"/>
    </row>
    <row r="366" spans="1:14" s="242" customFormat="1" ht="22.5" customHeight="1">
      <c r="B366" s="280" t="s">
        <v>934</v>
      </c>
      <c r="C366" s="277" t="s">
        <v>630</v>
      </c>
      <c r="D366" s="277"/>
      <c r="E366" s="277"/>
      <c r="F366" s="277"/>
      <c r="G366" s="277"/>
      <c r="H366" s="277" t="s">
        <v>935</v>
      </c>
      <c r="I366" s="277"/>
      <c r="J366" s="277"/>
      <c r="K366" s="277"/>
      <c r="L366" s="277"/>
      <c r="M366" s="277"/>
    </row>
    <row r="367" spans="1:14" s="243" customFormat="1" ht="18">
      <c r="B367" s="133"/>
      <c r="C367" s="233"/>
      <c r="D367" s="233"/>
      <c r="E367" s="233"/>
      <c r="F367" s="233"/>
      <c r="G367" s="233"/>
      <c r="H367" s="233"/>
      <c r="I367" s="233"/>
      <c r="J367" s="233"/>
      <c r="K367" s="233"/>
      <c r="L367" s="233"/>
      <c r="M367" s="233"/>
    </row>
    <row r="368" spans="1:14" s="243" customFormat="1" ht="17.25" customHeight="1">
      <c r="B368" s="1477" t="s">
        <v>936</v>
      </c>
      <c r="C368" s="1477"/>
      <c r="D368" s="1477"/>
      <c r="E368" s="1477"/>
      <c r="F368" s="1477"/>
      <c r="G368" s="1477"/>
      <c r="H368" s="1477"/>
      <c r="I368" s="1477"/>
      <c r="J368" s="1477"/>
      <c r="K368" s="1477"/>
      <c r="L368" s="1477"/>
      <c r="M368" s="1477"/>
    </row>
    <row r="369" spans="2:13" s="243" customFormat="1" ht="17.25" customHeight="1">
      <c r="B369" s="1477" t="s">
        <v>937</v>
      </c>
      <c r="C369" s="1477"/>
      <c r="D369" s="1477"/>
      <c r="E369" s="1477"/>
      <c r="F369" s="1477"/>
      <c r="G369" s="1477"/>
      <c r="H369" s="1477"/>
      <c r="I369" s="1477"/>
      <c r="J369" s="1477"/>
      <c r="K369" s="1477"/>
      <c r="L369" s="1477"/>
      <c r="M369" s="1477"/>
    </row>
    <row r="370" spans="2:13" s="243" customFormat="1" ht="18">
      <c r="B370" s="244"/>
      <c r="C370" s="244"/>
      <c r="D370" s="244"/>
      <c r="E370" s="244"/>
      <c r="F370" s="244"/>
      <c r="G370" s="244"/>
      <c r="H370" s="244"/>
      <c r="I370" s="244"/>
      <c r="J370" s="244"/>
      <c r="K370" s="244"/>
      <c r="L370" s="244"/>
      <c r="M370" s="244"/>
    </row>
    <row r="371" spans="2:13" s="241" customFormat="1" ht="20.100000000000001" customHeight="1">
      <c r="B371" s="245" t="s">
        <v>938</v>
      </c>
    </row>
    <row r="372" spans="2:13" s="133" customFormat="1" ht="20.100000000000001" customHeight="1">
      <c r="B372" s="299" t="s">
        <v>939</v>
      </c>
      <c r="C372" s="1478" t="s">
        <v>883</v>
      </c>
      <c r="D372" s="1479"/>
      <c r="E372" s="1480"/>
      <c r="F372" s="1481" t="s">
        <v>940</v>
      </c>
      <c r="G372" s="1482"/>
      <c r="H372" s="1482"/>
      <c r="I372" s="1483"/>
      <c r="J372" s="1483"/>
      <c r="K372" s="228"/>
      <c r="L372" s="228"/>
      <c r="M372" s="228"/>
    </row>
    <row r="373" spans="2:13" ht="8.1" customHeight="1"/>
    <row r="374" spans="2:13" ht="8.1" customHeight="1"/>
    <row r="375" spans="2:13" ht="20.100000000000001" customHeight="1">
      <c r="B375" s="217" t="s">
        <v>941</v>
      </c>
    </row>
    <row r="376" spans="2:13" ht="20.100000000000001" customHeight="1">
      <c r="B376" s="285" t="s">
        <v>577</v>
      </c>
      <c r="C376" s="277">
        <v>10</v>
      </c>
      <c r="D376" s="277">
        <v>9</v>
      </c>
      <c r="E376" s="277">
        <v>8</v>
      </c>
      <c r="F376" s="277">
        <v>7</v>
      </c>
      <c r="G376" s="277">
        <v>6</v>
      </c>
      <c r="H376" s="277">
        <v>5</v>
      </c>
      <c r="I376" s="277">
        <v>4</v>
      </c>
      <c r="J376" s="277">
        <v>3</v>
      </c>
      <c r="K376" s="277">
        <v>2</v>
      </c>
      <c r="L376" s="277">
        <v>1</v>
      </c>
      <c r="M376" s="277">
        <v>0</v>
      </c>
    </row>
    <row r="377" spans="2:13" ht="33.75" customHeight="1">
      <c r="B377" s="286" t="s">
        <v>605</v>
      </c>
      <c r="C377" s="287" t="s">
        <v>606</v>
      </c>
      <c r="D377" s="287" t="s">
        <v>607</v>
      </c>
      <c r="E377" s="287"/>
      <c r="F377" s="287"/>
      <c r="G377" s="287"/>
      <c r="H377" s="287"/>
      <c r="I377" s="287"/>
      <c r="J377" s="287"/>
      <c r="K377" s="287"/>
      <c r="L377" s="287"/>
      <c r="M377" s="287"/>
    </row>
    <row r="378" spans="2:13">
      <c r="B378" s="219"/>
      <c r="C378" s="218"/>
      <c r="D378" s="218"/>
      <c r="E378" s="218"/>
      <c r="F378" s="218"/>
      <c r="G378" s="218"/>
      <c r="H378" s="218"/>
      <c r="I378" s="218"/>
      <c r="J378" s="218"/>
      <c r="K378" s="218"/>
      <c r="L378" s="218"/>
      <c r="M378" s="218"/>
    </row>
    <row r="379" spans="2:13" ht="18" customHeight="1">
      <c r="B379" s="220" t="s">
        <v>637</v>
      </c>
      <c r="C379" s="133"/>
      <c r="D379" s="133"/>
      <c r="E379" s="133"/>
    </row>
    <row r="380" spans="2:13" ht="18" customHeight="1">
      <c r="B380" s="290" t="s">
        <v>942</v>
      </c>
      <c r="C380" s="1476" t="s">
        <v>943</v>
      </c>
      <c r="D380" s="1476"/>
      <c r="E380" s="1476"/>
      <c r="F380" s="215" t="s">
        <v>644</v>
      </c>
    </row>
  </sheetData>
  <mergeCells count="135">
    <mergeCell ref="B6:M6"/>
    <mergeCell ref="B7:M7"/>
    <mergeCell ref="B18:F18"/>
    <mergeCell ref="B20:N21"/>
    <mergeCell ref="C26:E26"/>
    <mergeCell ref="C27:E27"/>
    <mergeCell ref="B65:N66"/>
    <mergeCell ref="B69:M69"/>
    <mergeCell ref="B70:M70"/>
    <mergeCell ref="C47:G47"/>
    <mergeCell ref="C48:G48"/>
    <mergeCell ref="C49:G49"/>
    <mergeCell ref="C28:E28"/>
    <mergeCell ref="C29:E29"/>
    <mergeCell ref="C30:E30"/>
    <mergeCell ref="F30:H30"/>
    <mergeCell ref="B40:G40"/>
    <mergeCell ref="B42:N43"/>
    <mergeCell ref="B73:D73"/>
    <mergeCell ref="E73:G73"/>
    <mergeCell ref="B74:D74"/>
    <mergeCell ref="C50:G50"/>
    <mergeCell ref="C51:G51"/>
    <mergeCell ref="H51:J51"/>
    <mergeCell ref="B78:N78"/>
    <mergeCell ref="B90:N91"/>
    <mergeCell ref="B94:M94"/>
    <mergeCell ref="B95:M95"/>
    <mergeCell ref="C98:E98"/>
    <mergeCell ref="C99:E99"/>
    <mergeCell ref="B75:D75"/>
    <mergeCell ref="E75:G75"/>
    <mergeCell ref="B76:D76"/>
    <mergeCell ref="E76:G76"/>
    <mergeCell ref="B77:D77"/>
    <mergeCell ref="E77:G77"/>
    <mergeCell ref="B115:N116"/>
    <mergeCell ref="B118:M118"/>
    <mergeCell ref="B119:M119"/>
    <mergeCell ref="C122:E122"/>
    <mergeCell ref="C123:E123"/>
    <mergeCell ref="F123:H123"/>
    <mergeCell ref="C100:E100"/>
    <mergeCell ref="F100:H100"/>
    <mergeCell ref="C101:E101"/>
    <mergeCell ref="F101:H101"/>
    <mergeCell ref="C102:E102"/>
    <mergeCell ref="F102:H102"/>
    <mergeCell ref="B148:D148"/>
    <mergeCell ref="E148:G148"/>
    <mergeCell ref="B149:D149"/>
    <mergeCell ref="E149:G149"/>
    <mergeCell ref="B150:D150"/>
    <mergeCell ref="E150:G150"/>
    <mergeCell ref="C124:E124"/>
    <mergeCell ref="F124:H124"/>
    <mergeCell ref="B139:N140"/>
    <mergeCell ref="B142:N142"/>
    <mergeCell ref="B143:M143"/>
    <mergeCell ref="B144:M144"/>
    <mergeCell ref="B168:M168"/>
    <mergeCell ref="B169:M169"/>
    <mergeCell ref="C171:E171"/>
    <mergeCell ref="C172:E172"/>
    <mergeCell ref="F172:H172"/>
    <mergeCell ref="C173:E173"/>
    <mergeCell ref="F173:J173"/>
    <mergeCell ref="B151:D151"/>
    <mergeCell ref="E151:G151"/>
    <mergeCell ref="B152:D152"/>
    <mergeCell ref="E152:G152"/>
    <mergeCell ref="B164:N165"/>
    <mergeCell ref="B167:M167"/>
    <mergeCell ref="B194:M194"/>
    <mergeCell ref="C197:E197"/>
    <mergeCell ref="C198:E198"/>
    <mergeCell ref="F198:H198"/>
    <mergeCell ref="C199:E199"/>
    <mergeCell ref="F199:J199"/>
    <mergeCell ref="C174:E174"/>
    <mergeCell ref="C175:E175"/>
    <mergeCell ref="F175:H175"/>
    <mergeCell ref="B189:N190"/>
    <mergeCell ref="B192:M192"/>
    <mergeCell ref="B193:M193"/>
    <mergeCell ref="C221:E221"/>
    <mergeCell ref="F221:H221"/>
    <mergeCell ref="B235:M236"/>
    <mergeCell ref="B238:M238"/>
    <mergeCell ref="B239:M239"/>
    <mergeCell ref="C242:E242"/>
    <mergeCell ref="C200:E200"/>
    <mergeCell ref="C201:E201"/>
    <mergeCell ref="F201:H201"/>
    <mergeCell ref="B213:M213"/>
    <mergeCell ref="C219:E219"/>
    <mergeCell ref="C220:E220"/>
    <mergeCell ref="F220:H220"/>
    <mergeCell ref="B262:M262"/>
    <mergeCell ref="C265:E265"/>
    <mergeCell ref="C266:E266"/>
    <mergeCell ref="C267:E267"/>
    <mergeCell ref="C268:E268"/>
    <mergeCell ref="C269:E269"/>
    <mergeCell ref="F269:H269"/>
    <mergeCell ref="C243:E243"/>
    <mergeCell ref="C244:E244"/>
    <mergeCell ref="C245:E245"/>
    <mergeCell ref="C246:E246"/>
    <mergeCell ref="F246:H246"/>
    <mergeCell ref="B259:N260"/>
    <mergeCell ref="C303:E303"/>
    <mergeCell ref="B311:M314"/>
    <mergeCell ref="B315:M317"/>
    <mergeCell ref="C320:E320"/>
    <mergeCell ref="B329:M330"/>
    <mergeCell ref="B331:M332"/>
    <mergeCell ref="B277:M278"/>
    <mergeCell ref="B279:M280"/>
    <mergeCell ref="B284:M284"/>
    <mergeCell ref="C287:E287"/>
    <mergeCell ref="B294:M297"/>
    <mergeCell ref="B298:M300"/>
    <mergeCell ref="C380:E380"/>
    <mergeCell ref="B368:M368"/>
    <mergeCell ref="B369:M369"/>
    <mergeCell ref="C372:E372"/>
    <mergeCell ref="F372:J372"/>
    <mergeCell ref="B333:M334"/>
    <mergeCell ref="B335:N335"/>
    <mergeCell ref="C338:E338"/>
    <mergeCell ref="B352:N353"/>
    <mergeCell ref="C358:E358"/>
    <mergeCell ref="C359:E359"/>
    <mergeCell ref="F359:H359"/>
  </mergeCells>
  <phoneticPr fontId="1"/>
  <printOptions horizontalCentered="1"/>
  <pageMargins left="0.39370078740157483" right="0.39370078740157483" top="0.9055118110236221" bottom="0.98425196850393704" header="0.51181102362204722" footer="0.51181102362204722"/>
  <pageSetup paperSize="9" scale="74" orientation="landscape" cellComments="asDisplayed" r:id="rId1"/>
  <headerFooter alignWithMargins="0"/>
  <rowBreaks count="17" manualBreakCount="17">
    <brk id="31" max="16383" man="1"/>
    <brk id="52" min="1" max="13" man="1"/>
    <brk id="78" min="1" max="13" man="1"/>
    <brk id="103" min="1" max="13" man="1"/>
    <brk id="125" min="1" max="13" man="1"/>
    <brk id="152" min="1" max="13" man="1"/>
    <brk id="176" min="1" max="13" man="1"/>
    <brk id="202" min="1" max="13" man="1"/>
    <brk id="222" min="1" max="13" man="1"/>
    <brk id="247" min="1" max="13" man="1"/>
    <brk id="270" min="1" max="13" man="1"/>
    <brk id="287" max="16383" man="1"/>
    <brk id="304" max="16383" man="1"/>
    <brk id="321" min="1" max="13" man="1"/>
    <brk id="339" min="1" max="13" man="1"/>
    <brk id="360" min="1" max="13" man="1"/>
    <brk id="373" min="1"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D33"/>
  <sheetViews>
    <sheetView view="pageBreakPreview" zoomScale="70" zoomScaleNormal="70" zoomScaleSheetLayoutView="70" workbookViewId="0">
      <selection activeCell="N13" sqref="N13:O13"/>
    </sheetView>
    <sheetView workbookViewId="1"/>
  </sheetViews>
  <sheetFormatPr defaultColWidth="9" defaultRowHeight="13.2"/>
  <cols>
    <col min="1" max="28" width="5.69921875" style="47" customWidth="1"/>
    <col min="29" max="29" width="9" style="47"/>
    <col min="30" max="30" width="11.3984375" style="47" bestFit="1" customWidth="1"/>
    <col min="31" max="16384" width="9" style="47"/>
  </cols>
  <sheetData>
    <row r="1" spans="1:30" ht="20.100000000000001" customHeight="1" thickBot="1">
      <c r="A1" s="136" t="s">
        <v>944</v>
      </c>
      <c r="B1" s="133"/>
      <c r="C1" s="133"/>
      <c r="D1" s="133"/>
      <c r="E1" s="133"/>
      <c r="F1" s="133"/>
      <c r="G1" s="133"/>
      <c r="H1" s="133"/>
      <c r="I1" s="133"/>
      <c r="J1" s="133"/>
      <c r="K1" s="133"/>
      <c r="L1" s="133"/>
      <c r="M1" s="133"/>
      <c r="N1" s="133"/>
      <c r="O1" s="133"/>
      <c r="P1" s="133"/>
      <c r="Q1" s="133"/>
      <c r="R1" s="133"/>
      <c r="S1" s="133"/>
      <c r="T1" s="1508" t="str">
        <f>"都道府県・市名："&amp;様式第３号!AM5&amp;様式第３号!AM7</f>
        <v>都道府県・市名：○○県○○市</v>
      </c>
      <c r="U1" s="1508"/>
      <c r="V1" s="1508"/>
      <c r="W1" s="1508"/>
      <c r="X1" s="1508"/>
      <c r="Y1" s="1508"/>
      <c r="Z1" s="134"/>
      <c r="AA1" s="134"/>
      <c r="AB1" s="134"/>
    </row>
    <row r="2" spans="1:30" ht="20.100000000000001" customHeight="1" thickBot="1">
      <c r="A2" s="133"/>
      <c r="B2" s="133"/>
      <c r="C2" s="133"/>
      <c r="D2" s="133"/>
      <c r="E2" s="133"/>
      <c r="F2" s="133"/>
      <c r="G2" s="133"/>
      <c r="H2" s="133"/>
      <c r="I2" s="133"/>
      <c r="J2" s="133"/>
      <c r="K2" s="133"/>
      <c r="L2" s="133"/>
      <c r="M2" s="133"/>
      <c r="N2" s="133"/>
      <c r="O2" s="133"/>
      <c r="P2" s="133"/>
      <c r="Q2" s="133"/>
      <c r="R2" s="133"/>
      <c r="S2" s="133"/>
      <c r="T2" s="1432" t="str">
        <f>"施設名（法人名）："&amp;様式第３号!H8&amp;"（"&amp;様式第３号!AX8&amp;様式第３号!BB9&amp;"）"</f>
        <v>施設名（法人名）：（）</v>
      </c>
      <c r="U2" s="1432"/>
      <c r="V2" s="1432"/>
      <c r="W2" s="1432"/>
      <c r="X2" s="1432"/>
      <c r="Y2" s="1432"/>
      <c r="Z2" s="1432"/>
      <c r="AA2" s="1432"/>
      <c r="AB2" s="1432"/>
    </row>
    <row r="3" spans="1:30" ht="15.6" customHeight="1" thickBot="1">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row>
    <row r="4" spans="1:30" ht="15.6" customHeight="1" thickBot="1">
      <c r="A4" s="133"/>
      <c r="B4" s="133"/>
      <c r="C4" s="133"/>
      <c r="D4" s="133"/>
      <c r="E4" s="133"/>
      <c r="F4" s="133"/>
      <c r="G4" s="133"/>
      <c r="H4" s="133"/>
      <c r="I4" s="133"/>
      <c r="J4" s="133"/>
      <c r="K4" s="133"/>
      <c r="L4" s="133"/>
      <c r="M4" s="133"/>
      <c r="N4" s="133"/>
      <c r="O4" s="133"/>
      <c r="P4" s="133"/>
      <c r="Q4" s="133"/>
      <c r="R4" s="133"/>
      <c r="S4" s="133"/>
      <c r="T4" s="133"/>
      <c r="U4" s="133"/>
      <c r="V4" s="133"/>
      <c r="W4" s="133"/>
      <c r="X4" s="135" t="s">
        <v>945</v>
      </c>
      <c r="Y4" s="133"/>
      <c r="Z4" s="1509"/>
      <c r="AA4" s="1510"/>
      <c r="AB4" s="1511"/>
      <c r="AD4" s="47" t="s">
        <v>656</v>
      </c>
    </row>
    <row r="5" spans="1:30" ht="15.6" customHeight="1">
      <c r="A5" s="133"/>
      <c r="B5" s="133"/>
      <c r="C5" s="133"/>
      <c r="D5" s="133"/>
      <c r="E5" s="133"/>
      <c r="F5" s="133"/>
      <c r="G5" s="133"/>
      <c r="H5" s="133"/>
      <c r="I5" s="133"/>
      <c r="J5" s="133"/>
      <c r="K5" s="133"/>
      <c r="L5" s="133"/>
      <c r="M5" s="133"/>
      <c r="N5" s="133"/>
      <c r="O5" s="133"/>
      <c r="P5" s="133"/>
      <c r="Q5" s="133"/>
      <c r="R5" s="133"/>
      <c r="S5" s="133"/>
      <c r="T5" s="133"/>
      <c r="U5" s="133"/>
      <c r="V5" s="133"/>
      <c r="W5" s="133"/>
      <c r="X5" s="133"/>
      <c r="Y5" s="133"/>
      <c r="Z5" s="1512" t="s">
        <v>946</v>
      </c>
      <c r="AA5" s="1512"/>
      <c r="AB5" s="1512"/>
      <c r="AD5" s="47" t="s">
        <v>947</v>
      </c>
    </row>
    <row r="6" spans="1:30" s="54" customFormat="1" ht="19.95" customHeight="1">
      <c r="A6" s="137" t="s">
        <v>948</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D6" s="47" t="s">
        <v>949</v>
      </c>
    </row>
    <row r="7" spans="1:30" s="54" customFormat="1" ht="14.4" customHeight="1">
      <c r="A7" s="137"/>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D7" s="47" t="s">
        <v>657</v>
      </c>
    </row>
    <row r="8" spans="1:30" s="54" customFormat="1" ht="22.2" customHeight="1">
      <c r="A8" s="136" t="s">
        <v>950</v>
      </c>
      <c r="B8" s="136"/>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row>
    <row r="9" spans="1:30" ht="25.2" customHeight="1">
      <c r="A9" s="1513" t="s">
        <v>951</v>
      </c>
      <c r="B9" s="1433" t="s">
        <v>952</v>
      </c>
      <c r="C9" s="1433"/>
      <c r="D9" s="1433"/>
      <c r="E9" s="1433"/>
      <c r="F9" s="1433"/>
      <c r="G9" s="1433"/>
      <c r="H9" s="1433"/>
      <c r="I9" s="133"/>
      <c r="J9" s="1433" t="s">
        <v>953</v>
      </c>
      <c r="K9" s="1433"/>
      <c r="L9" s="1433"/>
      <c r="M9" s="1433"/>
      <c r="N9" s="1433"/>
      <c r="O9" s="1433"/>
      <c r="P9" s="1433"/>
      <c r="Q9" s="133"/>
      <c r="R9" s="1433" t="s">
        <v>954</v>
      </c>
      <c r="S9" s="1433"/>
      <c r="T9" s="1433"/>
      <c r="U9" s="1433"/>
      <c r="V9" s="1433"/>
      <c r="W9" s="1433"/>
      <c r="X9" s="1433"/>
      <c r="Y9" s="133"/>
      <c r="Z9" s="133"/>
      <c r="AA9" s="133"/>
      <c r="AB9" s="133"/>
    </row>
    <row r="10" spans="1:30" ht="25.2" customHeight="1">
      <c r="A10" s="1513"/>
      <c r="B10" s="1433" t="s">
        <v>955</v>
      </c>
      <c r="C10" s="1433"/>
      <c r="D10" s="1433"/>
      <c r="E10" s="1433"/>
      <c r="F10" s="1500"/>
      <c r="G10" s="1501"/>
      <c r="H10" s="312"/>
      <c r="I10" s="133"/>
      <c r="J10" s="1433" t="s">
        <v>955</v>
      </c>
      <c r="K10" s="1433"/>
      <c r="L10" s="1433"/>
      <c r="M10" s="1433"/>
      <c r="N10" s="1500"/>
      <c r="O10" s="1501"/>
      <c r="P10" s="312"/>
      <c r="Q10" s="133"/>
      <c r="R10" s="1433" t="s">
        <v>955</v>
      </c>
      <c r="S10" s="1433"/>
      <c r="T10" s="1433"/>
      <c r="U10" s="1433"/>
      <c r="V10" s="1500"/>
      <c r="W10" s="1501"/>
      <c r="X10" s="312"/>
      <c r="Y10" s="133"/>
      <c r="Z10" s="133"/>
      <c r="AA10" s="133"/>
      <c r="AB10" s="133"/>
    </row>
    <row r="11" spans="1:30" ht="25.2" customHeight="1">
      <c r="A11" s="1513"/>
      <c r="B11" s="1433" t="s">
        <v>956</v>
      </c>
      <c r="C11" s="1433"/>
      <c r="D11" s="1433"/>
      <c r="E11" s="1433"/>
      <c r="F11" s="1500"/>
      <c r="G11" s="1501"/>
      <c r="H11" s="312"/>
      <c r="I11" s="133"/>
      <c r="J11" s="1433" t="s">
        <v>956</v>
      </c>
      <c r="K11" s="1433"/>
      <c r="L11" s="1433"/>
      <c r="M11" s="1433"/>
      <c r="N11" s="1500"/>
      <c r="O11" s="1501"/>
      <c r="P11" s="312"/>
      <c r="Q11" s="133"/>
      <c r="R11" s="1433" t="s">
        <v>956</v>
      </c>
      <c r="S11" s="1433"/>
      <c r="T11" s="1433"/>
      <c r="U11" s="1433"/>
      <c r="V11" s="1500"/>
      <c r="W11" s="1501"/>
      <c r="X11" s="312"/>
      <c r="Y11" s="133"/>
      <c r="Z11" s="133"/>
      <c r="AA11" s="133"/>
      <c r="AB11" s="133"/>
    </row>
    <row r="12" spans="1:30" ht="25.2" customHeight="1">
      <c r="A12" s="1513"/>
      <c r="B12" s="1433" t="s">
        <v>957</v>
      </c>
      <c r="C12" s="1433"/>
      <c r="D12" s="1433"/>
      <c r="E12" s="1433"/>
      <c r="F12" s="1500"/>
      <c r="G12" s="1501"/>
      <c r="H12" s="312"/>
      <c r="I12" s="133"/>
      <c r="J12" s="1433" t="s">
        <v>957</v>
      </c>
      <c r="K12" s="1433"/>
      <c r="L12" s="1433"/>
      <c r="M12" s="1433"/>
      <c r="N12" s="1500"/>
      <c r="O12" s="1501"/>
      <c r="P12" s="312"/>
      <c r="Q12" s="133"/>
      <c r="R12" s="1514" t="s">
        <v>958</v>
      </c>
      <c r="S12" s="1515"/>
      <c r="T12" s="1515"/>
      <c r="U12" s="1516"/>
      <c r="V12" s="1504"/>
      <c r="W12" s="1505"/>
      <c r="X12" s="1520"/>
      <c r="Y12" s="133"/>
      <c r="Z12" s="133"/>
      <c r="AA12" s="133"/>
      <c r="AB12" s="133"/>
    </row>
    <row r="13" spans="1:30" ht="25.2" customHeight="1">
      <c r="A13" s="1513"/>
      <c r="B13" s="1522" t="s">
        <v>959</v>
      </c>
      <c r="C13" s="1522"/>
      <c r="D13" s="1522"/>
      <c r="E13" s="1522"/>
      <c r="F13" s="1500"/>
      <c r="G13" s="1501"/>
      <c r="H13" s="312"/>
      <c r="I13" s="133"/>
      <c r="J13" s="1522" t="s">
        <v>959</v>
      </c>
      <c r="K13" s="1522"/>
      <c r="L13" s="1522"/>
      <c r="M13" s="1522"/>
      <c r="N13" s="1500"/>
      <c r="O13" s="1501"/>
      <c r="P13" s="312"/>
      <c r="Q13" s="133"/>
      <c r="R13" s="1517"/>
      <c r="S13" s="1518"/>
      <c r="T13" s="1518"/>
      <c r="U13" s="1519"/>
      <c r="V13" s="1506"/>
      <c r="W13" s="1507"/>
      <c r="X13" s="1521"/>
      <c r="Y13" s="133"/>
      <c r="Z13" s="133"/>
      <c r="AA13" s="133"/>
      <c r="AB13" s="133"/>
    </row>
    <row r="14" spans="1:30" ht="25.2" customHeight="1">
      <c r="A14" s="1513"/>
      <c r="B14" s="1533" t="s">
        <v>960</v>
      </c>
      <c r="C14" s="1533"/>
      <c r="D14" s="1533"/>
      <c r="E14" s="1533"/>
      <c r="F14" s="1502">
        <f>SUM(F10:G13)</f>
        <v>0</v>
      </c>
      <c r="G14" s="1503"/>
      <c r="H14" s="313">
        <f>SUM(H10:H13)</f>
        <v>0</v>
      </c>
      <c r="J14" s="1533" t="s">
        <v>960</v>
      </c>
      <c r="K14" s="1533"/>
      <c r="L14" s="1533"/>
      <c r="M14" s="1533"/>
      <c r="N14" s="1502">
        <f>SUM(N10:O13)</f>
        <v>0</v>
      </c>
      <c r="O14" s="1503"/>
      <c r="P14" s="313">
        <f>SUM(P10:P13)</f>
        <v>0</v>
      </c>
      <c r="R14" s="1533" t="s">
        <v>960</v>
      </c>
      <c r="S14" s="1533"/>
      <c r="T14" s="1533"/>
      <c r="U14" s="1533"/>
      <c r="V14" s="1502">
        <f>SUM(V10:W13)</f>
        <v>0</v>
      </c>
      <c r="W14" s="1503"/>
      <c r="X14" s="313">
        <f>SUM(X10:X13)</f>
        <v>0</v>
      </c>
    </row>
    <row r="15" spans="1:30" ht="22.2" customHeight="1">
      <c r="A15" s="133" t="s">
        <v>961</v>
      </c>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row>
    <row r="16" spans="1:30" ht="22.2" customHeight="1">
      <c r="A16" s="133" t="s">
        <v>962</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row>
    <row r="17" spans="1:28" ht="16.95" customHeight="1">
      <c r="A17" s="133"/>
      <c r="B17" s="13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row>
    <row r="18" spans="1:28" s="54" customFormat="1" ht="22.2" customHeight="1">
      <c r="A18" s="136" t="s">
        <v>963</v>
      </c>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row>
    <row r="19" spans="1:28" ht="19.95" customHeight="1">
      <c r="A19" s="1523" t="s">
        <v>964</v>
      </c>
      <c r="B19" s="1524"/>
      <c r="C19" s="1524"/>
      <c r="D19" s="1524"/>
      <c r="E19" s="1524"/>
      <c r="F19" s="1524"/>
      <c r="G19" s="1524"/>
      <c r="H19" s="1524"/>
      <c r="I19" s="1524"/>
      <c r="J19" s="1524"/>
      <c r="K19" s="1524"/>
      <c r="L19" s="1524"/>
      <c r="M19" s="1524"/>
      <c r="N19" s="1524"/>
      <c r="O19" s="1524"/>
      <c r="P19" s="1524"/>
      <c r="Q19" s="1524"/>
      <c r="R19" s="1524"/>
      <c r="S19" s="1524"/>
      <c r="T19" s="1524"/>
      <c r="U19" s="1524"/>
      <c r="V19" s="1524"/>
      <c r="W19" s="1524"/>
      <c r="X19" s="1524"/>
      <c r="Y19" s="1524"/>
      <c r="Z19" s="1524"/>
      <c r="AA19" s="1524"/>
      <c r="AB19" s="1525"/>
    </row>
    <row r="20" spans="1:28" ht="145.94999999999999" customHeight="1">
      <c r="A20" s="1526"/>
      <c r="B20" s="1527"/>
      <c r="C20" s="1527"/>
      <c r="D20" s="1527"/>
      <c r="E20" s="1527"/>
      <c r="F20" s="1527"/>
      <c r="G20" s="1527"/>
      <c r="H20" s="1527"/>
      <c r="I20" s="1527"/>
      <c r="J20" s="1527"/>
      <c r="K20" s="1527"/>
      <c r="L20" s="1527"/>
      <c r="M20" s="1527"/>
      <c r="N20" s="1527"/>
      <c r="O20" s="1527"/>
      <c r="P20" s="1527"/>
      <c r="Q20" s="1527"/>
      <c r="R20" s="1527"/>
      <c r="S20" s="1527"/>
      <c r="T20" s="1527"/>
      <c r="U20" s="1527"/>
      <c r="V20" s="1527"/>
      <c r="W20" s="1527"/>
      <c r="X20" s="1527"/>
      <c r="Y20" s="1527"/>
      <c r="Z20" s="1527"/>
      <c r="AA20" s="1527"/>
      <c r="AB20" s="1528"/>
    </row>
    <row r="21" spans="1:28" ht="81" customHeight="1">
      <c r="A21" s="1526"/>
      <c r="B21" s="1527"/>
      <c r="C21" s="1527"/>
      <c r="D21" s="1527"/>
      <c r="E21" s="1527"/>
      <c r="F21" s="1527"/>
      <c r="G21" s="1527"/>
      <c r="H21" s="1527"/>
      <c r="I21" s="1527"/>
      <c r="J21" s="1527"/>
      <c r="K21" s="1527"/>
      <c r="L21" s="1527"/>
      <c r="M21" s="1527"/>
      <c r="N21" s="1527"/>
      <c r="O21" s="1527"/>
      <c r="P21" s="1527"/>
      <c r="Q21" s="1527"/>
      <c r="R21" s="1527"/>
      <c r="S21" s="1527"/>
      <c r="T21" s="1527"/>
      <c r="U21" s="1527"/>
      <c r="V21" s="1527"/>
      <c r="W21" s="1527"/>
      <c r="X21" s="1527"/>
      <c r="Y21" s="1527"/>
      <c r="Z21" s="1527"/>
      <c r="AA21" s="1527"/>
      <c r="AB21" s="1528"/>
    </row>
    <row r="22" spans="1:28" ht="19.95" customHeight="1">
      <c r="A22" s="1529"/>
      <c r="B22" s="1530"/>
      <c r="C22" s="1530"/>
      <c r="D22" s="1530"/>
      <c r="E22" s="1530"/>
      <c r="F22" s="1530"/>
      <c r="G22" s="1530"/>
      <c r="H22" s="1530"/>
      <c r="I22" s="1530"/>
      <c r="J22" s="1530"/>
      <c r="K22" s="1530"/>
      <c r="L22" s="1530"/>
      <c r="M22" s="1530"/>
      <c r="N22" s="1530"/>
      <c r="O22" s="1530"/>
      <c r="P22" s="1530"/>
      <c r="Q22" s="1530"/>
      <c r="R22" s="1530"/>
      <c r="S22" s="1530"/>
      <c r="T22" s="1530"/>
      <c r="U22" s="1530"/>
      <c r="V22" s="1530"/>
      <c r="W22" s="1530"/>
      <c r="X22" s="1530"/>
      <c r="Y22" s="1530"/>
      <c r="Z22" s="1530"/>
      <c r="AA22" s="1530"/>
      <c r="AB22" s="1531"/>
    </row>
    <row r="23" spans="1:28" ht="19.95" customHeight="1">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row>
    <row r="24" spans="1:28" s="54" customFormat="1" ht="22.2" customHeight="1">
      <c r="A24" s="136" t="s">
        <v>965</v>
      </c>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row>
    <row r="25" spans="1:28" ht="19.95" customHeight="1">
      <c r="A25" s="1523" t="s">
        <v>966</v>
      </c>
      <c r="B25" s="1524"/>
      <c r="C25" s="1524"/>
      <c r="D25" s="1524"/>
      <c r="E25" s="1524"/>
      <c r="F25" s="1524"/>
      <c r="G25" s="1524"/>
      <c r="H25" s="1524"/>
      <c r="I25" s="1524"/>
      <c r="J25" s="1524"/>
      <c r="K25" s="1524"/>
      <c r="L25" s="1524"/>
      <c r="M25" s="1524"/>
      <c r="N25" s="1524"/>
      <c r="O25" s="1524"/>
      <c r="P25" s="1524"/>
      <c r="Q25" s="1524"/>
      <c r="R25" s="1524"/>
      <c r="S25" s="1524"/>
      <c r="T25" s="1524"/>
      <c r="U25" s="1524"/>
      <c r="V25" s="1524"/>
      <c r="W25" s="1524"/>
      <c r="X25" s="1524"/>
      <c r="Y25" s="1524"/>
      <c r="Z25" s="1524"/>
      <c r="AA25" s="1524"/>
      <c r="AB25" s="1525"/>
    </row>
    <row r="26" spans="1:28" ht="19.95" customHeight="1">
      <c r="A26" s="1526"/>
      <c r="B26" s="1527"/>
      <c r="C26" s="1527"/>
      <c r="D26" s="1527"/>
      <c r="E26" s="1527"/>
      <c r="F26" s="1527"/>
      <c r="G26" s="1527"/>
      <c r="H26" s="1527"/>
      <c r="I26" s="1527"/>
      <c r="J26" s="1527"/>
      <c r="K26" s="1527"/>
      <c r="L26" s="1527"/>
      <c r="M26" s="1527"/>
      <c r="N26" s="1527"/>
      <c r="O26" s="1527"/>
      <c r="P26" s="1527"/>
      <c r="Q26" s="1527"/>
      <c r="R26" s="1527"/>
      <c r="S26" s="1527"/>
      <c r="T26" s="1527"/>
      <c r="U26" s="1527"/>
      <c r="V26" s="1527"/>
      <c r="W26" s="1527"/>
      <c r="X26" s="1527"/>
      <c r="Y26" s="1527"/>
      <c r="Z26" s="1527"/>
      <c r="AA26" s="1527"/>
      <c r="AB26" s="1528"/>
    </row>
    <row r="27" spans="1:28" ht="19.95" customHeight="1">
      <c r="A27" s="1526"/>
      <c r="B27" s="1527"/>
      <c r="C27" s="1527"/>
      <c r="D27" s="1527"/>
      <c r="E27" s="1527"/>
      <c r="F27" s="1527"/>
      <c r="G27" s="1527"/>
      <c r="H27" s="1527"/>
      <c r="I27" s="1527"/>
      <c r="J27" s="1527"/>
      <c r="K27" s="1527"/>
      <c r="L27" s="1527"/>
      <c r="M27" s="1527"/>
      <c r="N27" s="1527"/>
      <c r="O27" s="1527"/>
      <c r="P27" s="1527"/>
      <c r="Q27" s="1527"/>
      <c r="R27" s="1527"/>
      <c r="S27" s="1527"/>
      <c r="T27" s="1527"/>
      <c r="U27" s="1527"/>
      <c r="V27" s="1527"/>
      <c r="W27" s="1527"/>
      <c r="X27" s="1527"/>
      <c r="Y27" s="1527"/>
      <c r="Z27" s="1527"/>
      <c r="AA27" s="1527"/>
      <c r="AB27" s="1528"/>
    </row>
    <row r="28" spans="1:28" ht="19.95" customHeight="1">
      <c r="A28" s="1526"/>
      <c r="B28" s="1527"/>
      <c r="C28" s="1527"/>
      <c r="D28" s="1527"/>
      <c r="E28" s="1527"/>
      <c r="F28" s="1527"/>
      <c r="G28" s="1527"/>
      <c r="H28" s="1527"/>
      <c r="I28" s="1527"/>
      <c r="J28" s="1527"/>
      <c r="K28" s="1527"/>
      <c r="L28" s="1527"/>
      <c r="M28" s="1527"/>
      <c r="N28" s="1527"/>
      <c r="O28" s="1527"/>
      <c r="P28" s="1527"/>
      <c r="Q28" s="1527"/>
      <c r="R28" s="1527"/>
      <c r="S28" s="1527"/>
      <c r="T28" s="1527"/>
      <c r="U28" s="1527"/>
      <c r="V28" s="1527"/>
      <c r="W28" s="1527"/>
      <c r="X28" s="1527"/>
      <c r="Y28" s="1527"/>
      <c r="Z28" s="1527"/>
      <c r="AA28" s="1527"/>
      <c r="AB28" s="1528"/>
    </row>
    <row r="29" spans="1:28" ht="19.95" customHeight="1">
      <c r="A29" s="1526"/>
      <c r="B29" s="1527"/>
      <c r="C29" s="1527"/>
      <c r="D29" s="1527"/>
      <c r="E29" s="1527"/>
      <c r="F29" s="1527"/>
      <c r="G29" s="1527"/>
      <c r="H29" s="1527"/>
      <c r="I29" s="1527"/>
      <c r="J29" s="1527"/>
      <c r="K29" s="1527"/>
      <c r="L29" s="1527"/>
      <c r="M29" s="1527"/>
      <c r="N29" s="1527"/>
      <c r="O29" s="1527"/>
      <c r="P29" s="1527"/>
      <c r="Q29" s="1527"/>
      <c r="R29" s="1527"/>
      <c r="S29" s="1527"/>
      <c r="T29" s="1527"/>
      <c r="U29" s="1527"/>
      <c r="V29" s="1527"/>
      <c r="W29" s="1527"/>
      <c r="X29" s="1527"/>
      <c r="Y29" s="1527"/>
      <c r="Z29" s="1527"/>
      <c r="AA29" s="1527"/>
      <c r="AB29" s="1528"/>
    </row>
    <row r="30" spans="1:28" ht="265.95" customHeight="1">
      <c r="A30" s="1529"/>
      <c r="B30" s="1530"/>
      <c r="C30" s="1530"/>
      <c r="D30" s="1530"/>
      <c r="E30" s="1530"/>
      <c r="F30" s="1530"/>
      <c r="G30" s="1530"/>
      <c r="H30" s="1530"/>
      <c r="I30" s="1530"/>
      <c r="J30" s="1530"/>
      <c r="K30" s="1530"/>
      <c r="L30" s="1530"/>
      <c r="M30" s="1530"/>
      <c r="N30" s="1530"/>
      <c r="O30" s="1530"/>
      <c r="P30" s="1530"/>
      <c r="Q30" s="1530"/>
      <c r="R30" s="1530"/>
      <c r="S30" s="1530"/>
      <c r="T30" s="1530"/>
      <c r="U30" s="1530"/>
      <c r="V30" s="1530"/>
      <c r="W30" s="1530"/>
      <c r="X30" s="1530"/>
      <c r="Y30" s="1530"/>
      <c r="Z30" s="1530"/>
      <c r="AA30" s="1530"/>
      <c r="AB30" s="1531"/>
    </row>
    <row r="31" spans="1:28">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row>
    <row r="32" spans="1:28" ht="53.4" customHeight="1">
      <c r="A32" s="1532" t="s">
        <v>967</v>
      </c>
      <c r="B32" s="1532"/>
      <c r="C32" s="1532"/>
      <c r="D32" s="1532"/>
      <c r="E32" s="1532"/>
      <c r="F32" s="1532"/>
      <c r="G32" s="1532"/>
      <c r="H32" s="1532"/>
      <c r="I32" s="1532"/>
      <c r="J32" s="1532"/>
      <c r="K32" s="1532"/>
      <c r="L32" s="1532"/>
      <c r="M32" s="1532"/>
      <c r="N32" s="1532"/>
      <c r="O32" s="1532"/>
      <c r="P32" s="1532"/>
      <c r="Q32" s="1532"/>
      <c r="R32" s="1532"/>
      <c r="S32" s="1532"/>
      <c r="T32" s="1532"/>
      <c r="U32" s="1532"/>
      <c r="V32" s="1532"/>
      <c r="W32" s="1532"/>
      <c r="X32" s="1532"/>
      <c r="Y32" s="1532"/>
      <c r="Z32" s="1532"/>
      <c r="AA32" s="1532"/>
      <c r="AB32" s="1532"/>
    </row>
    <row r="33" spans="1:28">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row>
  </sheetData>
  <mergeCells count="40">
    <mergeCell ref="A25:AB30"/>
    <mergeCell ref="A32:AB32"/>
    <mergeCell ref="B14:E14"/>
    <mergeCell ref="J14:M14"/>
    <mergeCell ref="R14:U14"/>
    <mergeCell ref="B13:E13"/>
    <mergeCell ref="J13:M13"/>
    <mergeCell ref="B12:E12"/>
    <mergeCell ref="J12:M12"/>
    <mergeCell ref="A19:AB22"/>
    <mergeCell ref="T1:Y1"/>
    <mergeCell ref="T2:AB2"/>
    <mergeCell ref="Z4:AB4"/>
    <mergeCell ref="Z5:AB5"/>
    <mergeCell ref="A9:A14"/>
    <mergeCell ref="B9:H9"/>
    <mergeCell ref="J9:P9"/>
    <mergeCell ref="R9:X9"/>
    <mergeCell ref="B10:E10"/>
    <mergeCell ref="J10:M10"/>
    <mergeCell ref="R10:U10"/>
    <mergeCell ref="B11:E11"/>
    <mergeCell ref="J11:M11"/>
    <mergeCell ref="R11:U11"/>
    <mergeCell ref="R12:U13"/>
    <mergeCell ref="X12:X13"/>
    <mergeCell ref="F10:G10"/>
    <mergeCell ref="F11:G11"/>
    <mergeCell ref="F12:G12"/>
    <mergeCell ref="F13:G13"/>
    <mergeCell ref="F14:G14"/>
    <mergeCell ref="V10:W10"/>
    <mergeCell ref="V11:W11"/>
    <mergeCell ref="V14:W14"/>
    <mergeCell ref="V12:W13"/>
    <mergeCell ref="N10:O10"/>
    <mergeCell ref="N11:O11"/>
    <mergeCell ref="N12:O12"/>
    <mergeCell ref="N13:O13"/>
    <mergeCell ref="N14:O14"/>
  </mergeCells>
  <phoneticPr fontId="1"/>
  <dataValidations count="1">
    <dataValidation type="list" allowBlank="1" showInputMessage="1" showErrorMessage="1" sqref="Z4:AB4">
      <formula1>$AD$3:$AD$7</formula1>
    </dataValidation>
  </dataValidations>
  <pageMargins left="0.47244094488188981" right="0.39370078740157483" top="0.39370078740157483" bottom="0.55118110236220474" header="0.39370078740157483" footer="0.39370078740157483"/>
  <pageSetup paperSize="9" scale="77" orientation="landscape" r:id="rId1"/>
  <headerFooter alignWithMargins="0"/>
  <rowBreaks count="1" manualBreakCount="1">
    <brk id="23" max="27" man="1"/>
  </rowBreaks>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G20"/>
  <sheetViews>
    <sheetView workbookViewId="0">
      <selection activeCell="N4" sqref="N4"/>
    </sheetView>
    <sheetView workbookViewId="1">
      <selection sqref="A1:A2"/>
    </sheetView>
  </sheetViews>
  <sheetFormatPr defaultRowHeight="18"/>
  <cols>
    <col min="29" max="30" width="9.59765625" customWidth="1"/>
  </cols>
  <sheetData>
    <row r="1" spans="1:33" ht="18.75" customHeight="1">
      <c r="A1" s="1539" t="s">
        <v>968</v>
      </c>
      <c r="B1" s="1539" t="s">
        <v>969</v>
      </c>
      <c r="C1" s="1541" t="s">
        <v>970</v>
      </c>
      <c r="D1" s="1536" t="s">
        <v>0</v>
      </c>
      <c r="E1" s="1536" t="s">
        <v>971</v>
      </c>
      <c r="F1" s="1536" t="s">
        <v>4</v>
      </c>
      <c r="G1" s="1543" t="s">
        <v>7</v>
      </c>
      <c r="H1" s="1541" t="s">
        <v>972</v>
      </c>
      <c r="I1" s="1545" t="s">
        <v>973</v>
      </c>
      <c r="J1" s="1544" t="s">
        <v>974</v>
      </c>
      <c r="K1" s="1544" t="s">
        <v>975</v>
      </c>
      <c r="L1" s="1539" t="s">
        <v>976</v>
      </c>
      <c r="M1" s="1536" t="s">
        <v>977</v>
      </c>
      <c r="N1" s="1536" t="s">
        <v>978</v>
      </c>
      <c r="O1" s="1536" t="s">
        <v>979</v>
      </c>
      <c r="P1" s="1534" t="s">
        <v>980</v>
      </c>
      <c r="Q1" s="1534" t="s">
        <v>981</v>
      </c>
      <c r="R1" s="1534" t="s">
        <v>982</v>
      </c>
      <c r="S1" s="1534" t="s">
        <v>983</v>
      </c>
      <c r="T1" s="1534" t="s">
        <v>984</v>
      </c>
      <c r="U1" s="1534" t="s">
        <v>985</v>
      </c>
      <c r="V1" s="1534" t="s">
        <v>986</v>
      </c>
      <c r="W1" s="1536" t="s">
        <v>987</v>
      </c>
      <c r="X1" s="1549" t="s">
        <v>988</v>
      </c>
      <c r="Y1" s="1549" t="s">
        <v>989</v>
      </c>
      <c r="Z1" s="1549" t="s">
        <v>990</v>
      </c>
      <c r="AA1" s="1549" t="s">
        <v>991</v>
      </c>
      <c r="AB1" s="1536" t="s">
        <v>992</v>
      </c>
      <c r="AC1" s="1537" t="s">
        <v>993</v>
      </c>
      <c r="AD1" s="1534" t="s">
        <v>994</v>
      </c>
      <c r="AE1" s="1546" t="s">
        <v>995</v>
      </c>
      <c r="AF1" s="1546" t="s">
        <v>996</v>
      </c>
      <c r="AG1" s="1548" t="s">
        <v>539</v>
      </c>
    </row>
    <row r="2" spans="1:33">
      <c r="A2" s="1540"/>
      <c r="B2" s="1540"/>
      <c r="C2" s="1542"/>
      <c r="D2" s="1536"/>
      <c r="E2" s="1536"/>
      <c r="F2" s="1536"/>
      <c r="G2" s="1543"/>
      <c r="H2" s="1542"/>
      <c r="I2" s="1543"/>
      <c r="J2" s="1543"/>
      <c r="K2" s="1543"/>
      <c r="L2" s="1540"/>
      <c r="M2" s="1536"/>
      <c r="N2" s="1536"/>
      <c r="O2" s="1536"/>
      <c r="P2" s="1535"/>
      <c r="Q2" s="1535"/>
      <c r="R2" s="1535"/>
      <c r="S2" s="1535"/>
      <c r="T2" s="1535"/>
      <c r="U2" s="1535"/>
      <c r="V2" s="1535"/>
      <c r="W2" s="1536"/>
      <c r="X2" s="1538"/>
      <c r="Y2" s="1538"/>
      <c r="Z2" s="1538"/>
      <c r="AA2" s="1538"/>
      <c r="AB2" s="1536"/>
      <c r="AC2" s="1538"/>
      <c r="AD2" s="1535"/>
      <c r="AE2" s="1547"/>
      <c r="AF2" s="1547"/>
      <c r="AG2" s="1548"/>
    </row>
    <row r="3" spans="1:33" ht="21.6">
      <c r="A3" s="314" t="str">
        <f>様式第３号!AM5</f>
        <v>○○県</v>
      </c>
      <c r="B3" s="314" t="str">
        <f>様式第３号!AM7</f>
        <v>○○市</v>
      </c>
      <c r="C3" s="315" t="str">
        <f>A3&amp;"-"&amp;B3</f>
        <v>○○県-○○市</v>
      </c>
      <c r="D3" s="316">
        <f>様式第３号!P7</f>
        <v>0</v>
      </c>
      <c r="E3" s="316">
        <f>様式第３号!H8</f>
        <v>0</v>
      </c>
      <c r="F3" s="316" t="str">
        <f>様式第３号!AX8&amp;様式第３号!BB9</f>
        <v/>
      </c>
      <c r="G3" s="314">
        <f>様式第３号!H10</f>
        <v>0</v>
      </c>
      <c r="H3" s="315" t="str">
        <f>様式第３号!Z4</f>
        <v>通常整備事業分</v>
      </c>
      <c r="I3" s="317">
        <f>様式第３号!Q34</f>
        <v>0</v>
      </c>
      <c r="J3" s="317" t="str">
        <f>様式第３号!AL34</f>
        <v/>
      </c>
      <c r="K3" s="318">
        <f>様式第３号!Q36</f>
        <v>0</v>
      </c>
      <c r="L3" s="319">
        <f>様式第３号!AG10</f>
        <v>0</v>
      </c>
      <c r="M3" s="320">
        <f>様式第３号!AZ10</f>
        <v>0</v>
      </c>
      <c r="N3" s="320">
        <f>様式第３号!BO10</f>
        <v>0</v>
      </c>
      <c r="O3" s="320">
        <f>様式第３号!BG10</f>
        <v>0</v>
      </c>
      <c r="P3" s="321">
        <f>様式第３号!BH32</f>
        <v>0</v>
      </c>
      <c r="Q3" s="321">
        <f>様式第３号!BL32</f>
        <v>0</v>
      </c>
      <c r="R3" s="321">
        <f>様式第３号!BP32</f>
        <v>0</v>
      </c>
      <c r="S3" s="321">
        <f>様式第３号!BH34</f>
        <v>0</v>
      </c>
      <c r="T3" s="321">
        <f>様式第３号!BH36</f>
        <v>0</v>
      </c>
      <c r="U3" s="321">
        <f>様式第３号!BH28</f>
        <v>0</v>
      </c>
      <c r="V3" s="321">
        <f>様式第３号!BH38</f>
        <v>0</v>
      </c>
      <c r="W3" s="316" t="str">
        <f>IF(COUNT(X3:AB3)=1,"単年度",IF(COUNT(X3:AB3)=2,"２か年",IF(COUNT(X3:AB3)=3,"３か年",IF(COUNT(X3:AB3)=4,"４か年",IF(COUNT(X3:AB3)=5,"５か年","")))))</f>
        <v>単年度</v>
      </c>
      <c r="X3" s="322" t="str">
        <f>IF(様式第３号!H12=0,"",様式第３号!H12)</f>
        <v/>
      </c>
      <c r="Y3" s="322" t="str">
        <f>IF(様式第３号!M12=0,"",様式第３号!M12)</f>
        <v/>
      </c>
      <c r="Z3" s="322">
        <f>IF(様式第３号!R12=0,"",様式第３号!R12)</f>
        <v>1</v>
      </c>
      <c r="AA3" s="322" t="str">
        <f>IF(様式第３号!X12=0,"",様式第３号!X12)</f>
        <v/>
      </c>
      <c r="AB3" s="322" t="str">
        <f>IF(様式第３号!AC12=0,"",様式第３号!AC12)</f>
        <v/>
      </c>
      <c r="AC3" s="323">
        <f>様式第２号!M12</f>
        <v>0</v>
      </c>
      <c r="AD3" s="320">
        <f>'様式第３－２号'!BR24</f>
        <v>0</v>
      </c>
      <c r="AE3" s="324">
        <f>様式第３号!O55</f>
        <v>0</v>
      </c>
      <c r="AF3" s="324">
        <f>様式第３号!S55</f>
        <v>0</v>
      </c>
      <c r="AG3" s="325"/>
    </row>
    <row r="5" spans="1:33">
      <c r="A5" s="82" t="s">
        <v>1004</v>
      </c>
    </row>
    <row r="6" spans="1:33">
      <c r="A6" s="82" t="s">
        <v>997</v>
      </c>
    </row>
    <row r="7" spans="1:33" ht="19.8">
      <c r="A7" s="6" t="s">
        <v>998</v>
      </c>
    </row>
    <row r="12" spans="1:33">
      <c r="G12" s="2"/>
      <c r="H12" s="2"/>
      <c r="I12" s="2"/>
      <c r="J12" s="2"/>
      <c r="K12" s="2"/>
    </row>
    <row r="13" spans="1:33">
      <c r="G13" s="2"/>
      <c r="H13" s="2"/>
      <c r="I13" s="2"/>
      <c r="J13" s="2"/>
      <c r="K13" s="2"/>
    </row>
    <row r="14" spans="1:33">
      <c r="G14" s="2"/>
      <c r="H14" s="2"/>
      <c r="I14" s="2"/>
      <c r="J14" s="2"/>
      <c r="K14" s="2"/>
      <c r="L14" s="2"/>
      <c r="M14" s="2"/>
    </row>
    <row r="15" spans="1:33">
      <c r="G15" s="2"/>
      <c r="H15" s="2"/>
      <c r="I15" s="2"/>
      <c r="J15" s="2"/>
      <c r="K15" s="2"/>
      <c r="L15" s="2"/>
      <c r="M15" s="2"/>
      <c r="N15" s="2"/>
      <c r="O15" s="2"/>
      <c r="P15" s="2"/>
    </row>
    <row r="16" spans="1:33">
      <c r="G16" s="2"/>
      <c r="H16" s="2"/>
      <c r="I16" s="2"/>
      <c r="J16" s="2"/>
      <c r="K16" s="2"/>
      <c r="L16" s="2"/>
      <c r="M16" s="2"/>
      <c r="N16" s="2"/>
      <c r="O16" s="2"/>
      <c r="P16" s="2"/>
      <c r="Q16" s="2"/>
      <c r="R16" s="2"/>
      <c r="S16" s="2"/>
    </row>
    <row r="17" spans="7:22">
      <c r="G17" s="2"/>
      <c r="H17" s="2"/>
      <c r="I17" s="2"/>
      <c r="J17" s="2"/>
      <c r="K17" s="2"/>
      <c r="L17" s="2"/>
      <c r="M17" s="2"/>
      <c r="N17" s="2"/>
      <c r="O17" s="2"/>
      <c r="P17" s="2"/>
      <c r="Q17" s="2"/>
      <c r="R17" s="2"/>
      <c r="S17" s="2"/>
    </row>
    <row r="18" spans="7:22">
      <c r="G18" s="2"/>
      <c r="H18" s="2"/>
      <c r="I18" s="2"/>
      <c r="J18" s="2"/>
      <c r="K18" s="2"/>
      <c r="L18" s="2"/>
      <c r="M18" s="2"/>
      <c r="N18" s="2"/>
      <c r="O18" s="2"/>
      <c r="P18" s="2"/>
      <c r="Q18" s="2"/>
      <c r="R18" s="2"/>
      <c r="S18" s="2"/>
    </row>
    <row r="19" spans="7:22">
      <c r="G19" s="2"/>
      <c r="H19" s="2"/>
      <c r="I19" s="2"/>
      <c r="J19" s="2"/>
      <c r="K19" s="2"/>
      <c r="L19" s="2"/>
      <c r="M19" s="2"/>
      <c r="N19" s="2"/>
      <c r="O19" s="2"/>
      <c r="P19" s="2"/>
      <c r="Q19" s="2"/>
      <c r="R19" s="2"/>
      <c r="S19" s="2"/>
      <c r="T19" s="2"/>
      <c r="U19" s="2"/>
      <c r="V19" s="2"/>
    </row>
    <row r="20" spans="7:22">
      <c r="G20" s="2"/>
      <c r="H20" s="2"/>
      <c r="I20" s="2"/>
      <c r="J20" s="2"/>
      <c r="K20" s="2"/>
      <c r="L20" s="2"/>
      <c r="M20" s="2"/>
      <c r="N20" s="2"/>
      <c r="O20" s="2"/>
      <c r="P20" s="2"/>
      <c r="Q20" s="2"/>
      <c r="R20" s="2"/>
      <c r="S20" s="2"/>
      <c r="T20" s="2"/>
      <c r="U20" s="2"/>
      <c r="V20" s="2"/>
    </row>
  </sheetData>
  <mergeCells count="33">
    <mergeCell ref="AE1:AE2"/>
    <mergeCell ref="AF1:AF2"/>
    <mergeCell ref="U1:U2"/>
    <mergeCell ref="V1:V2"/>
    <mergeCell ref="AG1:AG2"/>
    <mergeCell ref="X1:X2"/>
    <mergeCell ref="Y1:Y2"/>
    <mergeCell ref="Z1:Z2"/>
    <mergeCell ref="AA1:AA2"/>
    <mergeCell ref="AB1:AB2"/>
    <mergeCell ref="A1:A2"/>
    <mergeCell ref="B1:B2"/>
    <mergeCell ref="C1:C2"/>
    <mergeCell ref="D1:D2"/>
    <mergeCell ref="Q1:Q2"/>
    <mergeCell ref="E1:E2"/>
    <mergeCell ref="F1:F2"/>
    <mergeCell ref="G1:G2"/>
    <mergeCell ref="H1:H2"/>
    <mergeCell ref="K1:K2"/>
    <mergeCell ref="L1:L2"/>
    <mergeCell ref="M1:M2"/>
    <mergeCell ref="N1:N2"/>
    <mergeCell ref="I1:I2"/>
    <mergeCell ref="J1:J2"/>
    <mergeCell ref="O1:O2"/>
    <mergeCell ref="P1:P2"/>
    <mergeCell ref="AD1:AD2"/>
    <mergeCell ref="R1:R2"/>
    <mergeCell ref="S1:S2"/>
    <mergeCell ref="T1:T2"/>
    <mergeCell ref="W1:W2"/>
    <mergeCell ref="AC1:AC2"/>
  </mergeCells>
  <phoneticPr fontId="1"/>
  <conditionalFormatting sqref="N1:N3">
    <cfRule type="duplicateValues" dxfId="0" priority="5"/>
  </conditionalFormatting>
  <pageMargins left="0.7" right="0.7" top="0.75" bottom="0.75" header="0.3" footer="0.3"/>
  <pageSetup paperSize="9" scale="40"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prompt="整備区分が民老の場合、民老のうちどの整備区分に該当するのか、リストから選択してください。">
          <x14:formula1>
            <xm:f>選択リスト!$L$2:$L$12</xm:f>
          </x14:formula1>
          <xm:sqref>G3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C2:CN59"/>
  <sheetViews>
    <sheetView showGridLines="0" tabSelected="1" view="pageBreakPreview" zoomScaleNormal="100" zoomScaleSheetLayoutView="100" workbookViewId="0"/>
    <sheetView tabSelected="1" workbookViewId="1"/>
  </sheetViews>
  <sheetFormatPr defaultColWidth="1.59765625" defaultRowHeight="10.8"/>
  <cols>
    <col min="1" max="2" width="1.59765625" style="139"/>
    <col min="3" max="3" width="1.59765625" style="139" customWidth="1"/>
    <col min="4" max="4" width="3.19921875" style="139" customWidth="1"/>
    <col min="5" max="36" width="1.59765625" style="139" customWidth="1"/>
    <col min="37" max="37" width="2" style="139" customWidth="1"/>
    <col min="38" max="42" width="1.59765625" style="139" customWidth="1"/>
    <col min="43" max="43" width="3.59765625" style="139" customWidth="1"/>
    <col min="44" max="46" width="1.59765625" style="139" customWidth="1"/>
    <col min="47" max="47" width="1.69921875" style="139" customWidth="1"/>
    <col min="48" max="64" width="1.59765625" style="139"/>
    <col min="65" max="65" width="1.59765625" style="139" customWidth="1"/>
    <col min="66" max="70" width="1.59765625" style="139"/>
    <col min="71" max="71" width="2.09765625" style="139" customWidth="1"/>
    <col min="72" max="72" width="1.59765625" style="139"/>
    <col min="73" max="73" width="11.59765625" style="139" customWidth="1"/>
    <col min="74" max="80" width="1.59765625" style="139"/>
    <col min="81" max="81" width="11.59765625" style="139" customWidth="1"/>
    <col min="82" max="82" width="4.69921875" style="139" customWidth="1"/>
    <col min="83" max="16384" width="1.59765625" style="139"/>
  </cols>
  <sheetData>
    <row r="2" spans="3:73">
      <c r="C2" s="139" t="s">
        <v>97</v>
      </c>
    </row>
    <row r="3" spans="3:73" ht="13.2">
      <c r="C3" s="647" t="s">
        <v>98</v>
      </c>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7"/>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178"/>
    </row>
    <row r="4" spans="3:73" ht="13.2">
      <c r="C4" s="179"/>
      <c r="D4" s="179"/>
      <c r="E4" s="179"/>
      <c r="F4" s="179"/>
      <c r="G4" s="179"/>
      <c r="H4" s="179"/>
      <c r="I4" s="179"/>
      <c r="J4" s="179"/>
      <c r="K4" s="179"/>
      <c r="L4" s="179"/>
      <c r="M4" s="179"/>
      <c r="N4" s="179"/>
      <c r="O4" s="179"/>
      <c r="P4" s="179"/>
      <c r="Q4" s="179"/>
      <c r="R4" s="179"/>
      <c r="S4" s="179"/>
      <c r="T4" s="179"/>
      <c r="U4" s="179"/>
      <c r="V4" s="179"/>
      <c r="W4" s="179"/>
      <c r="X4" s="179"/>
      <c r="Y4" s="179"/>
      <c r="Z4" s="648" t="s">
        <v>21</v>
      </c>
      <c r="AA4" s="648"/>
      <c r="AB4" s="648"/>
      <c r="AC4" s="648"/>
      <c r="AD4" s="648"/>
      <c r="AE4" s="648"/>
      <c r="AF4" s="648"/>
      <c r="AG4" s="648"/>
      <c r="AH4" s="648"/>
      <c r="AI4" s="648"/>
      <c r="AJ4" s="648"/>
      <c r="AK4" s="648"/>
      <c r="AL4" s="648"/>
      <c r="AM4" s="648"/>
      <c r="AN4" s="648"/>
      <c r="AO4" s="648"/>
      <c r="AP4" s="648"/>
      <c r="AQ4" s="648"/>
      <c r="AR4" s="648"/>
      <c r="AS4" s="648"/>
      <c r="AT4" s="648"/>
      <c r="AU4" s="648"/>
      <c r="AV4" s="648"/>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row>
    <row r="5" spans="3:73" ht="8.25" customHeight="1">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659" t="s">
        <v>99</v>
      </c>
      <c r="AH5" s="659"/>
      <c r="AI5" s="659"/>
      <c r="AJ5" s="659"/>
      <c r="AK5" s="659"/>
      <c r="AL5" s="659"/>
      <c r="AM5" s="660" t="s">
        <v>100</v>
      </c>
      <c r="AN5" s="660"/>
      <c r="AO5" s="660"/>
      <c r="AP5" s="660"/>
      <c r="AQ5" s="660"/>
      <c r="AR5" s="660"/>
      <c r="AS5" s="660"/>
      <c r="AT5" s="166"/>
      <c r="AU5" s="180"/>
      <c r="AV5" s="180"/>
      <c r="AW5" s="180"/>
      <c r="AX5" s="180"/>
      <c r="AY5" s="180"/>
      <c r="AZ5" s="180"/>
      <c r="BA5" s="180"/>
      <c r="BB5" s="180"/>
      <c r="BC5" s="180"/>
      <c r="BD5" s="180"/>
      <c r="BE5" s="180"/>
      <c r="BF5" s="180"/>
      <c r="BG5" s="180"/>
      <c r="BH5" s="180"/>
      <c r="BI5" s="180"/>
      <c r="BJ5" s="180"/>
      <c r="BK5" s="180"/>
      <c r="BL5" s="180"/>
      <c r="BM5" s="180"/>
      <c r="BN5" s="180"/>
      <c r="BO5" s="180"/>
      <c r="BP5" s="180"/>
      <c r="BQ5" s="180"/>
      <c r="BR5" s="180"/>
      <c r="BS5" s="180"/>
      <c r="BT5" s="180"/>
    </row>
    <row r="6" spans="3:73" ht="10.5" customHeight="1" thickBot="1">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66"/>
      <c r="AG6" s="659"/>
      <c r="AH6" s="659"/>
      <c r="AI6" s="659"/>
      <c r="AJ6" s="659"/>
      <c r="AK6" s="659"/>
      <c r="AL6" s="659"/>
      <c r="AM6" s="660"/>
      <c r="AN6" s="660"/>
      <c r="AO6" s="660"/>
      <c r="AP6" s="660"/>
      <c r="AQ6" s="660"/>
      <c r="AR6" s="660"/>
      <c r="AS6" s="660"/>
      <c r="AT6" s="166"/>
      <c r="AU6" s="91"/>
      <c r="AV6" s="661" t="s">
        <v>101</v>
      </c>
      <c r="AW6" s="661"/>
      <c r="AX6" s="661"/>
      <c r="AY6" s="661"/>
      <c r="AZ6" s="661"/>
      <c r="BA6" s="661"/>
      <c r="BB6" s="661"/>
      <c r="BC6" s="661"/>
      <c r="BD6" s="661"/>
      <c r="BE6" s="661"/>
      <c r="BF6" s="661"/>
      <c r="BG6" s="661"/>
      <c r="BH6" s="661"/>
      <c r="BI6" s="661"/>
      <c r="BJ6" s="661"/>
      <c r="BK6" s="661"/>
      <c r="BL6" s="661"/>
      <c r="BM6" s="661"/>
      <c r="BN6" s="661"/>
      <c r="BO6" s="661"/>
      <c r="BP6" s="661"/>
      <c r="BQ6" s="661"/>
      <c r="BR6" s="661"/>
      <c r="BS6" s="661"/>
      <c r="BT6" s="181"/>
    </row>
    <row r="7" spans="3:73" ht="30" customHeight="1" thickBot="1">
      <c r="C7" s="587" t="s">
        <v>102</v>
      </c>
      <c r="D7" s="588"/>
      <c r="E7" s="588"/>
      <c r="F7" s="588"/>
      <c r="G7" s="588"/>
      <c r="H7" s="588"/>
      <c r="I7" s="588"/>
      <c r="J7" s="589"/>
      <c r="K7" s="590" t="s">
        <v>103</v>
      </c>
      <c r="L7" s="588"/>
      <c r="M7" s="588"/>
      <c r="N7" s="588"/>
      <c r="O7" s="591"/>
      <c r="P7" s="592"/>
      <c r="Q7" s="588"/>
      <c r="R7" s="588"/>
      <c r="S7" s="588"/>
      <c r="T7" s="588"/>
      <c r="U7" s="588"/>
      <c r="V7" s="588"/>
      <c r="W7" s="588"/>
      <c r="X7" s="588"/>
      <c r="Y7" s="588"/>
      <c r="Z7" s="588"/>
      <c r="AA7" s="588"/>
      <c r="AB7" s="588"/>
      <c r="AC7" s="588"/>
      <c r="AD7" s="588"/>
      <c r="AE7" s="588"/>
      <c r="AF7" s="593"/>
      <c r="AG7" s="594" t="s">
        <v>104</v>
      </c>
      <c r="AH7" s="595"/>
      <c r="AI7" s="595"/>
      <c r="AJ7" s="595"/>
      <c r="AK7" s="595"/>
      <c r="AL7" s="595"/>
      <c r="AM7" s="596" t="s">
        <v>105</v>
      </c>
      <c r="AN7" s="596"/>
      <c r="AO7" s="596"/>
      <c r="AP7" s="596"/>
      <c r="AQ7" s="596"/>
      <c r="AR7" s="596"/>
      <c r="AS7" s="596"/>
      <c r="AT7" s="597" t="s">
        <v>106</v>
      </c>
      <c r="AU7" s="597"/>
      <c r="AV7" s="597"/>
      <c r="AW7" s="597"/>
      <c r="AX7" s="597"/>
      <c r="AY7" s="597"/>
      <c r="AZ7" s="597"/>
      <c r="BA7" s="597"/>
      <c r="BB7" s="597"/>
      <c r="BC7" s="597"/>
      <c r="BD7" s="597"/>
      <c r="BE7" s="597"/>
      <c r="BF7" s="597"/>
      <c r="BG7" s="597"/>
      <c r="BH7" s="597"/>
      <c r="BI7" s="597"/>
      <c r="BJ7" s="597"/>
      <c r="BK7" s="597"/>
      <c r="BL7" s="597"/>
      <c r="BM7" s="597"/>
      <c r="BN7" s="597"/>
      <c r="BO7" s="597"/>
      <c r="BP7" s="597"/>
      <c r="BQ7" s="597"/>
      <c r="BR7" s="597"/>
      <c r="BS7" s="597"/>
      <c r="BT7" s="181"/>
    </row>
    <row r="8" spans="3:73" ht="31.5" customHeight="1">
      <c r="C8" s="630" t="s">
        <v>107</v>
      </c>
      <c r="D8" s="460"/>
      <c r="E8" s="460"/>
      <c r="F8" s="460"/>
      <c r="G8" s="631"/>
      <c r="H8" s="632" ph="1"/>
      <c r="I8" s="633" ph="1"/>
      <c r="J8" s="633" ph="1"/>
      <c r="K8" s="633" ph="1"/>
      <c r="L8" s="633" ph="1"/>
      <c r="M8" s="633" ph="1"/>
      <c r="N8" s="633" ph="1"/>
      <c r="O8" s="633" ph="1"/>
      <c r="P8" s="633" ph="1"/>
      <c r="Q8" s="633" ph="1"/>
      <c r="R8" s="633" ph="1"/>
      <c r="S8" s="633" ph="1"/>
      <c r="T8" s="633" ph="1"/>
      <c r="U8" s="633" ph="1"/>
      <c r="V8" s="633" ph="1"/>
      <c r="W8" s="633" ph="1"/>
      <c r="X8" s="633" ph="1"/>
      <c r="Y8" s="633" ph="1"/>
      <c r="Z8" s="634" ph="1"/>
      <c r="AA8" s="644" t="s">
        <v>108</v>
      </c>
      <c r="AB8" s="645"/>
      <c r="AC8" s="645"/>
      <c r="AD8" s="645"/>
      <c r="AE8" s="645"/>
      <c r="AF8" s="646"/>
      <c r="AG8" s="635" ph="1"/>
      <c r="AH8" s="636" ph="1"/>
      <c r="AI8" s="636" ph="1"/>
      <c r="AJ8" s="636" ph="1"/>
      <c r="AK8" s="636" ph="1"/>
      <c r="AL8" s="636" ph="1"/>
      <c r="AM8" s="636" ph="1"/>
      <c r="AN8" s="636" ph="1"/>
      <c r="AO8" s="636" ph="1"/>
      <c r="AP8" s="636" ph="1"/>
      <c r="AQ8" s="636" ph="1"/>
      <c r="AR8" s="636" ph="1"/>
      <c r="AS8" s="637" ph="1"/>
      <c r="AT8" s="468" t="s">
        <v>109</v>
      </c>
      <c r="AU8" s="369"/>
      <c r="AV8" s="369"/>
      <c r="AW8" s="638"/>
      <c r="AX8" s="668"/>
      <c r="AY8" s="669"/>
      <c r="AZ8" s="669"/>
      <c r="BA8" s="669"/>
      <c r="BB8" s="669"/>
      <c r="BC8" s="669"/>
      <c r="BD8" s="669"/>
      <c r="BE8" s="669"/>
      <c r="BF8" s="669"/>
      <c r="BG8" s="669"/>
      <c r="BH8" s="669"/>
      <c r="BI8" s="669"/>
      <c r="BJ8" s="669"/>
      <c r="BK8" s="669"/>
      <c r="BL8" s="669"/>
      <c r="BM8" s="669"/>
      <c r="BN8" s="669"/>
      <c r="BO8" s="669"/>
      <c r="BP8" s="669"/>
      <c r="BQ8" s="672"/>
      <c r="BR8" s="673"/>
      <c r="BS8" s="674"/>
      <c r="BT8" s="182"/>
    </row>
    <row r="9" spans="3:73" ht="31.5" customHeight="1">
      <c r="C9" s="639" t="s">
        <v>110</v>
      </c>
      <c r="D9" s="640"/>
      <c r="E9" s="640"/>
      <c r="F9" s="640"/>
      <c r="G9" s="641"/>
      <c r="H9" s="642" t="s">
        <v>111</v>
      </c>
      <c r="I9" s="643"/>
      <c r="J9" s="643"/>
      <c r="K9" s="643"/>
      <c r="L9" s="643"/>
      <c r="M9" s="633"/>
      <c r="N9" s="633"/>
      <c r="O9" s="633"/>
      <c r="P9" s="633"/>
      <c r="Q9" s="633"/>
      <c r="R9" s="633"/>
      <c r="S9" s="633"/>
      <c r="T9" s="633"/>
      <c r="U9" s="633"/>
      <c r="V9" s="633"/>
      <c r="W9" s="633"/>
      <c r="X9" s="633"/>
      <c r="Y9" s="633"/>
      <c r="Z9" s="695"/>
      <c r="AA9" s="642" t="s">
        <v>112</v>
      </c>
      <c r="AB9" s="643"/>
      <c r="AC9" s="643"/>
      <c r="AD9" s="643"/>
      <c r="AE9" s="643"/>
      <c r="AF9" s="633"/>
      <c r="AG9" s="633"/>
      <c r="AH9" s="633"/>
      <c r="AI9" s="633"/>
      <c r="AJ9" s="633"/>
      <c r="AK9" s="633"/>
      <c r="AL9" s="633"/>
      <c r="AM9" s="633"/>
      <c r="AN9" s="633"/>
      <c r="AO9" s="633"/>
      <c r="AP9" s="633"/>
      <c r="AQ9" s="633"/>
      <c r="AR9" s="633"/>
      <c r="AS9" s="634"/>
      <c r="AT9" s="470"/>
      <c r="AU9" s="471"/>
      <c r="AV9" s="471"/>
      <c r="AW9" s="623"/>
      <c r="AX9" s="670" t="s">
        <v>113</v>
      </c>
      <c r="AY9" s="671"/>
      <c r="AZ9" s="671"/>
      <c r="BA9" s="671"/>
      <c r="BB9" s="670"/>
      <c r="BC9" s="675"/>
      <c r="BD9" s="675"/>
      <c r="BE9" s="675"/>
      <c r="BF9" s="675"/>
      <c r="BG9" s="675"/>
      <c r="BH9" s="675"/>
      <c r="BI9" s="675"/>
      <c r="BJ9" s="675"/>
      <c r="BK9" s="675"/>
      <c r="BL9" s="675"/>
      <c r="BM9" s="675"/>
      <c r="BN9" s="675"/>
      <c r="BO9" s="675"/>
      <c r="BP9" s="675"/>
      <c r="BQ9" s="675"/>
      <c r="BR9" s="675"/>
      <c r="BS9" s="676"/>
      <c r="BT9" s="181"/>
    </row>
    <row r="10" spans="3:73" ht="30" customHeight="1">
      <c r="C10" s="359" t="s">
        <v>114</v>
      </c>
      <c r="D10" s="402"/>
      <c r="E10" s="402"/>
      <c r="F10" s="402"/>
      <c r="G10" s="403"/>
      <c r="H10" s="698"/>
      <c r="I10" s="699"/>
      <c r="J10" s="699"/>
      <c r="K10" s="699"/>
      <c r="L10" s="699"/>
      <c r="M10" s="699"/>
      <c r="N10" s="699"/>
      <c r="O10" s="699"/>
      <c r="P10" s="699"/>
      <c r="Q10" s="699"/>
      <c r="R10" s="699"/>
      <c r="S10" s="699"/>
      <c r="T10" s="699"/>
      <c r="U10" s="699"/>
      <c r="V10" s="699"/>
      <c r="W10" s="699"/>
      <c r="X10" s="699"/>
      <c r="Y10" s="699"/>
      <c r="Z10" s="700"/>
      <c r="AA10" s="701" t="s">
        <v>115</v>
      </c>
      <c r="AB10" s="702"/>
      <c r="AC10" s="702"/>
      <c r="AD10" s="702"/>
      <c r="AE10" s="702"/>
      <c r="AF10" s="703"/>
      <c r="AG10" s="704"/>
      <c r="AH10" s="705"/>
      <c r="AI10" s="705"/>
      <c r="AJ10" s="705"/>
      <c r="AK10" s="705"/>
      <c r="AL10" s="705"/>
      <c r="AM10" s="705"/>
      <c r="AN10" s="705"/>
      <c r="AO10" s="705"/>
      <c r="AP10" s="706"/>
      <c r="AQ10" s="404" t="s">
        <v>116</v>
      </c>
      <c r="AR10" s="405"/>
      <c r="AS10" s="405"/>
      <c r="AT10" s="405"/>
      <c r="AU10" s="405"/>
      <c r="AV10" s="406"/>
      <c r="AW10" s="433" t="s">
        <v>117</v>
      </c>
      <c r="AX10" s="433"/>
      <c r="AY10" s="433"/>
      <c r="AZ10" s="433"/>
      <c r="BA10" s="433"/>
      <c r="BB10" s="433" t="s">
        <v>118</v>
      </c>
      <c r="BC10" s="433"/>
      <c r="BD10" s="433"/>
      <c r="BE10" s="433"/>
      <c r="BF10" s="433"/>
      <c r="BG10" s="433"/>
      <c r="BH10" s="433"/>
      <c r="BI10" s="433" t="s">
        <v>119</v>
      </c>
      <c r="BJ10" s="433"/>
      <c r="BK10" s="433"/>
      <c r="BL10" s="433"/>
      <c r="BM10" s="433"/>
      <c r="BN10" s="433"/>
      <c r="BO10" s="433">
        <f>AZ10+BG10</f>
        <v>0</v>
      </c>
      <c r="BP10" s="433"/>
      <c r="BQ10" s="433"/>
      <c r="BR10" s="433" t="s">
        <v>120</v>
      </c>
      <c r="BS10" s="625"/>
      <c r="BT10" s="143"/>
      <c r="BU10" s="183"/>
    </row>
    <row r="11" spans="3:73" ht="15.75" customHeight="1">
      <c r="C11" s="432" t="s">
        <v>121</v>
      </c>
      <c r="D11" s="433"/>
      <c r="E11" s="433"/>
      <c r="F11" s="433"/>
      <c r="G11" s="433"/>
      <c r="H11" s="619" t="s">
        <v>122</v>
      </c>
      <c r="I11" s="620"/>
      <c r="J11" s="620"/>
      <c r="K11" s="620"/>
      <c r="L11" s="621"/>
      <c r="M11" s="619" t="s">
        <v>123</v>
      </c>
      <c r="N11" s="620"/>
      <c r="O11" s="620"/>
      <c r="P11" s="620"/>
      <c r="Q11" s="621"/>
      <c r="R11" s="619" t="s">
        <v>124</v>
      </c>
      <c r="S11" s="620"/>
      <c r="T11" s="620"/>
      <c r="U11" s="620"/>
      <c r="V11" s="620"/>
      <c r="W11" s="621"/>
      <c r="X11" s="619" t="s">
        <v>125</v>
      </c>
      <c r="Y11" s="620"/>
      <c r="Z11" s="620"/>
      <c r="AA11" s="620"/>
      <c r="AB11" s="621"/>
      <c r="AC11" s="619" t="s">
        <v>126</v>
      </c>
      <c r="AD11" s="620"/>
      <c r="AE11" s="620"/>
      <c r="AF11" s="620"/>
      <c r="AG11" s="662"/>
      <c r="AH11" s="404" t="s">
        <v>127</v>
      </c>
      <c r="AI11" s="405"/>
      <c r="AJ11" s="405"/>
      <c r="AK11" s="405"/>
      <c r="AL11" s="405"/>
      <c r="AM11" s="405"/>
      <c r="AN11" s="405"/>
      <c r="AO11" s="405"/>
      <c r="AP11" s="622"/>
      <c r="AQ11" s="433" t="s">
        <v>128</v>
      </c>
      <c r="AR11" s="433"/>
      <c r="AS11" s="433"/>
      <c r="AT11" s="433"/>
      <c r="AU11" s="433"/>
      <c r="AV11" s="433"/>
      <c r="AW11" s="433"/>
      <c r="AX11" s="433" t="s">
        <v>129</v>
      </c>
      <c r="AY11" s="433"/>
      <c r="AZ11" s="624"/>
      <c r="BA11" s="624"/>
      <c r="BB11" s="624"/>
      <c r="BC11" s="433" t="s">
        <v>130</v>
      </c>
      <c r="BD11" s="433"/>
      <c r="BE11" s="433"/>
      <c r="BF11" s="433"/>
      <c r="BG11" s="433"/>
      <c r="BH11" s="433"/>
      <c r="BI11" s="433"/>
      <c r="BJ11" s="433"/>
      <c r="BK11" s="433"/>
      <c r="BL11" s="433"/>
      <c r="BM11" s="433" t="s">
        <v>129</v>
      </c>
      <c r="BN11" s="433"/>
      <c r="BO11" s="624"/>
      <c r="BP11" s="624"/>
      <c r="BQ11" s="624"/>
      <c r="BR11" s="433" t="s">
        <v>131</v>
      </c>
      <c r="BS11" s="625"/>
      <c r="BT11" s="143"/>
    </row>
    <row r="12" spans="3:73" ht="15.75" customHeight="1">
      <c r="C12" s="434"/>
      <c r="D12" s="435"/>
      <c r="E12" s="435"/>
      <c r="F12" s="435"/>
      <c r="G12" s="435"/>
      <c r="H12" s="626"/>
      <c r="I12" s="627"/>
      <c r="J12" s="627"/>
      <c r="K12" s="627"/>
      <c r="L12" s="628"/>
      <c r="M12" s="626"/>
      <c r="N12" s="627"/>
      <c r="O12" s="627"/>
      <c r="P12" s="627"/>
      <c r="Q12" s="628"/>
      <c r="R12" s="626">
        <f>1-(H12+M12+X12+AC12)</f>
        <v>1</v>
      </c>
      <c r="S12" s="627"/>
      <c r="T12" s="627"/>
      <c r="U12" s="627"/>
      <c r="V12" s="627"/>
      <c r="W12" s="628"/>
      <c r="X12" s="626"/>
      <c r="Y12" s="627"/>
      <c r="Z12" s="627"/>
      <c r="AA12" s="627"/>
      <c r="AB12" s="628"/>
      <c r="AC12" s="626"/>
      <c r="AD12" s="627"/>
      <c r="AE12" s="627"/>
      <c r="AF12" s="627"/>
      <c r="AG12" s="629"/>
      <c r="AH12" s="470"/>
      <c r="AI12" s="471"/>
      <c r="AJ12" s="471"/>
      <c r="AK12" s="471"/>
      <c r="AL12" s="471"/>
      <c r="AM12" s="471"/>
      <c r="AN12" s="471"/>
      <c r="AO12" s="471"/>
      <c r="AP12" s="623"/>
      <c r="AQ12" s="684" t="s">
        <v>128</v>
      </c>
      <c r="AR12" s="435"/>
      <c r="AS12" s="435"/>
      <c r="AT12" s="435"/>
      <c r="AU12" s="435"/>
      <c r="AV12" s="435"/>
      <c r="AW12" s="435"/>
      <c r="AX12" s="435"/>
      <c r="AY12" s="435"/>
      <c r="AZ12" s="435"/>
      <c r="BA12" s="435"/>
      <c r="BB12" s="435"/>
      <c r="BC12" s="435" t="s">
        <v>132</v>
      </c>
      <c r="BD12" s="435"/>
      <c r="BE12" s="435"/>
      <c r="BF12" s="435"/>
      <c r="BG12" s="435"/>
      <c r="BH12" s="435"/>
      <c r="BI12" s="435"/>
      <c r="BJ12" s="435"/>
      <c r="BK12" s="435"/>
      <c r="BL12" s="435"/>
      <c r="BM12" s="435"/>
      <c r="BN12" s="435"/>
      <c r="BO12" s="435"/>
      <c r="BP12" s="435"/>
      <c r="BQ12" s="435"/>
      <c r="BR12" s="435" t="s">
        <v>133</v>
      </c>
      <c r="BS12" s="503"/>
      <c r="BT12" s="143"/>
    </row>
    <row r="13" spans="3:73" ht="18" customHeight="1">
      <c r="C13" s="611" t="s">
        <v>134</v>
      </c>
      <c r="D13" s="612"/>
      <c r="E13" s="617" t="s">
        <v>135</v>
      </c>
      <c r="F13" s="433"/>
      <c r="G13" s="433"/>
      <c r="H13" s="433"/>
      <c r="I13" s="433"/>
      <c r="J13" s="431"/>
      <c r="K13" s="431"/>
      <c r="L13" s="431"/>
      <c r="M13" s="663" t="s">
        <v>136</v>
      </c>
      <c r="N13" s="663"/>
      <c r="O13" s="663"/>
      <c r="P13" s="600" t="s">
        <v>137</v>
      </c>
      <c r="Q13" s="601"/>
      <c r="R13" s="601"/>
      <c r="S13" s="601"/>
      <c r="T13" s="601"/>
      <c r="U13" s="601"/>
      <c r="V13" s="601"/>
      <c r="W13" s="601"/>
      <c r="X13" s="601"/>
      <c r="Y13" s="601"/>
      <c r="Z13" s="601"/>
      <c r="AA13" s="601"/>
      <c r="AB13" s="601"/>
      <c r="AC13" s="601"/>
      <c r="AD13" s="664"/>
      <c r="AE13" s="600" t="s">
        <v>138</v>
      </c>
      <c r="AF13" s="601"/>
      <c r="AG13" s="601"/>
      <c r="AH13" s="601"/>
      <c r="AI13" s="601"/>
      <c r="AJ13" s="601"/>
      <c r="AK13" s="601"/>
      <c r="AL13" s="601"/>
      <c r="AM13" s="601"/>
      <c r="AN13" s="601"/>
      <c r="AO13" s="601"/>
      <c r="AP13" s="601"/>
      <c r="AQ13" s="601"/>
      <c r="AR13" s="601"/>
      <c r="AS13" s="602"/>
      <c r="AT13" s="603" t="s">
        <v>139</v>
      </c>
      <c r="AU13" s="604"/>
      <c r="AV13" s="609" t="s">
        <v>140</v>
      </c>
      <c r="AW13" s="610"/>
      <c r="AX13" s="610"/>
      <c r="AY13" s="610"/>
      <c r="AZ13" s="610"/>
      <c r="BA13" s="610"/>
      <c r="BB13" s="610"/>
      <c r="BC13" s="610"/>
      <c r="BD13" s="610"/>
      <c r="BE13" s="610"/>
      <c r="BF13" s="441"/>
      <c r="BG13" s="442"/>
      <c r="BH13" s="442"/>
      <c r="BI13" s="442"/>
      <c r="BJ13" s="442"/>
      <c r="BK13" s="442"/>
      <c r="BL13" s="442"/>
      <c r="BM13" s="442"/>
      <c r="BN13" s="442"/>
      <c r="BO13" s="442"/>
      <c r="BP13" s="442"/>
      <c r="BQ13" s="442"/>
      <c r="BR13" s="442"/>
      <c r="BS13" s="443"/>
    </row>
    <row r="14" spans="3:73" ht="18" customHeight="1">
      <c r="C14" s="613"/>
      <c r="D14" s="614"/>
      <c r="E14" s="665" t="s">
        <v>141</v>
      </c>
      <c r="F14" s="430"/>
      <c r="G14" s="430"/>
      <c r="H14" s="430"/>
      <c r="I14" s="430"/>
      <c r="J14" s="666"/>
      <c r="K14" s="666"/>
      <c r="L14" s="666"/>
      <c r="M14" s="667" t="s">
        <v>142</v>
      </c>
      <c r="N14" s="667"/>
      <c r="O14" s="667"/>
      <c r="P14" s="184"/>
      <c r="Q14" s="693" t="s">
        <v>143</v>
      </c>
      <c r="R14" s="693"/>
      <c r="S14" s="693"/>
      <c r="T14" s="693"/>
      <c r="U14" s="693"/>
      <c r="V14" s="693"/>
      <c r="W14" s="693"/>
      <c r="X14" s="693"/>
      <c r="Y14" s="693"/>
      <c r="Z14" s="693"/>
      <c r="AA14" s="693"/>
      <c r="AB14" s="693"/>
      <c r="AC14" s="693"/>
      <c r="AD14" s="694"/>
      <c r="AE14" s="185"/>
      <c r="AF14" s="444" t="s">
        <v>144</v>
      </c>
      <c r="AG14" s="445"/>
      <c r="AH14" s="445"/>
      <c r="AI14" s="445"/>
      <c r="AJ14" s="445"/>
      <c r="AK14" s="445"/>
      <c r="AL14" s="445"/>
      <c r="AM14" s="445"/>
      <c r="AN14" s="445"/>
      <c r="AO14" s="445"/>
      <c r="AP14" s="445"/>
      <c r="AQ14" s="445"/>
      <c r="AR14" s="445"/>
      <c r="AS14" s="446"/>
      <c r="AT14" s="605"/>
      <c r="AU14" s="606"/>
      <c r="AV14" s="598" t="s">
        <v>145</v>
      </c>
      <c r="AW14" s="599"/>
      <c r="AX14" s="599"/>
      <c r="AY14" s="599"/>
      <c r="AZ14" s="599"/>
      <c r="BA14" s="599"/>
      <c r="BB14" s="599"/>
      <c r="BC14" s="599"/>
      <c r="BD14" s="599"/>
      <c r="BE14" s="599"/>
      <c r="BF14" s="438"/>
      <c r="BG14" s="439"/>
      <c r="BH14" s="439"/>
      <c r="BI14" s="439"/>
      <c r="BJ14" s="439"/>
      <c r="BK14" s="439"/>
      <c r="BL14" s="439"/>
      <c r="BM14" s="439"/>
      <c r="BN14" s="439"/>
      <c r="BO14" s="439"/>
      <c r="BP14" s="439"/>
      <c r="BQ14" s="439"/>
      <c r="BR14" s="439"/>
      <c r="BS14" s="440"/>
    </row>
    <row r="15" spans="3:73" ht="18" customHeight="1">
      <c r="C15" s="613"/>
      <c r="D15" s="614"/>
      <c r="E15" s="429" t="s">
        <v>146</v>
      </c>
      <c r="F15" s="360"/>
      <c r="G15" s="360"/>
      <c r="H15" s="360"/>
      <c r="I15" s="430"/>
      <c r="J15" s="430"/>
      <c r="K15" s="430"/>
      <c r="L15" s="430"/>
      <c r="M15" s="360" t="s">
        <v>147</v>
      </c>
      <c r="N15" s="360"/>
      <c r="O15" s="334"/>
      <c r="P15" s="184"/>
      <c r="Q15" s="360"/>
      <c r="R15" s="360"/>
      <c r="S15" s="360"/>
      <c r="T15" s="360"/>
      <c r="U15" s="335"/>
      <c r="V15" s="360" t="s">
        <v>148</v>
      </c>
      <c r="W15" s="360"/>
      <c r="X15" s="360"/>
      <c r="Y15" s="618" t="s">
        <v>136</v>
      </c>
      <c r="Z15" s="618"/>
      <c r="AA15" s="618"/>
      <c r="AB15" s="334"/>
      <c r="AC15" s="334"/>
      <c r="AD15" s="403" t="s">
        <v>149</v>
      </c>
      <c r="AE15" s="187"/>
      <c r="AF15" s="402"/>
      <c r="AG15" s="402"/>
      <c r="AH15" s="402"/>
      <c r="AI15" s="402"/>
      <c r="AJ15" s="402" t="s">
        <v>148</v>
      </c>
      <c r="AK15" s="402"/>
      <c r="AL15" s="402"/>
      <c r="AM15" s="402"/>
      <c r="AN15" s="402"/>
      <c r="AO15" s="402"/>
      <c r="AP15" s="402"/>
      <c r="AQ15" s="402" t="s">
        <v>149</v>
      </c>
      <c r="AR15" s="402"/>
      <c r="AS15" s="141"/>
      <c r="AT15" s="605"/>
      <c r="AU15" s="606"/>
      <c r="AV15" s="436" t="s">
        <v>150</v>
      </c>
      <c r="AW15" s="437"/>
      <c r="AX15" s="437"/>
      <c r="AY15" s="437"/>
      <c r="AZ15" s="437"/>
      <c r="BA15" s="437"/>
      <c r="BB15" s="437"/>
      <c r="BC15" s="437"/>
      <c r="BD15" s="437"/>
      <c r="BE15" s="437"/>
      <c r="BF15" s="438"/>
      <c r="BG15" s="439"/>
      <c r="BH15" s="439"/>
      <c r="BI15" s="439"/>
      <c r="BJ15" s="439"/>
      <c r="BK15" s="439"/>
      <c r="BL15" s="439"/>
      <c r="BM15" s="439"/>
      <c r="BN15" s="439"/>
      <c r="BO15" s="439"/>
      <c r="BP15" s="439"/>
      <c r="BQ15" s="439"/>
      <c r="BR15" s="439"/>
      <c r="BS15" s="440"/>
    </row>
    <row r="16" spans="3:73" ht="18" customHeight="1" thickBot="1">
      <c r="C16" s="615"/>
      <c r="D16" s="616"/>
      <c r="E16" s="363" t="s">
        <v>151</v>
      </c>
      <c r="F16" s="363"/>
      <c r="G16" s="363"/>
      <c r="H16" s="363"/>
      <c r="I16" s="580"/>
      <c r="J16" s="580"/>
      <c r="K16" s="580"/>
      <c r="L16" s="580"/>
      <c r="M16" s="363" t="s">
        <v>152</v>
      </c>
      <c r="N16" s="363"/>
      <c r="O16" s="327"/>
      <c r="P16" s="189"/>
      <c r="Q16" s="363"/>
      <c r="R16" s="363"/>
      <c r="S16" s="363"/>
      <c r="T16" s="363"/>
      <c r="U16" s="326"/>
      <c r="V16" s="363"/>
      <c r="W16" s="363"/>
      <c r="X16" s="363"/>
      <c r="Y16" s="363"/>
      <c r="Z16" s="363"/>
      <c r="AA16" s="584" t="s">
        <v>153</v>
      </c>
      <c r="AB16" s="584"/>
      <c r="AC16" s="584"/>
      <c r="AD16" s="428"/>
      <c r="AE16" s="190"/>
      <c r="AF16" s="363"/>
      <c r="AG16" s="363"/>
      <c r="AH16" s="363"/>
      <c r="AI16" s="363"/>
      <c r="AJ16" s="363"/>
      <c r="AK16" s="363"/>
      <c r="AL16" s="363"/>
      <c r="AM16" s="363"/>
      <c r="AN16" s="363"/>
      <c r="AO16" s="363"/>
      <c r="AP16" s="363"/>
      <c r="AQ16" s="363"/>
      <c r="AR16" s="363"/>
      <c r="AS16" s="191"/>
      <c r="AT16" s="607"/>
      <c r="AU16" s="608"/>
      <c r="AV16" s="585" t="s">
        <v>154</v>
      </c>
      <c r="AW16" s="586"/>
      <c r="AX16" s="586"/>
      <c r="AY16" s="586"/>
      <c r="AZ16" s="586"/>
      <c r="BA16" s="586"/>
      <c r="BB16" s="586"/>
      <c r="BC16" s="586"/>
      <c r="BD16" s="586"/>
      <c r="BE16" s="586"/>
      <c r="BF16" s="581"/>
      <c r="BG16" s="582"/>
      <c r="BH16" s="582"/>
      <c r="BI16" s="582"/>
      <c r="BJ16" s="582"/>
      <c r="BK16" s="582"/>
      <c r="BL16" s="582"/>
      <c r="BM16" s="582"/>
      <c r="BN16" s="582"/>
      <c r="BO16" s="582"/>
      <c r="BP16" s="582"/>
      <c r="BQ16" s="582"/>
      <c r="BR16" s="582"/>
      <c r="BS16" s="583"/>
    </row>
    <row r="17" spans="3:92" ht="18" customHeight="1">
      <c r="C17" s="407" t="s">
        <v>155</v>
      </c>
      <c r="D17" s="408"/>
      <c r="E17" s="413" t="s">
        <v>156</v>
      </c>
      <c r="F17" s="414"/>
      <c r="G17" s="414"/>
      <c r="H17" s="414"/>
      <c r="I17" s="414"/>
      <c r="J17" s="414"/>
      <c r="K17" s="414"/>
      <c r="L17" s="414"/>
      <c r="M17" s="414"/>
      <c r="N17" s="414"/>
      <c r="O17" s="415"/>
      <c r="P17" s="413" t="s">
        <v>157</v>
      </c>
      <c r="Q17" s="414"/>
      <c r="R17" s="414"/>
      <c r="S17" s="414"/>
      <c r="T17" s="414"/>
      <c r="U17" s="414"/>
      <c r="V17" s="414"/>
      <c r="W17" s="414"/>
      <c r="X17" s="414"/>
      <c r="Y17" s="414"/>
      <c r="Z17" s="414"/>
      <c r="AA17" s="414"/>
      <c r="AB17" s="414"/>
      <c r="AC17" s="414"/>
      <c r="AD17" s="415"/>
      <c r="AE17" s="416" t="s">
        <v>158</v>
      </c>
      <c r="AF17" s="416"/>
      <c r="AG17" s="416"/>
      <c r="AH17" s="416"/>
      <c r="AI17" s="416"/>
      <c r="AJ17" s="416"/>
      <c r="AK17" s="416"/>
      <c r="AL17" s="416"/>
      <c r="AM17" s="416"/>
      <c r="AN17" s="416"/>
      <c r="AO17" s="416"/>
      <c r="AP17" s="416"/>
      <c r="AQ17" s="416"/>
      <c r="AR17" s="416"/>
      <c r="AS17" s="416"/>
      <c r="AT17" s="416"/>
      <c r="AU17" s="416"/>
      <c r="AV17" s="416"/>
      <c r="AW17" s="416"/>
      <c r="AX17" s="416"/>
      <c r="AY17" s="416"/>
      <c r="AZ17" s="417"/>
      <c r="BA17" s="418" t="s">
        <v>159</v>
      </c>
      <c r="BB17" s="419"/>
      <c r="BC17" s="419"/>
      <c r="BD17" s="419"/>
      <c r="BE17" s="419"/>
      <c r="BF17" s="419"/>
      <c r="BG17" s="419"/>
      <c r="BH17" s="419"/>
      <c r="BI17" s="419"/>
      <c r="BJ17" s="419"/>
      <c r="BK17" s="419"/>
      <c r="BL17" s="419"/>
      <c r="BM17" s="419"/>
      <c r="BN17" s="419"/>
      <c r="BO17" s="419"/>
      <c r="BP17" s="419"/>
      <c r="BQ17" s="419"/>
      <c r="BR17" s="419"/>
      <c r="BS17" s="420"/>
    </row>
    <row r="18" spans="3:92" ht="15" customHeight="1">
      <c r="C18" s="409"/>
      <c r="D18" s="410"/>
      <c r="E18" s="187"/>
      <c r="G18" s="139" t="s">
        <v>160</v>
      </c>
      <c r="O18" s="186"/>
      <c r="P18" s="187"/>
      <c r="R18" s="139" t="s">
        <v>161</v>
      </c>
      <c r="AD18" s="186"/>
      <c r="AE18" s="146" t="s">
        <v>162</v>
      </c>
      <c r="AF18" s="146"/>
      <c r="AG18" s="146"/>
      <c r="AH18" s="146"/>
      <c r="AI18" s="146"/>
      <c r="AJ18" s="146"/>
      <c r="AK18" s="146"/>
      <c r="AL18" s="146"/>
      <c r="AM18" s="146"/>
      <c r="AN18" s="146"/>
      <c r="AO18" s="146"/>
      <c r="AP18" s="146"/>
      <c r="AQ18" s="146"/>
      <c r="AR18" s="654" t="s">
        <v>163</v>
      </c>
      <c r="AS18" s="654"/>
      <c r="AT18" s="654"/>
      <c r="AU18" s="654"/>
      <c r="AV18" s="654"/>
      <c r="AW18" s="654"/>
      <c r="AX18" s="654"/>
      <c r="AY18" s="657" t="s">
        <v>164</v>
      </c>
      <c r="AZ18" s="658"/>
      <c r="BA18" s="421"/>
      <c r="BB18" s="421"/>
      <c r="BC18" s="421"/>
      <c r="BD18" s="421"/>
      <c r="BE18" s="421"/>
      <c r="BF18" s="421"/>
      <c r="BG18" s="421"/>
      <c r="BH18" s="421"/>
      <c r="BI18" s="421"/>
      <c r="BJ18" s="421"/>
      <c r="BK18" s="421"/>
      <c r="BL18" s="421"/>
      <c r="BM18" s="421"/>
      <c r="BN18" s="421"/>
      <c r="BO18" s="421"/>
      <c r="BP18" s="421"/>
      <c r="BQ18" s="421"/>
      <c r="BR18" s="421"/>
      <c r="BS18" s="422"/>
      <c r="BT18" s="192"/>
      <c r="CC18"/>
      <c r="CD18"/>
      <c r="CE18"/>
      <c r="CF18"/>
      <c r="CG18"/>
      <c r="CH18"/>
      <c r="CI18"/>
      <c r="CJ18"/>
      <c r="CK18"/>
      <c r="CL18"/>
      <c r="CM18"/>
      <c r="CN18"/>
    </row>
    <row r="19" spans="3:92" ht="15" customHeight="1">
      <c r="C19" s="409"/>
      <c r="D19" s="410"/>
      <c r="E19" s="187"/>
      <c r="G19" s="139" t="s">
        <v>165</v>
      </c>
      <c r="O19" s="186"/>
      <c r="P19" s="187" t="s">
        <v>148</v>
      </c>
      <c r="R19" s="139" t="s">
        <v>166</v>
      </c>
      <c r="W19" s="139" t="s">
        <v>167</v>
      </c>
      <c r="AD19" s="186" t="s">
        <v>149</v>
      </c>
      <c r="AE19" s="146" t="s">
        <v>168</v>
      </c>
      <c r="AF19" s="146"/>
      <c r="AG19" s="146"/>
      <c r="AH19" s="146"/>
      <c r="AI19" s="146"/>
      <c r="AJ19" s="146"/>
      <c r="AK19" s="146"/>
      <c r="AL19" s="146"/>
      <c r="AM19" s="146"/>
      <c r="AN19" s="146"/>
      <c r="AO19" s="146"/>
      <c r="AP19" s="146"/>
      <c r="AQ19" s="146"/>
      <c r="AR19" s="653" t="s">
        <v>163</v>
      </c>
      <c r="AS19" s="653"/>
      <c r="AT19" s="653"/>
      <c r="AU19" s="653"/>
      <c r="AV19" s="653"/>
      <c r="AW19" s="653"/>
      <c r="AX19" s="653"/>
      <c r="AY19" s="655" t="s">
        <v>164</v>
      </c>
      <c r="AZ19" s="656"/>
      <c r="BA19" s="421"/>
      <c r="BB19" s="421"/>
      <c r="BC19" s="421"/>
      <c r="BD19" s="421"/>
      <c r="BE19" s="421"/>
      <c r="BF19" s="421"/>
      <c r="BG19" s="421"/>
      <c r="BH19" s="421"/>
      <c r="BI19" s="421"/>
      <c r="BJ19" s="421"/>
      <c r="BK19" s="421"/>
      <c r="BL19" s="421"/>
      <c r="BM19" s="421"/>
      <c r="BN19" s="421"/>
      <c r="BO19" s="421"/>
      <c r="BP19" s="421"/>
      <c r="BQ19" s="421"/>
      <c r="BR19" s="421"/>
      <c r="BS19" s="422"/>
      <c r="BT19" s="192"/>
      <c r="CC19"/>
      <c r="CD19"/>
      <c r="CE19"/>
      <c r="CF19"/>
      <c r="CG19"/>
      <c r="CH19"/>
      <c r="CI19"/>
      <c r="CJ19"/>
      <c r="CK19"/>
      <c r="CL19"/>
      <c r="CM19"/>
      <c r="CN19"/>
    </row>
    <row r="20" spans="3:92" ht="15" customHeight="1" thickBot="1">
      <c r="C20" s="411"/>
      <c r="D20" s="412"/>
      <c r="E20" s="649" t="s">
        <v>169</v>
      </c>
      <c r="F20" s="650"/>
      <c r="G20" s="650"/>
      <c r="H20" s="650"/>
      <c r="I20" s="651">
        <v>44824</v>
      </c>
      <c r="J20" s="651"/>
      <c r="K20" s="651"/>
      <c r="L20" s="651"/>
      <c r="M20" s="651"/>
      <c r="N20" s="651"/>
      <c r="O20" s="652"/>
      <c r="P20" s="190"/>
      <c r="Q20" s="188"/>
      <c r="R20" s="188"/>
      <c r="S20" s="188"/>
      <c r="T20" s="188"/>
      <c r="U20" s="188"/>
      <c r="V20" s="188"/>
      <c r="W20" s="188"/>
      <c r="X20" s="188"/>
      <c r="Y20" s="188"/>
      <c r="Z20" s="188"/>
      <c r="AA20" s="188"/>
      <c r="AB20" s="188"/>
      <c r="AC20" s="188"/>
      <c r="AD20" s="193"/>
      <c r="AE20" s="584" t="s">
        <v>170</v>
      </c>
      <c r="AF20" s="584"/>
      <c r="AG20" s="584"/>
      <c r="AH20" s="584"/>
      <c r="AI20" s="584"/>
      <c r="AJ20" s="584"/>
      <c r="AK20" s="584"/>
      <c r="AL20" s="584"/>
      <c r="AM20" s="584"/>
      <c r="AN20" s="584"/>
      <c r="AO20" s="584"/>
      <c r="AP20" s="584"/>
      <c r="AQ20" s="584"/>
      <c r="AR20" s="584"/>
      <c r="AS20" s="584"/>
      <c r="AT20" s="584"/>
      <c r="AU20" s="584"/>
      <c r="AV20" s="584"/>
      <c r="AW20" s="584"/>
      <c r="AX20" s="584"/>
      <c r="AY20" s="584"/>
      <c r="AZ20" s="683"/>
      <c r="BA20" s="423"/>
      <c r="BB20" s="423"/>
      <c r="BC20" s="423"/>
      <c r="BD20" s="423"/>
      <c r="BE20" s="423"/>
      <c r="BF20" s="423"/>
      <c r="BG20" s="423"/>
      <c r="BH20" s="423"/>
      <c r="BI20" s="423"/>
      <c r="BJ20" s="423"/>
      <c r="BK20" s="423"/>
      <c r="BL20" s="423"/>
      <c r="BM20" s="423"/>
      <c r="BN20" s="423"/>
      <c r="BO20" s="423"/>
      <c r="BP20" s="423"/>
      <c r="BQ20" s="423"/>
      <c r="BR20" s="423"/>
      <c r="BS20" s="424"/>
      <c r="BT20" s="192"/>
      <c r="CC20"/>
      <c r="CD20"/>
      <c r="CE20"/>
      <c r="CF20"/>
      <c r="CG20"/>
      <c r="CH20"/>
      <c r="CI20"/>
      <c r="CJ20"/>
      <c r="CK20"/>
      <c r="CL20"/>
      <c r="CM20"/>
      <c r="CN20"/>
    </row>
    <row r="21" spans="3:92" ht="24" customHeight="1" thickBot="1">
      <c r="CC21"/>
      <c r="CD21"/>
      <c r="CE21"/>
      <c r="CF21"/>
      <c r="CG21"/>
      <c r="CH21"/>
      <c r="CI21"/>
      <c r="CJ21"/>
      <c r="CK21"/>
      <c r="CL21"/>
      <c r="CM21"/>
      <c r="CN21"/>
    </row>
    <row r="22" spans="3:92" ht="27" customHeight="1" thickBot="1">
      <c r="C22" s="425" t="s">
        <v>171</v>
      </c>
      <c r="D22" s="426"/>
      <c r="E22" s="426"/>
      <c r="F22" s="426"/>
      <c r="G22" s="426"/>
      <c r="H22" s="426"/>
      <c r="I22" s="426"/>
      <c r="J22" s="426"/>
      <c r="K22" s="426"/>
      <c r="L22" s="426"/>
      <c r="M22" s="427" t="s">
        <v>172</v>
      </c>
      <c r="N22" s="426"/>
      <c r="O22" s="426"/>
      <c r="P22" s="426"/>
      <c r="Q22" s="690" t="s">
        <v>173</v>
      </c>
      <c r="R22" s="691"/>
      <c r="S22" s="691"/>
      <c r="T22" s="691"/>
      <c r="U22" s="691"/>
      <c r="V22" s="691"/>
      <c r="W22" s="691"/>
      <c r="X22" s="691"/>
      <c r="Y22" s="691"/>
      <c r="Z22" s="691"/>
      <c r="AA22" s="691"/>
      <c r="AB22" s="691"/>
      <c r="AC22" s="691"/>
      <c r="AD22" s="691"/>
      <c r="AE22" s="691"/>
      <c r="AF22" s="691"/>
      <c r="AG22" s="691"/>
      <c r="AH22" s="691"/>
      <c r="AI22" s="691"/>
      <c r="AJ22" s="691"/>
      <c r="AK22" s="691"/>
      <c r="AL22" s="690" t="s">
        <v>174</v>
      </c>
      <c r="AM22" s="691"/>
      <c r="AN22" s="691"/>
      <c r="AO22" s="691"/>
      <c r="AP22" s="691"/>
      <c r="AQ22" s="691"/>
      <c r="AR22" s="691"/>
      <c r="AS22" s="691"/>
      <c r="AT22" s="691"/>
      <c r="AU22" s="691"/>
      <c r="AV22" s="691"/>
      <c r="AW22" s="691"/>
      <c r="AX22" s="691"/>
      <c r="AY22" s="691"/>
      <c r="AZ22" s="691"/>
      <c r="BA22" s="691"/>
      <c r="BB22" s="691"/>
      <c r="BC22" s="691"/>
      <c r="BD22" s="691"/>
      <c r="BE22" s="691"/>
      <c r="BF22" s="692"/>
      <c r="BG22" s="143"/>
      <c r="BH22" s="368" t="s">
        <v>175</v>
      </c>
      <c r="BI22" s="357"/>
      <c r="BJ22" s="357"/>
      <c r="BK22" s="357"/>
      <c r="BL22" s="357"/>
      <c r="BM22" s="357"/>
      <c r="BN22" s="357"/>
      <c r="BO22" s="357"/>
      <c r="BP22" s="357"/>
      <c r="BQ22" s="357"/>
      <c r="BR22" s="357"/>
      <c r="BS22" s="365"/>
      <c r="BT22" s="143"/>
      <c r="BV22" s="399" t="s">
        <v>176</v>
      </c>
      <c r="BW22" s="400"/>
      <c r="BX22" s="400"/>
      <c r="BY22" s="400"/>
      <c r="BZ22" s="400"/>
      <c r="CA22" s="400"/>
      <c r="CB22" s="400"/>
      <c r="CC22" s="400"/>
      <c r="CD22" s="400"/>
      <c r="CE22" s="400"/>
      <c r="CF22" s="400"/>
      <c r="CG22" s="401"/>
      <c r="CH22"/>
      <c r="CI22"/>
      <c r="CJ22"/>
      <c r="CK22"/>
      <c r="CL22"/>
      <c r="CM22"/>
      <c r="CN22"/>
    </row>
    <row r="23" spans="3:92" ht="27" customHeight="1">
      <c r="C23" s="383" t="s">
        <v>177</v>
      </c>
      <c r="D23" s="384"/>
      <c r="E23" s="384"/>
      <c r="F23" s="384"/>
      <c r="G23" s="384"/>
      <c r="H23" s="384"/>
      <c r="I23" s="384"/>
      <c r="J23" s="384"/>
      <c r="K23" s="384"/>
      <c r="L23" s="385"/>
      <c r="M23" s="572"/>
      <c r="N23" s="573"/>
      <c r="O23" s="573"/>
      <c r="P23" s="573"/>
      <c r="Q23" s="563"/>
      <c r="R23" s="564"/>
      <c r="S23" s="564"/>
      <c r="T23" s="564"/>
      <c r="U23" s="564"/>
      <c r="V23" s="564"/>
      <c r="W23" s="564"/>
      <c r="X23" s="564"/>
      <c r="Y23" s="564"/>
      <c r="Z23" s="564"/>
      <c r="AA23" s="564"/>
      <c r="AB23" s="564"/>
      <c r="AC23" s="564"/>
      <c r="AD23" s="564"/>
      <c r="AE23" s="564"/>
      <c r="AF23" s="564"/>
      <c r="AG23" s="564"/>
      <c r="AH23" s="564"/>
      <c r="AI23" s="564"/>
      <c r="AJ23" s="564"/>
      <c r="AK23" s="565"/>
      <c r="AL23" s="574"/>
      <c r="AM23" s="379"/>
      <c r="AN23" s="379"/>
      <c r="AO23" s="379"/>
      <c r="AP23" s="379"/>
      <c r="AQ23" s="379"/>
      <c r="AR23" s="379"/>
      <c r="AS23" s="379"/>
      <c r="AT23" s="379"/>
      <c r="AU23" s="379"/>
      <c r="AV23" s="379"/>
      <c r="AW23" s="379"/>
      <c r="AX23" s="575"/>
      <c r="AY23" s="379"/>
      <c r="AZ23" s="379"/>
      <c r="BA23" s="379"/>
      <c r="BB23" s="379"/>
      <c r="BC23" s="379"/>
      <c r="BD23" s="379"/>
      <c r="BE23" s="379"/>
      <c r="BF23" s="380"/>
      <c r="BG23" s="143"/>
      <c r="BH23" s="368" t="s">
        <v>178</v>
      </c>
      <c r="BI23" s="369"/>
      <c r="BJ23" s="369"/>
      <c r="BK23" s="369"/>
      <c r="BL23" s="369"/>
      <c r="BM23" s="369"/>
      <c r="BN23" s="369"/>
      <c r="BO23" s="369"/>
      <c r="BP23" s="369"/>
      <c r="BQ23" s="369"/>
      <c r="BR23" s="369"/>
      <c r="BS23" s="370"/>
      <c r="BT23" s="181"/>
      <c r="BV23" s="368" t="s">
        <v>178</v>
      </c>
      <c r="BW23" s="369"/>
      <c r="BX23" s="369"/>
      <c r="BY23" s="369"/>
      <c r="BZ23" s="369"/>
      <c r="CA23" s="369"/>
      <c r="CB23" s="369"/>
      <c r="CC23" s="369"/>
      <c r="CD23" s="369"/>
      <c r="CE23" s="369"/>
      <c r="CF23" s="369"/>
      <c r="CG23" s="370"/>
      <c r="CH23" s="181"/>
      <c r="CJ23"/>
      <c r="CK23"/>
      <c r="CL23"/>
      <c r="CM23"/>
      <c r="CN23"/>
    </row>
    <row r="24" spans="3:92" ht="27" customHeight="1">
      <c r="C24" s="381" t="s">
        <v>179</v>
      </c>
      <c r="D24" s="382"/>
      <c r="E24" s="382"/>
      <c r="F24" s="382"/>
      <c r="G24" s="382"/>
      <c r="H24" s="382"/>
      <c r="I24" s="382"/>
      <c r="J24" s="382"/>
      <c r="K24" s="382"/>
      <c r="L24" s="382"/>
      <c r="M24" s="393"/>
      <c r="N24" s="394"/>
      <c r="O24" s="394"/>
      <c r="P24" s="394"/>
      <c r="Q24" s="566"/>
      <c r="R24" s="567"/>
      <c r="S24" s="567"/>
      <c r="T24" s="567"/>
      <c r="U24" s="567"/>
      <c r="V24" s="567"/>
      <c r="W24" s="567"/>
      <c r="X24" s="567"/>
      <c r="Y24" s="567"/>
      <c r="Z24" s="567"/>
      <c r="AA24" s="567"/>
      <c r="AB24" s="567"/>
      <c r="AC24" s="567"/>
      <c r="AD24" s="567"/>
      <c r="AE24" s="567"/>
      <c r="AF24" s="567"/>
      <c r="AG24" s="567"/>
      <c r="AH24" s="567"/>
      <c r="AI24" s="567"/>
      <c r="AJ24" s="567"/>
      <c r="AK24" s="568"/>
      <c r="AL24" s="395"/>
      <c r="AM24" s="396"/>
      <c r="AN24" s="396"/>
      <c r="AO24" s="396"/>
      <c r="AP24" s="396"/>
      <c r="AQ24" s="396"/>
      <c r="AR24" s="396"/>
      <c r="AS24" s="396"/>
      <c r="AT24" s="396"/>
      <c r="AU24" s="396"/>
      <c r="AV24" s="396"/>
      <c r="AW24" s="396"/>
      <c r="AX24" s="397"/>
      <c r="AY24" s="396"/>
      <c r="AZ24" s="396"/>
      <c r="BA24" s="396"/>
      <c r="BB24" s="396"/>
      <c r="BC24" s="396"/>
      <c r="BD24" s="396"/>
      <c r="BE24" s="396"/>
      <c r="BF24" s="398"/>
      <c r="BG24" s="143"/>
      <c r="BH24" s="371"/>
      <c r="BI24" s="372"/>
      <c r="BJ24" s="372"/>
      <c r="BK24" s="372"/>
      <c r="BL24" s="372"/>
      <c r="BM24" s="372"/>
      <c r="BN24" s="372"/>
      <c r="BO24" s="372"/>
      <c r="BP24" s="372"/>
      <c r="BQ24" s="372"/>
      <c r="BR24" s="373" t="s">
        <v>180</v>
      </c>
      <c r="BS24" s="374"/>
      <c r="BT24" s="194"/>
      <c r="BU24" s="139" t="s">
        <v>181</v>
      </c>
      <c r="BV24" s="371"/>
      <c r="BW24" s="372"/>
      <c r="BX24" s="372"/>
      <c r="BY24" s="372"/>
      <c r="BZ24" s="372"/>
      <c r="CA24" s="372"/>
      <c r="CB24" s="372"/>
      <c r="CC24" s="372"/>
      <c r="CD24" s="372"/>
      <c r="CE24" s="372"/>
      <c r="CF24" s="373" t="s">
        <v>180</v>
      </c>
      <c r="CG24" s="374"/>
      <c r="CH24" s="194"/>
      <c r="CI24" s="139" t="s">
        <v>181</v>
      </c>
      <c r="CJ24"/>
      <c r="CK24"/>
      <c r="CL24"/>
      <c r="CM24"/>
      <c r="CN24"/>
    </row>
    <row r="25" spans="3:92" ht="27" customHeight="1" thickBot="1">
      <c r="C25" s="381" t="s">
        <v>182</v>
      </c>
      <c r="D25" s="382"/>
      <c r="E25" s="382"/>
      <c r="F25" s="382"/>
      <c r="G25" s="382"/>
      <c r="H25" s="382"/>
      <c r="I25" s="382"/>
      <c r="J25" s="382"/>
      <c r="K25" s="382"/>
      <c r="L25" s="382"/>
      <c r="M25" s="393"/>
      <c r="N25" s="394"/>
      <c r="O25" s="394"/>
      <c r="P25" s="394"/>
      <c r="Q25" s="566"/>
      <c r="R25" s="567"/>
      <c r="S25" s="567"/>
      <c r="T25" s="567"/>
      <c r="U25" s="567"/>
      <c r="V25" s="567"/>
      <c r="W25" s="567"/>
      <c r="X25" s="567"/>
      <c r="Y25" s="567"/>
      <c r="Z25" s="567"/>
      <c r="AA25" s="567"/>
      <c r="AB25" s="567"/>
      <c r="AC25" s="567"/>
      <c r="AD25" s="567"/>
      <c r="AE25" s="567"/>
      <c r="AF25" s="567"/>
      <c r="AG25" s="567"/>
      <c r="AH25" s="567"/>
      <c r="AI25" s="567"/>
      <c r="AJ25" s="567"/>
      <c r="AK25" s="568"/>
      <c r="AL25" s="395"/>
      <c r="AM25" s="396"/>
      <c r="AN25" s="396"/>
      <c r="AO25" s="396"/>
      <c r="AP25" s="396"/>
      <c r="AQ25" s="396"/>
      <c r="AR25" s="396"/>
      <c r="AS25" s="396"/>
      <c r="AT25" s="396"/>
      <c r="AU25" s="396"/>
      <c r="AV25" s="396"/>
      <c r="AW25" s="396"/>
      <c r="AX25" s="397"/>
      <c r="AY25" s="396"/>
      <c r="AZ25" s="396"/>
      <c r="BA25" s="396"/>
      <c r="BB25" s="396"/>
      <c r="BC25" s="396"/>
      <c r="BD25" s="396"/>
      <c r="BE25" s="396"/>
      <c r="BF25" s="398"/>
      <c r="BG25" s="143"/>
      <c r="BH25" s="371"/>
      <c r="BI25" s="372"/>
      <c r="BJ25" s="372"/>
      <c r="BK25" s="372"/>
      <c r="BL25" s="372"/>
      <c r="BM25" s="372"/>
      <c r="BN25" s="372"/>
      <c r="BO25" s="372"/>
      <c r="BP25" s="372"/>
      <c r="BQ25" s="372"/>
      <c r="BR25" s="696" t="s">
        <v>183</v>
      </c>
      <c r="BS25" s="697"/>
      <c r="BT25" s="181"/>
      <c r="BU25" s="139" t="s">
        <v>184</v>
      </c>
      <c r="BV25" s="375"/>
      <c r="BW25" s="376"/>
      <c r="BX25" s="376"/>
      <c r="BY25" s="376"/>
      <c r="BZ25" s="376"/>
      <c r="CA25" s="376"/>
      <c r="CB25" s="376"/>
      <c r="CC25" s="376"/>
      <c r="CD25" s="376"/>
      <c r="CE25" s="376"/>
      <c r="CF25" s="377" t="s">
        <v>183</v>
      </c>
      <c r="CG25" s="378"/>
      <c r="CH25" s="181"/>
      <c r="CI25" s="139" t="s">
        <v>184</v>
      </c>
      <c r="CJ25"/>
      <c r="CK25"/>
      <c r="CL25"/>
      <c r="CM25"/>
      <c r="CN25"/>
    </row>
    <row r="26" spans="3:92" ht="27" customHeight="1">
      <c r="C26" s="381" t="s">
        <v>182</v>
      </c>
      <c r="D26" s="382"/>
      <c r="E26" s="382"/>
      <c r="F26" s="382"/>
      <c r="G26" s="382"/>
      <c r="H26" s="382"/>
      <c r="I26" s="382"/>
      <c r="J26" s="382"/>
      <c r="K26" s="382"/>
      <c r="L26" s="382"/>
      <c r="M26" s="393"/>
      <c r="N26" s="394"/>
      <c r="O26" s="394"/>
      <c r="P26" s="394"/>
      <c r="Q26" s="566"/>
      <c r="R26" s="567"/>
      <c r="S26" s="567"/>
      <c r="T26" s="567"/>
      <c r="U26" s="567"/>
      <c r="V26" s="567"/>
      <c r="W26" s="567"/>
      <c r="X26" s="567"/>
      <c r="Y26" s="567"/>
      <c r="Z26" s="567"/>
      <c r="AA26" s="567"/>
      <c r="AB26" s="567"/>
      <c r="AC26" s="567"/>
      <c r="AD26" s="567"/>
      <c r="AE26" s="567"/>
      <c r="AF26" s="567"/>
      <c r="AG26" s="567"/>
      <c r="AH26" s="567"/>
      <c r="AI26" s="567"/>
      <c r="AJ26" s="567"/>
      <c r="AK26" s="568"/>
      <c r="AL26" s="395"/>
      <c r="AM26" s="396"/>
      <c r="AN26" s="396"/>
      <c r="AO26" s="396"/>
      <c r="AP26" s="396"/>
      <c r="AQ26" s="396"/>
      <c r="AR26" s="396"/>
      <c r="AS26" s="396"/>
      <c r="AT26" s="396"/>
      <c r="AU26" s="396"/>
      <c r="AV26" s="396"/>
      <c r="AW26" s="396"/>
      <c r="AX26" s="397"/>
      <c r="AY26" s="396"/>
      <c r="AZ26" s="396"/>
      <c r="BA26" s="396"/>
      <c r="BB26" s="396"/>
      <c r="BC26" s="396"/>
      <c r="BD26" s="396"/>
      <c r="BE26" s="396"/>
      <c r="BF26" s="398"/>
      <c r="BG26" s="143"/>
      <c r="BH26" s="371"/>
      <c r="BI26" s="372"/>
      <c r="BJ26" s="372"/>
      <c r="BK26" s="372"/>
      <c r="BL26" s="372"/>
      <c r="BM26" s="372"/>
      <c r="BN26" s="372"/>
      <c r="BO26" s="372"/>
      <c r="BP26" s="372"/>
      <c r="BQ26" s="372"/>
      <c r="BR26" s="373" t="s">
        <v>183</v>
      </c>
      <c r="BS26" s="374"/>
      <c r="BT26" s="194"/>
      <c r="BU26" s="139" t="s">
        <v>185</v>
      </c>
      <c r="BV26"/>
      <c r="BW26"/>
      <c r="BX26"/>
      <c r="BY26"/>
      <c r="BZ26"/>
      <c r="CA26"/>
      <c r="CB26"/>
      <c r="CC26"/>
      <c r="CD26"/>
      <c r="CE26"/>
      <c r="CF26"/>
      <c r="CG26"/>
      <c r="CH26"/>
      <c r="CI26"/>
      <c r="CJ26"/>
      <c r="CK26"/>
      <c r="CL26"/>
      <c r="CM26"/>
      <c r="CN26"/>
    </row>
    <row r="27" spans="3:92" ht="27" customHeight="1">
      <c r="C27" s="381" t="s">
        <v>186</v>
      </c>
      <c r="D27" s="382"/>
      <c r="E27" s="382"/>
      <c r="F27" s="382"/>
      <c r="G27" s="382"/>
      <c r="H27" s="382"/>
      <c r="I27" s="382"/>
      <c r="J27" s="382"/>
      <c r="K27" s="382"/>
      <c r="L27" s="382"/>
      <c r="M27" s="393"/>
      <c r="N27" s="394"/>
      <c r="O27" s="394"/>
      <c r="P27" s="394"/>
      <c r="Q27" s="566"/>
      <c r="R27" s="567"/>
      <c r="S27" s="567"/>
      <c r="T27" s="567"/>
      <c r="U27" s="567"/>
      <c r="V27" s="567"/>
      <c r="W27" s="567"/>
      <c r="X27" s="567"/>
      <c r="Y27" s="567"/>
      <c r="Z27" s="567"/>
      <c r="AA27" s="567"/>
      <c r="AB27" s="567"/>
      <c r="AC27" s="567"/>
      <c r="AD27" s="567"/>
      <c r="AE27" s="567"/>
      <c r="AF27" s="567"/>
      <c r="AG27" s="567"/>
      <c r="AH27" s="567"/>
      <c r="AI27" s="567"/>
      <c r="AJ27" s="567"/>
      <c r="AK27" s="568"/>
      <c r="AL27" s="395"/>
      <c r="AM27" s="396"/>
      <c r="AN27" s="396"/>
      <c r="AO27" s="396"/>
      <c r="AP27" s="396"/>
      <c r="AQ27" s="396"/>
      <c r="AR27" s="396"/>
      <c r="AS27" s="396"/>
      <c r="AT27" s="396"/>
      <c r="AU27" s="396"/>
      <c r="AV27" s="396"/>
      <c r="AW27" s="396"/>
      <c r="AX27" s="397"/>
      <c r="AY27" s="396" t="s">
        <v>187</v>
      </c>
      <c r="AZ27" s="396"/>
      <c r="BA27" s="396"/>
      <c r="BB27" s="396"/>
      <c r="BC27" s="396"/>
      <c r="BD27" s="396"/>
      <c r="BE27" s="396"/>
      <c r="BF27" s="398"/>
      <c r="BG27" s="143"/>
      <c r="BH27" s="688" t="s">
        <v>188</v>
      </c>
      <c r="BI27" s="460"/>
      <c r="BJ27" s="460"/>
      <c r="BK27" s="460"/>
      <c r="BL27" s="460"/>
      <c r="BM27" s="460"/>
      <c r="BN27" s="460"/>
      <c r="BO27" s="460"/>
      <c r="BP27" s="460"/>
      <c r="BQ27" s="460"/>
      <c r="BR27" s="460"/>
      <c r="BS27" s="689"/>
      <c r="BT27" s="93"/>
      <c r="CC27"/>
      <c r="CD27"/>
      <c r="CE27"/>
      <c r="CF27"/>
      <c r="CG27"/>
      <c r="CH27"/>
      <c r="CI27"/>
      <c r="CJ27"/>
      <c r="CK27"/>
      <c r="CL27"/>
      <c r="CM27"/>
      <c r="CN27"/>
    </row>
    <row r="28" spans="3:92" ht="29.25" customHeight="1">
      <c r="C28" s="381" t="s">
        <v>1010</v>
      </c>
      <c r="D28" s="382"/>
      <c r="E28" s="382"/>
      <c r="F28" s="382"/>
      <c r="G28" s="382"/>
      <c r="H28" s="382"/>
      <c r="I28" s="382"/>
      <c r="J28" s="382"/>
      <c r="K28" s="382"/>
      <c r="L28" s="382"/>
      <c r="M28" s="393"/>
      <c r="N28" s="394"/>
      <c r="O28" s="394"/>
      <c r="P28" s="394"/>
      <c r="Q28" s="566"/>
      <c r="R28" s="567"/>
      <c r="S28" s="567"/>
      <c r="T28" s="567"/>
      <c r="U28" s="567"/>
      <c r="V28" s="567"/>
      <c r="W28" s="567"/>
      <c r="X28" s="567"/>
      <c r="Y28" s="567"/>
      <c r="Z28" s="567"/>
      <c r="AA28" s="567"/>
      <c r="AB28" s="567"/>
      <c r="AC28" s="567"/>
      <c r="AD28" s="567"/>
      <c r="AE28" s="567"/>
      <c r="AF28" s="567"/>
      <c r="AG28" s="567"/>
      <c r="AH28" s="567"/>
      <c r="AI28" s="567"/>
      <c r="AJ28" s="567"/>
      <c r="AK28" s="568"/>
      <c r="AL28" s="395"/>
      <c r="AM28" s="396"/>
      <c r="AN28" s="396"/>
      <c r="AO28" s="396"/>
      <c r="AP28" s="396"/>
      <c r="AQ28" s="396"/>
      <c r="AR28" s="396"/>
      <c r="AS28" s="396"/>
      <c r="AT28" s="396"/>
      <c r="AU28" s="396"/>
      <c r="AV28" s="396"/>
      <c r="AW28" s="396"/>
      <c r="AX28" s="397"/>
      <c r="AY28" s="396"/>
      <c r="AZ28" s="396"/>
      <c r="BA28" s="396"/>
      <c r="BB28" s="396"/>
      <c r="BC28" s="396"/>
      <c r="BD28" s="396"/>
      <c r="BE28" s="396"/>
      <c r="BF28" s="398"/>
      <c r="BG28" s="143"/>
      <c r="BH28" s="677"/>
      <c r="BI28" s="678"/>
      <c r="BJ28" s="678"/>
      <c r="BK28" s="678"/>
      <c r="BL28" s="678"/>
      <c r="BM28" s="678"/>
      <c r="BN28" s="678"/>
      <c r="BO28" s="678"/>
      <c r="BP28" s="678"/>
      <c r="BQ28" s="678"/>
      <c r="BR28" s="678"/>
      <c r="BS28" s="679"/>
      <c r="BT28" s="195"/>
      <c r="CC28"/>
      <c r="CD28"/>
      <c r="CE28"/>
      <c r="CF28"/>
      <c r="CG28"/>
      <c r="CH28"/>
      <c r="CI28"/>
      <c r="CJ28"/>
      <c r="CK28"/>
      <c r="CL28"/>
      <c r="CM28"/>
      <c r="CN28"/>
    </row>
    <row r="29" spans="3:92" ht="27" customHeight="1">
      <c r="C29" s="559" t="s">
        <v>189</v>
      </c>
      <c r="D29" s="560"/>
      <c r="E29" s="560"/>
      <c r="F29" s="560"/>
      <c r="G29" s="560"/>
      <c r="H29" s="560"/>
      <c r="I29" s="560"/>
      <c r="J29" s="560"/>
      <c r="K29" s="560"/>
      <c r="L29" s="561"/>
      <c r="M29" s="393"/>
      <c r="N29" s="394"/>
      <c r="O29" s="394"/>
      <c r="P29" s="562"/>
      <c r="Q29" s="566"/>
      <c r="R29" s="567"/>
      <c r="S29" s="567"/>
      <c r="T29" s="567"/>
      <c r="U29" s="567"/>
      <c r="V29" s="567"/>
      <c r="W29" s="567"/>
      <c r="X29" s="567"/>
      <c r="Y29" s="567"/>
      <c r="Z29" s="567"/>
      <c r="AA29" s="567"/>
      <c r="AB29" s="567"/>
      <c r="AC29" s="567"/>
      <c r="AD29" s="567"/>
      <c r="AE29" s="567"/>
      <c r="AF29" s="567"/>
      <c r="AG29" s="567"/>
      <c r="AH29" s="567"/>
      <c r="AI29" s="567"/>
      <c r="AJ29" s="567"/>
      <c r="AK29" s="568"/>
      <c r="AL29" s="395"/>
      <c r="AM29" s="396"/>
      <c r="AN29" s="396"/>
      <c r="AO29" s="396"/>
      <c r="AP29" s="396"/>
      <c r="AQ29" s="396"/>
      <c r="AR29" s="396"/>
      <c r="AS29" s="396"/>
      <c r="AT29" s="396"/>
      <c r="AU29" s="396"/>
      <c r="AV29" s="396"/>
      <c r="AW29" s="396"/>
      <c r="AX29" s="397"/>
      <c r="AY29" s="396"/>
      <c r="AZ29" s="396"/>
      <c r="BA29" s="396"/>
      <c r="BB29" s="396"/>
      <c r="BC29" s="396"/>
      <c r="BD29" s="396"/>
      <c r="BE29" s="396"/>
      <c r="BF29" s="398"/>
      <c r="BG29" s="143"/>
      <c r="BH29" s="549" t="s">
        <v>190</v>
      </c>
      <c r="BI29" s="550"/>
      <c r="BJ29" s="550"/>
      <c r="BK29" s="550"/>
      <c r="BL29" s="550"/>
      <c r="BM29" s="550"/>
      <c r="BN29" s="550"/>
      <c r="BO29" s="550"/>
      <c r="BP29" s="550"/>
      <c r="BQ29" s="550"/>
      <c r="BR29" s="550"/>
      <c r="BS29" s="551"/>
      <c r="BT29" s="195"/>
      <c r="CC29"/>
      <c r="CD29"/>
      <c r="CE29"/>
      <c r="CF29"/>
      <c r="CG29"/>
      <c r="CH29"/>
      <c r="CI29"/>
      <c r="CJ29"/>
      <c r="CK29"/>
      <c r="CL29"/>
      <c r="CM29"/>
      <c r="CN29"/>
    </row>
    <row r="30" spans="3:92" ht="27" customHeight="1" thickBot="1">
      <c r="C30" s="552" t="s">
        <v>191</v>
      </c>
      <c r="D30" s="553"/>
      <c r="E30" s="553"/>
      <c r="F30" s="553"/>
      <c r="G30" s="553"/>
      <c r="H30" s="553"/>
      <c r="I30" s="553"/>
      <c r="J30" s="553"/>
      <c r="K30" s="553"/>
      <c r="L30" s="553"/>
      <c r="M30" s="554"/>
      <c r="N30" s="555"/>
      <c r="O30" s="555"/>
      <c r="P30" s="555"/>
      <c r="Q30" s="566"/>
      <c r="R30" s="567"/>
      <c r="S30" s="567"/>
      <c r="T30" s="567"/>
      <c r="U30" s="567"/>
      <c r="V30" s="567"/>
      <c r="W30" s="567"/>
      <c r="X30" s="567"/>
      <c r="Y30" s="567"/>
      <c r="Z30" s="567"/>
      <c r="AA30" s="567"/>
      <c r="AB30" s="567"/>
      <c r="AC30" s="567"/>
      <c r="AD30" s="567"/>
      <c r="AE30" s="567"/>
      <c r="AF30" s="567"/>
      <c r="AG30" s="567"/>
      <c r="AH30" s="567"/>
      <c r="AI30" s="567"/>
      <c r="AJ30" s="567"/>
      <c r="AK30" s="568"/>
      <c r="AL30" s="395"/>
      <c r="AM30" s="396"/>
      <c r="AN30" s="396"/>
      <c r="AO30" s="396"/>
      <c r="AP30" s="396"/>
      <c r="AQ30" s="396"/>
      <c r="AR30" s="396"/>
      <c r="AS30" s="396"/>
      <c r="AT30" s="396"/>
      <c r="AU30" s="396"/>
      <c r="AV30" s="396"/>
      <c r="AW30" s="396"/>
      <c r="AX30" s="397"/>
      <c r="AY30" s="396"/>
      <c r="AZ30" s="396"/>
      <c r="BA30" s="396"/>
      <c r="BB30" s="396"/>
      <c r="BC30" s="396"/>
      <c r="BD30" s="396"/>
      <c r="BE30" s="396"/>
      <c r="BF30" s="398"/>
      <c r="BG30" s="143"/>
      <c r="BH30" s="556"/>
      <c r="BI30" s="557"/>
      <c r="BJ30" s="557"/>
      <c r="BK30" s="557"/>
      <c r="BL30" s="557"/>
      <c r="BM30" s="557"/>
      <c r="BN30" s="557"/>
      <c r="BO30" s="557"/>
      <c r="BP30" s="557"/>
      <c r="BQ30" s="557"/>
      <c r="BR30" s="557"/>
      <c r="BS30" s="558"/>
      <c r="BT30" s="195"/>
      <c r="CC30"/>
      <c r="CD30"/>
      <c r="CE30"/>
      <c r="CF30"/>
      <c r="CG30"/>
      <c r="CH30"/>
      <c r="CI30"/>
      <c r="CJ30"/>
      <c r="CK30"/>
      <c r="CL30"/>
      <c r="CM30"/>
      <c r="CN30"/>
    </row>
    <row r="31" spans="3:92" ht="17.25" customHeight="1">
      <c r="C31" s="552" t="s">
        <v>192</v>
      </c>
      <c r="D31" s="553"/>
      <c r="E31" s="553"/>
      <c r="F31" s="553"/>
      <c r="G31" s="553"/>
      <c r="H31" s="553"/>
      <c r="I31" s="553"/>
      <c r="J31" s="553"/>
      <c r="K31" s="553"/>
      <c r="L31" s="553"/>
      <c r="M31" s="554"/>
      <c r="N31" s="555"/>
      <c r="O31" s="555"/>
      <c r="P31" s="555"/>
      <c r="Q31" s="566"/>
      <c r="R31" s="567"/>
      <c r="S31" s="567"/>
      <c r="T31" s="567"/>
      <c r="U31" s="567"/>
      <c r="V31" s="567"/>
      <c r="W31" s="567"/>
      <c r="X31" s="567"/>
      <c r="Y31" s="567"/>
      <c r="Z31" s="567"/>
      <c r="AA31" s="567"/>
      <c r="AB31" s="567"/>
      <c r="AC31" s="567"/>
      <c r="AD31" s="567"/>
      <c r="AE31" s="567"/>
      <c r="AF31" s="567"/>
      <c r="AG31" s="567"/>
      <c r="AH31" s="567"/>
      <c r="AI31" s="567"/>
      <c r="AJ31" s="567"/>
      <c r="AK31" s="568"/>
      <c r="AL31" s="395"/>
      <c r="AM31" s="396"/>
      <c r="AN31" s="396"/>
      <c r="AO31" s="396"/>
      <c r="AP31" s="396"/>
      <c r="AQ31" s="396"/>
      <c r="AR31" s="396"/>
      <c r="AS31" s="396"/>
      <c r="AT31" s="396"/>
      <c r="AU31" s="396"/>
      <c r="AV31" s="396"/>
      <c r="AW31" s="396"/>
      <c r="AX31" s="397"/>
      <c r="AY31" s="396"/>
      <c r="AZ31" s="396"/>
      <c r="BA31" s="396"/>
      <c r="BB31" s="396"/>
      <c r="BC31" s="396"/>
      <c r="BD31" s="396"/>
      <c r="BE31" s="396"/>
      <c r="BF31" s="398"/>
      <c r="BG31" s="143"/>
      <c r="BH31" s="685" t="s">
        <v>193</v>
      </c>
      <c r="BI31" s="686"/>
      <c r="BJ31" s="686"/>
      <c r="BK31" s="686"/>
      <c r="BL31" s="686"/>
      <c r="BM31" s="686"/>
      <c r="BN31" s="686"/>
      <c r="BO31" s="686"/>
      <c r="BP31" s="686"/>
      <c r="BQ31" s="686"/>
      <c r="BR31" s="686"/>
      <c r="BS31" s="687"/>
      <c r="BT31" s="91"/>
    </row>
    <row r="32" spans="3:92" ht="30.75" customHeight="1" thickBot="1">
      <c r="C32" s="576" t="s">
        <v>194</v>
      </c>
      <c r="D32" s="577"/>
      <c r="E32" s="577"/>
      <c r="F32" s="577"/>
      <c r="G32" s="577"/>
      <c r="H32" s="577"/>
      <c r="I32" s="577"/>
      <c r="J32" s="577"/>
      <c r="K32" s="577"/>
      <c r="L32" s="577"/>
      <c r="M32" s="578"/>
      <c r="N32" s="579"/>
      <c r="O32" s="579"/>
      <c r="P32" s="579"/>
      <c r="Q32" s="566"/>
      <c r="R32" s="567"/>
      <c r="S32" s="567"/>
      <c r="T32" s="567"/>
      <c r="U32" s="567"/>
      <c r="V32" s="567"/>
      <c r="W32" s="567"/>
      <c r="X32" s="567"/>
      <c r="Y32" s="567"/>
      <c r="Z32" s="567"/>
      <c r="AA32" s="567"/>
      <c r="AB32" s="567"/>
      <c r="AC32" s="567"/>
      <c r="AD32" s="567"/>
      <c r="AE32" s="567"/>
      <c r="AF32" s="567"/>
      <c r="AG32" s="567"/>
      <c r="AH32" s="567"/>
      <c r="AI32" s="567"/>
      <c r="AJ32" s="567"/>
      <c r="AK32" s="568"/>
      <c r="AL32" s="395"/>
      <c r="AM32" s="396"/>
      <c r="AN32" s="396"/>
      <c r="AO32" s="396"/>
      <c r="AP32" s="396"/>
      <c r="AQ32" s="396"/>
      <c r="AR32" s="396"/>
      <c r="AS32" s="396"/>
      <c r="AT32" s="396"/>
      <c r="AU32" s="396"/>
      <c r="AV32" s="396"/>
      <c r="AW32" s="396"/>
      <c r="AX32" s="397"/>
      <c r="AY32" s="396"/>
      <c r="AZ32" s="396"/>
      <c r="BA32" s="396"/>
      <c r="BB32" s="396"/>
      <c r="BC32" s="396"/>
      <c r="BD32" s="396"/>
      <c r="BE32" s="396"/>
      <c r="BF32" s="398"/>
      <c r="BG32" s="143"/>
      <c r="BH32" s="682"/>
      <c r="BI32" s="680"/>
      <c r="BJ32" s="680"/>
      <c r="BK32" s="680"/>
      <c r="BL32" s="680"/>
      <c r="BM32" s="680"/>
      <c r="BN32" s="680"/>
      <c r="BO32" s="680"/>
      <c r="BP32" s="680"/>
      <c r="BQ32" s="680"/>
      <c r="BR32" s="680"/>
      <c r="BS32" s="681"/>
      <c r="BT32" s="182"/>
    </row>
    <row r="33" spans="3:72" ht="23.25" customHeight="1" thickBot="1">
      <c r="C33" s="740" t="s">
        <v>195</v>
      </c>
      <c r="D33" s="741"/>
      <c r="E33" s="741"/>
      <c r="F33" s="741"/>
      <c r="G33" s="741"/>
      <c r="H33" s="741"/>
      <c r="I33" s="741"/>
      <c r="J33" s="741"/>
      <c r="K33" s="741"/>
      <c r="L33" s="741"/>
      <c r="M33" s="741"/>
      <c r="N33" s="741"/>
      <c r="O33" s="741"/>
      <c r="P33" s="742"/>
      <c r="Q33" s="569"/>
      <c r="R33" s="570"/>
      <c r="S33" s="570"/>
      <c r="T33" s="570"/>
      <c r="U33" s="570"/>
      <c r="V33" s="570"/>
      <c r="W33" s="570"/>
      <c r="X33" s="570"/>
      <c r="Y33" s="570"/>
      <c r="Z33" s="570"/>
      <c r="AA33" s="570"/>
      <c r="AB33" s="570"/>
      <c r="AC33" s="570"/>
      <c r="AD33" s="570"/>
      <c r="AE33" s="570"/>
      <c r="AF33" s="570"/>
      <c r="AG33" s="570"/>
      <c r="AH33" s="570"/>
      <c r="AI33" s="570"/>
      <c r="AJ33" s="570"/>
      <c r="AK33" s="571"/>
      <c r="AL33" s="743"/>
      <c r="AM33" s="744"/>
      <c r="AN33" s="744"/>
      <c r="AO33" s="744"/>
      <c r="AP33" s="744"/>
      <c r="AQ33" s="744"/>
      <c r="AR33" s="744"/>
      <c r="AS33" s="744"/>
      <c r="AT33" s="744"/>
      <c r="AU33" s="744"/>
      <c r="AV33" s="744"/>
      <c r="AW33" s="744"/>
      <c r="AX33" s="744"/>
      <c r="AY33" s="744"/>
      <c r="AZ33" s="744"/>
      <c r="BA33" s="744"/>
      <c r="BB33" s="744"/>
      <c r="BC33" s="744"/>
      <c r="BD33" s="744"/>
      <c r="BE33" s="744"/>
      <c r="BF33" s="745"/>
      <c r="BG33" s="143"/>
      <c r="BH33" s="707" t="s">
        <v>196</v>
      </c>
      <c r="BI33" s="708"/>
      <c r="BJ33" s="708"/>
      <c r="BK33" s="708"/>
      <c r="BL33" s="708"/>
      <c r="BM33" s="708"/>
      <c r="BN33" s="708"/>
      <c r="BO33" s="708"/>
      <c r="BP33" s="708"/>
      <c r="BQ33" s="708"/>
      <c r="BR33" s="708"/>
      <c r="BS33" s="709"/>
      <c r="BT33" s="182"/>
    </row>
    <row r="34" spans="3:72" ht="21" customHeight="1" thickTop="1" thickBot="1">
      <c r="C34" s="746" t="s">
        <v>197</v>
      </c>
      <c r="D34" s="747"/>
      <c r="E34" s="747"/>
      <c r="F34" s="747"/>
      <c r="G34" s="747"/>
      <c r="H34" s="747"/>
      <c r="I34" s="747"/>
      <c r="J34" s="747"/>
      <c r="K34" s="747"/>
      <c r="L34" s="747"/>
      <c r="M34" s="747"/>
      <c r="N34" s="747"/>
      <c r="O34" s="747"/>
      <c r="P34" s="748"/>
      <c r="Q34" s="749"/>
      <c r="R34" s="750"/>
      <c r="S34" s="750"/>
      <c r="T34" s="750"/>
      <c r="U34" s="750"/>
      <c r="V34" s="750"/>
      <c r="W34" s="750"/>
      <c r="X34" s="750"/>
      <c r="Y34" s="750"/>
      <c r="Z34" s="750"/>
      <c r="AA34" s="750"/>
      <c r="AB34" s="750"/>
      <c r="AC34" s="750"/>
      <c r="AD34" s="750"/>
      <c r="AE34" s="750"/>
      <c r="AF34" s="750"/>
      <c r="AG34" s="750"/>
      <c r="AH34" s="750"/>
      <c r="AI34" s="750"/>
      <c r="AJ34" s="386" t="s">
        <v>198</v>
      </c>
      <c r="AK34" s="387"/>
      <c r="AL34" s="388" t="str">
        <f>IF(BH24&gt;0,ROUNDDOWN(SMALL(BH24:BH26,1)*AG10,0),IF(AY23="","",SUM(AY23:BF32)+AL33))</f>
        <v/>
      </c>
      <c r="AM34" s="389"/>
      <c r="AN34" s="389"/>
      <c r="AO34" s="389"/>
      <c r="AP34" s="389"/>
      <c r="AQ34" s="389"/>
      <c r="AR34" s="389"/>
      <c r="AS34" s="389"/>
      <c r="AT34" s="389"/>
      <c r="AU34" s="389"/>
      <c r="AV34" s="389"/>
      <c r="AW34" s="389"/>
      <c r="AX34" s="389"/>
      <c r="AY34" s="389"/>
      <c r="AZ34" s="389"/>
      <c r="BA34" s="389"/>
      <c r="BB34" s="389"/>
      <c r="BC34" s="390" t="s">
        <v>147</v>
      </c>
      <c r="BD34" s="391"/>
      <c r="BE34" s="391"/>
      <c r="BF34" s="392"/>
      <c r="BG34" s="143"/>
      <c r="BH34" s="725"/>
      <c r="BI34" s="726"/>
      <c r="BJ34" s="726"/>
      <c r="BK34" s="726"/>
      <c r="BL34" s="726"/>
      <c r="BM34" s="726"/>
      <c r="BN34" s="726"/>
      <c r="BO34" s="726"/>
      <c r="BP34" s="726"/>
      <c r="BQ34" s="726"/>
      <c r="BR34" s="726"/>
      <c r="BS34" s="727"/>
      <c r="BT34" s="196"/>
    </row>
    <row r="35" spans="3:72" ht="34.5" customHeight="1">
      <c r="C35" s="728" t="s">
        <v>199</v>
      </c>
      <c r="D35" s="729"/>
      <c r="E35" s="729"/>
      <c r="F35" s="729"/>
      <c r="G35" s="729"/>
      <c r="H35" s="729"/>
      <c r="I35" s="729"/>
      <c r="J35" s="729"/>
      <c r="K35" s="729"/>
      <c r="L35" s="729"/>
      <c r="M35" s="729"/>
      <c r="N35" s="729"/>
      <c r="O35" s="729"/>
      <c r="P35" s="729"/>
      <c r="Q35" s="730">
        <f>IF(ROUNDDOWN(Q34*AG10,0)&gt;=AL34,AL34,ROUNDDOWN(Q34*AG10,0))</f>
        <v>0</v>
      </c>
      <c r="R35" s="731"/>
      <c r="S35" s="731"/>
      <c r="T35" s="731"/>
      <c r="U35" s="731"/>
      <c r="V35" s="731"/>
      <c r="W35" s="731"/>
      <c r="X35" s="731"/>
      <c r="Y35" s="731"/>
      <c r="Z35" s="731"/>
      <c r="AA35" s="731"/>
      <c r="AB35" s="731"/>
      <c r="AC35" s="731"/>
      <c r="AD35" s="731"/>
      <c r="AE35" s="731"/>
      <c r="AF35" s="731"/>
      <c r="AG35" s="731"/>
      <c r="AH35" s="731"/>
      <c r="AI35" s="731"/>
      <c r="AJ35" s="731"/>
      <c r="AK35" s="731"/>
      <c r="AL35" s="731"/>
      <c r="AM35" s="731"/>
      <c r="AN35" s="731"/>
      <c r="AO35" s="731"/>
      <c r="AP35" s="731"/>
      <c r="AQ35" s="731"/>
      <c r="AR35" s="731"/>
      <c r="AS35" s="731"/>
      <c r="AT35" s="731"/>
      <c r="AU35" s="731"/>
      <c r="AV35" s="731"/>
      <c r="AW35" s="731"/>
      <c r="AX35" s="731"/>
      <c r="AY35" s="731"/>
      <c r="AZ35" s="732" t="s">
        <v>153</v>
      </c>
      <c r="BA35" s="732"/>
      <c r="BB35" s="732"/>
      <c r="BC35" s="732"/>
      <c r="BD35" s="732"/>
      <c r="BE35" s="732"/>
      <c r="BF35" s="733"/>
      <c r="BG35" s="143"/>
      <c r="BH35" s="710" t="s">
        <v>200</v>
      </c>
      <c r="BI35" s="711"/>
      <c r="BJ35" s="711"/>
      <c r="BK35" s="711"/>
      <c r="BL35" s="711"/>
      <c r="BM35" s="711"/>
      <c r="BN35" s="711"/>
      <c r="BO35" s="711"/>
      <c r="BP35" s="711"/>
      <c r="BQ35" s="711"/>
      <c r="BR35" s="711"/>
      <c r="BS35" s="712"/>
      <c r="BT35" s="196"/>
    </row>
    <row r="36" spans="3:72" ht="30" customHeight="1" thickBot="1">
      <c r="C36" s="734" t="s">
        <v>201</v>
      </c>
      <c r="D36" s="735"/>
      <c r="E36" s="735"/>
      <c r="F36" s="735"/>
      <c r="G36" s="735"/>
      <c r="H36" s="735"/>
      <c r="I36" s="735"/>
      <c r="J36" s="735"/>
      <c r="K36" s="735"/>
      <c r="L36" s="735"/>
      <c r="M36" s="735"/>
      <c r="N36" s="735"/>
      <c r="O36" s="735"/>
      <c r="P36" s="735"/>
      <c r="Q36" s="736">
        <f>ROUNDDOWN(Q35*R12,0)</f>
        <v>0</v>
      </c>
      <c r="R36" s="737"/>
      <c r="S36" s="737"/>
      <c r="T36" s="737"/>
      <c r="U36" s="737"/>
      <c r="V36" s="737"/>
      <c r="W36" s="737"/>
      <c r="X36" s="737"/>
      <c r="Y36" s="737"/>
      <c r="Z36" s="737"/>
      <c r="AA36" s="737"/>
      <c r="AB36" s="737"/>
      <c r="AC36" s="737"/>
      <c r="AD36" s="737"/>
      <c r="AE36" s="737"/>
      <c r="AF36" s="737"/>
      <c r="AG36" s="737"/>
      <c r="AH36" s="737"/>
      <c r="AI36" s="737"/>
      <c r="AJ36" s="737"/>
      <c r="AK36" s="737"/>
      <c r="AL36" s="737"/>
      <c r="AM36" s="737"/>
      <c r="AN36" s="737"/>
      <c r="AO36" s="737"/>
      <c r="AP36" s="737"/>
      <c r="AQ36" s="737"/>
      <c r="AR36" s="737"/>
      <c r="AS36" s="737"/>
      <c r="AT36" s="737"/>
      <c r="AU36" s="737"/>
      <c r="AV36" s="737"/>
      <c r="AW36" s="737"/>
      <c r="AX36" s="737"/>
      <c r="AY36" s="737"/>
      <c r="AZ36" s="738" t="s">
        <v>153</v>
      </c>
      <c r="BA36" s="738"/>
      <c r="BB36" s="738"/>
      <c r="BC36" s="738"/>
      <c r="BD36" s="738"/>
      <c r="BE36" s="738"/>
      <c r="BF36" s="739"/>
      <c r="BG36" s="143"/>
      <c r="BH36" s="722"/>
      <c r="BI36" s="723"/>
      <c r="BJ36" s="723"/>
      <c r="BK36" s="723"/>
      <c r="BL36" s="723"/>
      <c r="BM36" s="723"/>
      <c r="BN36" s="723"/>
      <c r="BO36" s="723"/>
      <c r="BP36" s="723"/>
      <c r="BQ36" s="723"/>
      <c r="BR36" s="723"/>
      <c r="BS36" s="724"/>
      <c r="BT36" s="182"/>
    </row>
    <row r="37" spans="3:72" ht="26.25" customHeight="1">
      <c r="C37" s="356" t="s">
        <v>202</v>
      </c>
      <c r="D37" s="357"/>
      <c r="E37" s="357"/>
      <c r="F37" s="357"/>
      <c r="G37" s="357"/>
      <c r="H37" s="357"/>
      <c r="I37" s="357"/>
      <c r="J37" s="357"/>
      <c r="K37" s="357"/>
      <c r="L37" s="357"/>
      <c r="M37" s="357"/>
      <c r="N37" s="357"/>
      <c r="O37" s="357"/>
      <c r="P37" s="358"/>
      <c r="Q37" s="357"/>
      <c r="R37" s="357"/>
      <c r="S37" s="357"/>
      <c r="T37" s="357"/>
      <c r="U37" s="357"/>
      <c r="V37" s="357"/>
      <c r="W37" s="357"/>
      <c r="X37" s="357"/>
      <c r="Y37" s="357"/>
      <c r="Z37" s="357"/>
      <c r="AA37" s="357"/>
      <c r="AB37" s="357"/>
      <c r="AC37" s="357"/>
      <c r="AD37" s="357"/>
      <c r="AE37" s="357"/>
      <c r="AF37" s="357"/>
      <c r="AG37" s="357"/>
      <c r="AH37" s="357"/>
      <c r="AI37" s="357"/>
      <c r="AJ37" s="357"/>
      <c r="AK37" s="357"/>
      <c r="AL37" s="357"/>
      <c r="AM37" s="357"/>
      <c r="AN37" s="357"/>
      <c r="AO37" s="357"/>
      <c r="AP37" s="357"/>
      <c r="AQ37" s="357"/>
      <c r="AR37" s="357"/>
      <c r="AS37" s="357"/>
      <c r="AT37" s="357"/>
      <c r="AU37" s="357"/>
      <c r="AV37" s="357"/>
      <c r="AW37" s="357"/>
      <c r="AX37" s="357"/>
      <c r="AY37" s="357"/>
      <c r="AZ37" s="357"/>
      <c r="BA37" s="357"/>
      <c r="BB37" s="357"/>
      <c r="BC37" s="357"/>
      <c r="BD37" s="357"/>
      <c r="BE37" s="357"/>
      <c r="BF37" s="365"/>
      <c r="BG37" s="143"/>
      <c r="BH37" s="710" t="s">
        <v>203</v>
      </c>
      <c r="BI37" s="711"/>
      <c r="BJ37" s="711"/>
      <c r="BK37" s="711"/>
      <c r="BL37" s="711"/>
      <c r="BM37" s="711"/>
      <c r="BN37" s="711"/>
      <c r="BO37" s="711"/>
      <c r="BP37" s="711"/>
      <c r="BQ37" s="711"/>
      <c r="BR37" s="711"/>
      <c r="BS37" s="712"/>
      <c r="BT37" s="169"/>
    </row>
    <row r="38" spans="3:72" ht="30" customHeight="1" thickBot="1">
      <c r="C38" s="359"/>
      <c r="D38" s="360"/>
      <c r="E38" s="360"/>
      <c r="F38" s="360"/>
      <c r="G38" s="360"/>
      <c r="H38" s="360"/>
      <c r="I38" s="360"/>
      <c r="J38" s="360"/>
      <c r="K38" s="360"/>
      <c r="L38" s="360"/>
      <c r="M38" s="360"/>
      <c r="N38" s="360"/>
      <c r="O38" s="360"/>
      <c r="P38" s="361"/>
      <c r="Q38" s="360"/>
      <c r="R38" s="360"/>
      <c r="S38" s="360"/>
      <c r="T38" s="360"/>
      <c r="U38" s="360"/>
      <c r="V38" s="360"/>
      <c r="W38" s="360"/>
      <c r="X38" s="360"/>
      <c r="Y38" s="360"/>
      <c r="Z38" s="360"/>
      <c r="AA38" s="360"/>
      <c r="AB38" s="360"/>
      <c r="AC38" s="360"/>
      <c r="AD38" s="360"/>
      <c r="AE38" s="360"/>
      <c r="AF38" s="360"/>
      <c r="AG38" s="360"/>
      <c r="AH38" s="360"/>
      <c r="AI38" s="360"/>
      <c r="AJ38" s="360"/>
      <c r="AK38" s="360"/>
      <c r="AL38" s="360"/>
      <c r="AM38" s="360"/>
      <c r="AN38" s="360"/>
      <c r="AO38" s="360"/>
      <c r="AP38" s="360"/>
      <c r="AQ38" s="360"/>
      <c r="AR38" s="360"/>
      <c r="AS38" s="360"/>
      <c r="AT38" s="360"/>
      <c r="AU38" s="360"/>
      <c r="AV38" s="360"/>
      <c r="AW38" s="360"/>
      <c r="AX38" s="360"/>
      <c r="AY38" s="360"/>
      <c r="AZ38" s="360"/>
      <c r="BA38" s="360"/>
      <c r="BB38" s="360"/>
      <c r="BC38" s="360"/>
      <c r="BD38" s="360"/>
      <c r="BE38" s="360"/>
      <c r="BF38" s="366"/>
      <c r="BH38" s="713"/>
      <c r="BI38" s="714"/>
      <c r="BJ38" s="714"/>
      <c r="BK38" s="714"/>
      <c r="BL38" s="714"/>
      <c r="BM38" s="714"/>
      <c r="BN38" s="714"/>
      <c r="BO38" s="714"/>
      <c r="BP38" s="714"/>
      <c r="BQ38" s="714"/>
      <c r="BR38" s="714"/>
      <c r="BS38" s="715"/>
      <c r="BT38" s="169"/>
    </row>
    <row r="39" spans="3:72" ht="24.75" customHeight="1">
      <c r="C39" s="359"/>
      <c r="D39" s="360"/>
      <c r="E39" s="360"/>
      <c r="F39" s="360"/>
      <c r="G39" s="360"/>
      <c r="H39" s="360"/>
      <c r="I39" s="360"/>
      <c r="J39" s="360"/>
      <c r="K39" s="360"/>
      <c r="L39" s="360"/>
      <c r="M39" s="360"/>
      <c r="N39" s="360"/>
      <c r="O39" s="360"/>
      <c r="P39" s="361"/>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360"/>
      <c r="AN39" s="360"/>
      <c r="AO39" s="360"/>
      <c r="AP39" s="360"/>
      <c r="AQ39" s="360"/>
      <c r="AR39" s="360"/>
      <c r="AS39" s="360"/>
      <c r="AT39" s="360"/>
      <c r="AU39" s="360"/>
      <c r="AV39" s="360"/>
      <c r="AW39" s="360"/>
      <c r="AX39" s="360"/>
      <c r="AY39" s="360"/>
      <c r="AZ39" s="360"/>
      <c r="BA39" s="360"/>
      <c r="BB39" s="360"/>
      <c r="BC39" s="360"/>
      <c r="BD39" s="360"/>
      <c r="BE39" s="360"/>
      <c r="BF39" s="366"/>
      <c r="BH39" s="716" t="s">
        <v>204</v>
      </c>
      <c r="BI39" s="717"/>
      <c r="BJ39" s="717"/>
      <c r="BK39" s="717"/>
      <c r="BL39" s="717"/>
      <c r="BM39" s="717"/>
      <c r="BN39" s="717"/>
      <c r="BO39" s="717"/>
      <c r="BP39" s="717"/>
      <c r="BQ39" s="717"/>
      <c r="BR39" s="717"/>
      <c r="BS39" s="718"/>
      <c r="BT39" s="169"/>
    </row>
    <row r="40" spans="3:72" ht="24.75" customHeight="1" thickBot="1">
      <c r="C40" s="359"/>
      <c r="D40" s="360"/>
      <c r="E40" s="360"/>
      <c r="F40" s="360"/>
      <c r="G40" s="360"/>
      <c r="H40" s="360"/>
      <c r="I40" s="360"/>
      <c r="J40" s="360"/>
      <c r="K40" s="360"/>
      <c r="L40" s="360"/>
      <c r="M40" s="360"/>
      <c r="N40" s="360"/>
      <c r="O40" s="360"/>
      <c r="P40" s="361"/>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360"/>
      <c r="AN40" s="360"/>
      <c r="AO40" s="360"/>
      <c r="AP40" s="360"/>
      <c r="AQ40" s="360"/>
      <c r="AR40" s="360"/>
      <c r="AS40" s="360"/>
      <c r="AT40" s="360"/>
      <c r="AU40" s="360"/>
      <c r="AV40" s="360"/>
      <c r="AW40" s="360"/>
      <c r="AX40" s="360"/>
      <c r="AY40" s="360"/>
      <c r="AZ40" s="360"/>
      <c r="BA40" s="360"/>
      <c r="BB40" s="360"/>
      <c r="BC40" s="360"/>
      <c r="BD40" s="360"/>
      <c r="BE40" s="360"/>
      <c r="BF40" s="366"/>
      <c r="BH40" s="719"/>
      <c r="BI40" s="720"/>
      <c r="BJ40" s="720"/>
      <c r="BK40" s="720"/>
      <c r="BL40" s="720"/>
      <c r="BM40" s="720"/>
      <c r="BN40" s="720"/>
      <c r="BO40" s="720"/>
      <c r="BP40" s="720"/>
      <c r="BQ40" s="720"/>
      <c r="BR40" s="720"/>
      <c r="BS40" s="721"/>
      <c r="BT40" s="169"/>
    </row>
    <row r="41" spans="3:72" ht="20.25" customHeight="1">
      <c r="C41" s="359"/>
      <c r="D41" s="360"/>
      <c r="E41" s="360"/>
      <c r="F41" s="360"/>
      <c r="G41" s="360"/>
      <c r="H41" s="360"/>
      <c r="I41" s="360"/>
      <c r="J41" s="360"/>
      <c r="K41" s="360"/>
      <c r="L41" s="360"/>
      <c r="M41" s="360"/>
      <c r="N41" s="360"/>
      <c r="O41" s="360"/>
      <c r="P41" s="361"/>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360"/>
      <c r="AN41" s="360"/>
      <c r="AO41" s="360"/>
      <c r="AP41" s="360"/>
      <c r="AQ41" s="360"/>
      <c r="AR41" s="360"/>
      <c r="AS41" s="360"/>
      <c r="AT41" s="360"/>
      <c r="AU41" s="360"/>
      <c r="AV41" s="360"/>
      <c r="AW41" s="360"/>
      <c r="AX41" s="360"/>
      <c r="AY41" s="360"/>
      <c r="AZ41" s="360"/>
      <c r="BA41" s="360"/>
      <c r="BB41" s="360"/>
      <c r="BC41" s="360"/>
      <c r="BD41" s="360"/>
      <c r="BE41" s="360"/>
      <c r="BF41" s="366"/>
      <c r="BG41" s="143"/>
      <c r="BH41" s="350" t="s">
        <v>1011</v>
      </c>
      <c r="BI41" s="351"/>
      <c r="BJ41" s="351"/>
      <c r="BK41" s="351"/>
      <c r="BL41" s="351"/>
      <c r="BM41" s="351"/>
      <c r="BN41" s="351"/>
      <c r="BO41" s="351"/>
      <c r="BP41" s="351"/>
      <c r="BQ41" s="351"/>
      <c r="BR41" s="351"/>
      <c r="BS41" s="352"/>
      <c r="BT41" s="143"/>
    </row>
    <row r="42" spans="3:72" ht="20.25" customHeight="1">
      <c r="C42" s="359"/>
      <c r="D42" s="360"/>
      <c r="E42" s="360"/>
      <c r="F42" s="360"/>
      <c r="G42" s="360"/>
      <c r="H42" s="360"/>
      <c r="I42" s="360"/>
      <c r="J42" s="360"/>
      <c r="K42" s="360"/>
      <c r="L42" s="360"/>
      <c r="M42" s="360"/>
      <c r="N42" s="360"/>
      <c r="O42" s="360"/>
      <c r="P42" s="361"/>
      <c r="Q42" s="360"/>
      <c r="R42" s="360"/>
      <c r="S42" s="360"/>
      <c r="T42" s="360"/>
      <c r="U42" s="360"/>
      <c r="V42" s="360"/>
      <c r="W42" s="360"/>
      <c r="X42" s="360"/>
      <c r="Y42" s="360"/>
      <c r="Z42" s="360"/>
      <c r="AA42" s="360"/>
      <c r="AB42" s="360"/>
      <c r="AC42" s="360"/>
      <c r="AD42" s="360"/>
      <c r="AE42" s="360"/>
      <c r="AF42" s="360"/>
      <c r="AG42" s="360"/>
      <c r="AH42" s="360"/>
      <c r="AI42" s="360"/>
      <c r="AJ42" s="360"/>
      <c r="AK42" s="360"/>
      <c r="AL42" s="360"/>
      <c r="AM42" s="360"/>
      <c r="AN42" s="360"/>
      <c r="AO42" s="360"/>
      <c r="AP42" s="360"/>
      <c r="AQ42" s="360"/>
      <c r="AR42" s="360"/>
      <c r="AS42" s="360"/>
      <c r="AT42" s="360"/>
      <c r="AU42" s="360"/>
      <c r="AV42" s="360"/>
      <c r="AW42" s="360"/>
      <c r="AX42" s="360"/>
      <c r="AY42" s="360"/>
      <c r="AZ42" s="360"/>
      <c r="BA42" s="360"/>
      <c r="BB42" s="360"/>
      <c r="BC42" s="360"/>
      <c r="BD42" s="360"/>
      <c r="BE42" s="360"/>
      <c r="BF42" s="366"/>
      <c r="BG42" s="336"/>
      <c r="BH42" s="353"/>
      <c r="BI42" s="354"/>
      <c r="BJ42" s="354"/>
      <c r="BK42" s="354"/>
      <c r="BL42" s="354"/>
      <c r="BM42" s="354"/>
      <c r="BN42" s="354"/>
      <c r="BO42" s="354"/>
      <c r="BP42" s="354"/>
      <c r="BQ42" s="354"/>
      <c r="BR42" s="354"/>
      <c r="BS42" s="355"/>
      <c r="BT42" s="336"/>
    </row>
    <row r="43" spans="3:72" ht="20.25" customHeight="1" thickBot="1">
      <c r="C43" s="362"/>
      <c r="D43" s="363"/>
      <c r="E43" s="363"/>
      <c r="F43" s="363"/>
      <c r="G43" s="363"/>
      <c r="H43" s="363"/>
      <c r="I43" s="363"/>
      <c r="J43" s="363"/>
      <c r="K43" s="363"/>
      <c r="L43" s="363"/>
      <c r="M43" s="363"/>
      <c r="N43" s="363"/>
      <c r="O43" s="363"/>
      <c r="P43" s="364"/>
      <c r="Q43" s="363"/>
      <c r="R43" s="363"/>
      <c r="S43" s="363"/>
      <c r="T43" s="363"/>
      <c r="U43" s="363"/>
      <c r="V43" s="363"/>
      <c r="W43" s="363"/>
      <c r="X43" s="363"/>
      <c r="Y43" s="363"/>
      <c r="Z43" s="363"/>
      <c r="AA43" s="363"/>
      <c r="AB43" s="363"/>
      <c r="AC43" s="363"/>
      <c r="AD43" s="363"/>
      <c r="AE43" s="363"/>
      <c r="AF43" s="363"/>
      <c r="AG43" s="363"/>
      <c r="AH43" s="363"/>
      <c r="AI43" s="363"/>
      <c r="AJ43" s="363"/>
      <c r="AK43" s="363"/>
      <c r="AL43" s="363"/>
      <c r="AM43" s="363"/>
      <c r="AN43" s="363"/>
      <c r="AO43" s="363"/>
      <c r="AP43" s="363"/>
      <c r="AQ43" s="363"/>
      <c r="AR43" s="363"/>
      <c r="AS43" s="363"/>
      <c r="AT43" s="363"/>
      <c r="AU43" s="363"/>
      <c r="AV43" s="363"/>
      <c r="AW43" s="363"/>
      <c r="AX43" s="363"/>
      <c r="AY43" s="363"/>
      <c r="AZ43" s="363"/>
      <c r="BA43" s="363"/>
      <c r="BB43" s="363"/>
      <c r="BC43" s="363"/>
      <c r="BD43" s="363"/>
      <c r="BE43" s="363"/>
      <c r="BF43" s="367"/>
      <c r="BG43" s="336"/>
      <c r="BH43" s="339"/>
      <c r="BI43" s="340"/>
      <c r="BJ43" s="340"/>
      <c r="BK43" s="340"/>
      <c r="BL43" s="340"/>
      <c r="BM43" s="340"/>
      <c r="BN43" s="340"/>
      <c r="BO43" s="340"/>
      <c r="BP43" s="340"/>
      <c r="BQ43" s="340"/>
      <c r="BR43" s="340"/>
      <c r="BS43" s="341"/>
      <c r="BT43" s="336"/>
    </row>
    <row r="44" spans="3:72" ht="20.25" customHeight="1">
      <c r="C44" s="337"/>
      <c r="D44" s="337"/>
      <c r="E44" s="337"/>
      <c r="F44" s="337"/>
      <c r="G44" s="337"/>
      <c r="H44" s="337"/>
      <c r="I44" s="337"/>
      <c r="J44" s="337"/>
      <c r="K44" s="337"/>
      <c r="L44" s="337"/>
      <c r="M44" s="337"/>
      <c r="N44" s="337"/>
      <c r="O44" s="337"/>
      <c r="P44" s="337"/>
      <c r="Q44" s="337"/>
      <c r="R44" s="337"/>
      <c r="S44" s="337"/>
      <c r="T44" s="337"/>
      <c r="U44" s="337"/>
      <c r="V44" s="337"/>
      <c r="W44" s="337"/>
      <c r="X44" s="337"/>
      <c r="Y44" s="337"/>
      <c r="Z44" s="337"/>
      <c r="AA44" s="337"/>
      <c r="AB44" s="337"/>
      <c r="AC44" s="337"/>
      <c r="AD44" s="337"/>
      <c r="AE44" s="337"/>
      <c r="AF44" s="337"/>
      <c r="AG44" s="337"/>
      <c r="AH44" s="337"/>
      <c r="AI44" s="337"/>
      <c r="AJ44" s="337"/>
      <c r="AK44" s="337"/>
      <c r="AL44" s="337"/>
      <c r="AM44" s="337"/>
      <c r="AN44" s="337"/>
      <c r="AO44" s="337"/>
      <c r="AP44" s="337"/>
      <c r="AQ44" s="337"/>
      <c r="AR44" s="337"/>
      <c r="AS44" s="337"/>
      <c r="AT44" s="337"/>
      <c r="AU44" s="337"/>
      <c r="AV44" s="337"/>
      <c r="AW44" s="337"/>
      <c r="AX44" s="337"/>
      <c r="AY44" s="337"/>
      <c r="AZ44" s="337"/>
      <c r="BA44" s="337"/>
      <c r="BB44" s="337"/>
      <c r="BC44" s="337"/>
      <c r="BD44" s="337"/>
      <c r="BE44" s="337"/>
      <c r="BF44" s="337"/>
      <c r="BG44" s="336"/>
      <c r="BH44" s="368" t="s">
        <v>1014</v>
      </c>
      <c r="BI44" s="369"/>
      <c r="BJ44" s="369"/>
      <c r="BK44" s="369"/>
      <c r="BL44" s="369"/>
      <c r="BM44" s="369"/>
      <c r="BN44" s="369"/>
      <c r="BO44" s="369"/>
      <c r="BP44" s="369"/>
      <c r="BQ44" s="369"/>
      <c r="BR44" s="369"/>
      <c r="BS44" s="370"/>
      <c r="BT44" s="336"/>
    </row>
    <row r="45" spans="3:72" ht="20.25" customHeight="1" thickBot="1">
      <c r="C45" s="337"/>
      <c r="D45" s="337"/>
      <c r="E45" s="337"/>
      <c r="F45" s="337"/>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37"/>
      <c r="AO45" s="337"/>
      <c r="AP45" s="337"/>
      <c r="AQ45" s="337"/>
      <c r="AR45" s="337"/>
      <c r="AS45" s="337"/>
      <c r="AT45" s="337"/>
      <c r="AU45" s="337"/>
      <c r="AV45" s="337"/>
      <c r="AW45" s="337"/>
      <c r="AX45" s="337"/>
      <c r="AY45" s="337"/>
      <c r="AZ45" s="337"/>
      <c r="BA45" s="337"/>
      <c r="BB45" s="337"/>
      <c r="BC45" s="337"/>
      <c r="BD45" s="337"/>
      <c r="BE45" s="337"/>
      <c r="BF45" s="337"/>
      <c r="BG45" s="336"/>
      <c r="BH45" s="751"/>
      <c r="BI45" s="752"/>
      <c r="BJ45" s="752"/>
      <c r="BK45" s="752"/>
      <c r="BL45" s="752"/>
      <c r="BM45" s="752"/>
      <c r="BN45" s="752"/>
      <c r="BO45" s="752"/>
      <c r="BP45" s="752"/>
      <c r="BQ45" s="752"/>
      <c r="BR45" s="752"/>
      <c r="BS45" s="753"/>
      <c r="BT45" s="336"/>
    </row>
    <row r="46" spans="3:72" ht="18" customHeight="1" thickBot="1">
      <c r="BH46" s="203"/>
      <c r="BI46" s="203"/>
      <c r="BJ46" s="203"/>
      <c r="BK46" s="203"/>
      <c r="BL46" s="203"/>
      <c r="BM46" s="203"/>
      <c r="BN46" s="203"/>
      <c r="BO46" s="203"/>
      <c r="BP46" s="203"/>
      <c r="BQ46" s="203"/>
      <c r="BR46" s="203"/>
      <c r="BS46" s="203"/>
    </row>
    <row r="47" spans="3:72" ht="18" customHeight="1">
      <c r="C47" s="491" t="s">
        <v>205</v>
      </c>
      <c r="D47" s="754"/>
      <c r="E47" s="197"/>
      <c r="F47" s="531" t="s">
        <v>206</v>
      </c>
      <c r="G47" s="531"/>
      <c r="H47" s="531"/>
      <c r="I47" s="531"/>
      <c r="J47" s="416">
        <v>990</v>
      </c>
      <c r="K47" s="416"/>
      <c r="L47" s="416"/>
      <c r="M47" s="416"/>
      <c r="N47" s="416"/>
      <c r="O47" s="416"/>
      <c r="P47" s="416"/>
      <c r="Q47" s="416"/>
      <c r="R47" s="416"/>
      <c r="S47" s="416"/>
      <c r="T47" s="416"/>
      <c r="U47" s="416"/>
      <c r="V47" s="416"/>
      <c r="W47" s="416"/>
      <c r="X47" s="416"/>
      <c r="Y47" s="416"/>
      <c r="Z47" s="416"/>
      <c r="AA47" s="416"/>
      <c r="AB47" s="416" t="s">
        <v>131</v>
      </c>
      <c r="AC47" s="416"/>
      <c r="AD47" s="532"/>
      <c r="AE47" s="533" t="s">
        <v>207</v>
      </c>
      <c r="AF47" s="534"/>
      <c r="AG47" s="534"/>
      <c r="AH47" s="534"/>
      <c r="AI47" s="534"/>
      <c r="AJ47" s="534"/>
      <c r="AK47" s="534"/>
      <c r="AL47" s="534"/>
      <c r="AM47" s="534"/>
      <c r="AN47" s="534"/>
      <c r="AO47" s="534"/>
      <c r="AP47" s="534"/>
      <c r="AQ47" s="534"/>
      <c r="AR47" s="534"/>
      <c r="AS47" s="534"/>
      <c r="AT47" s="534"/>
      <c r="AU47" s="534"/>
      <c r="AV47" s="534"/>
      <c r="AW47" s="534"/>
      <c r="AX47" s="534"/>
      <c r="AY47" s="534"/>
      <c r="AZ47" s="534"/>
      <c r="BA47" s="534"/>
      <c r="BB47" s="534"/>
      <c r="BC47" s="534"/>
      <c r="BD47" s="534"/>
      <c r="BE47" s="534"/>
      <c r="BF47" s="534"/>
      <c r="BG47" s="534"/>
      <c r="BH47" s="534"/>
      <c r="BI47" s="534"/>
      <c r="BJ47" s="534"/>
      <c r="BK47" s="534"/>
      <c r="BL47" s="534"/>
      <c r="BM47" s="534"/>
      <c r="BN47" s="534"/>
      <c r="BO47" s="535"/>
      <c r="BP47" s="536" t="s">
        <v>208</v>
      </c>
      <c r="BQ47" s="537"/>
      <c r="BR47" s="537"/>
      <c r="BS47" s="538"/>
      <c r="BT47" s="198"/>
    </row>
    <row r="48" spans="3:72" ht="18" customHeight="1">
      <c r="C48" s="493"/>
      <c r="D48" s="606"/>
      <c r="E48" s="199"/>
      <c r="F48" s="453" t="s">
        <v>209</v>
      </c>
      <c r="G48" s="453"/>
      <c r="H48" s="453"/>
      <c r="I48" s="453"/>
      <c r="J48" s="453" t="s">
        <v>148</v>
      </c>
      <c r="K48" s="453"/>
      <c r="L48" s="453"/>
      <c r="M48" s="439"/>
      <c r="N48" s="439"/>
      <c r="O48" s="439"/>
      <c r="P48" s="439"/>
      <c r="Q48" s="439"/>
      <c r="R48" s="439"/>
      <c r="S48" s="453" t="s">
        <v>149</v>
      </c>
      <c r="T48" s="453"/>
      <c r="U48" s="453"/>
      <c r="V48" s="453"/>
      <c r="W48" s="454"/>
      <c r="X48" s="454"/>
      <c r="Y48" s="454"/>
      <c r="Z48" s="454"/>
      <c r="AA48" s="454"/>
      <c r="AB48" s="454" t="s">
        <v>131</v>
      </c>
      <c r="AC48" s="454"/>
      <c r="AD48" s="455"/>
      <c r="AE48" s="526"/>
      <c r="AF48" s="527"/>
      <c r="AG48" s="527"/>
      <c r="AH48" s="527"/>
      <c r="AI48" s="527"/>
      <c r="AJ48" s="527"/>
      <c r="AK48" s="527"/>
      <c r="AL48" s="527"/>
      <c r="AM48" s="527"/>
      <c r="AN48" s="527"/>
      <c r="AO48" s="527"/>
      <c r="AP48" s="527"/>
      <c r="AQ48" s="527"/>
      <c r="AR48" s="527"/>
      <c r="AS48" s="527"/>
      <c r="AT48" s="527"/>
      <c r="AU48" s="527"/>
      <c r="AV48" s="527"/>
      <c r="AW48" s="527"/>
      <c r="AX48" s="527"/>
      <c r="AY48" s="527"/>
      <c r="AZ48" s="527"/>
      <c r="BA48" s="527"/>
      <c r="BB48" s="527"/>
      <c r="BC48" s="527"/>
      <c r="BD48" s="527"/>
      <c r="BE48" s="527"/>
      <c r="BF48" s="527"/>
      <c r="BG48" s="527"/>
      <c r="BH48" s="527"/>
      <c r="BI48" s="527"/>
      <c r="BJ48" s="527"/>
      <c r="BK48" s="527"/>
      <c r="BL48" s="527"/>
      <c r="BM48" s="527"/>
      <c r="BN48" s="527"/>
      <c r="BO48" s="528"/>
      <c r="BP48" s="539"/>
      <c r="BQ48" s="540"/>
      <c r="BR48" s="540"/>
      <c r="BS48" s="541"/>
      <c r="BT48" s="198"/>
    </row>
    <row r="49" spans="3:72" ht="18" customHeight="1">
      <c r="C49" s="493"/>
      <c r="D49" s="606"/>
      <c r="E49" s="200"/>
      <c r="F49" s="522" t="s">
        <v>210</v>
      </c>
      <c r="G49" s="522"/>
      <c r="H49" s="522"/>
      <c r="I49" s="522"/>
      <c r="J49" s="201" t="s">
        <v>148</v>
      </c>
      <c r="K49" s="530"/>
      <c r="L49" s="530"/>
      <c r="M49" s="530"/>
      <c r="N49" s="530"/>
      <c r="O49" s="530"/>
      <c r="P49" s="530"/>
      <c r="Q49" s="530"/>
      <c r="R49" s="530"/>
      <c r="S49" s="530"/>
      <c r="T49" s="530"/>
      <c r="U49" s="530"/>
      <c r="V49" s="530"/>
      <c r="W49" s="530"/>
      <c r="X49" s="530"/>
      <c r="Y49" s="530"/>
      <c r="Z49" s="530" t="s">
        <v>149</v>
      </c>
      <c r="AA49" s="530"/>
      <c r="AB49" s="530"/>
      <c r="AC49" s="530"/>
      <c r="AD49" s="545"/>
      <c r="AE49" s="546" t="s">
        <v>214</v>
      </c>
      <c r="AF49" s="547"/>
      <c r="AG49" s="547"/>
      <c r="AH49" s="547"/>
      <c r="AI49" s="547"/>
      <c r="AJ49" s="547"/>
      <c r="AK49" s="547"/>
      <c r="AL49" s="547"/>
      <c r="AM49" s="547"/>
      <c r="AN49" s="547"/>
      <c r="AO49" s="547"/>
      <c r="AP49" s="547"/>
      <c r="AQ49" s="547"/>
      <c r="AR49" s="547"/>
      <c r="AS49" s="547"/>
      <c r="AT49" s="547"/>
      <c r="AU49" s="547"/>
      <c r="AV49" s="547"/>
      <c r="AW49" s="547"/>
      <c r="AX49" s="547"/>
      <c r="AY49" s="547"/>
      <c r="AZ49" s="547"/>
      <c r="BA49" s="547"/>
      <c r="BB49" s="547"/>
      <c r="BC49" s="547"/>
      <c r="BD49" s="547"/>
      <c r="BE49" s="547"/>
      <c r="BF49" s="547"/>
      <c r="BG49" s="547"/>
      <c r="BH49" s="547"/>
      <c r="BI49" s="547"/>
      <c r="BJ49" s="547"/>
      <c r="BK49" s="547"/>
      <c r="BL49" s="547"/>
      <c r="BM49" s="547"/>
      <c r="BN49" s="547"/>
      <c r="BO49" s="548"/>
      <c r="BP49" s="542"/>
      <c r="BQ49" s="543"/>
      <c r="BR49" s="543"/>
      <c r="BS49" s="544"/>
      <c r="BT49" s="198"/>
    </row>
    <row r="50" spans="3:72" ht="18" customHeight="1" thickBot="1">
      <c r="C50" s="495"/>
      <c r="D50" s="608"/>
      <c r="E50" s="202"/>
      <c r="F50" s="519" t="s">
        <v>215</v>
      </c>
      <c r="G50" s="519"/>
      <c r="H50" s="519"/>
      <c r="I50" s="519"/>
      <c r="J50" s="519"/>
      <c r="K50" s="519"/>
      <c r="L50" s="519"/>
      <c r="M50" s="519"/>
      <c r="N50" s="519"/>
      <c r="O50" s="519"/>
      <c r="P50" s="519"/>
      <c r="Q50" s="519"/>
      <c r="R50" s="519"/>
      <c r="S50" s="519"/>
      <c r="T50" s="519"/>
      <c r="U50" s="203"/>
      <c r="V50" s="204" t="s">
        <v>149</v>
      </c>
      <c r="W50" s="520"/>
      <c r="X50" s="520"/>
      <c r="Y50" s="520"/>
      <c r="Z50" s="520"/>
      <c r="AA50" s="520"/>
      <c r="AB50" s="520" t="s">
        <v>131</v>
      </c>
      <c r="AC50" s="520"/>
      <c r="AD50" s="521"/>
      <c r="AE50" s="523"/>
      <c r="AF50" s="524"/>
      <c r="AG50" s="524"/>
      <c r="AH50" s="524"/>
      <c r="AI50" s="524"/>
      <c r="AJ50" s="524"/>
      <c r="AK50" s="524"/>
      <c r="AL50" s="524"/>
      <c r="AM50" s="524"/>
      <c r="AN50" s="524"/>
      <c r="AO50" s="524"/>
      <c r="AP50" s="524"/>
      <c r="AQ50" s="524"/>
      <c r="AR50" s="524"/>
      <c r="AS50" s="524"/>
      <c r="AT50" s="524"/>
      <c r="AU50" s="524"/>
      <c r="AV50" s="524"/>
      <c r="AW50" s="524"/>
      <c r="AX50" s="524"/>
      <c r="AY50" s="524"/>
      <c r="AZ50" s="524"/>
      <c r="BA50" s="524"/>
      <c r="BB50" s="524"/>
      <c r="BC50" s="524"/>
      <c r="BD50" s="524"/>
      <c r="BE50" s="524"/>
      <c r="BF50" s="524"/>
      <c r="BG50" s="524"/>
      <c r="BH50" s="524"/>
      <c r="BI50" s="524"/>
      <c r="BJ50" s="524"/>
      <c r="BK50" s="524"/>
      <c r="BL50" s="524"/>
      <c r="BM50" s="524"/>
      <c r="BN50" s="524"/>
      <c r="BO50" s="525"/>
      <c r="BP50" s="529"/>
      <c r="BQ50" s="363"/>
      <c r="BR50" s="363"/>
      <c r="BS50" s="367"/>
      <c r="BT50" s="143"/>
    </row>
    <row r="51" spans="3:72" ht="8.1" customHeight="1" thickBot="1"/>
    <row r="52" spans="3:72" ht="18" customHeight="1">
      <c r="C52" s="491" t="s">
        <v>216</v>
      </c>
      <c r="D52" s="492"/>
      <c r="E52" s="357" t="s">
        <v>217</v>
      </c>
      <c r="F52" s="357"/>
      <c r="G52" s="358"/>
      <c r="H52" s="468" t="s">
        <v>218</v>
      </c>
      <c r="I52" s="369"/>
      <c r="J52" s="369"/>
      <c r="K52" s="369"/>
      <c r="L52" s="369"/>
      <c r="M52" s="369"/>
      <c r="N52" s="469"/>
      <c r="O52" s="468" t="s">
        <v>219</v>
      </c>
      <c r="P52" s="369"/>
      <c r="Q52" s="369"/>
      <c r="R52" s="369"/>
      <c r="S52" s="468" t="s">
        <v>220</v>
      </c>
      <c r="T52" s="369"/>
      <c r="U52" s="369"/>
      <c r="V52" s="469"/>
      <c r="W52" s="498" t="s">
        <v>221</v>
      </c>
      <c r="X52" s="499"/>
      <c r="Y52" s="499"/>
      <c r="Z52" s="499"/>
      <c r="AA52" s="499"/>
      <c r="AB52" s="499"/>
      <c r="AC52" s="499"/>
      <c r="AD52" s="499"/>
      <c r="AE52" s="499"/>
      <c r="AF52" s="499"/>
      <c r="AG52" s="499"/>
      <c r="AH52" s="499"/>
      <c r="AI52" s="499"/>
      <c r="AJ52" s="499"/>
      <c r="AK52" s="499"/>
      <c r="AL52" s="499"/>
      <c r="AM52" s="499"/>
      <c r="AN52" s="499"/>
      <c r="AO52" s="499"/>
      <c r="AP52" s="499"/>
      <c r="AQ52" s="499"/>
      <c r="AR52" s="499"/>
      <c r="AS52" s="499"/>
      <c r="AT52" s="499"/>
      <c r="AU52" s="499"/>
      <c r="AV52" s="499"/>
      <c r="AW52" s="499"/>
      <c r="AX52" s="499"/>
      <c r="AY52" s="499"/>
      <c r="AZ52" s="499"/>
      <c r="BA52" s="499"/>
      <c r="BB52" s="499"/>
      <c r="BC52" s="499"/>
      <c r="BD52" s="499"/>
      <c r="BE52" s="499"/>
      <c r="BF52" s="499"/>
      <c r="BG52" s="499"/>
      <c r="BH52" s="499"/>
      <c r="BI52" s="499"/>
      <c r="BJ52" s="499"/>
      <c r="BK52" s="499"/>
      <c r="BL52" s="499"/>
      <c r="BM52" s="500"/>
      <c r="BN52" s="501" t="s">
        <v>222</v>
      </c>
      <c r="BO52" s="357"/>
      <c r="BP52" s="357"/>
      <c r="BQ52" s="357"/>
      <c r="BR52" s="357"/>
      <c r="BS52" s="365"/>
      <c r="BT52" s="143"/>
    </row>
    <row r="53" spans="3:72" ht="18" customHeight="1">
      <c r="C53" s="493"/>
      <c r="D53" s="494"/>
      <c r="E53" s="435"/>
      <c r="F53" s="435"/>
      <c r="G53" s="497"/>
      <c r="H53" s="470"/>
      <c r="I53" s="471"/>
      <c r="J53" s="471"/>
      <c r="K53" s="471"/>
      <c r="L53" s="471"/>
      <c r="M53" s="471"/>
      <c r="N53" s="472"/>
      <c r="O53" s="470"/>
      <c r="P53" s="471"/>
      <c r="Q53" s="471"/>
      <c r="R53" s="471"/>
      <c r="S53" s="470"/>
      <c r="T53" s="471"/>
      <c r="U53" s="471"/>
      <c r="V53" s="472"/>
      <c r="W53" s="459" t="s">
        <v>223</v>
      </c>
      <c r="X53" s="460"/>
      <c r="Y53" s="460"/>
      <c r="Z53" s="460"/>
      <c r="AA53" s="460"/>
      <c r="AB53" s="461"/>
      <c r="AC53" s="459" t="s">
        <v>224</v>
      </c>
      <c r="AD53" s="460"/>
      <c r="AE53" s="460"/>
      <c r="AF53" s="460"/>
      <c r="AG53" s="460"/>
      <c r="AH53" s="461"/>
      <c r="AI53" s="504" t="s">
        <v>225</v>
      </c>
      <c r="AJ53" s="505"/>
      <c r="AK53" s="505"/>
      <c r="AL53" s="505"/>
      <c r="AM53" s="505"/>
      <c r="AN53" s="506"/>
      <c r="AO53" s="459" t="s">
        <v>226</v>
      </c>
      <c r="AP53" s="460"/>
      <c r="AQ53" s="460"/>
      <c r="AR53" s="460"/>
      <c r="AS53" s="460"/>
      <c r="AT53" s="461"/>
      <c r="AU53" s="459" t="s">
        <v>227</v>
      </c>
      <c r="AV53" s="460"/>
      <c r="AW53" s="460"/>
      <c r="AX53" s="460"/>
      <c r="AY53" s="460"/>
      <c r="AZ53" s="461"/>
      <c r="BA53" s="508" t="s">
        <v>228</v>
      </c>
      <c r="BB53" s="509"/>
      <c r="BC53" s="509"/>
      <c r="BD53" s="509"/>
      <c r="BE53" s="509"/>
      <c r="BF53" s="510"/>
      <c r="BG53" s="459" t="s">
        <v>197</v>
      </c>
      <c r="BH53" s="460"/>
      <c r="BI53" s="460"/>
      <c r="BJ53" s="460"/>
      <c r="BK53" s="460"/>
      <c r="BL53" s="460"/>
      <c r="BM53" s="461"/>
      <c r="BN53" s="502"/>
      <c r="BO53" s="435"/>
      <c r="BP53" s="435"/>
      <c r="BQ53" s="435"/>
      <c r="BR53" s="435"/>
      <c r="BS53" s="503"/>
      <c r="BT53" s="143"/>
    </row>
    <row r="54" spans="3:72" ht="8.25" customHeight="1">
      <c r="C54" s="493"/>
      <c r="D54" s="494"/>
      <c r="E54" s="511" t="s">
        <v>229</v>
      </c>
      <c r="F54" s="433"/>
      <c r="G54" s="512"/>
      <c r="H54" s="456" t="s">
        <v>153</v>
      </c>
      <c r="I54" s="457"/>
      <c r="J54" s="457"/>
      <c r="K54" s="457"/>
      <c r="L54" s="457"/>
      <c r="M54" s="457"/>
      <c r="N54" s="458"/>
      <c r="O54" s="456" t="s">
        <v>153</v>
      </c>
      <c r="P54" s="457"/>
      <c r="Q54" s="457"/>
      <c r="R54" s="457"/>
      <c r="S54" s="456" t="s">
        <v>153</v>
      </c>
      <c r="T54" s="457"/>
      <c r="U54" s="457"/>
      <c r="V54" s="457"/>
      <c r="W54" s="456" t="s">
        <v>153</v>
      </c>
      <c r="X54" s="457"/>
      <c r="Y54" s="457"/>
      <c r="Z54" s="457"/>
      <c r="AA54" s="457"/>
      <c r="AB54" s="458"/>
      <c r="AC54" s="456" t="s">
        <v>153</v>
      </c>
      <c r="AD54" s="457"/>
      <c r="AE54" s="457"/>
      <c r="AF54" s="457"/>
      <c r="AG54" s="457"/>
      <c r="AH54" s="458"/>
      <c r="AI54" s="456" t="s">
        <v>153</v>
      </c>
      <c r="AJ54" s="457"/>
      <c r="AK54" s="457"/>
      <c r="AL54" s="457"/>
      <c r="AM54" s="457"/>
      <c r="AN54" s="458"/>
      <c r="AO54" s="456" t="s">
        <v>153</v>
      </c>
      <c r="AP54" s="457"/>
      <c r="AQ54" s="457"/>
      <c r="AR54" s="457"/>
      <c r="AS54" s="457"/>
      <c r="AT54" s="458"/>
      <c r="AU54" s="456" t="s">
        <v>153</v>
      </c>
      <c r="AV54" s="457"/>
      <c r="AW54" s="457"/>
      <c r="AX54" s="457"/>
      <c r="AY54" s="457"/>
      <c r="AZ54" s="458"/>
      <c r="BA54" s="456" t="s">
        <v>153</v>
      </c>
      <c r="BB54" s="457"/>
      <c r="BC54" s="457"/>
      <c r="BD54" s="457"/>
      <c r="BE54" s="457"/>
      <c r="BF54" s="458"/>
      <c r="BG54" s="456" t="s">
        <v>153</v>
      </c>
      <c r="BH54" s="457"/>
      <c r="BI54" s="457"/>
      <c r="BJ54" s="457"/>
      <c r="BK54" s="457"/>
      <c r="BL54" s="457"/>
      <c r="BM54" s="458"/>
      <c r="BN54" s="456" t="s">
        <v>153</v>
      </c>
      <c r="BO54" s="457"/>
      <c r="BP54" s="457"/>
      <c r="BQ54" s="457"/>
      <c r="BR54" s="457"/>
      <c r="BS54" s="507"/>
      <c r="BT54" s="205"/>
    </row>
    <row r="55" spans="3:72" ht="20.100000000000001" customHeight="1">
      <c r="C55" s="493"/>
      <c r="D55" s="494"/>
      <c r="E55" s="502"/>
      <c r="F55" s="435"/>
      <c r="G55" s="497"/>
      <c r="H55" s="488">
        <f>Q36</f>
        <v>0</v>
      </c>
      <c r="I55" s="489"/>
      <c r="J55" s="489"/>
      <c r="K55" s="489"/>
      <c r="L55" s="489"/>
      <c r="M55" s="489"/>
      <c r="N55" s="490"/>
      <c r="O55" s="488"/>
      <c r="P55" s="489"/>
      <c r="Q55" s="489"/>
      <c r="R55" s="489"/>
      <c r="S55" s="488"/>
      <c r="T55" s="489"/>
      <c r="U55" s="489"/>
      <c r="V55" s="490"/>
      <c r="W55" s="488"/>
      <c r="X55" s="489"/>
      <c r="Y55" s="489"/>
      <c r="Z55" s="489"/>
      <c r="AA55" s="489"/>
      <c r="AB55" s="490"/>
      <c r="AC55" s="488"/>
      <c r="AD55" s="489"/>
      <c r="AE55" s="489"/>
      <c r="AF55" s="489"/>
      <c r="AG55" s="489"/>
      <c r="AH55" s="490"/>
      <c r="AI55" s="488"/>
      <c r="AJ55" s="489"/>
      <c r="AK55" s="489"/>
      <c r="AL55" s="489"/>
      <c r="AM55" s="489"/>
      <c r="AN55" s="490"/>
      <c r="AO55" s="488"/>
      <c r="AP55" s="489"/>
      <c r="AQ55" s="489"/>
      <c r="AR55" s="489"/>
      <c r="AS55" s="489"/>
      <c r="AT55" s="490"/>
      <c r="AU55" s="488"/>
      <c r="AV55" s="489"/>
      <c r="AW55" s="489"/>
      <c r="AX55" s="489"/>
      <c r="AY55" s="489"/>
      <c r="AZ55" s="490"/>
      <c r="BA55" s="488"/>
      <c r="BB55" s="489"/>
      <c r="BC55" s="489"/>
      <c r="BD55" s="489"/>
      <c r="BE55" s="489"/>
      <c r="BF55" s="490"/>
      <c r="BG55" s="513">
        <f>SUM(W55:BF55)</f>
        <v>0</v>
      </c>
      <c r="BH55" s="514"/>
      <c r="BI55" s="514"/>
      <c r="BJ55" s="514"/>
      <c r="BK55" s="514"/>
      <c r="BL55" s="514"/>
      <c r="BM55" s="515"/>
      <c r="BN55" s="516">
        <f>SUM(H55,S55,O55,BG55)</f>
        <v>0</v>
      </c>
      <c r="BO55" s="517"/>
      <c r="BP55" s="517"/>
      <c r="BQ55" s="517"/>
      <c r="BR55" s="517"/>
      <c r="BS55" s="518"/>
      <c r="BT55" s="206"/>
    </row>
    <row r="56" spans="3:72" ht="20.100000000000001" customHeight="1">
      <c r="C56" s="493"/>
      <c r="D56" s="494"/>
      <c r="E56" s="459"/>
      <c r="F56" s="460"/>
      <c r="G56" s="461"/>
      <c r="H56" s="462"/>
      <c r="I56" s="463"/>
      <c r="J56" s="463"/>
      <c r="K56" s="463"/>
      <c r="L56" s="463"/>
      <c r="M56" s="463"/>
      <c r="N56" s="464"/>
      <c r="O56" s="465"/>
      <c r="P56" s="466"/>
      <c r="Q56" s="466"/>
      <c r="R56" s="466"/>
      <c r="S56" s="465"/>
      <c r="T56" s="466"/>
      <c r="U56" s="466"/>
      <c r="V56" s="467"/>
      <c r="W56" s="465"/>
      <c r="X56" s="466"/>
      <c r="Y56" s="466"/>
      <c r="Z56" s="466"/>
      <c r="AA56" s="466"/>
      <c r="AB56" s="467"/>
      <c r="AC56" s="465"/>
      <c r="AD56" s="466"/>
      <c r="AE56" s="466"/>
      <c r="AF56" s="466"/>
      <c r="AG56" s="466"/>
      <c r="AH56" s="467"/>
      <c r="AI56" s="465"/>
      <c r="AJ56" s="466"/>
      <c r="AK56" s="466"/>
      <c r="AL56" s="466"/>
      <c r="AM56" s="466"/>
      <c r="AN56" s="467"/>
      <c r="AO56" s="465"/>
      <c r="AP56" s="466"/>
      <c r="AQ56" s="466"/>
      <c r="AR56" s="466"/>
      <c r="AS56" s="466"/>
      <c r="AT56" s="467"/>
      <c r="AU56" s="465"/>
      <c r="AV56" s="466"/>
      <c r="AW56" s="466"/>
      <c r="AX56" s="466"/>
      <c r="AY56" s="466"/>
      <c r="AZ56" s="467"/>
      <c r="BA56" s="465"/>
      <c r="BB56" s="466"/>
      <c r="BC56" s="466"/>
      <c r="BD56" s="466"/>
      <c r="BE56" s="466"/>
      <c r="BF56" s="467"/>
      <c r="BG56" s="465"/>
      <c r="BH56" s="466"/>
      <c r="BI56" s="466"/>
      <c r="BJ56" s="466"/>
      <c r="BK56" s="466"/>
      <c r="BL56" s="466"/>
      <c r="BM56" s="467"/>
      <c r="BN56" s="465"/>
      <c r="BO56" s="466"/>
      <c r="BP56" s="466"/>
      <c r="BQ56" s="466"/>
      <c r="BR56" s="466"/>
      <c r="BS56" s="487"/>
    </row>
    <row r="57" spans="3:72" ht="20.100000000000001" customHeight="1" thickBot="1">
      <c r="C57" s="495"/>
      <c r="D57" s="496"/>
      <c r="E57" s="447" t="s">
        <v>197</v>
      </c>
      <c r="F57" s="448"/>
      <c r="G57" s="449"/>
      <c r="H57" s="450">
        <f>SUM(H55:N56)</f>
        <v>0</v>
      </c>
      <c r="I57" s="451"/>
      <c r="J57" s="451"/>
      <c r="K57" s="451"/>
      <c r="L57" s="451"/>
      <c r="M57" s="451"/>
      <c r="N57" s="452"/>
      <c r="O57" s="450">
        <f>SUM(O55:O56)</f>
        <v>0</v>
      </c>
      <c r="P57" s="483"/>
      <c r="Q57" s="483"/>
      <c r="R57" s="483"/>
      <c r="S57" s="450">
        <f>SUM(S55:S56)</f>
        <v>0</v>
      </c>
      <c r="T57" s="483"/>
      <c r="U57" s="483"/>
      <c r="V57" s="483"/>
      <c r="W57" s="450">
        <f>SUM(W55:AB56)</f>
        <v>0</v>
      </c>
      <c r="X57" s="451"/>
      <c r="Y57" s="451"/>
      <c r="Z57" s="451"/>
      <c r="AA57" s="451"/>
      <c r="AB57" s="452"/>
      <c r="AC57" s="450">
        <f>SUM(AC55:AH56)</f>
        <v>0</v>
      </c>
      <c r="AD57" s="451"/>
      <c r="AE57" s="451"/>
      <c r="AF57" s="451"/>
      <c r="AG57" s="451"/>
      <c r="AH57" s="452"/>
      <c r="AI57" s="450">
        <f>SUM(AI55:AN56)</f>
        <v>0</v>
      </c>
      <c r="AJ57" s="451"/>
      <c r="AK57" s="451"/>
      <c r="AL57" s="451"/>
      <c r="AM57" s="451"/>
      <c r="AN57" s="452"/>
      <c r="AO57" s="450">
        <f>SUM(AO55:AT56)</f>
        <v>0</v>
      </c>
      <c r="AP57" s="451"/>
      <c r="AQ57" s="451"/>
      <c r="AR57" s="451"/>
      <c r="AS57" s="451"/>
      <c r="AT57" s="452"/>
      <c r="AU57" s="450">
        <f>SUM(AU55:AZ56)</f>
        <v>0</v>
      </c>
      <c r="AV57" s="451"/>
      <c r="AW57" s="451"/>
      <c r="AX57" s="451"/>
      <c r="AY57" s="451"/>
      <c r="AZ57" s="452"/>
      <c r="BA57" s="450">
        <f>SUM(BA55:BF56)</f>
        <v>0</v>
      </c>
      <c r="BB57" s="451"/>
      <c r="BC57" s="451"/>
      <c r="BD57" s="451"/>
      <c r="BE57" s="451"/>
      <c r="BF57" s="452"/>
      <c r="BG57" s="450">
        <f>SUM(BG55:BM56)</f>
        <v>0</v>
      </c>
      <c r="BH57" s="483"/>
      <c r="BI57" s="483"/>
      <c r="BJ57" s="483"/>
      <c r="BK57" s="483"/>
      <c r="BL57" s="483"/>
      <c r="BM57" s="484"/>
      <c r="BN57" s="485">
        <f>SUM(BN55:BS56)</f>
        <v>0</v>
      </c>
      <c r="BO57" s="451"/>
      <c r="BP57" s="451"/>
      <c r="BQ57" s="451"/>
      <c r="BR57" s="451"/>
      <c r="BS57" s="486"/>
    </row>
    <row r="58" spans="3:72" ht="27.9" customHeight="1" thickBot="1">
      <c r="C58" s="479" t="s">
        <v>230</v>
      </c>
      <c r="D58" s="477"/>
      <c r="E58" s="477"/>
      <c r="F58" s="477"/>
      <c r="G58" s="477"/>
      <c r="H58" s="477"/>
      <c r="I58" s="477"/>
      <c r="J58" s="477"/>
      <c r="K58" s="477"/>
      <c r="L58" s="477"/>
      <c r="M58" s="477"/>
      <c r="N58" s="477"/>
      <c r="O58" s="477"/>
      <c r="P58" s="477"/>
      <c r="Q58" s="480"/>
      <c r="R58" s="481"/>
      <c r="S58" s="478" t="s">
        <v>231</v>
      </c>
      <c r="T58" s="478"/>
      <c r="U58" s="478"/>
      <c r="V58" s="478"/>
      <c r="W58" s="481"/>
      <c r="X58" s="481"/>
      <c r="Y58" s="482" t="s">
        <v>232</v>
      </c>
      <c r="Z58" s="482"/>
      <c r="AA58" s="482"/>
      <c r="AB58" s="426"/>
      <c r="AC58" s="426"/>
      <c r="AD58" s="426"/>
      <c r="AE58" s="473" t="s">
        <v>233</v>
      </c>
      <c r="AF58" s="475"/>
      <c r="AG58" s="476" t="s">
        <v>234</v>
      </c>
      <c r="AH58" s="477"/>
      <c r="AI58" s="477"/>
      <c r="AJ58" s="477"/>
      <c r="AK58" s="477"/>
      <c r="AL58" s="477"/>
      <c r="AM58" s="477"/>
      <c r="AN58" s="477"/>
      <c r="AO58" s="477"/>
      <c r="AP58" s="477"/>
      <c r="AQ58" s="477"/>
      <c r="AR58" s="477"/>
      <c r="AS58" s="477"/>
      <c r="AT58" s="477"/>
      <c r="AU58" s="427"/>
      <c r="AV58" s="426"/>
      <c r="AW58" s="478" t="s">
        <v>231</v>
      </c>
      <c r="AX58" s="478"/>
      <c r="AY58" s="478"/>
      <c r="AZ58" s="426"/>
      <c r="BA58" s="426"/>
      <c r="BB58" s="478" t="s">
        <v>232</v>
      </c>
      <c r="BC58" s="478"/>
      <c r="BD58" s="478"/>
      <c r="BE58" s="165"/>
      <c r="BF58" s="165"/>
      <c r="BG58" s="165"/>
      <c r="BH58" s="473" t="s">
        <v>233</v>
      </c>
      <c r="BI58" s="474"/>
      <c r="BJ58" s="356"/>
      <c r="BK58" s="357"/>
      <c r="BL58" s="357"/>
      <c r="BM58" s="357"/>
      <c r="BN58" s="357"/>
      <c r="BO58" s="357"/>
      <c r="BP58" s="357"/>
      <c r="BQ58" s="357"/>
      <c r="BR58" s="357"/>
      <c r="BS58" s="357"/>
      <c r="BT58" s="143"/>
    </row>
    <row r="59" spans="3:72" ht="18.75" customHeight="1">
      <c r="C59" s="207"/>
      <c r="D59" s="143"/>
      <c r="E59" s="143"/>
      <c r="F59" s="143"/>
      <c r="G59" s="143"/>
      <c r="H59" s="143"/>
      <c r="I59" s="143"/>
      <c r="J59" s="143"/>
      <c r="K59" s="143"/>
      <c r="L59" s="143"/>
      <c r="M59" s="143"/>
      <c r="N59" s="143"/>
      <c r="O59" s="143"/>
      <c r="P59" s="143"/>
      <c r="Q59" s="145"/>
      <c r="R59" s="145"/>
      <c r="S59" s="208"/>
      <c r="T59" s="208"/>
      <c r="U59" s="208"/>
      <c r="V59" s="208"/>
      <c r="W59" s="145"/>
      <c r="X59" s="145"/>
      <c r="Y59" s="208"/>
      <c r="Z59" s="208"/>
      <c r="AA59" s="208"/>
      <c r="AB59" s="143"/>
      <c r="AC59" s="143"/>
      <c r="AD59" s="143"/>
      <c r="AG59" s="143"/>
      <c r="AH59" s="143"/>
      <c r="AI59" s="143"/>
      <c r="AJ59" s="143"/>
      <c r="AK59" s="143"/>
      <c r="AL59" s="143"/>
      <c r="AM59" s="143"/>
      <c r="AN59" s="143"/>
      <c r="AO59" s="143"/>
      <c r="AP59" s="143"/>
      <c r="AQ59" s="143"/>
      <c r="AR59" s="143"/>
      <c r="AS59" s="143"/>
      <c r="AT59" s="143"/>
      <c r="AU59" s="143"/>
      <c r="AV59" s="143"/>
      <c r="AW59" s="208"/>
      <c r="AX59" s="208"/>
      <c r="AY59" s="208"/>
      <c r="AZ59" s="143"/>
      <c r="BA59" s="143"/>
      <c r="BB59" s="208"/>
      <c r="BC59" s="208"/>
      <c r="BD59" s="208"/>
      <c r="BE59" s="143"/>
      <c r="BF59" s="143"/>
      <c r="BG59" s="143"/>
      <c r="BJ59" s="143"/>
      <c r="BK59" s="143"/>
      <c r="BL59" s="143"/>
      <c r="BM59" s="143"/>
      <c r="BN59" s="143"/>
      <c r="BO59" s="143"/>
      <c r="BP59" s="143"/>
      <c r="BQ59" s="143"/>
      <c r="BR59" s="143"/>
      <c r="BS59" s="143"/>
      <c r="BT59" s="143"/>
    </row>
  </sheetData>
  <dataConsolidate/>
  <mergeCells count="305">
    <mergeCell ref="BH33:BS33"/>
    <mergeCell ref="BH35:BS35"/>
    <mergeCell ref="BH37:BS37"/>
    <mergeCell ref="BH38:BS38"/>
    <mergeCell ref="BH39:BS39"/>
    <mergeCell ref="S55:V55"/>
    <mergeCell ref="O55:R55"/>
    <mergeCell ref="S54:V54"/>
    <mergeCell ref="O54:R54"/>
    <mergeCell ref="BH40:BS40"/>
    <mergeCell ref="BH36:BS36"/>
    <mergeCell ref="BH34:BS34"/>
    <mergeCell ref="C35:P35"/>
    <mergeCell ref="Q35:AY35"/>
    <mergeCell ref="AZ35:BF35"/>
    <mergeCell ref="C36:P36"/>
    <mergeCell ref="Q36:AY36"/>
    <mergeCell ref="AZ36:BF36"/>
    <mergeCell ref="C33:P33"/>
    <mergeCell ref="AL33:BF33"/>
    <mergeCell ref="C34:P34"/>
    <mergeCell ref="Q34:AI34"/>
    <mergeCell ref="BH45:BS45"/>
    <mergeCell ref="C47:D50"/>
    <mergeCell ref="BR25:BS25"/>
    <mergeCell ref="H10:Z10"/>
    <mergeCell ref="AA10:AF10"/>
    <mergeCell ref="AG10:AP10"/>
    <mergeCell ref="BO10:BQ10"/>
    <mergeCell ref="BR10:BS10"/>
    <mergeCell ref="AW10:AY10"/>
    <mergeCell ref="AZ10:BA10"/>
    <mergeCell ref="BB10:BF10"/>
    <mergeCell ref="BG10:BH10"/>
    <mergeCell ref="BI10:BN10"/>
    <mergeCell ref="R11:W11"/>
    <mergeCell ref="M11:Q11"/>
    <mergeCell ref="H11:L11"/>
    <mergeCell ref="AQ11:AU11"/>
    <mergeCell ref="W15:X15"/>
    <mergeCell ref="E16:H16"/>
    <mergeCell ref="H12:L12"/>
    <mergeCell ref="BH28:BS28"/>
    <mergeCell ref="BP32:BS32"/>
    <mergeCell ref="BL32:BO32"/>
    <mergeCell ref="BH32:BK32"/>
    <mergeCell ref="AE20:AZ20"/>
    <mergeCell ref="AX11:AY11"/>
    <mergeCell ref="AZ11:BB11"/>
    <mergeCell ref="BC11:BI11"/>
    <mergeCell ref="BJ11:BL11"/>
    <mergeCell ref="AQ12:AU12"/>
    <mergeCell ref="AV12:BB12"/>
    <mergeCell ref="BC12:BI12"/>
    <mergeCell ref="BJ12:BQ12"/>
    <mergeCell ref="BH22:BS22"/>
    <mergeCell ref="AY31:BF31"/>
    <mergeCell ref="BH31:BS31"/>
    <mergeCell ref="BH27:BS27"/>
    <mergeCell ref="Q22:AK22"/>
    <mergeCell ref="AL22:BF22"/>
    <mergeCell ref="AY32:BF32"/>
    <mergeCell ref="M12:Q12"/>
    <mergeCell ref="M13:O13"/>
    <mergeCell ref="P13:AD13"/>
    <mergeCell ref="E14:I14"/>
    <mergeCell ref="J14:L14"/>
    <mergeCell ref="M14:O14"/>
    <mergeCell ref="AX8:BP8"/>
    <mergeCell ref="AX9:BA9"/>
    <mergeCell ref="BQ8:BS8"/>
    <mergeCell ref="BB9:BS9"/>
    <mergeCell ref="R12:W12"/>
    <mergeCell ref="Q14:AD14"/>
    <mergeCell ref="BR12:BS12"/>
    <mergeCell ref="M9:Z9"/>
    <mergeCell ref="AA9:AE9"/>
    <mergeCell ref="AF9:AS9"/>
    <mergeCell ref="AC12:AG12"/>
    <mergeCell ref="C8:G8"/>
    <mergeCell ref="H8:Z8"/>
    <mergeCell ref="AG8:AS8"/>
    <mergeCell ref="AT8:AW9"/>
    <mergeCell ref="C9:G9"/>
    <mergeCell ref="H9:L9"/>
    <mergeCell ref="AA8:AF8"/>
    <mergeCell ref="C3:BS3"/>
    <mergeCell ref="Z4:AV4"/>
    <mergeCell ref="AG5:AL6"/>
    <mergeCell ref="AM5:AS6"/>
    <mergeCell ref="AV6:BS6"/>
    <mergeCell ref="AC11:AG11"/>
    <mergeCell ref="C7:J7"/>
    <mergeCell ref="K7:O7"/>
    <mergeCell ref="P7:AF7"/>
    <mergeCell ref="AG7:AL7"/>
    <mergeCell ref="AM7:AS7"/>
    <mergeCell ref="AT7:BS7"/>
    <mergeCell ref="AV14:BE14"/>
    <mergeCell ref="AE13:AS13"/>
    <mergeCell ref="AT13:AU16"/>
    <mergeCell ref="AV13:BE13"/>
    <mergeCell ref="AF15:AI16"/>
    <mergeCell ref="AJ15:AK16"/>
    <mergeCell ref="AL15:AP16"/>
    <mergeCell ref="AQ15:AR16"/>
    <mergeCell ref="C13:D16"/>
    <mergeCell ref="E13:I13"/>
    <mergeCell ref="Y15:AA15"/>
    <mergeCell ref="AV11:AW11"/>
    <mergeCell ref="X11:AB11"/>
    <mergeCell ref="AH11:AP12"/>
    <mergeCell ref="BM11:BN11"/>
    <mergeCell ref="BO11:BQ11"/>
    <mergeCell ref="BR11:BS11"/>
    <mergeCell ref="X12:AB12"/>
    <mergeCell ref="AY25:BF25"/>
    <mergeCell ref="C26:L26"/>
    <mergeCell ref="M26:P26"/>
    <mergeCell ref="AL26:AX26"/>
    <mergeCell ref="AY26:BF26"/>
    <mergeCell ref="I16:L16"/>
    <mergeCell ref="M16:N16"/>
    <mergeCell ref="W16:Z16"/>
    <mergeCell ref="BF16:BS16"/>
    <mergeCell ref="AA16:AC16"/>
    <mergeCell ref="AV16:BE16"/>
    <mergeCell ref="BH23:BS23"/>
    <mergeCell ref="E20:H20"/>
    <mergeCell ref="I20:O20"/>
    <mergeCell ref="AR19:AX19"/>
    <mergeCell ref="AR18:AX18"/>
    <mergeCell ref="AY19:AZ19"/>
    <mergeCell ref="AY18:AZ18"/>
    <mergeCell ref="M24:P24"/>
    <mergeCell ref="AL24:AX24"/>
    <mergeCell ref="AY24:BF24"/>
    <mergeCell ref="BH24:BQ24"/>
    <mergeCell ref="BR24:BS24"/>
    <mergeCell ref="BH25:BQ25"/>
    <mergeCell ref="BH29:BS29"/>
    <mergeCell ref="C30:L30"/>
    <mergeCell ref="M30:P30"/>
    <mergeCell ref="AL30:AX30"/>
    <mergeCell ref="AY30:BF30"/>
    <mergeCell ref="BH30:BS30"/>
    <mergeCell ref="C28:L28"/>
    <mergeCell ref="M28:P28"/>
    <mergeCell ref="AL28:AX28"/>
    <mergeCell ref="AY28:BF28"/>
    <mergeCell ref="C29:L29"/>
    <mergeCell ref="AL29:AX29"/>
    <mergeCell ref="AY29:BF29"/>
    <mergeCell ref="M29:P29"/>
    <mergeCell ref="Q23:AK33"/>
    <mergeCell ref="C31:L31"/>
    <mergeCell ref="M31:P31"/>
    <mergeCell ref="AL31:AX31"/>
    <mergeCell ref="M23:P23"/>
    <mergeCell ref="AL23:AX23"/>
    <mergeCell ref="C32:L32"/>
    <mergeCell ref="M32:P32"/>
    <mergeCell ref="AL32:AX32"/>
    <mergeCell ref="AL25:AX25"/>
    <mergeCell ref="BP50:BS50"/>
    <mergeCell ref="K49:Y49"/>
    <mergeCell ref="F47:I47"/>
    <mergeCell ref="J47:AA47"/>
    <mergeCell ref="AB47:AD47"/>
    <mergeCell ref="AE47:BO47"/>
    <mergeCell ref="BP47:BS49"/>
    <mergeCell ref="F48:I48"/>
    <mergeCell ref="J48:L48"/>
    <mergeCell ref="Z49:AD49"/>
    <mergeCell ref="AE49:BO49"/>
    <mergeCell ref="C52:D57"/>
    <mergeCell ref="E52:G53"/>
    <mergeCell ref="H52:N53"/>
    <mergeCell ref="W52:BM52"/>
    <mergeCell ref="BN52:BS53"/>
    <mergeCell ref="W53:AB53"/>
    <mergeCell ref="AC53:AH53"/>
    <mergeCell ref="AI53:AN53"/>
    <mergeCell ref="BN54:BS54"/>
    <mergeCell ref="H55:N55"/>
    <mergeCell ref="W55:AB55"/>
    <mergeCell ref="AC55:AH55"/>
    <mergeCell ref="AI55:AN55"/>
    <mergeCell ref="AO53:AT53"/>
    <mergeCell ref="AU53:AZ53"/>
    <mergeCell ref="BA53:BF53"/>
    <mergeCell ref="BG53:BM53"/>
    <mergeCell ref="AO54:AT54"/>
    <mergeCell ref="AU54:AZ54"/>
    <mergeCell ref="BA54:BF54"/>
    <mergeCell ref="BG54:BM54"/>
    <mergeCell ref="E54:G55"/>
    <mergeCell ref="BG55:BM55"/>
    <mergeCell ref="BN55:BS55"/>
    <mergeCell ref="BG57:BM57"/>
    <mergeCell ref="BN57:BS57"/>
    <mergeCell ref="AU56:AZ56"/>
    <mergeCell ref="BA56:BF56"/>
    <mergeCell ref="BG56:BM56"/>
    <mergeCell ref="O52:R53"/>
    <mergeCell ref="S57:V57"/>
    <mergeCell ref="O57:R57"/>
    <mergeCell ref="S56:V56"/>
    <mergeCell ref="O56:R56"/>
    <mergeCell ref="AI56:AN56"/>
    <mergeCell ref="AO56:AT56"/>
    <mergeCell ref="BN56:BS56"/>
    <mergeCell ref="AO55:AT55"/>
    <mergeCell ref="AU55:AZ55"/>
    <mergeCell ref="BA55:BF55"/>
    <mergeCell ref="AC57:AH57"/>
    <mergeCell ref="AI57:AN57"/>
    <mergeCell ref="AI54:AN54"/>
    <mergeCell ref="AO57:AT57"/>
    <mergeCell ref="AU57:AZ57"/>
    <mergeCell ref="BA57:BF57"/>
    <mergeCell ref="BH58:BI58"/>
    <mergeCell ref="BJ58:BS58"/>
    <mergeCell ref="AB58:AD58"/>
    <mergeCell ref="AE58:AF58"/>
    <mergeCell ref="AG58:AT58"/>
    <mergeCell ref="AU58:AV58"/>
    <mergeCell ref="AW58:AY58"/>
    <mergeCell ref="AZ58:BA58"/>
    <mergeCell ref="C58:P58"/>
    <mergeCell ref="Q58:R58"/>
    <mergeCell ref="S58:V58"/>
    <mergeCell ref="W58:X58"/>
    <mergeCell ref="Y58:AA58"/>
    <mergeCell ref="BB58:BD58"/>
    <mergeCell ref="E57:G57"/>
    <mergeCell ref="H57:N57"/>
    <mergeCell ref="W57:AB57"/>
    <mergeCell ref="S48:V48"/>
    <mergeCell ref="W48:AA48"/>
    <mergeCell ref="AB48:AD48"/>
    <mergeCell ref="H54:N54"/>
    <mergeCell ref="W54:AB54"/>
    <mergeCell ref="AC54:AH54"/>
    <mergeCell ref="E56:G56"/>
    <mergeCell ref="H56:N56"/>
    <mergeCell ref="W56:AB56"/>
    <mergeCell ref="AC56:AH56"/>
    <mergeCell ref="S52:V53"/>
    <mergeCell ref="F50:L50"/>
    <mergeCell ref="M50:T50"/>
    <mergeCell ref="W50:AA50"/>
    <mergeCell ref="AB50:AD50"/>
    <mergeCell ref="F49:I49"/>
    <mergeCell ref="AE50:BO50"/>
    <mergeCell ref="AE48:BO48"/>
    <mergeCell ref="M48:R48"/>
    <mergeCell ref="BV22:CG22"/>
    <mergeCell ref="C10:G10"/>
    <mergeCell ref="AQ10:AV10"/>
    <mergeCell ref="C17:D20"/>
    <mergeCell ref="E17:O17"/>
    <mergeCell ref="P17:AD17"/>
    <mergeCell ref="AE17:AZ17"/>
    <mergeCell ref="BA17:BS17"/>
    <mergeCell ref="BA18:BS20"/>
    <mergeCell ref="C22:L22"/>
    <mergeCell ref="M22:P22"/>
    <mergeCell ref="AD15:AD16"/>
    <mergeCell ref="E15:H15"/>
    <mergeCell ref="I15:L15"/>
    <mergeCell ref="M15:N15"/>
    <mergeCell ref="Q15:T16"/>
    <mergeCell ref="V15:V16"/>
    <mergeCell ref="J13:L13"/>
    <mergeCell ref="C11:G12"/>
    <mergeCell ref="AV15:BE15"/>
    <mergeCell ref="BF15:BS15"/>
    <mergeCell ref="BF14:BS14"/>
    <mergeCell ref="BF13:BS13"/>
    <mergeCell ref="AF14:AS14"/>
    <mergeCell ref="BH41:BS42"/>
    <mergeCell ref="C37:P43"/>
    <mergeCell ref="Q37:BF43"/>
    <mergeCell ref="BH44:BS44"/>
    <mergeCell ref="BV23:CG23"/>
    <mergeCell ref="BV24:CE24"/>
    <mergeCell ref="CF24:CG24"/>
    <mergeCell ref="BV25:CE25"/>
    <mergeCell ref="CF25:CG25"/>
    <mergeCell ref="AY23:BF23"/>
    <mergeCell ref="C24:L24"/>
    <mergeCell ref="BR26:BS26"/>
    <mergeCell ref="BH26:BQ26"/>
    <mergeCell ref="C23:G23"/>
    <mergeCell ref="H23:L23"/>
    <mergeCell ref="AJ34:AK34"/>
    <mergeCell ref="AL34:BB34"/>
    <mergeCell ref="BC34:BF34"/>
    <mergeCell ref="C27:L27"/>
    <mergeCell ref="M27:P27"/>
    <mergeCell ref="AL27:AX27"/>
    <mergeCell ref="AY27:BF27"/>
    <mergeCell ref="C25:L25"/>
    <mergeCell ref="M25:P25"/>
  </mergeCells>
  <phoneticPr fontId="1"/>
  <conditionalFormatting sqref="BH24:BQ26">
    <cfRule type="expression" dxfId="1" priority="1">
      <formula>OR($H$10="創設",$H$10="増築",$H$10="増改築",$H$10="民老改築",$H$10="改築",$H$10="防音壁整備",$H$10="拡張",$H$10="応急仮設整備",$H$10="スプリンクラー整備")</formula>
    </cfRule>
  </conditionalFormatting>
  <dataValidations xWindow="683" yWindow="378" count="5">
    <dataValidation allowBlank="1" showInputMessage="1" showErrorMessage="1" promptTitle="注意" prompt="移転を伴わない整備の場合は右の移転後のセルに所在地を入力してください。" sqref="M9:Z9"/>
    <dataValidation allowBlank="1" showInputMessage="1" showErrorMessage="1" prompt="都道府県立の施設又は都道府県が補助事業の実施主体となる場合については空欄にしてください。" sqref="AM7:AS7"/>
    <dataValidation allowBlank="1" showInputMessage="1" showErrorMessage="1" prompt="内示日以降に契約を行ってください" sqref="BF13:BS13"/>
    <dataValidation allowBlank="1" showInputMessage="1" showErrorMessage="1" prompt="セル内に直接フリガナを入力しないでください。ふりがなの表示/非表示機能をご利用ください。" sqref="H8:Z8"/>
    <dataValidation type="whole" operator="greaterThanOrEqual" allowBlank="1" showInputMessage="1" showErrorMessage="1" sqref="AY23:BF32 BH24:BQ26 Q34:AI34">
      <formula1>1</formula1>
    </dataValidation>
  </dataValidations>
  <pageMargins left="0.59055118110236227" right="0.39370078740157483" top="0.59055118110236227" bottom="0.59055118110236227" header="0.51181102362204722" footer="0.51181102362204722"/>
  <pageSetup paperSize="9" scale="59" orientation="portrait" r:id="rId1"/>
  <headerFooter alignWithMargins="0"/>
  <colBreaks count="1" manualBreakCount="1">
    <brk id="7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9459" r:id="rId4" name="Check Box 3">
              <controlPr defaultSize="0" autoFill="0" autoLine="0" autoPict="0">
                <anchor moveWithCells="1">
                  <from>
                    <xdr:col>4</xdr:col>
                    <xdr:colOff>22860</xdr:colOff>
                    <xdr:row>17</xdr:row>
                    <xdr:rowOff>22860</xdr:rowOff>
                  </from>
                  <to>
                    <xdr:col>5</xdr:col>
                    <xdr:colOff>68580</xdr:colOff>
                    <xdr:row>18</xdr:row>
                    <xdr:rowOff>0</xdr:rowOff>
                  </to>
                </anchor>
              </controlPr>
            </control>
          </mc:Choice>
        </mc:AlternateContent>
        <mc:AlternateContent xmlns:mc="http://schemas.openxmlformats.org/markup-compatibility/2006">
          <mc:Choice Requires="x14">
            <control shapeId="19460" r:id="rId5" name="Check Box 4">
              <controlPr defaultSize="0" autoFill="0" autoLine="0" autoPict="0">
                <anchor moveWithCells="1">
                  <from>
                    <xdr:col>4</xdr:col>
                    <xdr:colOff>22860</xdr:colOff>
                    <xdr:row>18</xdr:row>
                    <xdr:rowOff>22860</xdr:rowOff>
                  </from>
                  <to>
                    <xdr:col>5</xdr:col>
                    <xdr:colOff>68580</xdr:colOff>
                    <xdr:row>19</xdr:row>
                    <xdr:rowOff>0</xdr:rowOff>
                  </to>
                </anchor>
              </controlPr>
            </control>
          </mc:Choice>
        </mc:AlternateContent>
        <mc:AlternateContent xmlns:mc="http://schemas.openxmlformats.org/markup-compatibility/2006">
          <mc:Choice Requires="x14">
            <control shapeId="19461" r:id="rId6" name="Check Box 5">
              <controlPr defaultSize="0" autoFill="0" autoLine="0" autoPict="0">
                <anchor moveWithCells="1">
                  <from>
                    <xdr:col>15</xdr:col>
                    <xdr:colOff>22860</xdr:colOff>
                    <xdr:row>17</xdr:row>
                    <xdr:rowOff>22860</xdr:rowOff>
                  </from>
                  <to>
                    <xdr:col>16</xdr:col>
                    <xdr:colOff>68580</xdr:colOff>
                    <xdr:row>18</xdr:row>
                    <xdr:rowOff>0</xdr:rowOff>
                  </to>
                </anchor>
              </controlPr>
            </control>
          </mc:Choice>
        </mc:AlternateContent>
        <mc:AlternateContent xmlns:mc="http://schemas.openxmlformats.org/markup-compatibility/2006">
          <mc:Choice Requires="x14">
            <control shapeId="19462" r:id="rId7" name="Check Box 6">
              <controlPr defaultSize="0" autoFill="0" autoLine="0" autoPict="0">
                <anchor moveWithCells="1">
                  <from>
                    <xdr:col>15</xdr:col>
                    <xdr:colOff>106680</xdr:colOff>
                    <xdr:row>18</xdr:row>
                    <xdr:rowOff>22860</xdr:rowOff>
                  </from>
                  <to>
                    <xdr:col>17</xdr:col>
                    <xdr:colOff>30480</xdr:colOff>
                    <xdr:row>19</xdr:row>
                    <xdr:rowOff>0</xdr:rowOff>
                  </to>
                </anchor>
              </controlPr>
            </control>
          </mc:Choice>
        </mc:AlternateContent>
        <mc:AlternateContent xmlns:mc="http://schemas.openxmlformats.org/markup-compatibility/2006">
          <mc:Choice Requires="x14">
            <control shapeId="19463" r:id="rId8" name="Check Box 7">
              <controlPr defaultSize="0" autoFill="0" autoLine="0" autoPict="0">
                <anchor moveWithCells="1">
                  <from>
                    <xdr:col>19</xdr:col>
                    <xdr:colOff>106680</xdr:colOff>
                    <xdr:row>18</xdr:row>
                    <xdr:rowOff>22860</xdr:rowOff>
                  </from>
                  <to>
                    <xdr:col>21</xdr:col>
                    <xdr:colOff>30480</xdr:colOff>
                    <xdr:row>19</xdr:row>
                    <xdr:rowOff>0</xdr:rowOff>
                  </to>
                </anchor>
              </controlPr>
            </control>
          </mc:Choice>
        </mc:AlternateContent>
        <mc:AlternateContent xmlns:mc="http://schemas.openxmlformats.org/markup-compatibility/2006">
          <mc:Choice Requires="x14">
            <control shapeId="19464" r:id="rId9" name="Check Box 8">
              <controlPr defaultSize="0" autoFill="0" autoLine="0" autoPict="0">
                <anchor moveWithCells="1">
                  <from>
                    <xdr:col>25</xdr:col>
                    <xdr:colOff>22860</xdr:colOff>
                    <xdr:row>18</xdr:row>
                    <xdr:rowOff>22860</xdr:rowOff>
                  </from>
                  <to>
                    <xdr:col>26</xdr:col>
                    <xdr:colOff>68580</xdr:colOff>
                    <xdr:row>19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83" yWindow="378" count="15">
        <x14:dataValidation type="list" allowBlank="1" showInputMessage="1" showErrorMessage="1">
          <x14:formula1>
            <xm:f>選択リスト!$D$2:$D$3</xm:f>
          </x14:formula1>
          <xm:sqref>BP50:BS50 Q15:U16 AF15:AI16</xm:sqref>
        </x14:dataValidation>
        <x14:dataValidation type="list" allowBlank="1" showInputMessage="1" showErrorMessage="1">
          <x14:formula1>
            <xm:f>選択リスト!$E$2:$E$4</xm:f>
          </x14:formula1>
          <xm:sqref>AL15:AP16</xm:sqref>
        </x14:dataValidation>
        <x14:dataValidation type="list" allowBlank="1" showInputMessage="1" showErrorMessage="1">
          <x14:formula1>
            <xm:f>選択リスト!$F$2:$F$5</xm:f>
          </x14:formula1>
          <xm:sqref>BH36</xm:sqref>
        </x14:dataValidation>
        <x14:dataValidation type="list" allowBlank="1" showInputMessage="1" showErrorMessage="1">
          <x14:formula1>
            <xm:f>選択リスト!$M$2:$M$3</xm:f>
          </x14:formula1>
          <xm:sqref>Z4:AV4</xm:sqref>
        </x14:dataValidation>
        <x14:dataValidation type="list" allowBlank="1" showInputMessage="1" showErrorMessage="1" prompt="国土強靭化地域計画が未策定の場合、５か年加速化対策には該当しませんのでご留意ください。">
          <x14:formula1>
            <xm:f>選択リスト!$N$2:$N$4</xm:f>
          </x14:formula1>
          <xm:sqref>BH34</xm:sqref>
        </x14:dataValidation>
        <x14:dataValidation type="list" allowBlank="1" showInputMessage="1" showErrorMessage="1">
          <x14:formula1>
            <xm:f>選択リスト!$H$2:$H$12</xm:f>
          </x14:formula1>
          <xm:sqref>AX8:BP8</xm:sqref>
        </x14:dataValidation>
        <x14:dataValidation type="list" allowBlank="1" showInputMessage="1" showErrorMessage="1">
          <x14:formula1>
            <xm:f>選択リスト!$O$2:$O$3</xm:f>
          </x14:formula1>
          <xm:sqref>BQ8</xm:sqref>
        </x14:dataValidation>
        <x14:dataValidation type="list" allowBlank="1" showInputMessage="1" showErrorMessage="1" prompt="国の負担割合を選択してください。_x000a_※5/9とありますが要綱上の5.5/10を指しています。">
          <x14:formula1>
            <xm:f>選択リスト!$I$2:$I$7</xm:f>
          </x14:formula1>
          <xm:sqref>AG10:AP10</xm:sqref>
        </x14:dataValidation>
        <x14:dataValidation type="list" allowBlank="1" showInputMessage="1" showErrorMessage="1">
          <x14:formula1>
            <xm:f>選択リスト!$B$2:$B$3</xm:f>
          </x14:formula1>
          <xm:sqref>BH28:BS28 BH30:BS30 BH46:BS46 BH38 BH40:BS40</xm:sqref>
        </x14:dataValidation>
        <x14:dataValidation type="list" allowBlank="1" showInputMessage="1" showErrorMessage="1">
          <x14:formula1>
            <xm:f>選択リスト!$L$2:$L$14</xm:f>
          </x14:formula1>
          <xm:sqref>H10:Z10</xm:sqref>
        </x14:dataValidation>
        <x14:dataValidation type="list" allowBlank="1" showInputMessage="1">
          <x14:formula1>
            <xm:f>選択リスト!$A$2:$A$28</xm:f>
          </x14:formula1>
          <xm:sqref>P7:AF7</xm:sqref>
        </x14:dataValidation>
        <x14:dataValidation type="list" allowBlank="1" showInputMessage="1" showErrorMessage="1">
          <x14:formula1>
            <xm:f>選択リスト!$G$2:$G$10</xm:f>
          </x14:formula1>
          <xm:sqref>BH32:BS32</xm:sqref>
        </x14:dataValidation>
        <x14:dataValidation type="list" allowBlank="1" showInputMessage="1" showErrorMessage="1">
          <x14:formula1>
            <xm:f>選択リスト!$G$15:$G$16</xm:f>
          </x14:formula1>
          <xm:sqref>H23:L23</xm:sqref>
        </x14:dataValidation>
        <x14:dataValidation type="list" allowBlank="1" showInputMessage="1" showErrorMessage="1">
          <x14:formula1>
            <xm:f>選択リスト!$Q$2:$Q$4</xm:f>
          </x14:formula1>
          <xm:sqref>K49:Y49</xm:sqref>
        </x14:dataValidation>
        <x14:dataValidation type="list" allowBlank="1" showInputMessage="1" showErrorMessage="1">
          <x14:formula1>
            <xm:f>選択リスト!$S$2:$S$3</xm:f>
          </x14:formula1>
          <xm:sqref>BH45:BS45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3:J32"/>
  <sheetViews>
    <sheetView view="pageBreakPreview" zoomScale="120" zoomScaleNormal="100" zoomScaleSheetLayoutView="120" workbookViewId="0">
      <selection activeCell="F6" sqref="F6"/>
    </sheetView>
    <sheetView workbookViewId="1"/>
  </sheetViews>
  <sheetFormatPr defaultColWidth="9" defaultRowHeight="18"/>
  <cols>
    <col min="1" max="16384" width="9" style="138"/>
  </cols>
  <sheetData>
    <row r="3" spans="1:10">
      <c r="A3" s="1550" t="s">
        <v>999</v>
      </c>
      <c r="B3" s="1550"/>
      <c r="C3" s="1550"/>
      <c r="D3" s="1550"/>
      <c r="E3" s="1550"/>
      <c r="F3" s="1550"/>
      <c r="G3" s="1550"/>
      <c r="H3" s="1550"/>
      <c r="I3" s="1550"/>
      <c r="J3" s="1550"/>
    </row>
    <row r="5" spans="1:10">
      <c r="H5" s="1550" t="s">
        <v>1000</v>
      </c>
      <c r="I5" s="1550"/>
      <c r="J5" s="1550"/>
    </row>
    <row r="8" spans="1:10">
      <c r="A8" s="1551" t="s">
        <v>1001</v>
      </c>
      <c r="B8" s="1551"/>
      <c r="C8" s="1551"/>
      <c r="D8" s="1551"/>
      <c r="E8" s="1551"/>
      <c r="F8" s="1551"/>
      <c r="G8" s="1551"/>
      <c r="H8" s="1551"/>
      <c r="I8" s="1551"/>
      <c r="J8" s="1551"/>
    </row>
    <row r="9" spans="1:10">
      <c r="A9" s="1551"/>
      <c r="B9" s="1551"/>
      <c r="C9" s="1551"/>
      <c r="D9" s="1551"/>
      <c r="E9" s="1551"/>
      <c r="F9" s="1551"/>
      <c r="G9" s="1551"/>
      <c r="H9" s="1551"/>
      <c r="I9" s="1551"/>
      <c r="J9" s="1551"/>
    </row>
    <row r="10" spans="1:10">
      <c r="A10" s="1551"/>
      <c r="B10" s="1551"/>
      <c r="C10" s="1551"/>
      <c r="D10" s="1551"/>
      <c r="E10" s="1551"/>
      <c r="F10" s="1551"/>
      <c r="G10" s="1551"/>
      <c r="H10" s="1551"/>
      <c r="I10" s="1551"/>
      <c r="J10" s="1551"/>
    </row>
    <row r="11" spans="1:10">
      <c r="A11" s="1551"/>
      <c r="B11" s="1551"/>
      <c r="C11" s="1551"/>
      <c r="D11" s="1551"/>
      <c r="E11" s="1551"/>
      <c r="F11" s="1551"/>
      <c r="G11" s="1551"/>
      <c r="H11" s="1551"/>
      <c r="I11" s="1551"/>
      <c r="J11" s="1551"/>
    </row>
    <row r="12" spans="1:10">
      <c r="A12" s="1551"/>
      <c r="B12" s="1551"/>
      <c r="C12" s="1551"/>
      <c r="D12" s="1551"/>
      <c r="E12" s="1551"/>
      <c r="F12" s="1551"/>
      <c r="G12" s="1551"/>
      <c r="H12" s="1551"/>
      <c r="I12" s="1551"/>
      <c r="J12" s="1551"/>
    </row>
    <row r="16" spans="1:10">
      <c r="A16" s="138" t="s">
        <v>1002</v>
      </c>
    </row>
    <row r="17" spans="1:10">
      <c r="A17" s="1552"/>
      <c r="B17" s="1552"/>
      <c r="C17" s="1552"/>
      <c r="D17" s="1552"/>
      <c r="E17" s="1552"/>
      <c r="F17" s="1552"/>
      <c r="G17" s="1552"/>
      <c r="H17" s="1552"/>
      <c r="I17" s="1552"/>
      <c r="J17" s="1552"/>
    </row>
    <row r="18" spans="1:10">
      <c r="A18" s="1552"/>
      <c r="B18" s="1552"/>
      <c r="C18" s="1552"/>
      <c r="D18" s="1552"/>
      <c r="E18" s="1552"/>
      <c r="F18" s="1552"/>
      <c r="G18" s="1552"/>
      <c r="H18" s="1552"/>
      <c r="I18" s="1552"/>
      <c r="J18" s="1552"/>
    </row>
    <row r="19" spans="1:10">
      <c r="A19" s="1552"/>
      <c r="B19" s="1552"/>
      <c r="C19" s="1552"/>
      <c r="D19" s="1552"/>
      <c r="E19" s="1552"/>
      <c r="F19" s="1552"/>
      <c r="G19" s="1552"/>
      <c r="H19" s="1552"/>
      <c r="I19" s="1552"/>
      <c r="J19" s="1552"/>
    </row>
    <row r="20" spans="1:10">
      <c r="A20" s="1552"/>
      <c r="B20" s="1552"/>
      <c r="C20" s="1552"/>
      <c r="D20" s="1552"/>
      <c r="E20" s="1552"/>
      <c r="F20" s="1552"/>
      <c r="G20" s="1552"/>
      <c r="H20" s="1552"/>
      <c r="I20" s="1552"/>
      <c r="J20" s="1552"/>
    </row>
    <row r="22" spans="1:10">
      <c r="A22" s="138" t="s">
        <v>1003</v>
      </c>
    </row>
    <row r="23" spans="1:10">
      <c r="A23" s="1553"/>
      <c r="B23" s="1553"/>
      <c r="C23" s="1553"/>
      <c r="D23" s="1553"/>
      <c r="E23" s="1553"/>
      <c r="F23" s="1553"/>
      <c r="G23" s="1553"/>
      <c r="H23" s="1553"/>
      <c r="I23" s="1553"/>
      <c r="J23" s="1553"/>
    </row>
    <row r="24" spans="1:10">
      <c r="A24" s="1553"/>
      <c r="B24" s="1553"/>
      <c r="C24" s="1553"/>
      <c r="D24" s="1553"/>
      <c r="E24" s="1553"/>
      <c r="F24" s="1553"/>
      <c r="G24" s="1553"/>
      <c r="H24" s="1553"/>
      <c r="I24" s="1553"/>
      <c r="J24" s="1553"/>
    </row>
    <row r="25" spans="1:10">
      <c r="A25" s="1553"/>
      <c r="B25" s="1553"/>
      <c r="C25" s="1553"/>
      <c r="D25" s="1553"/>
      <c r="E25" s="1553"/>
      <c r="F25" s="1553"/>
      <c r="G25" s="1553"/>
      <c r="H25" s="1553"/>
      <c r="I25" s="1553"/>
      <c r="J25" s="1553"/>
    </row>
    <row r="26" spans="1:10">
      <c r="A26" s="1553"/>
      <c r="B26" s="1553"/>
      <c r="C26" s="1553"/>
      <c r="D26" s="1553"/>
      <c r="E26" s="1553"/>
      <c r="F26" s="1553"/>
      <c r="G26" s="1553"/>
      <c r="H26" s="1553"/>
      <c r="I26" s="1553"/>
      <c r="J26" s="1553"/>
    </row>
    <row r="27" spans="1:10">
      <c r="A27" s="1553"/>
      <c r="B27" s="1553"/>
      <c r="C27" s="1553"/>
      <c r="D27" s="1553"/>
      <c r="E27" s="1553"/>
      <c r="F27" s="1553"/>
      <c r="G27" s="1553"/>
      <c r="H27" s="1553"/>
      <c r="I27" s="1553"/>
      <c r="J27" s="1553"/>
    </row>
    <row r="28" spans="1:10">
      <c r="A28" s="1553"/>
      <c r="B28" s="1553"/>
      <c r="C28" s="1553"/>
      <c r="D28" s="1553"/>
      <c r="E28" s="1553"/>
      <c r="F28" s="1553"/>
      <c r="G28" s="1553"/>
      <c r="H28" s="1553"/>
      <c r="I28" s="1553"/>
      <c r="J28" s="1553"/>
    </row>
    <row r="29" spans="1:10">
      <c r="A29" s="1553"/>
      <c r="B29" s="1553"/>
      <c r="C29" s="1553"/>
      <c r="D29" s="1553"/>
      <c r="E29" s="1553"/>
      <c r="F29" s="1553"/>
      <c r="G29" s="1553"/>
      <c r="H29" s="1553"/>
      <c r="I29" s="1553"/>
      <c r="J29" s="1553"/>
    </row>
    <row r="30" spans="1:10">
      <c r="A30" s="1553"/>
      <c r="B30" s="1553"/>
      <c r="C30" s="1553"/>
      <c r="D30" s="1553"/>
      <c r="E30" s="1553"/>
      <c r="F30" s="1553"/>
      <c r="G30" s="1553"/>
      <c r="H30" s="1553"/>
      <c r="I30" s="1553"/>
      <c r="J30" s="1553"/>
    </row>
    <row r="31" spans="1:10">
      <c r="A31" s="1553"/>
      <c r="B31" s="1553"/>
      <c r="C31" s="1553"/>
      <c r="D31" s="1553"/>
      <c r="E31" s="1553"/>
      <c r="F31" s="1553"/>
      <c r="G31" s="1553"/>
      <c r="H31" s="1553"/>
      <c r="I31" s="1553"/>
      <c r="J31" s="1553"/>
    </row>
    <row r="32" spans="1:10">
      <c r="A32" s="1553"/>
      <c r="B32" s="1553"/>
      <c r="C32" s="1553"/>
      <c r="D32" s="1553"/>
      <c r="E32" s="1553"/>
      <c r="F32" s="1553"/>
      <c r="G32" s="1553"/>
      <c r="H32" s="1553"/>
      <c r="I32" s="1553"/>
      <c r="J32" s="1553"/>
    </row>
  </sheetData>
  <mergeCells count="5">
    <mergeCell ref="A3:J3"/>
    <mergeCell ref="H5:J5"/>
    <mergeCell ref="A8:J12"/>
    <mergeCell ref="A17:J20"/>
    <mergeCell ref="A23:J32"/>
  </mergeCells>
  <phoneticPr fontId="1"/>
  <dataValidations count="1">
    <dataValidation allowBlank="1" showInputMessage="1" showErrorMessage="1" prompt="変更前後の比較とともに具体的な変更箇所を記載してください。" sqref="A23:J32"/>
  </dataValidations>
  <pageMargins left="0.7"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C2:FH60"/>
  <sheetViews>
    <sheetView view="pageBreakPreview" topLeftCell="A13" zoomScaleNormal="100" zoomScaleSheetLayoutView="100" workbookViewId="0">
      <selection activeCell="BF4" sqref="BF4:BU5"/>
    </sheetView>
    <sheetView workbookViewId="1"/>
  </sheetViews>
  <sheetFormatPr defaultColWidth="1.5" defaultRowHeight="15.9" customHeight="1"/>
  <cols>
    <col min="1" max="2" width="1.5" style="139"/>
    <col min="3" max="3" width="2.8984375" style="139" customWidth="1"/>
    <col min="4" max="9" width="1.5" style="139" customWidth="1"/>
    <col min="10" max="10" width="0.59765625" style="139" customWidth="1"/>
    <col min="11" max="26" width="1.5" style="139" customWidth="1"/>
    <col min="27" max="27" width="0.69921875" style="139" customWidth="1"/>
    <col min="28" max="28" width="1.5" style="139" customWidth="1"/>
    <col min="29" max="29" width="0.69921875" style="139" customWidth="1"/>
    <col min="30" max="50" width="1.5" style="139" customWidth="1"/>
    <col min="51" max="51" width="1" style="139" customWidth="1"/>
    <col min="52" max="52" width="2.59765625" style="139" customWidth="1"/>
    <col min="53" max="72" width="1.5" style="139" customWidth="1"/>
    <col min="73" max="73" width="3" style="139" customWidth="1"/>
    <col min="74" max="16384" width="1.5" style="139"/>
  </cols>
  <sheetData>
    <row r="2" spans="3:164" ht="15.9" customHeight="1">
      <c r="C2" s="139" t="s">
        <v>235</v>
      </c>
    </row>
    <row r="3" spans="3:164" ht="11.25" customHeight="1"/>
    <row r="4" spans="3:164" ht="30.75" customHeight="1">
      <c r="C4" s="459" t="s">
        <v>103</v>
      </c>
      <c r="D4" s="460"/>
      <c r="E4" s="460"/>
      <c r="F4" s="460"/>
      <c r="G4" s="460"/>
      <c r="H4" s="460"/>
      <c r="I4" s="460"/>
      <c r="J4" s="874">
        <f>様式第３号!P7</f>
        <v>0</v>
      </c>
      <c r="K4" s="460"/>
      <c r="L4" s="460"/>
      <c r="M4" s="460"/>
      <c r="N4" s="460"/>
      <c r="O4" s="460"/>
      <c r="P4" s="460"/>
      <c r="Q4" s="460"/>
      <c r="R4" s="460"/>
      <c r="S4" s="460"/>
      <c r="T4" s="460"/>
      <c r="U4" s="460"/>
      <c r="V4" s="460"/>
      <c r="W4" s="460"/>
      <c r="X4" s="461"/>
      <c r="Y4" s="772" t="s">
        <v>236</v>
      </c>
      <c r="Z4" s="772"/>
      <c r="AA4" s="772"/>
      <c r="AB4" s="772"/>
      <c r="AC4" s="772"/>
      <c r="AD4" s="772"/>
      <c r="AE4" s="886"/>
      <c r="AF4" s="461">
        <f>様式第３号!H8</f>
        <v>0</v>
      </c>
      <c r="AG4" s="772"/>
      <c r="AH4" s="772"/>
      <c r="AI4" s="772"/>
      <c r="AJ4" s="772"/>
      <c r="AK4" s="772"/>
      <c r="AL4" s="772"/>
      <c r="AM4" s="772"/>
      <c r="AN4" s="772"/>
      <c r="AO4" s="772"/>
      <c r="AP4" s="772"/>
      <c r="AQ4" s="772"/>
      <c r="AR4" s="772"/>
      <c r="AS4" s="772"/>
      <c r="AT4" s="772"/>
      <c r="AU4" s="772"/>
      <c r="AV4" s="772"/>
      <c r="AW4" s="772"/>
      <c r="AX4" s="772"/>
      <c r="AY4" s="772"/>
      <c r="BF4" s="887" t="str">
        <f>"都道府県・市区町村名"&amp;様式第３号!AM5&amp;様式第３号!AM7</f>
        <v>都道府県・市区町村名○○県○○市</v>
      </c>
      <c r="BG4" s="887"/>
      <c r="BH4" s="887"/>
      <c r="BI4" s="887"/>
      <c r="BJ4" s="887"/>
      <c r="BK4" s="887"/>
      <c r="BL4" s="887"/>
      <c r="BM4" s="887"/>
      <c r="BN4" s="887"/>
      <c r="BO4" s="887"/>
      <c r="BP4" s="887"/>
      <c r="BQ4" s="887"/>
      <c r="BR4" s="887"/>
      <c r="BS4" s="887"/>
      <c r="BT4" s="887"/>
      <c r="BU4" s="887"/>
    </row>
    <row r="5" spans="3:164" ht="14.25" customHeight="1" thickBot="1">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BF5" s="887"/>
      <c r="BG5" s="887"/>
      <c r="BH5" s="887"/>
      <c r="BI5" s="887"/>
      <c r="BJ5" s="887"/>
      <c r="BK5" s="887"/>
      <c r="BL5" s="887"/>
      <c r="BM5" s="887"/>
      <c r="BN5" s="887"/>
      <c r="BO5" s="887"/>
      <c r="BP5" s="887"/>
      <c r="BQ5" s="887"/>
      <c r="BR5" s="887"/>
      <c r="BS5" s="887"/>
      <c r="BT5" s="887"/>
      <c r="BU5" s="887"/>
    </row>
    <row r="6" spans="3:164" ht="15.9" customHeight="1">
      <c r="C6" s="888" t="s">
        <v>237</v>
      </c>
      <c r="D6" s="889"/>
      <c r="E6" s="637" t="s">
        <v>238</v>
      </c>
      <c r="F6" s="729"/>
      <c r="G6" s="729"/>
      <c r="H6" s="729"/>
      <c r="I6" s="729"/>
      <c r="J6" s="729"/>
      <c r="K6" s="468" t="s">
        <v>239</v>
      </c>
      <c r="L6" s="369"/>
      <c r="M6" s="369"/>
      <c r="N6" s="369"/>
      <c r="O6" s="369"/>
      <c r="P6" s="369"/>
      <c r="Q6" s="469"/>
      <c r="R6" s="468" t="s">
        <v>240</v>
      </c>
      <c r="S6" s="369"/>
      <c r="T6" s="369"/>
      <c r="U6" s="369"/>
      <c r="V6" s="369"/>
      <c r="W6" s="369"/>
      <c r="X6" s="469"/>
      <c r="Y6" s="468" t="s">
        <v>241</v>
      </c>
      <c r="Z6" s="369"/>
      <c r="AA6" s="369"/>
      <c r="AB6" s="369"/>
      <c r="AC6" s="369"/>
      <c r="AD6" s="369"/>
      <c r="AE6" s="469"/>
      <c r="AF6" s="468" t="s">
        <v>242</v>
      </c>
      <c r="AG6" s="369"/>
      <c r="AH6" s="369"/>
      <c r="AI6" s="369"/>
      <c r="AJ6" s="369"/>
      <c r="AK6" s="369"/>
      <c r="AL6" s="469"/>
      <c r="AM6" s="468" t="s">
        <v>243</v>
      </c>
      <c r="AN6" s="369"/>
      <c r="AO6" s="369"/>
      <c r="AP6" s="369"/>
      <c r="AQ6" s="369"/>
      <c r="AR6" s="369"/>
      <c r="AS6" s="469"/>
      <c r="AT6" s="882" t="s">
        <v>244</v>
      </c>
      <c r="AU6" s="882"/>
      <c r="AV6" s="882"/>
      <c r="AW6" s="882"/>
      <c r="AX6" s="882"/>
      <c r="AY6" s="882"/>
      <c r="AZ6" s="882"/>
      <c r="BA6" s="882" t="s">
        <v>245</v>
      </c>
      <c r="BB6" s="882"/>
      <c r="BC6" s="882"/>
      <c r="BD6" s="882"/>
      <c r="BE6" s="882"/>
      <c r="BF6" s="882"/>
      <c r="BG6" s="882"/>
      <c r="BH6" s="882" t="s">
        <v>246</v>
      </c>
      <c r="BI6" s="882"/>
      <c r="BJ6" s="882"/>
      <c r="BK6" s="882"/>
      <c r="BL6" s="882"/>
      <c r="BM6" s="882"/>
      <c r="BN6" s="882"/>
      <c r="BO6" s="882" t="s">
        <v>197</v>
      </c>
      <c r="BP6" s="882"/>
      <c r="BQ6" s="882"/>
      <c r="BR6" s="882"/>
      <c r="BS6" s="882"/>
      <c r="BT6" s="882"/>
      <c r="BU6" s="884"/>
    </row>
    <row r="7" spans="3:164" ht="15.9" customHeight="1">
      <c r="C7" s="890"/>
      <c r="D7" s="891"/>
      <c r="E7" s="461"/>
      <c r="F7" s="772"/>
      <c r="G7" s="772"/>
      <c r="H7" s="772"/>
      <c r="I7" s="772"/>
      <c r="J7" s="772"/>
      <c r="K7" s="470"/>
      <c r="L7" s="471"/>
      <c r="M7" s="471"/>
      <c r="N7" s="471"/>
      <c r="O7" s="471"/>
      <c r="P7" s="471"/>
      <c r="Q7" s="472"/>
      <c r="R7" s="470"/>
      <c r="S7" s="471"/>
      <c r="T7" s="471"/>
      <c r="U7" s="471"/>
      <c r="V7" s="471"/>
      <c r="W7" s="471"/>
      <c r="X7" s="472"/>
      <c r="Y7" s="470"/>
      <c r="Z7" s="471"/>
      <c r="AA7" s="471"/>
      <c r="AB7" s="471"/>
      <c r="AC7" s="471"/>
      <c r="AD7" s="471"/>
      <c r="AE7" s="472"/>
      <c r="AF7" s="470"/>
      <c r="AG7" s="471"/>
      <c r="AH7" s="471"/>
      <c r="AI7" s="471"/>
      <c r="AJ7" s="471"/>
      <c r="AK7" s="471"/>
      <c r="AL7" s="472"/>
      <c r="AM7" s="470"/>
      <c r="AN7" s="471"/>
      <c r="AO7" s="471"/>
      <c r="AP7" s="471"/>
      <c r="AQ7" s="471"/>
      <c r="AR7" s="471"/>
      <c r="AS7" s="472"/>
      <c r="AT7" s="883"/>
      <c r="AU7" s="883"/>
      <c r="AV7" s="883"/>
      <c r="AW7" s="883"/>
      <c r="AX7" s="883"/>
      <c r="AY7" s="883"/>
      <c r="AZ7" s="883"/>
      <c r="BA7" s="883"/>
      <c r="BB7" s="883"/>
      <c r="BC7" s="883"/>
      <c r="BD7" s="883"/>
      <c r="BE7" s="883"/>
      <c r="BF7" s="883"/>
      <c r="BG7" s="883"/>
      <c r="BH7" s="883"/>
      <c r="BI7" s="883"/>
      <c r="BJ7" s="883"/>
      <c r="BK7" s="883"/>
      <c r="BL7" s="883"/>
      <c r="BM7" s="883"/>
      <c r="BN7" s="883"/>
      <c r="BO7" s="883"/>
      <c r="BP7" s="883"/>
      <c r="BQ7" s="883"/>
      <c r="BR7" s="883"/>
      <c r="BS7" s="883"/>
      <c r="BT7" s="883"/>
      <c r="BU7" s="885"/>
    </row>
    <row r="8" spans="3:164" ht="15.9" customHeight="1">
      <c r="C8" s="890"/>
      <c r="D8" s="891"/>
      <c r="E8" s="461" t="s">
        <v>247</v>
      </c>
      <c r="F8" s="772"/>
      <c r="G8" s="772"/>
      <c r="H8" s="772"/>
      <c r="I8" s="772"/>
      <c r="J8" s="772"/>
      <c r="K8" s="459"/>
      <c r="L8" s="460"/>
      <c r="M8" s="460"/>
      <c r="N8" s="460"/>
      <c r="O8" s="880"/>
      <c r="P8" s="880"/>
      <c r="Q8" s="881"/>
      <c r="R8" s="459"/>
      <c r="S8" s="460"/>
      <c r="T8" s="460"/>
      <c r="U8" s="460"/>
      <c r="V8" s="880"/>
      <c r="W8" s="880"/>
      <c r="X8" s="881"/>
      <c r="Y8" s="459"/>
      <c r="Z8" s="460"/>
      <c r="AA8" s="460"/>
      <c r="AB8" s="460"/>
      <c r="AC8" s="880"/>
      <c r="AD8" s="880"/>
      <c r="AE8" s="881"/>
      <c r="AF8" s="459"/>
      <c r="AG8" s="460"/>
      <c r="AH8" s="460"/>
      <c r="AI8" s="460"/>
      <c r="AJ8" s="880"/>
      <c r="AK8" s="880"/>
      <c r="AL8" s="881"/>
      <c r="AM8" s="459"/>
      <c r="AN8" s="460"/>
      <c r="AO8" s="460"/>
      <c r="AP8" s="460"/>
      <c r="AQ8" s="880"/>
      <c r="AR8" s="880"/>
      <c r="AS8" s="881"/>
      <c r="AT8" s="459"/>
      <c r="AU8" s="460"/>
      <c r="AV8" s="460"/>
      <c r="AW8" s="460"/>
      <c r="AX8" s="880"/>
      <c r="AY8" s="880"/>
      <c r="AZ8" s="881"/>
      <c r="BA8" s="459"/>
      <c r="BB8" s="460"/>
      <c r="BC8" s="460"/>
      <c r="BD8" s="460"/>
      <c r="BE8" s="880"/>
      <c r="BF8" s="880"/>
      <c r="BG8" s="881"/>
      <c r="BH8" s="459"/>
      <c r="BI8" s="460"/>
      <c r="BJ8" s="460"/>
      <c r="BK8" s="460"/>
      <c r="BL8" s="880"/>
      <c r="BM8" s="880"/>
      <c r="BN8" s="881"/>
      <c r="BO8" s="459">
        <f>SUM(K8,R8,Y8,AF8,AM8,AT8,BA8,BH8)</f>
        <v>0</v>
      </c>
      <c r="BP8" s="460"/>
      <c r="BQ8" s="460"/>
      <c r="BR8" s="460"/>
      <c r="BS8" s="880">
        <f>SUM(O8,V8,AC8,AJ8,AQ8,AX8,BE8,BL8)</f>
        <v>0</v>
      </c>
      <c r="BT8" s="880"/>
      <c r="BU8" s="892"/>
    </row>
    <row r="9" spans="3:164" ht="15.9" customHeight="1">
      <c r="C9" s="890"/>
      <c r="D9" s="891"/>
      <c r="E9" s="461" t="s">
        <v>248</v>
      </c>
      <c r="F9" s="772"/>
      <c r="G9" s="772"/>
      <c r="H9" s="772"/>
      <c r="I9" s="772"/>
      <c r="J9" s="772"/>
      <c r="K9" s="459"/>
      <c r="L9" s="460"/>
      <c r="M9" s="460"/>
      <c r="N9" s="460"/>
      <c r="O9" s="880"/>
      <c r="P9" s="880"/>
      <c r="Q9" s="881"/>
      <c r="R9" s="459"/>
      <c r="S9" s="460"/>
      <c r="T9" s="460"/>
      <c r="U9" s="460"/>
      <c r="V9" s="880"/>
      <c r="W9" s="880"/>
      <c r="X9" s="881"/>
      <c r="Y9" s="459"/>
      <c r="Z9" s="460"/>
      <c r="AA9" s="460"/>
      <c r="AB9" s="460"/>
      <c r="AC9" s="880"/>
      <c r="AD9" s="880"/>
      <c r="AE9" s="881"/>
      <c r="AF9" s="459"/>
      <c r="AG9" s="460"/>
      <c r="AH9" s="460"/>
      <c r="AI9" s="460"/>
      <c r="AJ9" s="880"/>
      <c r="AK9" s="880"/>
      <c r="AL9" s="881"/>
      <c r="AM9" s="459"/>
      <c r="AN9" s="460"/>
      <c r="AO9" s="460"/>
      <c r="AP9" s="460"/>
      <c r="AQ9" s="880"/>
      <c r="AR9" s="880"/>
      <c r="AS9" s="881"/>
      <c r="AT9" s="459"/>
      <c r="AU9" s="460"/>
      <c r="AV9" s="460"/>
      <c r="AW9" s="460"/>
      <c r="AX9" s="880"/>
      <c r="AY9" s="880"/>
      <c r="AZ9" s="881"/>
      <c r="BA9" s="459"/>
      <c r="BB9" s="460"/>
      <c r="BC9" s="460"/>
      <c r="BD9" s="460"/>
      <c r="BE9" s="880"/>
      <c r="BF9" s="880"/>
      <c r="BG9" s="881"/>
      <c r="BH9" s="459"/>
      <c r="BI9" s="460"/>
      <c r="BJ9" s="460"/>
      <c r="BK9" s="460"/>
      <c r="BL9" s="880"/>
      <c r="BM9" s="880"/>
      <c r="BN9" s="881"/>
      <c r="BO9" s="459">
        <f t="shared" ref="BO9:BO10" si="0">SUM(K9,R9,Y9,AF9,AM9,AT9,BA9,BH9)</f>
        <v>0</v>
      </c>
      <c r="BP9" s="460"/>
      <c r="BQ9" s="460"/>
      <c r="BR9" s="460"/>
      <c r="BS9" s="880">
        <f>SUM(O9,V9,AC9,AJ9,AQ9,AX9,BE9,BL9)</f>
        <v>0</v>
      </c>
      <c r="BT9" s="880"/>
      <c r="BU9" s="892"/>
    </row>
    <row r="10" spans="3:164" ht="15.9" customHeight="1">
      <c r="C10" s="890"/>
      <c r="D10" s="891"/>
      <c r="E10" s="461" t="s">
        <v>249</v>
      </c>
      <c r="F10" s="772"/>
      <c r="G10" s="772"/>
      <c r="H10" s="772"/>
      <c r="I10" s="772"/>
      <c r="J10" s="772"/>
      <c r="K10" s="459"/>
      <c r="L10" s="460"/>
      <c r="M10" s="460"/>
      <c r="N10" s="460"/>
      <c r="O10" s="880"/>
      <c r="P10" s="880"/>
      <c r="Q10" s="881"/>
      <c r="R10" s="459"/>
      <c r="S10" s="460"/>
      <c r="T10" s="460"/>
      <c r="U10" s="460"/>
      <c r="V10" s="880"/>
      <c r="W10" s="880"/>
      <c r="X10" s="881"/>
      <c r="Y10" s="459"/>
      <c r="Z10" s="460"/>
      <c r="AA10" s="460"/>
      <c r="AB10" s="460"/>
      <c r="AC10" s="880"/>
      <c r="AD10" s="880"/>
      <c r="AE10" s="881"/>
      <c r="AF10" s="459"/>
      <c r="AG10" s="460"/>
      <c r="AH10" s="460"/>
      <c r="AI10" s="460"/>
      <c r="AJ10" s="880"/>
      <c r="AK10" s="880"/>
      <c r="AL10" s="881"/>
      <c r="AM10" s="459"/>
      <c r="AN10" s="460"/>
      <c r="AO10" s="460"/>
      <c r="AP10" s="460"/>
      <c r="AQ10" s="880"/>
      <c r="AR10" s="880"/>
      <c r="AS10" s="881"/>
      <c r="AT10" s="459"/>
      <c r="AU10" s="460"/>
      <c r="AV10" s="460"/>
      <c r="AW10" s="460"/>
      <c r="AX10" s="880"/>
      <c r="AY10" s="880"/>
      <c r="AZ10" s="881"/>
      <c r="BA10" s="459"/>
      <c r="BB10" s="460"/>
      <c r="BC10" s="460"/>
      <c r="BD10" s="460"/>
      <c r="BE10" s="880"/>
      <c r="BF10" s="880"/>
      <c r="BG10" s="881"/>
      <c r="BH10" s="459"/>
      <c r="BI10" s="460"/>
      <c r="BJ10" s="460"/>
      <c r="BK10" s="460"/>
      <c r="BL10" s="880"/>
      <c r="BM10" s="880"/>
      <c r="BN10" s="881"/>
      <c r="BO10" s="459">
        <f t="shared" si="0"/>
        <v>0</v>
      </c>
      <c r="BP10" s="460"/>
      <c r="BQ10" s="460"/>
      <c r="BR10" s="460"/>
      <c r="BS10" s="880">
        <f>SUM(O10,V10,AC10,AJ10,AQ10,AX10,BE10,BL10)</f>
        <v>0</v>
      </c>
      <c r="BT10" s="880"/>
      <c r="BU10" s="892"/>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row>
    <row r="11" spans="3:164" ht="15.9" customHeight="1">
      <c r="C11" s="875" t="s">
        <v>250</v>
      </c>
      <c r="D11" s="876"/>
      <c r="E11" s="461" t="s">
        <v>217</v>
      </c>
      <c r="F11" s="772"/>
      <c r="G11" s="772"/>
      <c r="H11" s="511" t="s">
        <v>251</v>
      </c>
      <c r="I11" s="433"/>
      <c r="J11" s="433"/>
      <c r="K11" s="512"/>
      <c r="L11" s="772" t="s">
        <v>252</v>
      </c>
      <c r="M11" s="772"/>
      <c r="N11" s="772"/>
      <c r="O11" s="772"/>
      <c r="P11" s="772"/>
      <c r="Q11" s="772"/>
      <c r="R11" s="772"/>
      <c r="S11" s="772"/>
      <c r="T11" s="772"/>
      <c r="U11" s="772"/>
      <c r="V11" s="772"/>
      <c r="W11" s="772"/>
      <c r="X11" s="772" t="s">
        <v>253</v>
      </c>
      <c r="Y11" s="772"/>
      <c r="Z11" s="772"/>
      <c r="AA11" s="772"/>
      <c r="AB11" s="772"/>
      <c r="AC11" s="772"/>
      <c r="AD11" s="772"/>
      <c r="AE11" s="772"/>
      <c r="AF11" s="772"/>
      <c r="AG11" s="772"/>
      <c r="AH11" s="772"/>
      <c r="AI11" s="772"/>
      <c r="AJ11" s="772"/>
      <c r="AK11" s="772"/>
      <c r="AL11" s="772"/>
      <c r="AM11" s="772"/>
      <c r="AN11" s="772"/>
      <c r="AO11" s="772"/>
      <c r="AP11" s="772"/>
      <c r="AQ11" s="772"/>
      <c r="AR11" s="893" t="s">
        <v>254</v>
      </c>
      <c r="AS11" s="894"/>
      <c r="AT11" s="894"/>
      <c r="AU11" s="894"/>
      <c r="AV11" s="894"/>
      <c r="AW11" s="894"/>
      <c r="AX11" s="894"/>
      <c r="AY11" s="894"/>
      <c r="AZ11" s="894"/>
      <c r="BA11" s="894"/>
      <c r="BB11" s="894"/>
      <c r="BC11" s="894"/>
      <c r="BD11" s="894"/>
      <c r="BE11" s="894"/>
      <c r="BF11" s="894"/>
      <c r="BG11" s="894"/>
      <c r="BH11" s="894"/>
      <c r="BI11" s="894"/>
      <c r="BJ11" s="894"/>
      <c r="BK11" s="894"/>
      <c r="BL11" s="894"/>
      <c r="BM11" s="894"/>
      <c r="BN11" s="894"/>
      <c r="BO11" s="894"/>
      <c r="BP11" s="894"/>
      <c r="BQ11" s="894"/>
      <c r="BR11" s="894"/>
      <c r="BS11" s="894"/>
      <c r="BT11" s="894"/>
      <c r="BU11" s="895"/>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row>
    <row r="12" spans="3:164" ht="15.9" customHeight="1">
      <c r="C12" s="875"/>
      <c r="D12" s="876"/>
      <c r="E12" s="461"/>
      <c r="F12" s="772"/>
      <c r="G12" s="772"/>
      <c r="H12" s="502"/>
      <c r="I12" s="435"/>
      <c r="J12" s="435"/>
      <c r="K12" s="497"/>
      <c r="L12" s="772" t="s">
        <v>117</v>
      </c>
      <c r="M12" s="772"/>
      <c r="N12" s="772"/>
      <c r="O12" s="772"/>
      <c r="P12" s="772" t="s">
        <v>255</v>
      </c>
      <c r="Q12" s="772"/>
      <c r="R12" s="772"/>
      <c r="S12" s="772"/>
      <c r="T12" s="772" t="s">
        <v>256</v>
      </c>
      <c r="U12" s="772"/>
      <c r="V12" s="772"/>
      <c r="W12" s="772"/>
      <c r="X12" s="772" t="s">
        <v>257</v>
      </c>
      <c r="Y12" s="772"/>
      <c r="Z12" s="772"/>
      <c r="AA12" s="772"/>
      <c r="AB12" s="772" t="s">
        <v>258</v>
      </c>
      <c r="AC12" s="772"/>
      <c r="AD12" s="772"/>
      <c r="AE12" s="772"/>
      <c r="AF12" s="772" t="s">
        <v>259</v>
      </c>
      <c r="AG12" s="772"/>
      <c r="AH12" s="772"/>
      <c r="AI12" s="772"/>
      <c r="AJ12" s="772" t="s">
        <v>260</v>
      </c>
      <c r="AK12" s="772"/>
      <c r="AL12" s="772"/>
      <c r="AM12" s="772"/>
      <c r="AN12" s="772" t="s">
        <v>261</v>
      </c>
      <c r="AO12" s="772"/>
      <c r="AP12" s="772"/>
      <c r="AQ12" s="772"/>
      <c r="AR12" s="896"/>
      <c r="AS12" s="897"/>
      <c r="AT12" s="897"/>
      <c r="AU12" s="897"/>
      <c r="AV12" s="897"/>
      <c r="AW12" s="897"/>
      <c r="AX12" s="897"/>
      <c r="AY12" s="897"/>
      <c r="AZ12" s="897"/>
      <c r="BA12" s="897"/>
      <c r="BB12" s="897"/>
      <c r="BC12" s="897"/>
      <c r="BD12" s="897"/>
      <c r="BE12" s="897"/>
      <c r="BF12" s="897"/>
      <c r="BG12" s="897"/>
      <c r="BH12" s="897"/>
      <c r="BI12" s="897"/>
      <c r="BJ12" s="897"/>
      <c r="BK12" s="897"/>
      <c r="BL12" s="897"/>
      <c r="BM12" s="897"/>
      <c r="BN12" s="897"/>
      <c r="BO12" s="897"/>
      <c r="BP12" s="897"/>
      <c r="BQ12" s="897"/>
      <c r="BR12" s="897"/>
      <c r="BS12" s="897"/>
      <c r="BT12" s="897"/>
      <c r="BU12" s="898"/>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row>
    <row r="13" spans="3:164" ht="15.9" customHeight="1">
      <c r="C13" s="875"/>
      <c r="D13" s="876"/>
      <c r="E13" s="617" t="s">
        <v>262</v>
      </c>
      <c r="F13" s="433"/>
      <c r="G13" s="512"/>
      <c r="H13" s="770" t="s">
        <v>263</v>
      </c>
      <c r="I13" s="770"/>
      <c r="J13" s="770"/>
      <c r="K13" s="770"/>
      <c r="L13" s="769"/>
      <c r="M13" s="769"/>
      <c r="N13" s="769"/>
      <c r="O13" s="769"/>
      <c r="P13" s="769"/>
      <c r="Q13" s="769"/>
      <c r="R13" s="769"/>
      <c r="S13" s="769"/>
      <c r="T13" s="769">
        <f t="shared" ref="T13:T18" si="1">SUM(L13:S13)</f>
        <v>0</v>
      </c>
      <c r="U13" s="769"/>
      <c r="V13" s="769"/>
      <c r="W13" s="769"/>
      <c r="X13" s="769"/>
      <c r="Y13" s="769"/>
      <c r="Z13" s="769"/>
      <c r="AA13" s="769"/>
      <c r="AB13" s="769"/>
      <c r="AC13" s="769"/>
      <c r="AD13" s="769"/>
      <c r="AE13" s="769"/>
      <c r="AF13" s="769"/>
      <c r="AG13" s="769"/>
      <c r="AH13" s="769"/>
      <c r="AI13" s="769"/>
      <c r="AJ13" s="769"/>
      <c r="AK13" s="769"/>
      <c r="AL13" s="769"/>
      <c r="AM13" s="769"/>
      <c r="AN13" s="769"/>
      <c r="AO13" s="769"/>
      <c r="AP13" s="769"/>
      <c r="AQ13" s="769"/>
      <c r="AR13" s="896"/>
      <c r="AS13" s="897"/>
      <c r="AT13" s="897"/>
      <c r="AU13" s="897"/>
      <c r="AV13" s="897"/>
      <c r="AW13" s="897"/>
      <c r="AX13" s="897"/>
      <c r="AY13" s="897"/>
      <c r="AZ13" s="897"/>
      <c r="BA13" s="897"/>
      <c r="BB13" s="897"/>
      <c r="BC13" s="897"/>
      <c r="BD13" s="897"/>
      <c r="BE13" s="897"/>
      <c r="BF13" s="897"/>
      <c r="BG13" s="897"/>
      <c r="BH13" s="897"/>
      <c r="BI13" s="897"/>
      <c r="BJ13" s="897"/>
      <c r="BK13" s="897"/>
      <c r="BL13" s="897"/>
      <c r="BM13" s="897"/>
      <c r="BN13" s="897"/>
      <c r="BO13" s="897"/>
      <c r="BP13" s="897"/>
      <c r="BQ13" s="897"/>
      <c r="BR13" s="897"/>
      <c r="BS13" s="897"/>
      <c r="BT13" s="897"/>
      <c r="BU13" s="898"/>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row>
    <row r="14" spans="3:164" ht="21" customHeight="1">
      <c r="C14" s="875"/>
      <c r="D14" s="876"/>
      <c r="E14" s="429"/>
      <c r="F14" s="402"/>
      <c r="G14" s="361"/>
      <c r="H14" s="877" t="s">
        <v>264</v>
      </c>
      <c r="I14" s="878"/>
      <c r="J14" s="878"/>
      <c r="K14" s="879"/>
      <c r="L14" s="769"/>
      <c r="M14" s="769"/>
      <c r="N14" s="769"/>
      <c r="O14" s="769"/>
      <c r="P14" s="769"/>
      <c r="Q14" s="769"/>
      <c r="R14" s="769"/>
      <c r="S14" s="769"/>
      <c r="T14" s="769">
        <f t="shared" si="1"/>
        <v>0</v>
      </c>
      <c r="U14" s="769"/>
      <c r="V14" s="769"/>
      <c r="W14" s="769"/>
      <c r="X14" s="769"/>
      <c r="Y14" s="769"/>
      <c r="Z14" s="769"/>
      <c r="AA14" s="769"/>
      <c r="AB14" s="769"/>
      <c r="AC14" s="769"/>
      <c r="AD14" s="769"/>
      <c r="AE14" s="769"/>
      <c r="AF14" s="769"/>
      <c r="AG14" s="769"/>
      <c r="AH14" s="769"/>
      <c r="AI14" s="769"/>
      <c r="AJ14" s="769"/>
      <c r="AK14" s="769"/>
      <c r="AL14" s="769"/>
      <c r="AM14" s="769"/>
      <c r="AN14" s="769"/>
      <c r="AO14" s="769"/>
      <c r="AP14" s="769"/>
      <c r="AQ14" s="769"/>
      <c r="AR14" s="896"/>
      <c r="AS14" s="897"/>
      <c r="AT14" s="897"/>
      <c r="AU14" s="897"/>
      <c r="AV14" s="897"/>
      <c r="AW14" s="897"/>
      <c r="AX14" s="897"/>
      <c r="AY14" s="897"/>
      <c r="AZ14" s="897"/>
      <c r="BA14" s="897"/>
      <c r="BB14" s="897"/>
      <c r="BC14" s="897"/>
      <c r="BD14" s="897"/>
      <c r="BE14" s="897"/>
      <c r="BF14" s="897"/>
      <c r="BG14" s="897"/>
      <c r="BH14" s="897"/>
      <c r="BI14" s="897"/>
      <c r="BJ14" s="897"/>
      <c r="BK14" s="897"/>
      <c r="BL14" s="897"/>
      <c r="BM14" s="897"/>
      <c r="BN14" s="897"/>
      <c r="BO14" s="897"/>
      <c r="BP14" s="897"/>
      <c r="BQ14" s="897"/>
      <c r="BR14" s="897"/>
      <c r="BS14" s="897"/>
      <c r="BT14" s="897"/>
      <c r="BU14" s="898"/>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row>
    <row r="15" spans="3:164" ht="15.9" customHeight="1">
      <c r="C15" s="875"/>
      <c r="D15" s="876"/>
      <c r="E15" s="684"/>
      <c r="F15" s="435"/>
      <c r="G15" s="497"/>
      <c r="H15" s="770" t="s">
        <v>265</v>
      </c>
      <c r="I15" s="770"/>
      <c r="J15" s="770"/>
      <c r="K15" s="770"/>
      <c r="L15" s="769"/>
      <c r="M15" s="769"/>
      <c r="N15" s="769"/>
      <c r="O15" s="769"/>
      <c r="P15" s="769"/>
      <c r="Q15" s="769"/>
      <c r="R15" s="769"/>
      <c r="S15" s="769"/>
      <c r="T15" s="769">
        <f t="shared" si="1"/>
        <v>0</v>
      </c>
      <c r="U15" s="769"/>
      <c r="V15" s="769"/>
      <c r="W15" s="769"/>
      <c r="X15" s="769"/>
      <c r="Y15" s="769"/>
      <c r="Z15" s="769"/>
      <c r="AA15" s="769"/>
      <c r="AB15" s="769"/>
      <c r="AC15" s="769"/>
      <c r="AD15" s="769"/>
      <c r="AE15" s="769"/>
      <c r="AF15" s="769"/>
      <c r="AG15" s="769"/>
      <c r="AH15" s="769"/>
      <c r="AI15" s="769"/>
      <c r="AJ15" s="769"/>
      <c r="AK15" s="769"/>
      <c r="AL15" s="769"/>
      <c r="AM15" s="769"/>
      <c r="AN15" s="769"/>
      <c r="AO15" s="769"/>
      <c r="AP15" s="769"/>
      <c r="AQ15" s="769"/>
      <c r="AR15" s="896"/>
      <c r="AS15" s="897"/>
      <c r="AT15" s="897"/>
      <c r="AU15" s="897"/>
      <c r="AV15" s="897"/>
      <c r="AW15" s="897"/>
      <c r="AX15" s="897"/>
      <c r="AY15" s="897"/>
      <c r="AZ15" s="897"/>
      <c r="BA15" s="897"/>
      <c r="BB15" s="897"/>
      <c r="BC15" s="897"/>
      <c r="BD15" s="897"/>
      <c r="BE15" s="897"/>
      <c r="BF15" s="897"/>
      <c r="BG15" s="897"/>
      <c r="BH15" s="897"/>
      <c r="BI15" s="897"/>
      <c r="BJ15" s="897"/>
      <c r="BK15" s="897"/>
      <c r="BL15" s="897"/>
      <c r="BM15" s="897"/>
      <c r="BN15" s="897"/>
      <c r="BO15" s="897"/>
      <c r="BP15" s="897"/>
      <c r="BQ15" s="897"/>
      <c r="BR15" s="897"/>
      <c r="BS15" s="897"/>
      <c r="BT15" s="897"/>
      <c r="BU15" s="898"/>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row>
    <row r="16" spans="3:164" ht="15.9" customHeight="1">
      <c r="C16" s="875"/>
      <c r="D16" s="876"/>
      <c r="E16" s="617" t="s">
        <v>266</v>
      </c>
      <c r="F16" s="433"/>
      <c r="G16" s="512"/>
      <c r="H16" s="770" t="s">
        <v>263</v>
      </c>
      <c r="I16" s="770"/>
      <c r="J16" s="770"/>
      <c r="K16" s="770"/>
      <c r="L16" s="769"/>
      <c r="M16" s="769"/>
      <c r="N16" s="769"/>
      <c r="O16" s="769"/>
      <c r="P16" s="769"/>
      <c r="Q16" s="769"/>
      <c r="R16" s="769"/>
      <c r="S16" s="769"/>
      <c r="T16" s="769">
        <f t="shared" si="1"/>
        <v>0</v>
      </c>
      <c r="U16" s="769"/>
      <c r="V16" s="769"/>
      <c r="W16" s="769"/>
      <c r="X16" s="769"/>
      <c r="Y16" s="769"/>
      <c r="Z16" s="769"/>
      <c r="AA16" s="769"/>
      <c r="AB16" s="769"/>
      <c r="AC16" s="769"/>
      <c r="AD16" s="769"/>
      <c r="AE16" s="769"/>
      <c r="AF16" s="769"/>
      <c r="AG16" s="769"/>
      <c r="AH16" s="769"/>
      <c r="AI16" s="769"/>
      <c r="AJ16" s="769"/>
      <c r="AK16" s="769"/>
      <c r="AL16" s="769"/>
      <c r="AM16" s="769"/>
      <c r="AN16" s="769"/>
      <c r="AO16" s="769"/>
      <c r="AP16" s="769"/>
      <c r="AQ16" s="769"/>
      <c r="AR16" s="896"/>
      <c r="AS16" s="897"/>
      <c r="AT16" s="897"/>
      <c r="AU16" s="897"/>
      <c r="AV16" s="897"/>
      <c r="AW16" s="897"/>
      <c r="AX16" s="897"/>
      <c r="AY16" s="897"/>
      <c r="AZ16" s="897"/>
      <c r="BA16" s="897"/>
      <c r="BB16" s="897"/>
      <c r="BC16" s="897"/>
      <c r="BD16" s="897"/>
      <c r="BE16" s="897"/>
      <c r="BF16" s="897"/>
      <c r="BG16" s="897"/>
      <c r="BH16" s="897"/>
      <c r="BI16" s="897"/>
      <c r="BJ16" s="897"/>
      <c r="BK16" s="897"/>
      <c r="BL16" s="897"/>
      <c r="BM16" s="897"/>
      <c r="BN16" s="897"/>
      <c r="BO16" s="897"/>
      <c r="BP16" s="897"/>
      <c r="BQ16" s="897"/>
      <c r="BR16" s="897"/>
      <c r="BS16" s="897"/>
      <c r="BT16" s="897"/>
      <c r="BU16" s="898"/>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row>
    <row r="17" spans="3:164" ht="20.25" customHeight="1">
      <c r="C17" s="875"/>
      <c r="D17" s="876"/>
      <c r="E17" s="429"/>
      <c r="F17" s="402"/>
      <c r="G17" s="361"/>
      <c r="H17" s="877" t="s">
        <v>264</v>
      </c>
      <c r="I17" s="878"/>
      <c r="J17" s="878"/>
      <c r="K17" s="879"/>
      <c r="L17" s="769"/>
      <c r="M17" s="769"/>
      <c r="N17" s="769"/>
      <c r="O17" s="769"/>
      <c r="P17" s="769"/>
      <c r="Q17" s="769"/>
      <c r="R17" s="769"/>
      <c r="S17" s="769"/>
      <c r="T17" s="769">
        <f t="shared" si="1"/>
        <v>0</v>
      </c>
      <c r="U17" s="769"/>
      <c r="V17" s="769"/>
      <c r="W17" s="769"/>
      <c r="X17" s="769"/>
      <c r="Y17" s="769"/>
      <c r="Z17" s="769"/>
      <c r="AA17" s="769"/>
      <c r="AB17" s="769"/>
      <c r="AC17" s="769"/>
      <c r="AD17" s="769"/>
      <c r="AE17" s="769"/>
      <c r="AF17" s="769"/>
      <c r="AG17" s="769"/>
      <c r="AH17" s="769"/>
      <c r="AI17" s="769"/>
      <c r="AJ17" s="769"/>
      <c r="AK17" s="769"/>
      <c r="AL17" s="769"/>
      <c r="AM17" s="769"/>
      <c r="AN17" s="769"/>
      <c r="AO17" s="769"/>
      <c r="AP17" s="769"/>
      <c r="AQ17" s="769"/>
      <c r="AR17" s="896"/>
      <c r="AS17" s="897"/>
      <c r="AT17" s="897"/>
      <c r="AU17" s="897"/>
      <c r="AV17" s="897"/>
      <c r="AW17" s="897"/>
      <c r="AX17" s="897"/>
      <c r="AY17" s="897"/>
      <c r="AZ17" s="897"/>
      <c r="BA17" s="897"/>
      <c r="BB17" s="897"/>
      <c r="BC17" s="897"/>
      <c r="BD17" s="897"/>
      <c r="BE17" s="897"/>
      <c r="BF17" s="897"/>
      <c r="BG17" s="897"/>
      <c r="BH17" s="897"/>
      <c r="BI17" s="897"/>
      <c r="BJ17" s="897"/>
      <c r="BK17" s="897"/>
      <c r="BL17" s="897"/>
      <c r="BM17" s="897"/>
      <c r="BN17" s="897"/>
      <c r="BO17" s="897"/>
      <c r="BP17" s="897"/>
      <c r="BQ17" s="897"/>
      <c r="BR17" s="897"/>
      <c r="BS17" s="897"/>
      <c r="BT17" s="897"/>
      <c r="BU17" s="898"/>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row>
    <row r="18" spans="3:164" ht="15.9" customHeight="1">
      <c r="C18" s="875"/>
      <c r="D18" s="876"/>
      <c r="E18" s="684"/>
      <c r="F18" s="435"/>
      <c r="G18" s="497"/>
      <c r="H18" s="770" t="s">
        <v>265</v>
      </c>
      <c r="I18" s="770"/>
      <c r="J18" s="770"/>
      <c r="K18" s="770"/>
      <c r="L18" s="769"/>
      <c r="M18" s="769"/>
      <c r="N18" s="769"/>
      <c r="O18" s="769"/>
      <c r="P18" s="769"/>
      <c r="Q18" s="769"/>
      <c r="R18" s="769"/>
      <c r="S18" s="769"/>
      <c r="T18" s="769">
        <f t="shared" si="1"/>
        <v>0</v>
      </c>
      <c r="U18" s="769"/>
      <c r="V18" s="769"/>
      <c r="W18" s="769"/>
      <c r="X18" s="769"/>
      <c r="Y18" s="769"/>
      <c r="Z18" s="769"/>
      <c r="AA18" s="769"/>
      <c r="AB18" s="769"/>
      <c r="AC18" s="769"/>
      <c r="AD18" s="769"/>
      <c r="AE18" s="769"/>
      <c r="AF18" s="769"/>
      <c r="AG18" s="769"/>
      <c r="AH18" s="769"/>
      <c r="AI18" s="769"/>
      <c r="AJ18" s="769"/>
      <c r="AK18" s="769"/>
      <c r="AL18" s="769"/>
      <c r="AM18" s="769"/>
      <c r="AN18" s="769"/>
      <c r="AO18" s="769"/>
      <c r="AP18" s="769"/>
      <c r="AQ18" s="769"/>
      <c r="AR18" s="899"/>
      <c r="AS18" s="900"/>
      <c r="AT18" s="900"/>
      <c r="AU18" s="900"/>
      <c r="AV18" s="900"/>
      <c r="AW18" s="900"/>
      <c r="AX18" s="900"/>
      <c r="AY18" s="900"/>
      <c r="AZ18" s="900"/>
      <c r="BA18" s="900"/>
      <c r="BB18" s="900"/>
      <c r="BC18" s="900"/>
      <c r="BD18" s="900"/>
      <c r="BE18" s="900"/>
      <c r="BF18" s="900"/>
      <c r="BG18" s="900"/>
      <c r="BH18" s="900"/>
      <c r="BI18" s="900"/>
      <c r="BJ18" s="900"/>
      <c r="BK18" s="900"/>
      <c r="BL18" s="900"/>
      <c r="BM18" s="900"/>
      <c r="BN18" s="900"/>
      <c r="BO18" s="900"/>
      <c r="BP18" s="900"/>
      <c r="BQ18" s="900"/>
      <c r="BR18" s="900"/>
      <c r="BS18" s="900"/>
      <c r="BT18" s="900"/>
      <c r="BU18" s="901"/>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row>
    <row r="19" spans="3:164" ht="15.9" customHeight="1">
      <c r="C19" s="790" t="s">
        <v>267</v>
      </c>
      <c r="D19" s="866"/>
      <c r="E19" s="867" t="s">
        <v>268</v>
      </c>
      <c r="F19" s="867"/>
      <c r="G19" s="867"/>
      <c r="H19" s="867"/>
      <c r="I19" s="867"/>
      <c r="J19" s="867"/>
      <c r="K19" s="867"/>
      <c r="L19" s="867"/>
      <c r="M19" s="867"/>
      <c r="N19" s="867"/>
      <c r="O19" s="867"/>
      <c r="P19" s="867"/>
      <c r="Q19" s="867"/>
      <c r="R19" s="867"/>
      <c r="S19" s="867"/>
      <c r="T19" s="867"/>
      <c r="U19" s="867"/>
      <c r="V19" s="867"/>
      <c r="W19" s="868"/>
      <c r="X19" s="869" t="s">
        <v>269</v>
      </c>
      <c r="Y19" s="870"/>
      <c r="Z19" s="871"/>
      <c r="AA19" s="461" t="s">
        <v>270</v>
      </c>
      <c r="AB19" s="772"/>
      <c r="AC19" s="772"/>
      <c r="AD19" s="772"/>
      <c r="AE19" s="772"/>
      <c r="AF19" s="772"/>
      <c r="AG19" s="772"/>
      <c r="AH19" s="772" t="s">
        <v>271</v>
      </c>
      <c r="AI19" s="772"/>
      <c r="AJ19" s="772"/>
      <c r="AK19" s="772"/>
      <c r="AL19" s="772"/>
      <c r="AM19" s="772"/>
      <c r="AN19" s="861" t="s">
        <v>272</v>
      </c>
      <c r="AO19" s="861"/>
      <c r="AP19" s="861"/>
      <c r="AQ19" s="861"/>
      <c r="AR19" s="861"/>
      <c r="AS19" s="861"/>
      <c r="AT19" s="861"/>
      <c r="AU19" s="861"/>
      <c r="AV19" s="861"/>
      <c r="AW19" s="861"/>
      <c r="AX19" s="861"/>
      <c r="AY19" s="861"/>
      <c r="AZ19" s="861"/>
      <c r="BA19" s="861" t="s">
        <v>273</v>
      </c>
      <c r="BB19" s="861"/>
      <c r="BC19" s="861"/>
      <c r="BD19" s="861"/>
      <c r="BE19" s="861"/>
      <c r="BF19" s="861"/>
      <c r="BG19" s="861"/>
      <c r="BH19" s="861"/>
      <c r="BI19" s="861" t="s">
        <v>274</v>
      </c>
      <c r="BJ19" s="861"/>
      <c r="BK19" s="861"/>
      <c r="BL19" s="861"/>
      <c r="BM19" s="861"/>
      <c r="BN19" s="861"/>
      <c r="BO19" s="861"/>
      <c r="BP19" s="861"/>
      <c r="BQ19" s="861"/>
      <c r="BR19" s="861"/>
      <c r="BS19" s="861"/>
      <c r="BT19" s="861"/>
      <c r="BU19" s="862"/>
    </row>
    <row r="20" spans="3:164" ht="15.9" customHeight="1">
      <c r="C20" s="790"/>
      <c r="D20" s="866"/>
      <c r="E20" s="863" t="s">
        <v>275</v>
      </c>
      <c r="F20" s="863"/>
      <c r="G20" s="863"/>
      <c r="H20" s="863"/>
      <c r="I20" s="863"/>
      <c r="J20" s="863"/>
      <c r="K20" s="863"/>
      <c r="L20" s="863"/>
      <c r="M20" s="863"/>
      <c r="N20" s="863"/>
      <c r="O20" s="863"/>
      <c r="P20" s="863"/>
      <c r="Q20" s="863"/>
      <c r="R20" s="863"/>
      <c r="S20" s="863"/>
      <c r="T20" s="863"/>
      <c r="U20" s="863"/>
      <c r="V20" s="863"/>
      <c r="W20" s="864"/>
      <c r="X20" s="870"/>
      <c r="Y20" s="870"/>
      <c r="Z20" s="871"/>
      <c r="AA20" s="433" t="s">
        <v>276</v>
      </c>
      <c r="AB20" s="433"/>
      <c r="AC20" s="433"/>
      <c r="AD20" s="433"/>
      <c r="AE20" s="433"/>
      <c r="AF20" s="433"/>
      <c r="AG20" s="512"/>
      <c r="AH20" s="865"/>
      <c r="AI20" s="865"/>
      <c r="AJ20" s="865"/>
      <c r="AK20" s="865"/>
      <c r="AL20" s="865"/>
      <c r="AM20" s="865"/>
      <c r="AN20" s="837"/>
      <c r="AO20" s="838"/>
      <c r="AP20" s="838"/>
      <c r="AQ20" s="838"/>
      <c r="AR20" s="838"/>
      <c r="AS20" s="838"/>
      <c r="AT20" s="838"/>
      <c r="AU20" s="839"/>
      <c r="AV20" s="839"/>
      <c r="AW20" s="839"/>
      <c r="AX20" s="839"/>
      <c r="AY20" s="839"/>
      <c r="AZ20" s="840"/>
      <c r="BA20" s="831"/>
      <c r="BB20" s="831"/>
      <c r="BC20" s="831"/>
      <c r="BD20" s="831"/>
      <c r="BE20" s="831"/>
      <c r="BF20" s="831"/>
      <c r="BG20" s="831"/>
      <c r="BH20" s="831"/>
      <c r="BI20" s="849" t="str">
        <f>IFERROR(BA20/AN20,"")</f>
        <v/>
      </c>
      <c r="BJ20" s="850"/>
      <c r="BK20" s="850"/>
      <c r="BL20" s="850"/>
      <c r="BM20" s="850"/>
      <c r="BN20" s="850"/>
      <c r="BO20" s="850"/>
      <c r="BP20" s="850"/>
      <c r="BQ20" s="851" t="str">
        <f>IFERROR(BA20/AU20,"")</f>
        <v/>
      </c>
      <c r="BR20" s="851"/>
      <c r="BS20" s="851"/>
      <c r="BT20" s="851"/>
      <c r="BU20" s="852"/>
    </row>
    <row r="21" spans="3:164" ht="15.9" customHeight="1">
      <c r="C21" s="790"/>
      <c r="D21" s="866"/>
      <c r="E21" s="867" t="s">
        <v>277</v>
      </c>
      <c r="F21" s="867"/>
      <c r="G21" s="867"/>
      <c r="H21" s="867"/>
      <c r="I21" s="867"/>
      <c r="J21" s="867"/>
      <c r="K21" s="867"/>
      <c r="L21" s="867"/>
      <c r="M21" s="867"/>
      <c r="N21" s="867"/>
      <c r="O21" s="867"/>
      <c r="P21" s="867"/>
      <c r="Q21" s="867"/>
      <c r="R21" s="867"/>
      <c r="S21" s="867"/>
      <c r="T21" s="867"/>
      <c r="U21" s="867"/>
      <c r="V21" s="867"/>
      <c r="W21" s="868"/>
      <c r="X21" s="870"/>
      <c r="Y21" s="870"/>
      <c r="Z21" s="871"/>
      <c r="AA21" s="874" t="s">
        <v>278</v>
      </c>
      <c r="AB21" s="460"/>
      <c r="AC21" s="460"/>
      <c r="AD21" s="460"/>
      <c r="AE21" s="460"/>
      <c r="AF21" s="460"/>
      <c r="AG21" s="461"/>
      <c r="AH21" s="865"/>
      <c r="AI21" s="865"/>
      <c r="AJ21" s="865"/>
      <c r="AK21" s="865"/>
      <c r="AL21" s="865"/>
      <c r="AM21" s="865"/>
      <c r="AN21" s="837"/>
      <c r="AO21" s="838"/>
      <c r="AP21" s="838"/>
      <c r="AQ21" s="838"/>
      <c r="AR21" s="838"/>
      <c r="AS21" s="838"/>
      <c r="AT21" s="838"/>
      <c r="AU21" s="839"/>
      <c r="AV21" s="839"/>
      <c r="AW21" s="839"/>
      <c r="AX21" s="839"/>
      <c r="AY21" s="839"/>
      <c r="AZ21" s="840"/>
      <c r="BA21" s="831"/>
      <c r="BB21" s="831"/>
      <c r="BC21" s="831"/>
      <c r="BD21" s="831"/>
      <c r="BE21" s="831"/>
      <c r="BF21" s="831"/>
      <c r="BG21" s="831"/>
      <c r="BH21" s="831"/>
      <c r="BI21" s="849" t="str">
        <f>IFERROR(BA21/AN21,"")</f>
        <v/>
      </c>
      <c r="BJ21" s="850"/>
      <c r="BK21" s="850"/>
      <c r="BL21" s="850"/>
      <c r="BM21" s="850"/>
      <c r="BN21" s="850"/>
      <c r="BO21" s="850"/>
      <c r="BP21" s="850"/>
      <c r="BQ21" s="851" t="str">
        <f>IFERROR(BA21/AU21,"")</f>
        <v/>
      </c>
      <c r="BR21" s="851"/>
      <c r="BS21" s="851"/>
      <c r="BT21" s="851"/>
      <c r="BU21" s="852"/>
    </row>
    <row r="22" spans="3:164" ht="15.9" customHeight="1" thickBot="1">
      <c r="C22" s="790"/>
      <c r="D22" s="866"/>
      <c r="W22" s="141"/>
      <c r="X22" s="872"/>
      <c r="Y22" s="872"/>
      <c r="Z22" s="873"/>
      <c r="AA22" s="363" t="s">
        <v>197</v>
      </c>
      <c r="AB22" s="363"/>
      <c r="AC22" s="363"/>
      <c r="AD22" s="363"/>
      <c r="AE22" s="363"/>
      <c r="AF22" s="363"/>
      <c r="AG22" s="364"/>
      <c r="AH22" s="832">
        <f>SUM(AH20:AM21)</f>
        <v>0</v>
      </c>
      <c r="AI22" s="832"/>
      <c r="AJ22" s="832"/>
      <c r="AK22" s="832"/>
      <c r="AL22" s="832"/>
      <c r="AM22" s="832"/>
      <c r="AN22" s="841">
        <f>SUM(AN20:AT21)</f>
        <v>0</v>
      </c>
      <c r="AO22" s="842"/>
      <c r="AP22" s="842"/>
      <c r="AQ22" s="842"/>
      <c r="AR22" s="842"/>
      <c r="AS22" s="842"/>
      <c r="AT22" s="842"/>
      <c r="AU22" s="843">
        <f>SUM(AU20:AZ21)</f>
        <v>0</v>
      </c>
      <c r="AV22" s="843"/>
      <c r="AW22" s="843"/>
      <c r="AX22" s="843"/>
      <c r="AY22" s="843"/>
      <c r="AZ22" s="844"/>
      <c r="BA22" s="833">
        <f>SUM(BA20:BH21)</f>
        <v>0</v>
      </c>
      <c r="BB22" s="833"/>
      <c r="BC22" s="833"/>
      <c r="BD22" s="833"/>
      <c r="BE22" s="833"/>
      <c r="BF22" s="833"/>
      <c r="BG22" s="833"/>
      <c r="BH22" s="833"/>
      <c r="BI22" s="853" t="str">
        <f>IFERROR(BA22/AN22,"")</f>
        <v/>
      </c>
      <c r="BJ22" s="854"/>
      <c r="BK22" s="854"/>
      <c r="BL22" s="854"/>
      <c r="BM22" s="854"/>
      <c r="BN22" s="854"/>
      <c r="BO22" s="854"/>
      <c r="BP22" s="854"/>
      <c r="BQ22" s="855" t="str">
        <f>IFERROR(BA22/AU22,"")</f>
        <v/>
      </c>
      <c r="BR22" s="855"/>
      <c r="BS22" s="855"/>
      <c r="BT22" s="855"/>
      <c r="BU22" s="856"/>
    </row>
    <row r="23" spans="3:164" ht="15.9" customHeight="1">
      <c r="C23" s="790"/>
      <c r="D23" s="866"/>
      <c r="E23" s="803" t="s">
        <v>275</v>
      </c>
      <c r="F23" s="803"/>
      <c r="G23" s="803"/>
      <c r="H23" s="803"/>
      <c r="I23" s="803"/>
      <c r="J23" s="803"/>
      <c r="K23" s="803"/>
      <c r="L23" s="803"/>
      <c r="M23" s="803"/>
      <c r="N23" s="803"/>
      <c r="O23" s="803"/>
      <c r="P23" s="803"/>
      <c r="Q23" s="803"/>
      <c r="R23" s="803"/>
      <c r="S23" s="803"/>
      <c r="T23" s="803"/>
      <c r="U23" s="803"/>
      <c r="V23" s="803"/>
      <c r="W23" s="804"/>
      <c r="X23" s="872"/>
      <c r="Y23" s="872"/>
      <c r="Z23" s="873"/>
      <c r="AA23" s="805" t="s">
        <v>279</v>
      </c>
      <c r="AB23" s="357"/>
      <c r="AC23" s="357"/>
      <c r="AD23" s="357"/>
      <c r="AE23" s="357"/>
      <c r="AF23" s="357"/>
      <c r="AG23" s="357"/>
      <c r="AH23" s="806"/>
      <c r="AI23" s="806"/>
      <c r="AJ23" s="806"/>
      <c r="AK23" s="806"/>
      <c r="AL23" s="806"/>
      <c r="AM23" s="807"/>
      <c r="AN23" s="845"/>
      <c r="AO23" s="846"/>
      <c r="AP23" s="846"/>
      <c r="AQ23" s="846"/>
      <c r="AR23" s="846"/>
      <c r="AS23" s="846"/>
      <c r="AT23" s="846"/>
      <c r="AU23" s="847"/>
      <c r="AV23" s="847"/>
      <c r="AW23" s="847"/>
      <c r="AX23" s="847"/>
      <c r="AY23" s="847"/>
      <c r="AZ23" s="848"/>
      <c r="BA23" s="808"/>
      <c r="BB23" s="808"/>
      <c r="BC23" s="808"/>
      <c r="BD23" s="808"/>
      <c r="BE23" s="808"/>
      <c r="BF23" s="808"/>
      <c r="BG23" s="808"/>
      <c r="BH23" s="808"/>
      <c r="BI23" s="857" t="str">
        <f>IFERROR(BA23/AN23,"")</f>
        <v/>
      </c>
      <c r="BJ23" s="858"/>
      <c r="BK23" s="858"/>
      <c r="BL23" s="858"/>
      <c r="BM23" s="858"/>
      <c r="BN23" s="858"/>
      <c r="BO23" s="858"/>
      <c r="BP23" s="858"/>
      <c r="BQ23" s="859" t="str">
        <f>IFERROR(BA23/AU23,"")</f>
        <v/>
      </c>
      <c r="BR23" s="859"/>
      <c r="BS23" s="859"/>
      <c r="BT23" s="859"/>
      <c r="BU23" s="860"/>
    </row>
    <row r="24" spans="3:164" ht="23.25" customHeight="1">
      <c r="C24" s="611" t="s">
        <v>280</v>
      </c>
      <c r="D24" s="612"/>
      <c r="E24" s="757" t="s">
        <v>281</v>
      </c>
      <c r="F24" s="758"/>
      <c r="G24" s="758"/>
      <c r="H24" s="758"/>
      <c r="I24" s="758"/>
      <c r="J24" s="758"/>
      <c r="K24" s="758"/>
      <c r="L24" s="758"/>
      <c r="M24" s="758"/>
      <c r="N24" s="758"/>
      <c r="O24" s="758"/>
      <c r="P24" s="758"/>
      <c r="Q24" s="758"/>
      <c r="R24" s="758"/>
      <c r="S24" s="758"/>
      <c r="T24" s="758"/>
      <c r="U24" s="758"/>
      <c r="V24" s="758"/>
      <c r="W24" s="758"/>
      <c r="X24" s="758"/>
      <c r="Y24" s="758"/>
      <c r="Z24" s="758"/>
      <c r="AA24" s="758"/>
      <c r="AB24" s="758"/>
      <c r="AC24" s="758"/>
      <c r="AD24" s="459" t="s">
        <v>282</v>
      </c>
      <c r="AE24" s="460"/>
      <c r="AF24" s="461"/>
      <c r="AG24" s="459"/>
      <c r="AH24" s="460"/>
      <c r="AI24" s="460"/>
      <c r="AJ24" s="460"/>
      <c r="AK24" s="460"/>
      <c r="AL24" s="460"/>
      <c r="AM24" s="662" t="s">
        <v>283</v>
      </c>
      <c r="AN24" s="756"/>
      <c r="AO24" s="772" t="s">
        <v>284</v>
      </c>
      <c r="AP24" s="772"/>
      <c r="AQ24" s="772"/>
      <c r="AR24" s="772"/>
      <c r="AS24" s="772"/>
      <c r="AT24" s="755"/>
      <c r="AU24" s="620"/>
      <c r="AV24" s="620"/>
      <c r="AW24" s="620"/>
      <c r="AX24" s="620"/>
      <c r="AY24" s="662"/>
      <c r="AZ24" s="662" t="s">
        <v>283</v>
      </c>
      <c r="BA24" s="756"/>
      <c r="BB24" s="813" t="s">
        <v>285</v>
      </c>
      <c r="BC24" s="813"/>
      <c r="BD24" s="813"/>
      <c r="BE24" s="813"/>
      <c r="BF24" s="813"/>
      <c r="BG24" s="813"/>
      <c r="BH24" s="813"/>
      <c r="BI24" s="813"/>
      <c r="BJ24" s="813"/>
      <c r="BK24" s="813"/>
      <c r="BL24" s="813"/>
      <c r="BM24" s="813"/>
      <c r="BN24" s="813"/>
      <c r="BO24" s="813"/>
      <c r="BP24" s="813"/>
      <c r="BQ24" s="813"/>
      <c r="BR24" s="815"/>
      <c r="BS24" s="815"/>
      <c r="BT24" s="816"/>
      <c r="BU24" s="819" t="s">
        <v>286</v>
      </c>
    </row>
    <row r="25" spans="3:164" ht="27.9" customHeight="1">
      <c r="C25" s="613"/>
      <c r="D25" s="614"/>
      <c r="E25" s="824" t="s">
        <v>287</v>
      </c>
      <c r="F25" s="824"/>
      <c r="G25" s="824"/>
      <c r="H25" s="824"/>
      <c r="I25" s="824"/>
      <c r="J25" s="824"/>
      <c r="K25" s="824"/>
      <c r="L25" s="824"/>
      <c r="M25" s="824"/>
      <c r="N25" s="824"/>
      <c r="O25" s="824"/>
      <c r="P25" s="824"/>
      <c r="Q25" s="824"/>
      <c r="R25" s="824"/>
      <c r="S25" s="824"/>
      <c r="T25" s="824"/>
      <c r="U25" s="824"/>
      <c r="V25" s="755"/>
      <c r="W25" s="620"/>
      <c r="X25" s="620"/>
      <c r="Y25" s="620"/>
      <c r="Z25" s="620"/>
      <c r="AA25" s="662"/>
      <c r="AB25" s="662" t="s">
        <v>283</v>
      </c>
      <c r="AC25" s="756"/>
      <c r="AD25" s="459" t="s">
        <v>288</v>
      </c>
      <c r="AE25" s="460"/>
      <c r="AF25" s="460"/>
      <c r="AG25" s="460"/>
      <c r="AH25" s="460"/>
      <c r="AI25" s="460"/>
      <c r="AJ25" s="460"/>
      <c r="AK25" s="460"/>
      <c r="AL25" s="460"/>
      <c r="AM25" s="460"/>
      <c r="AN25" s="460"/>
      <c r="AO25" s="460"/>
      <c r="AP25" s="460"/>
      <c r="AQ25" s="460"/>
      <c r="AR25" s="460"/>
      <c r="AS25" s="461"/>
      <c r="AT25" s="755"/>
      <c r="AU25" s="620"/>
      <c r="AV25" s="620"/>
      <c r="AW25" s="620"/>
      <c r="AX25" s="620"/>
      <c r="AY25" s="662"/>
      <c r="AZ25" s="662" t="s">
        <v>283</v>
      </c>
      <c r="BA25" s="756"/>
      <c r="BB25" s="814"/>
      <c r="BC25" s="814"/>
      <c r="BD25" s="814"/>
      <c r="BE25" s="814"/>
      <c r="BF25" s="814"/>
      <c r="BG25" s="814"/>
      <c r="BH25" s="814"/>
      <c r="BI25" s="814"/>
      <c r="BJ25" s="814"/>
      <c r="BK25" s="814"/>
      <c r="BL25" s="814"/>
      <c r="BM25" s="814"/>
      <c r="BN25" s="814"/>
      <c r="BO25" s="814"/>
      <c r="BP25" s="814"/>
      <c r="BQ25" s="814"/>
      <c r="BR25" s="817"/>
      <c r="BS25" s="817"/>
      <c r="BT25" s="818"/>
      <c r="BU25" s="820"/>
      <c r="CY25"/>
      <c r="CZ25"/>
      <c r="DA25"/>
      <c r="DB25"/>
      <c r="DC25"/>
      <c r="DD25"/>
      <c r="DE25"/>
      <c r="DF25"/>
      <c r="DG25"/>
      <c r="DH25"/>
      <c r="DI25"/>
    </row>
    <row r="26" spans="3:164" ht="27.9" customHeight="1" thickBot="1">
      <c r="C26" s="615"/>
      <c r="D26" s="616"/>
      <c r="E26" s="825" t="s">
        <v>289</v>
      </c>
      <c r="F26" s="826"/>
      <c r="G26" s="826"/>
      <c r="H26" s="826"/>
      <c r="I26" s="826"/>
      <c r="J26" s="826"/>
      <c r="K26" s="826"/>
      <c r="L26" s="826"/>
      <c r="M26" s="826"/>
      <c r="N26" s="826"/>
      <c r="O26" s="826"/>
      <c r="P26" s="826"/>
      <c r="Q26" s="826"/>
      <c r="R26" s="826"/>
      <c r="S26" s="826"/>
      <c r="T26" s="826"/>
      <c r="U26" s="826"/>
      <c r="V26" s="827"/>
      <c r="W26" s="828"/>
      <c r="X26" s="828"/>
      <c r="Y26" s="828"/>
      <c r="Z26" s="828"/>
      <c r="AA26" s="829"/>
      <c r="AB26" s="829" t="s">
        <v>283</v>
      </c>
      <c r="AC26" s="830"/>
      <c r="AD26" s="447" t="s">
        <v>290</v>
      </c>
      <c r="AE26" s="448"/>
      <c r="AF26" s="448"/>
      <c r="AG26" s="448"/>
      <c r="AH26" s="448"/>
      <c r="AI26" s="448"/>
      <c r="AJ26" s="448"/>
      <c r="AK26" s="448"/>
      <c r="AL26" s="448"/>
      <c r="AM26" s="448"/>
      <c r="AN26" s="448"/>
      <c r="AO26" s="448"/>
      <c r="AP26" s="448"/>
      <c r="AQ26" s="448"/>
      <c r="AR26" s="448"/>
      <c r="AS26" s="449"/>
      <c r="AT26" s="827"/>
      <c r="AU26" s="828"/>
      <c r="AV26" s="828"/>
      <c r="AW26" s="828"/>
      <c r="AX26" s="828"/>
      <c r="AY26" s="829"/>
      <c r="AZ26" s="829" t="s">
        <v>283</v>
      </c>
      <c r="BA26" s="830"/>
      <c r="BB26" s="821"/>
      <c r="BC26" s="822"/>
      <c r="BD26" s="822"/>
      <c r="BE26" s="822"/>
      <c r="BF26" s="822"/>
      <c r="BG26" s="822"/>
      <c r="BH26" s="822"/>
      <c r="BI26" s="822"/>
      <c r="BJ26" s="822"/>
      <c r="BK26" s="822"/>
      <c r="BL26" s="822"/>
      <c r="BM26" s="822"/>
      <c r="BN26" s="822"/>
      <c r="BO26" s="822"/>
      <c r="BP26" s="822"/>
      <c r="BQ26" s="822"/>
      <c r="BR26" s="822"/>
      <c r="BS26" s="822"/>
      <c r="BT26" s="822"/>
      <c r="BU26" s="823"/>
    </row>
    <row r="27" spans="3:164" ht="15.9" customHeight="1">
      <c r="C27" s="142"/>
      <c r="D27" s="142"/>
      <c r="E27" s="170"/>
      <c r="F27" s="170"/>
      <c r="G27" s="170"/>
      <c r="H27" s="170"/>
      <c r="I27" s="170"/>
      <c r="J27" s="170"/>
      <c r="K27" s="170"/>
      <c r="L27" s="170"/>
      <c r="M27" s="170"/>
      <c r="N27" s="170"/>
      <c r="O27" s="170"/>
      <c r="P27" s="170"/>
      <c r="Q27" s="170"/>
      <c r="R27" s="170"/>
      <c r="S27" s="170"/>
      <c r="T27" s="170"/>
      <c r="U27" s="170"/>
      <c r="V27" s="170"/>
      <c r="W27" s="170"/>
      <c r="X27" s="171"/>
      <c r="Y27" s="171"/>
      <c r="Z27" s="171"/>
      <c r="AA27" s="143"/>
      <c r="AB27" s="143"/>
      <c r="AC27" s="143"/>
      <c r="AD27" s="143"/>
      <c r="AE27" s="143"/>
      <c r="AF27" s="143"/>
      <c r="AG27" s="143"/>
      <c r="AH27" s="172"/>
      <c r="AI27" s="172"/>
      <c r="AJ27" s="172"/>
      <c r="AK27" s="172"/>
      <c r="AL27" s="172"/>
      <c r="AM27" s="172"/>
      <c r="AN27" s="173"/>
      <c r="AO27" s="173"/>
      <c r="AP27" s="173"/>
      <c r="AQ27" s="173"/>
      <c r="AR27" s="173"/>
      <c r="AS27" s="173"/>
      <c r="AT27" s="173"/>
      <c r="AU27" s="174"/>
      <c r="AV27" s="174"/>
      <c r="AW27" s="174"/>
      <c r="AX27" s="174"/>
      <c r="AY27" s="174"/>
      <c r="AZ27" s="174"/>
      <c r="BA27" s="175"/>
      <c r="BB27" s="175"/>
      <c r="BC27" s="175"/>
      <c r="BD27" s="175"/>
      <c r="BE27" s="175"/>
      <c r="BF27" s="175"/>
      <c r="BG27" s="175"/>
      <c r="BH27" s="175"/>
      <c r="BI27" s="176"/>
      <c r="BJ27" s="176"/>
      <c r="BK27" s="176"/>
      <c r="BL27" s="176"/>
      <c r="BM27" s="176"/>
      <c r="BN27" s="176"/>
      <c r="BO27" s="176"/>
      <c r="BP27" s="176"/>
      <c r="BQ27" s="177"/>
      <c r="BR27" s="177"/>
      <c r="BS27" s="177"/>
      <c r="BT27" s="177"/>
      <c r="BU27" s="177"/>
    </row>
    <row r="28" spans="3:164" ht="4.5" customHeight="1" thickBot="1">
      <c r="C28" s="142"/>
      <c r="D28" s="142"/>
      <c r="E28" s="143"/>
      <c r="F28" s="143"/>
      <c r="G28" s="143"/>
      <c r="H28" s="143"/>
      <c r="I28" s="143"/>
      <c r="J28" s="143"/>
      <c r="K28" s="143"/>
      <c r="L28" s="143"/>
      <c r="M28" s="143"/>
      <c r="N28" s="143"/>
      <c r="O28" s="143"/>
      <c r="P28" s="143"/>
      <c r="Q28" s="143"/>
      <c r="R28" s="143"/>
      <c r="S28" s="143"/>
      <c r="T28" s="143"/>
      <c r="U28" s="143"/>
      <c r="V28" s="143"/>
      <c r="W28" s="143"/>
      <c r="X28" s="142"/>
      <c r="Y28" s="142"/>
      <c r="Z28" s="142"/>
      <c r="AA28" s="144"/>
      <c r="AB28" s="144"/>
      <c r="AC28" s="144"/>
      <c r="AD28" s="143"/>
      <c r="AE28" s="143"/>
      <c r="AF28" s="143"/>
      <c r="AG28" s="143"/>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row>
    <row r="29" spans="3:164" ht="24.75" customHeight="1" thickBot="1">
      <c r="C29" s="788" t="s">
        <v>291</v>
      </c>
      <c r="D29" s="789"/>
      <c r="E29" s="809" t="s">
        <v>292</v>
      </c>
      <c r="F29" s="809"/>
      <c r="G29" s="809"/>
      <c r="H29" s="809"/>
      <c r="I29" s="809"/>
      <c r="J29" s="809"/>
      <c r="K29" s="809"/>
      <c r="L29" s="809"/>
      <c r="M29" s="809"/>
      <c r="N29" s="809" t="s">
        <v>293</v>
      </c>
      <c r="O29" s="809"/>
      <c r="P29" s="809"/>
      <c r="Q29" s="809"/>
      <c r="R29" s="809"/>
      <c r="S29" s="809"/>
      <c r="T29" s="809"/>
      <c r="U29" s="810" t="s">
        <v>294</v>
      </c>
      <c r="V29" s="811"/>
      <c r="W29" s="811"/>
      <c r="X29" s="812"/>
      <c r="Y29" s="809" t="s">
        <v>295</v>
      </c>
      <c r="Z29" s="809"/>
      <c r="AA29" s="809"/>
      <c r="AB29" s="809"/>
      <c r="AC29" s="809"/>
      <c r="AD29" s="809"/>
      <c r="AE29" s="809"/>
      <c r="AF29" s="809"/>
      <c r="AG29" s="809"/>
      <c r="AH29" s="809"/>
      <c r="AI29" s="809"/>
      <c r="AJ29" s="809"/>
      <c r="AK29" s="809"/>
      <c r="AL29" s="809"/>
      <c r="AM29" s="809"/>
      <c r="AN29" s="809"/>
      <c r="AO29" s="809"/>
      <c r="AP29" s="809"/>
      <c r="AQ29" s="809"/>
      <c r="AR29" s="809"/>
      <c r="AS29" s="809"/>
      <c r="AT29" s="809"/>
      <c r="AU29" s="809"/>
      <c r="AV29" s="809"/>
      <c r="AW29" s="809"/>
      <c r="AX29" s="809"/>
      <c r="AY29" s="809"/>
      <c r="AZ29" s="809"/>
      <c r="BA29" s="834" t="s">
        <v>296</v>
      </c>
      <c r="BB29" s="835"/>
      <c r="BC29" s="835"/>
      <c r="BD29" s="835"/>
      <c r="BE29" s="835"/>
      <c r="BF29" s="835"/>
      <c r="BG29" s="835"/>
      <c r="BH29" s="835"/>
      <c r="BI29" s="835"/>
      <c r="BJ29" s="835"/>
      <c r="BK29" s="835"/>
      <c r="BL29" s="835"/>
      <c r="BM29" s="835"/>
      <c r="BN29" s="835"/>
      <c r="BO29" s="835"/>
      <c r="BP29" s="835"/>
      <c r="BQ29" s="835"/>
      <c r="BR29" s="835"/>
      <c r="BS29" s="835"/>
      <c r="BT29" s="835"/>
      <c r="BU29" s="836"/>
    </row>
    <row r="30" spans="3:164" ht="18" customHeight="1" thickTop="1">
      <c r="C30" s="790"/>
      <c r="D30" s="791"/>
      <c r="E30" s="796" t="s">
        <v>297</v>
      </c>
      <c r="F30" s="796"/>
      <c r="G30" s="796"/>
      <c r="H30" s="796"/>
      <c r="I30" s="796"/>
      <c r="J30" s="796"/>
      <c r="K30" s="796"/>
      <c r="L30" s="796"/>
      <c r="M30" s="796"/>
      <c r="N30" s="797"/>
      <c r="O30" s="797"/>
      <c r="P30" s="797"/>
      <c r="Q30" s="797"/>
      <c r="R30" s="797"/>
      <c r="S30" s="797"/>
      <c r="T30" s="797"/>
      <c r="U30" s="798"/>
      <c r="V30" s="747"/>
      <c r="W30" s="747"/>
      <c r="X30" s="748"/>
      <c r="Y30" s="799" t="s">
        <v>298</v>
      </c>
      <c r="Z30" s="799"/>
      <c r="AA30" s="799"/>
      <c r="AB30" s="799"/>
      <c r="AC30" s="799"/>
      <c r="AD30" s="799"/>
      <c r="AE30" s="799"/>
      <c r="AF30" s="799"/>
      <c r="AG30" s="799"/>
      <c r="AH30" s="799"/>
      <c r="AI30" s="799"/>
      <c r="AJ30" s="799"/>
      <c r="AK30" s="799"/>
      <c r="AL30" s="799"/>
      <c r="AM30" s="799"/>
      <c r="AN30" s="799"/>
      <c r="AO30" s="799"/>
      <c r="AP30" s="799"/>
      <c r="AQ30" s="799"/>
      <c r="AR30" s="799"/>
      <c r="AS30" s="799"/>
      <c r="AT30" s="799"/>
      <c r="AU30" s="799"/>
      <c r="AV30" s="799"/>
      <c r="AW30" s="799"/>
      <c r="AX30" s="799"/>
      <c r="AY30" s="799"/>
      <c r="AZ30" s="799"/>
      <c r="BA30" s="800"/>
      <c r="BB30" s="801"/>
      <c r="BC30" s="801"/>
      <c r="BD30" s="801"/>
      <c r="BE30" s="801"/>
      <c r="BF30" s="801"/>
      <c r="BG30" s="801"/>
      <c r="BH30" s="801"/>
      <c r="BI30" s="801"/>
      <c r="BJ30" s="801"/>
      <c r="BK30" s="801"/>
      <c r="BL30" s="801"/>
      <c r="BM30" s="801"/>
      <c r="BN30" s="801"/>
      <c r="BO30" s="801"/>
      <c r="BP30" s="801"/>
      <c r="BQ30" s="801"/>
      <c r="BR30" s="801"/>
      <c r="BS30" s="801"/>
      <c r="BT30" s="801"/>
      <c r="BU30" s="802"/>
    </row>
    <row r="31" spans="3:164" ht="18" customHeight="1">
      <c r="C31" s="790"/>
      <c r="D31" s="791"/>
      <c r="E31" s="772" t="s">
        <v>299</v>
      </c>
      <c r="F31" s="772"/>
      <c r="G31" s="772"/>
      <c r="H31" s="772"/>
      <c r="I31" s="772"/>
      <c r="J31" s="772"/>
      <c r="K31" s="772"/>
      <c r="L31" s="772"/>
      <c r="M31" s="772"/>
      <c r="N31" s="768"/>
      <c r="O31" s="768"/>
      <c r="P31" s="768"/>
      <c r="Q31" s="768"/>
      <c r="R31" s="768"/>
      <c r="S31" s="768"/>
      <c r="T31" s="768"/>
      <c r="U31" s="459"/>
      <c r="V31" s="460"/>
      <c r="W31" s="460"/>
      <c r="X31" s="461"/>
      <c r="Y31" s="769" t="s">
        <v>300</v>
      </c>
      <c r="Z31" s="769"/>
      <c r="AA31" s="769"/>
      <c r="AB31" s="769"/>
      <c r="AC31" s="769"/>
      <c r="AD31" s="769"/>
      <c r="AE31" s="769"/>
      <c r="AF31" s="769"/>
      <c r="AG31" s="769"/>
      <c r="AH31" s="769"/>
      <c r="AI31" s="769"/>
      <c r="AJ31" s="769"/>
      <c r="AK31" s="769"/>
      <c r="AL31" s="769"/>
      <c r="AM31" s="769"/>
      <c r="AN31" s="769"/>
      <c r="AO31" s="769"/>
      <c r="AP31" s="769"/>
      <c r="AQ31" s="769"/>
      <c r="AR31" s="769"/>
      <c r="AS31" s="769"/>
      <c r="AT31" s="769"/>
      <c r="AU31" s="769"/>
      <c r="AV31" s="769"/>
      <c r="AW31" s="769"/>
      <c r="AX31" s="769"/>
      <c r="AY31" s="769"/>
      <c r="AZ31" s="769"/>
      <c r="BA31" s="770"/>
      <c r="BB31" s="770"/>
      <c r="BC31" s="770"/>
      <c r="BD31" s="770"/>
      <c r="BE31" s="770"/>
      <c r="BF31" s="770"/>
      <c r="BG31" s="770"/>
      <c r="BH31" s="770"/>
      <c r="BI31" s="770"/>
      <c r="BJ31" s="770"/>
      <c r="BK31" s="770"/>
      <c r="BL31" s="770"/>
      <c r="BM31" s="770"/>
      <c r="BN31" s="770"/>
      <c r="BO31" s="770"/>
      <c r="BP31" s="770"/>
      <c r="BQ31" s="770"/>
      <c r="BR31" s="770"/>
      <c r="BS31" s="770"/>
      <c r="BT31" s="770"/>
      <c r="BU31" s="771"/>
    </row>
    <row r="32" spans="3:164" ht="18" customHeight="1">
      <c r="C32" s="790"/>
      <c r="D32" s="791"/>
      <c r="E32" s="772" t="s">
        <v>301</v>
      </c>
      <c r="F32" s="772"/>
      <c r="G32" s="772"/>
      <c r="H32" s="772"/>
      <c r="I32" s="772"/>
      <c r="J32" s="772"/>
      <c r="K32" s="772"/>
      <c r="L32" s="772"/>
      <c r="M32" s="772"/>
      <c r="N32" s="768"/>
      <c r="O32" s="768"/>
      <c r="P32" s="768"/>
      <c r="Q32" s="768"/>
      <c r="R32" s="768"/>
      <c r="S32" s="768"/>
      <c r="T32" s="768"/>
      <c r="U32" s="459"/>
      <c r="V32" s="460"/>
      <c r="W32" s="460"/>
      <c r="X32" s="461"/>
      <c r="Y32" s="769" t="s">
        <v>302</v>
      </c>
      <c r="Z32" s="769"/>
      <c r="AA32" s="769"/>
      <c r="AB32" s="769"/>
      <c r="AC32" s="769"/>
      <c r="AD32" s="769"/>
      <c r="AE32" s="769"/>
      <c r="AF32" s="769"/>
      <c r="AG32" s="769"/>
      <c r="AH32" s="769"/>
      <c r="AI32" s="769"/>
      <c r="AJ32" s="769"/>
      <c r="AK32" s="769"/>
      <c r="AL32" s="769"/>
      <c r="AM32" s="769"/>
      <c r="AN32" s="769"/>
      <c r="AO32" s="769"/>
      <c r="AP32" s="769"/>
      <c r="AQ32" s="769"/>
      <c r="AR32" s="769"/>
      <c r="AS32" s="769"/>
      <c r="AT32" s="769"/>
      <c r="AU32" s="769"/>
      <c r="AV32" s="769"/>
      <c r="AW32" s="769"/>
      <c r="AX32" s="769"/>
      <c r="AY32" s="769"/>
      <c r="AZ32" s="769"/>
      <c r="BA32" s="770"/>
      <c r="BB32" s="770"/>
      <c r="BC32" s="770"/>
      <c r="BD32" s="770"/>
      <c r="BE32" s="770"/>
      <c r="BF32" s="770"/>
      <c r="BG32" s="770"/>
      <c r="BH32" s="770"/>
      <c r="BI32" s="770"/>
      <c r="BJ32" s="770"/>
      <c r="BK32" s="770"/>
      <c r="BL32" s="770"/>
      <c r="BM32" s="770"/>
      <c r="BN32" s="770"/>
      <c r="BO32" s="770"/>
      <c r="BP32" s="770"/>
      <c r="BQ32" s="770"/>
      <c r="BR32" s="770"/>
      <c r="BS32" s="770"/>
      <c r="BT32" s="770"/>
      <c r="BU32" s="771"/>
    </row>
    <row r="33" spans="3:73" ht="18" customHeight="1">
      <c r="C33" s="790"/>
      <c r="D33" s="791"/>
      <c r="E33" s="772" t="s">
        <v>303</v>
      </c>
      <c r="F33" s="772"/>
      <c r="G33" s="772"/>
      <c r="H33" s="772"/>
      <c r="I33" s="772"/>
      <c r="J33" s="772"/>
      <c r="K33" s="772"/>
      <c r="L33" s="772"/>
      <c r="M33" s="772"/>
      <c r="N33" s="768"/>
      <c r="O33" s="768"/>
      <c r="P33" s="768"/>
      <c r="Q33" s="768"/>
      <c r="R33" s="768"/>
      <c r="S33" s="768"/>
      <c r="T33" s="768"/>
      <c r="U33" s="459"/>
      <c r="V33" s="460"/>
      <c r="W33" s="460"/>
      <c r="X33" s="461"/>
      <c r="Y33" s="769" t="s">
        <v>304</v>
      </c>
      <c r="Z33" s="769"/>
      <c r="AA33" s="769"/>
      <c r="AB33" s="769"/>
      <c r="AC33" s="769"/>
      <c r="AD33" s="769"/>
      <c r="AE33" s="769"/>
      <c r="AF33" s="769"/>
      <c r="AG33" s="769"/>
      <c r="AH33" s="769"/>
      <c r="AI33" s="769"/>
      <c r="AJ33" s="769"/>
      <c r="AK33" s="769"/>
      <c r="AL33" s="769"/>
      <c r="AM33" s="769"/>
      <c r="AN33" s="769"/>
      <c r="AO33" s="769"/>
      <c r="AP33" s="769"/>
      <c r="AQ33" s="769"/>
      <c r="AR33" s="769"/>
      <c r="AS33" s="769"/>
      <c r="AT33" s="769"/>
      <c r="AU33" s="769"/>
      <c r="AV33" s="769"/>
      <c r="AW33" s="769"/>
      <c r="AX33" s="769"/>
      <c r="AY33" s="769"/>
      <c r="AZ33" s="769"/>
      <c r="BA33" s="770"/>
      <c r="BB33" s="770"/>
      <c r="BC33" s="770"/>
      <c r="BD33" s="770"/>
      <c r="BE33" s="770"/>
      <c r="BF33" s="770"/>
      <c r="BG33" s="770"/>
      <c r="BH33" s="770"/>
      <c r="BI33" s="770"/>
      <c r="BJ33" s="770"/>
      <c r="BK33" s="770"/>
      <c r="BL33" s="770"/>
      <c r="BM33" s="770"/>
      <c r="BN33" s="770"/>
      <c r="BO33" s="770"/>
      <c r="BP33" s="770"/>
      <c r="BQ33" s="770"/>
      <c r="BR33" s="770"/>
      <c r="BS33" s="770"/>
      <c r="BT33" s="770"/>
      <c r="BU33" s="771"/>
    </row>
    <row r="34" spans="3:73" ht="18" customHeight="1">
      <c r="C34" s="790"/>
      <c r="D34" s="791"/>
      <c r="E34" s="772" t="s">
        <v>305</v>
      </c>
      <c r="F34" s="772"/>
      <c r="G34" s="772"/>
      <c r="H34" s="772"/>
      <c r="I34" s="772"/>
      <c r="J34" s="772"/>
      <c r="K34" s="772"/>
      <c r="L34" s="772"/>
      <c r="M34" s="772"/>
      <c r="N34" s="768"/>
      <c r="O34" s="768"/>
      <c r="P34" s="768"/>
      <c r="Q34" s="768"/>
      <c r="R34" s="768"/>
      <c r="S34" s="768"/>
      <c r="T34" s="768"/>
      <c r="U34" s="459"/>
      <c r="V34" s="460"/>
      <c r="W34" s="460"/>
      <c r="X34" s="461"/>
      <c r="Y34" s="769" t="s">
        <v>304</v>
      </c>
      <c r="Z34" s="769"/>
      <c r="AA34" s="769"/>
      <c r="AB34" s="769"/>
      <c r="AC34" s="769"/>
      <c r="AD34" s="769"/>
      <c r="AE34" s="769"/>
      <c r="AF34" s="769"/>
      <c r="AG34" s="769"/>
      <c r="AH34" s="769"/>
      <c r="AI34" s="769"/>
      <c r="AJ34" s="769"/>
      <c r="AK34" s="769"/>
      <c r="AL34" s="769"/>
      <c r="AM34" s="769"/>
      <c r="AN34" s="769"/>
      <c r="AO34" s="769"/>
      <c r="AP34" s="769"/>
      <c r="AQ34" s="769"/>
      <c r="AR34" s="769"/>
      <c r="AS34" s="769"/>
      <c r="AT34" s="769"/>
      <c r="AU34" s="769"/>
      <c r="AV34" s="769"/>
      <c r="AW34" s="769"/>
      <c r="AX34" s="769"/>
      <c r="AY34" s="769"/>
      <c r="AZ34" s="769"/>
      <c r="BA34" s="770"/>
      <c r="BB34" s="770"/>
      <c r="BC34" s="770"/>
      <c r="BD34" s="770"/>
      <c r="BE34" s="770"/>
      <c r="BF34" s="770"/>
      <c r="BG34" s="770"/>
      <c r="BH34" s="770"/>
      <c r="BI34" s="770"/>
      <c r="BJ34" s="770"/>
      <c r="BK34" s="770"/>
      <c r="BL34" s="770"/>
      <c r="BM34" s="770"/>
      <c r="BN34" s="770"/>
      <c r="BO34" s="770"/>
      <c r="BP34" s="770"/>
      <c r="BQ34" s="770"/>
      <c r="BR34" s="770"/>
      <c r="BS34" s="770"/>
      <c r="BT34" s="770"/>
      <c r="BU34" s="771"/>
    </row>
    <row r="35" spans="3:73" ht="18" customHeight="1">
      <c r="C35" s="790"/>
      <c r="D35" s="791"/>
      <c r="E35" s="772" t="s">
        <v>306</v>
      </c>
      <c r="F35" s="772"/>
      <c r="G35" s="772"/>
      <c r="H35" s="772"/>
      <c r="I35" s="772"/>
      <c r="J35" s="772"/>
      <c r="K35" s="772"/>
      <c r="L35" s="772"/>
      <c r="M35" s="772"/>
      <c r="N35" s="768"/>
      <c r="O35" s="768"/>
      <c r="P35" s="768"/>
      <c r="Q35" s="768"/>
      <c r="R35" s="768"/>
      <c r="S35" s="768"/>
      <c r="T35" s="768"/>
      <c r="U35" s="459"/>
      <c r="V35" s="460"/>
      <c r="W35" s="460"/>
      <c r="X35" s="461"/>
      <c r="Y35" s="769" t="s">
        <v>304</v>
      </c>
      <c r="Z35" s="769"/>
      <c r="AA35" s="769"/>
      <c r="AB35" s="769"/>
      <c r="AC35" s="769"/>
      <c r="AD35" s="769"/>
      <c r="AE35" s="769"/>
      <c r="AF35" s="769"/>
      <c r="AG35" s="769"/>
      <c r="AH35" s="769"/>
      <c r="AI35" s="769"/>
      <c r="AJ35" s="769"/>
      <c r="AK35" s="769"/>
      <c r="AL35" s="769"/>
      <c r="AM35" s="769"/>
      <c r="AN35" s="769"/>
      <c r="AO35" s="769"/>
      <c r="AP35" s="769"/>
      <c r="AQ35" s="769"/>
      <c r="AR35" s="769"/>
      <c r="AS35" s="769"/>
      <c r="AT35" s="769"/>
      <c r="AU35" s="769"/>
      <c r="AV35" s="769"/>
      <c r="AW35" s="769"/>
      <c r="AX35" s="769"/>
      <c r="AY35" s="769"/>
      <c r="AZ35" s="769"/>
      <c r="BA35" s="770"/>
      <c r="BB35" s="770"/>
      <c r="BC35" s="770"/>
      <c r="BD35" s="770"/>
      <c r="BE35" s="770"/>
      <c r="BF35" s="770"/>
      <c r="BG35" s="770"/>
      <c r="BH35" s="770"/>
      <c r="BI35" s="770"/>
      <c r="BJ35" s="770"/>
      <c r="BK35" s="770"/>
      <c r="BL35" s="770"/>
      <c r="BM35" s="770"/>
      <c r="BN35" s="770"/>
      <c r="BO35" s="770"/>
      <c r="BP35" s="770"/>
      <c r="BQ35" s="770"/>
      <c r="BR35" s="770"/>
      <c r="BS35" s="770"/>
      <c r="BT35" s="770"/>
      <c r="BU35" s="771"/>
    </row>
    <row r="36" spans="3:73" ht="18" customHeight="1">
      <c r="C36" s="790"/>
      <c r="D36" s="791"/>
      <c r="E36" s="772" t="s">
        <v>307</v>
      </c>
      <c r="F36" s="772"/>
      <c r="G36" s="772"/>
      <c r="H36" s="772"/>
      <c r="I36" s="772"/>
      <c r="J36" s="772"/>
      <c r="K36" s="772"/>
      <c r="L36" s="772"/>
      <c r="M36" s="772"/>
      <c r="N36" s="768"/>
      <c r="O36" s="768"/>
      <c r="P36" s="768"/>
      <c r="Q36" s="768"/>
      <c r="R36" s="768"/>
      <c r="S36" s="768"/>
      <c r="T36" s="768"/>
      <c r="U36" s="794"/>
      <c r="V36" s="794"/>
      <c r="W36" s="794"/>
      <c r="X36" s="794"/>
      <c r="Y36" s="769" t="s">
        <v>308</v>
      </c>
      <c r="Z36" s="769"/>
      <c r="AA36" s="769"/>
      <c r="AB36" s="769"/>
      <c r="AC36" s="769"/>
      <c r="AD36" s="769"/>
      <c r="AE36" s="769"/>
      <c r="AF36" s="769"/>
      <c r="AG36" s="769"/>
      <c r="AH36" s="769"/>
      <c r="AI36" s="769"/>
      <c r="AJ36" s="769"/>
      <c r="AK36" s="769"/>
      <c r="AL36" s="769"/>
      <c r="AM36" s="769"/>
      <c r="AN36" s="769"/>
      <c r="AO36" s="769"/>
      <c r="AP36" s="769"/>
      <c r="AQ36" s="769"/>
      <c r="AR36" s="769"/>
      <c r="AS36" s="769"/>
      <c r="AT36" s="769"/>
      <c r="AU36" s="769"/>
      <c r="AV36" s="769"/>
      <c r="AW36" s="769"/>
      <c r="AX36" s="769"/>
      <c r="AY36" s="769"/>
      <c r="AZ36" s="769"/>
      <c r="BA36" s="770"/>
      <c r="BB36" s="770"/>
      <c r="BC36" s="770"/>
      <c r="BD36" s="770"/>
      <c r="BE36" s="770"/>
      <c r="BF36" s="770"/>
      <c r="BG36" s="770"/>
      <c r="BH36" s="770"/>
      <c r="BI36" s="770"/>
      <c r="BJ36" s="770"/>
      <c r="BK36" s="770"/>
      <c r="BL36" s="770"/>
      <c r="BM36" s="770"/>
      <c r="BN36" s="770"/>
      <c r="BO36" s="770"/>
      <c r="BP36" s="770"/>
      <c r="BQ36" s="770"/>
      <c r="BR36" s="770"/>
      <c r="BS36" s="770"/>
      <c r="BT36" s="770"/>
      <c r="BU36" s="771"/>
    </row>
    <row r="37" spans="3:73" ht="18" customHeight="1">
      <c r="C37" s="790"/>
      <c r="D37" s="791"/>
      <c r="E37" s="772" t="s">
        <v>309</v>
      </c>
      <c r="F37" s="772"/>
      <c r="G37" s="772"/>
      <c r="H37" s="772"/>
      <c r="I37" s="772"/>
      <c r="J37" s="772"/>
      <c r="K37" s="772"/>
      <c r="L37" s="772"/>
      <c r="M37" s="772"/>
      <c r="N37" s="768"/>
      <c r="O37" s="768"/>
      <c r="P37" s="768"/>
      <c r="Q37" s="768"/>
      <c r="R37" s="768"/>
      <c r="S37" s="768"/>
      <c r="T37" s="768"/>
      <c r="U37" s="794"/>
      <c r="V37" s="794"/>
      <c r="W37" s="794"/>
      <c r="X37" s="794"/>
      <c r="Y37" s="769" t="s">
        <v>310</v>
      </c>
      <c r="Z37" s="769"/>
      <c r="AA37" s="769"/>
      <c r="AB37" s="769"/>
      <c r="AC37" s="769"/>
      <c r="AD37" s="769"/>
      <c r="AE37" s="769"/>
      <c r="AF37" s="769"/>
      <c r="AG37" s="769"/>
      <c r="AH37" s="769"/>
      <c r="AI37" s="769"/>
      <c r="AJ37" s="769"/>
      <c r="AK37" s="769"/>
      <c r="AL37" s="769"/>
      <c r="AM37" s="769"/>
      <c r="AN37" s="769"/>
      <c r="AO37" s="769"/>
      <c r="AP37" s="769"/>
      <c r="AQ37" s="769"/>
      <c r="AR37" s="769"/>
      <c r="AS37" s="769"/>
      <c r="AT37" s="769"/>
      <c r="AU37" s="769"/>
      <c r="AV37" s="769"/>
      <c r="AW37" s="769"/>
      <c r="AX37" s="769"/>
      <c r="AY37" s="769"/>
      <c r="AZ37" s="769"/>
      <c r="BA37" s="770"/>
      <c r="BB37" s="770"/>
      <c r="BC37" s="770"/>
      <c r="BD37" s="770"/>
      <c r="BE37" s="770"/>
      <c r="BF37" s="770"/>
      <c r="BG37" s="770"/>
      <c r="BH37" s="770"/>
      <c r="BI37" s="770"/>
      <c r="BJ37" s="770"/>
      <c r="BK37" s="770"/>
      <c r="BL37" s="770"/>
      <c r="BM37" s="770"/>
      <c r="BN37" s="770"/>
      <c r="BO37" s="770"/>
      <c r="BP37" s="770"/>
      <c r="BQ37" s="770"/>
      <c r="BR37" s="770"/>
      <c r="BS37" s="770"/>
      <c r="BT37" s="770"/>
      <c r="BU37" s="771"/>
    </row>
    <row r="38" spans="3:73" ht="35.25" customHeight="1">
      <c r="C38" s="790"/>
      <c r="D38" s="791"/>
      <c r="E38" s="772" t="s">
        <v>311</v>
      </c>
      <c r="F38" s="772"/>
      <c r="G38" s="772"/>
      <c r="H38" s="772"/>
      <c r="I38" s="772"/>
      <c r="J38" s="772"/>
      <c r="K38" s="772"/>
      <c r="L38" s="772"/>
      <c r="M38" s="772"/>
      <c r="N38" s="768"/>
      <c r="O38" s="768"/>
      <c r="P38" s="768"/>
      <c r="Q38" s="768"/>
      <c r="R38" s="768"/>
      <c r="S38" s="768"/>
      <c r="T38" s="768"/>
      <c r="U38" s="459"/>
      <c r="V38" s="460"/>
      <c r="W38" s="460"/>
      <c r="X38" s="461"/>
      <c r="Y38" s="795" t="s">
        <v>312</v>
      </c>
      <c r="Z38" s="769"/>
      <c r="AA38" s="769"/>
      <c r="AB38" s="769"/>
      <c r="AC38" s="769"/>
      <c r="AD38" s="769"/>
      <c r="AE38" s="769"/>
      <c r="AF38" s="769"/>
      <c r="AG38" s="769"/>
      <c r="AH38" s="769"/>
      <c r="AI38" s="769"/>
      <c r="AJ38" s="769"/>
      <c r="AK38" s="769"/>
      <c r="AL38" s="769"/>
      <c r="AM38" s="769"/>
      <c r="AN38" s="769"/>
      <c r="AO38" s="769"/>
      <c r="AP38" s="769"/>
      <c r="AQ38" s="769"/>
      <c r="AR38" s="769"/>
      <c r="AS38" s="769"/>
      <c r="AT38" s="769"/>
      <c r="AU38" s="769"/>
      <c r="AV38" s="769"/>
      <c r="AW38" s="769"/>
      <c r="AX38" s="769"/>
      <c r="AY38" s="769"/>
      <c r="AZ38" s="769"/>
      <c r="BA38" s="770"/>
      <c r="BB38" s="770"/>
      <c r="BC38" s="770"/>
      <c r="BD38" s="770"/>
      <c r="BE38" s="770"/>
      <c r="BF38" s="770"/>
      <c r="BG38" s="770"/>
      <c r="BH38" s="770"/>
      <c r="BI38" s="770"/>
      <c r="BJ38" s="770"/>
      <c r="BK38" s="770"/>
      <c r="BL38" s="770"/>
      <c r="BM38" s="770"/>
      <c r="BN38" s="770"/>
      <c r="BO38" s="770"/>
      <c r="BP38" s="770"/>
      <c r="BQ38" s="770"/>
      <c r="BR38" s="770"/>
      <c r="BS38" s="770"/>
      <c r="BT38" s="770"/>
      <c r="BU38" s="771"/>
    </row>
    <row r="39" spans="3:73" ht="18" customHeight="1">
      <c r="C39" s="790"/>
      <c r="D39" s="791"/>
      <c r="E39" s="772" t="s">
        <v>313</v>
      </c>
      <c r="F39" s="772"/>
      <c r="G39" s="772"/>
      <c r="H39" s="772"/>
      <c r="I39" s="772"/>
      <c r="J39" s="772"/>
      <c r="K39" s="772"/>
      <c r="L39" s="772"/>
      <c r="M39" s="772"/>
      <c r="N39" s="768"/>
      <c r="O39" s="768"/>
      <c r="P39" s="768"/>
      <c r="Q39" s="768"/>
      <c r="R39" s="768"/>
      <c r="S39" s="768"/>
      <c r="T39" s="768"/>
      <c r="U39" s="459"/>
      <c r="V39" s="460"/>
      <c r="W39" s="460"/>
      <c r="X39" s="461"/>
      <c r="Y39" s="769" t="s">
        <v>314</v>
      </c>
      <c r="Z39" s="769"/>
      <c r="AA39" s="769"/>
      <c r="AB39" s="769"/>
      <c r="AC39" s="769"/>
      <c r="AD39" s="769"/>
      <c r="AE39" s="769"/>
      <c r="AF39" s="769"/>
      <c r="AG39" s="769"/>
      <c r="AH39" s="769"/>
      <c r="AI39" s="769"/>
      <c r="AJ39" s="769"/>
      <c r="AK39" s="769"/>
      <c r="AL39" s="769"/>
      <c r="AM39" s="769"/>
      <c r="AN39" s="769"/>
      <c r="AO39" s="769"/>
      <c r="AP39" s="769"/>
      <c r="AQ39" s="769"/>
      <c r="AR39" s="769"/>
      <c r="AS39" s="769"/>
      <c r="AT39" s="769"/>
      <c r="AU39" s="769"/>
      <c r="AV39" s="769"/>
      <c r="AW39" s="769"/>
      <c r="AX39" s="769"/>
      <c r="AY39" s="769"/>
      <c r="AZ39" s="769"/>
      <c r="BA39" s="770"/>
      <c r="BB39" s="770"/>
      <c r="BC39" s="770"/>
      <c r="BD39" s="770"/>
      <c r="BE39" s="770"/>
      <c r="BF39" s="770"/>
      <c r="BG39" s="770"/>
      <c r="BH39" s="770"/>
      <c r="BI39" s="770"/>
      <c r="BJ39" s="770"/>
      <c r="BK39" s="770"/>
      <c r="BL39" s="770"/>
      <c r="BM39" s="770"/>
      <c r="BN39" s="770"/>
      <c r="BO39" s="770"/>
      <c r="BP39" s="770"/>
      <c r="BQ39" s="770"/>
      <c r="BR39" s="770"/>
      <c r="BS39" s="770"/>
      <c r="BT39" s="770"/>
      <c r="BU39" s="771"/>
    </row>
    <row r="40" spans="3:73" ht="18" customHeight="1">
      <c r="C40" s="790"/>
      <c r="D40" s="791"/>
      <c r="E40" s="772" t="s">
        <v>315</v>
      </c>
      <c r="F40" s="772"/>
      <c r="G40" s="772"/>
      <c r="H40" s="772"/>
      <c r="I40" s="772"/>
      <c r="J40" s="772"/>
      <c r="K40" s="772"/>
      <c r="L40" s="772"/>
      <c r="M40" s="772"/>
      <c r="N40" s="768"/>
      <c r="O40" s="768"/>
      <c r="P40" s="768"/>
      <c r="Q40" s="768"/>
      <c r="R40" s="768"/>
      <c r="S40" s="768"/>
      <c r="T40" s="768"/>
      <c r="U40" s="794"/>
      <c r="V40" s="794"/>
      <c r="W40" s="794"/>
      <c r="X40" s="794"/>
      <c r="Y40" s="769" t="s">
        <v>316</v>
      </c>
      <c r="Z40" s="769"/>
      <c r="AA40" s="769"/>
      <c r="AB40" s="769"/>
      <c r="AC40" s="769"/>
      <c r="AD40" s="769"/>
      <c r="AE40" s="769"/>
      <c r="AF40" s="769"/>
      <c r="AG40" s="769"/>
      <c r="AH40" s="769"/>
      <c r="AI40" s="769"/>
      <c r="AJ40" s="769"/>
      <c r="AK40" s="769"/>
      <c r="AL40" s="769"/>
      <c r="AM40" s="769"/>
      <c r="AN40" s="769"/>
      <c r="AO40" s="769"/>
      <c r="AP40" s="769"/>
      <c r="AQ40" s="769"/>
      <c r="AR40" s="769"/>
      <c r="AS40" s="769"/>
      <c r="AT40" s="769"/>
      <c r="AU40" s="769"/>
      <c r="AV40" s="769"/>
      <c r="AW40" s="769"/>
      <c r="AX40" s="769"/>
      <c r="AY40" s="769"/>
      <c r="AZ40" s="769"/>
      <c r="BA40" s="770"/>
      <c r="BB40" s="770"/>
      <c r="BC40" s="770"/>
      <c r="BD40" s="770"/>
      <c r="BE40" s="770"/>
      <c r="BF40" s="770"/>
      <c r="BG40" s="770"/>
      <c r="BH40" s="770"/>
      <c r="BI40" s="770"/>
      <c r="BJ40" s="770"/>
      <c r="BK40" s="770"/>
      <c r="BL40" s="770"/>
      <c r="BM40" s="770"/>
      <c r="BN40" s="770"/>
      <c r="BO40" s="770"/>
      <c r="BP40" s="770"/>
      <c r="BQ40" s="770"/>
      <c r="BR40" s="770"/>
      <c r="BS40" s="770"/>
      <c r="BT40" s="770"/>
      <c r="BU40" s="771"/>
    </row>
    <row r="41" spans="3:73" ht="18" customHeight="1">
      <c r="C41" s="790"/>
      <c r="D41" s="791"/>
      <c r="E41" s="772" t="s">
        <v>317</v>
      </c>
      <c r="F41" s="772"/>
      <c r="G41" s="772"/>
      <c r="H41" s="772"/>
      <c r="I41" s="772"/>
      <c r="J41" s="772"/>
      <c r="K41" s="772"/>
      <c r="L41" s="772"/>
      <c r="M41" s="772"/>
      <c r="N41" s="768"/>
      <c r="O41" s="768"/>
      <c r="P41" s="768"/>
      <c r="Q41" s="768"/>
      <c r="R41" s="768"/>
      <c r="S41" s="768"/>
      <c r="T41" s="768"/>
      <c r="U41" s="459"/>
      <c r="V41" s="460"/>
      <c r="W41" s="460"/>
      <c r="X41" s="461"/>
      <c r="Y41" s="769" t="s">
        <v>318</v>
      </c>
      <c r="Z41" s="769"/>
      <c r="AA41" s="769"/>
      <c r="AB41" s="769"/>
      <c r="AC41" s="769"/>
      <c r="AD41" s="769"/>
      <c r="AE41" s="769"/>
      <c r="AF41" s="769"/>
      <c r="AG41" s="769"/>
      <c r="AH41" s="769"/>
      <c r="AI41" s="769"/>
      <c r="AJ41" s="769"/>
      <c r="AK41" s="769"/>
      <c r="AL41" s="769"/>
      <c r="AM41" s="769"/>
      <c r="AN41" s="769"/>
      <c r="AO41" s="769"/>
      <c r="AP41" s="769"/>
      <c r="AQ41" s="769"/>
      <c r="AR41" s="769"/>
      <c r="AS41" s="769"/>
      <c r="AT41" s="769"/>
      <c r="AU41" s="769"/>
      <c r="AV41" s="769"/>
      <c r="AW41" s="769"/>
      <c r="AX41" s="769"/>
      <c r="AY41" s="769"/>
      <c r="AZ41" s="769"/>
      <c r="BA41" s="770"/>
      <c r="BB41" s="770"/>
      <c r="BC41" s="770"/>
      <c r="BD41" s="770"/>
      <c r="BE41" s="770"/>
      <c r="BF41" s="770"/>
      <c r="BG41" s="770"/>
      <c r="BH41" s="770"/>
      <c r="BI41" s="770"/>
      <c r="BJ41" s="770"/>
      <c r="BK41" s="770"/>
      <c r="BL41" s="770"/>
      <c r="BM41" s="770"/>
      <c r="BN41" s="770"/>
      <c r="BO41" s="770"/>
      <c r="BP41" s="770"/>
      <c r="BQ41" s="770"/>
      <c r="BR41" s="770"/>
      <c r="BS41" s="770"/>
      <c r="BT41" s="770"/>
      <c r="BU41" s="771"/>
    </row>
    <row r="42" spans="3:73" ht="18" customHeight="1">
      <c r="C42" s="790"/>
      <c r="D42" s="791"/>
      <c r="E42" s="772" t="s">
        <v>319</v>
      </c>
      <c r="F42" s="772"/>
      <c r="G42" s="772"/>
      <c r="H42" s="772"/>
      <c r="I42" s="772"/>
      <c r="J42" s="772"/>
      <c r="K42" s="772"/>
      <c r="L42" s="772"/>
      <c r="M42" s="772"/>
      <c r="N42" s="768"/>
      <c r="O42" s="768"/>
      <c r="P42" s="768"/>
      <c r="Q42" s="768"/>
      <c r="R42" s="768"/>
      <c r="S42" s="768"/>
      <c r="T42" s="768"/>
      <c r="U42" s="459"/>
      <c r="V42" s="460"/>
      <c r="W42" s="460"/>
      <c r="X42" s="461"/>
      <c r="Y42" s="769" t="s">
        <v>320</v>
      </c>
      <c r="Z42" s="769"/>
      <c r="AA42" s="769"/>
      <c r="AB42" s="769"/>
      <c r="AC42" s="769"/>
      <c r="AD42" s="769"/>
      <c r="AE42" s="769"/>
      <c r="AF42" s="769"/>
      <c r="AG42" s="769"/>
      <c r="AH42" s="769"/>
      <c r="AI42" s="769"/>
      <c r="AJ42" s="769"/>
      <c r="AK42" s="769"/>
      <c r="AL42" s="769"/>
      <c r="AM42" s="769"/>
      <c r="AN42" s="769"/>
      <c r="AO42" s="769"/>
      <c r="AP42" s="769"/>
      <c r="AQ42" s="769"/>
      <c r="AR42" s="769"/>
      <c r="AS42" s="769"/>
      <c r="AT42" s="769"/>
      <c r="AU42" s="769"/>
      <c r="AV42" s="769"/>
      <c r="AW42" s="769"/>
      <c r="AX42" s="769"/>
      <c r="AY42" s="769"/>
      <c r="AZ42" s="769"/>
      <c r="BA42" s="770"/>
      <c r="BB42" s="770"/>
      <c r="BC42" s="770"/>
      <c r="BD42" s="770"/>
      <c r="BE42" s="770"/>
      <c r="BF42" s="770"/>
      <c r="BG42" s="770"/>
      <c r="BH42" s="770"/>
      <c r="BI42" s="770"/>
      <c r="BJ42" s="770"/>
      <c r="BK42" s="770"/>
      <c r="BL42" s="770"/>
      <c r="BM42" s="770"/>
      <c r="BN42" s="770"/>
      <c r="BO42" s="770"/>
      <c r="BP42" s="770"/>
      <c r="BQ42" s="770"/>
      <c r="BR42" s="770"/>
      <c r="BS42" s="770"/>
      <c r="BT42" s="770"/>
      <c r="BU42" s="771"/>
    </row>
    <row r="43" spans="3:73" ht="18" customHeight="1">
      <c r="C43" s="790"/>
      <c r="D43" s="791"/>
      <c r="E43" s="772" t="s">
        <v>321</v>
      </c>
      <c r="F43" s="772"/>
      <c r="G43" s="772"/>
      <c r="H43" s="772"/>
      <c r="I43" s="772"/>
      <c r="J43" s="772"/>
      <c r="K43" s="772"/>
      <c r="L43" s="772"/>
      <c r="M43" s="772"/>
      <c r="N43" s="768"/>
      <c r="O43" s="768"/>
      <c r="P43" s="768"/>
      <c r="Q43" s="768"/>
      <c r="R43" s="768"/>
      <c r="S43" s="768"/>
      <c r="T43" s="768"/>
      <c r="U43" s="459"/>
      <c r="V43" s="460"/>
      <c r="W43" s="460"/>
      <c r="X43" s="461"/>
      <c r="Y43" s="769" t="s">
        <v>322</v>
      </c>
      <c r="Z43" s="769"/>
      <c r="AA43" s="769"/>
      <c r="AB43" s="769"/>
      <c r="AC43" s="769"/>
      <c r="AD43" s="769"/>
      <c r="AE43" s="769"/>
      <c r="AF43" s="769"/>
      <c r="AG43" s="769"/>
      <c r="AH43" s="769"/>
      <c r="AI43" s="769"/>
      <c r="AJ43" s="769"/>
      <c r="AK43" s="769"/>
      <c r="AL43" s="769"/>
      <c r="AM43" s="769"/>
      <c r="AN43" s="769"/>
      <c r="AO43" s="769"/>
      <c r="AP43" s="769"/>
      <c r="AQ43" s="769"/>
      <c r="AR43" s="769"/>
      <c r="AS43" s="769"/>
      <c r="AT43" s="769"/>
      <c r="AU43" s="769"/>
      <c r="AV43" s="769"/>
      <c r="AW43" s="769"/>
      <c r="AX43" s="769"/>
      <c r="AY43" s="769"/>
      <c r="AZ43" s="769"/>
      <c r="BA43" s="770"/>
      <c r="BB43" s="770"/>
      <c r="BC43" s="770"/>
      <c r="BD43" s="770"/>
      <c r="BE43" s="770"/>
      <c r="BF43" s="770"/>
      <c r="BG43" s="770"/>
      <c r="BH43" s="770"/>
      <c r="BI43" s="770"/>
      <c r="BJ43" s="770"/>
      <c r="BK43" s="770"/>
      <c r="BL43" s="770"/>
      <c r="BM43" s="770"/>
      <c r="BN43" s="770"/>
      <c r="BO43" s="770"/>
      <c r="BP43" s="770"/>
      <c r="BQ43" s="770"/>
      <c r="BR43" s="770"/>
      <c r="BS43" s="770"/>
      <c r="BT43" s="770"/>
      <c r="BU43" s="771"/>
    </row>
    <row r="44" spans="3:73" ht="18" customHeight="1">
      <c r="C44" s="790"/>
      <c r="D44" s="791"/>
      <c r="E44" s="772" t="s">
        <v>323</v>
      </c>
      <c r="F44" s="772"/>
      <c r="G44" s="772"/>
      <c r="H44" s="772"/>
      <c r="I44" s="772"/>
      <c r="J44" s="772"/>
      <c r="K44" s="772"/>
      <c r="L44" s="772"/>
      <c r="M44" s="772"/>
      <c r="N44" s="768"/>
      <c r="O44" s="768"/>
      <c r="P44" s="768"/>
      <c r="Q44" s="768"/>
      <c r="R44" s="768"/>
      <c r="S44" s="768"/>
      <c r="T44" s="768"/>
      <c r="U44" s="459"/>
      <c r="V44" s="460"/>
      <c r="W44" s="460"/>
      <c r="X44" s="461"/>
      <c r="Y44" s="769" t="s">
        <v>324</v>
      </c>
      <c r="Z44" s="769"/>
      <c r="AA44" s="769"/>
      <c r="AB44" s="769"/>
      <c r="AC44" s="769"/>
      <c r="AD44" s="769"/>
      <c r="AE44" s="769"/>
      <c r="AF44" s="769"/>
      <c r="AG44" s="769"/>
      <c r="AH44" s="769"/>
      <c r="AI44" s="769"/>
      <c r="AJ44" s="769"/>
      <c r="AK44" s="769"/>
      <c r="AL44" s="769"/>
      <c r="AM44" s="769"/>
      <c r="AN44" s="769"/>
      <c r="AO44" s="769"/>
      <c r="AP44" s="769"/>
      <c r="AQ44" s="769"/>
      <c r="AR44" s="769"/>
      <c r="AS44" s="769"/>
      <c r="AT44" s="769"/>
      <c r="AU44" s="769"/>
      <c r="AV44" s="769"/>
      <c r="AW44" s="769"/>
      <c r="AX44" s="769"/>
      <c r="AY44" s="769"/>
      <c r="AZ44" s="769"/>
      <c r="BA44" s="770"/>
      <c r="BB44" s="770"/>
      <c r="BC44" s="770"/>
      <c r="BD44" s="770"/>
      <c r="BE44" s="770"/>
      <c r="BF44" s="770"/>
      <c r="BG44" s="770"/>
      <c r="BH44" s="770"/>
      <c r="BI44" s="770"/>
      <c r="BJ44" s="770"/>
      <c r="BK44" s="770"/>
      <c r="BL44" s="770"/>
      <c r="BM44" s="770"/>
      <c r="BN44" s="770"/>
      <c r="BO44" s="770"/>
      <c r="BP44" s="770"/>
      <c r="BQ44" s="770"/>
      <c r="BR44" s="770"/>
      <c r="BS44" s="770"/>
      <c r="BT44" s="770"/>
      <c r="BU44" s="771"/>
    </row>
    <row r="45" spans="3:73" ht="18" customHeight="1">
      <c r="C45" s="790"/>
      <c r="D45" s="791"/>
      <c r="E45" s="772" t="s">
        <v>325</v>
      </c>
      <c r="F45" s="772"/>
      <c r="G45" s="772"/>
      <c r="H45" s="772"/>
      <c r="I45" s="772"/>
      <c r="J45" s="772"/>
      <c r="K45" s="772"/>
      <c r="L45" s="772"/>
      <c r="M45" s="772"/>
      <c r="N45" s="768"/>
      <c r="O45" s="768"/>
      <c r="P45" s="768"/>
      <c r="Q45" s="768"/>
      <c r="R45" s="768"/>
      <c r="S45" s="768"/>
      <c r="T45" s="768"/>
      <c r="U45" s="459"/>
      <c r="V45" s="460"/>
      <c r="W45" s="460"/>
      <c r="X45" s="461"/>
      <c r="Y45" s="769" t="s">
        <v>326</v>
      </c>
      <c r="Z45" s="769"/>
      <c r="AA45" s="769"/>
      <c r="AB45" s="769"/>
      <c r="AC45" s="769"/>
      <c r="AD45" s="769"/>
      <c r="AE45" s="769"/>
      <c r="AF45" s="769"/>
      <c r="AG45" s="769"/>
      <c r="AH45" s="769"/>
      <c r="AI45" s="769"/>
      <c r="AJ45" s="769"/>
      <c r="AK45" s="769"/>
      <c r="AL45" s="769"/>
      <c r="AM45" s="769"/>
      <c r="AN45" s="769"/>
      <c r="AO45" s="769"/>
      <c r="AP45" s="769"/>
      <c r="AQ45" s="769"/>
      <c r="AR45" s="769"/>
      <c r="AS45" s="769"/>
      <c r="AT45" s="769"/>
      <c r="AU45" s="769"/>
      <c r="AV45" s="769"/>
      <c r="AW45" s="769"/>
      <c r="AX45" s="769"/>
      <c r="AY45" s="769"/>
      <c r="AZ45" s="769"/>
      <c r="BA45" s="770"/>
      <c r="BB45" s="770"/>
      <c r="BC45" s="770"/>
      <c r="BD45" s="770"/>
      <c r="BE45" s="770"/>
      <c r="BF45" s="770"/>
      <c r="BG45" s="770"/>
      <c r="BH45" s="770"/>
      <c r="BI45" s="770"/>
      <c r="BJ45" s="770"/>
      <c r="BK45" s="770"/>
      <c r="BL45" s="770"/>
      <c r="BM45" s="770"/>
      <c r="BN45" s="770"/>
      <c r="BO45" s="770"/>
      <c r="BP45" s="770"/>
      <c r="BQ45" s="770"/>
      <c r="BR45" s="770"/>
      <c r="BS45" s="770"/>
      <c r="BT45" s="770"/>
      <c r="BU45" s="771"/>
    </row>
    <row r="46" spans="3:73" ht="18" customHeight="1">
      <c r="C46" s="790"/>
      <c r="D46" s="791"/>
      <c r="E46" s="772" t="s">
        <v>327</v>
      </c>
      <c r="F46" s="772"/>
      <c r="G46" s="772"/>
      <c r="H46" s="772"/>
      <c r="I46" s="772"/>
      <c r="J46" s="772"/>
      <c r="K46" s="772"/>
      <c r="L46" s="772"/>
      <c r="M46" s="772"/>
      <c r="N46" s="768"/>
      <c r="O46" s="768"/>
      <c r="P46" s="768"/>
      <c r="Q46" s="768"/>
      <c r="R46" s="768"/>
      <c r="S46" s="768"/>
      <c r="T46" s="768"/>
      <c r="U46" s="459"/>
      <c r="V46" s="460"/>
      <c r="W46" s="460"/>
      <c r="X46" s="461"/>
      <c r="Y46" s="769" t="s">
        <v>326</v>
      </c>
      <c r="Z46" s="769"/>
      <c r="AA46" s="769"/>
      <c r="AB46" s="769"/>
      <c r="AC46" s="769"/>
      <c r="AD46" s="769"/>
      <c r="AE46" s="769"/>
      <c r="AF46" s="769"/>
      <c r="AG46" s="769"/>
      <c r="AH46" s="769"/>
      <c r="AI46" s="769"/>
      <c r="AJ46" s="769"/>
      <c r="AK46" s="769"/>
      <c r="AL46" s="769"/>
      <c r="AM46" s="769"/>
      <c r="AN46" s="769"/>
      <c r="AO46" s="769"/>
      <c r="AP46" s="769"/>
      <c r="AQ46" s="769"/>
      <c r="AR46" s="769"/>
      <c r="AS46" s="769"/>
      <c r="AT46" s="769"/>
      <c r="AU46" s="769"/>
      <c r="AV46" s="769"/>
      <c r="AW46" s="769"/>
      <c r="AX46" s="769"/>
      <c r="AY46" s="769"/>
      <c r="AZ46" s="769"/>
      <c r="BA46" s="770"/>
      <c r="BB46" s="770"/>
      <c r="BC46" s="770"/>
      <c r="BD46" s="770"/>
      <c r="BE46" s="770"/>
      <c r="BF46" s="770"/>
      <c r="BG46" s="770"/>
      <c r="BH46" s="770"/>
      <c r="BI46" s="770"/>
      <c r="BJ46" s="770"/>
      <c r="BK46" s="770"/>
      <c r="BL46" s="770"/>
      <c r="BM46" s="770"/>
      <c r="BN46" s="770"/>
      <c r="BO46" s="770"/>
      <c r="BP46" s="770"/>
      <c r="BQ46" s="770"/>
      <c r="BR46" s="770"/>
      <c r="BS46" s="770"/>
      <c r="BT46" s="770"/>
      <c r="BU46" s="771"/>
    </row>
    <row r="47" spans="3:73" ht="18" customHeight="1">
      <c r="C47" s="790"/>
      <c r="D47" s="791"/>
      <c r="E47" s="772" t="s">
        <v>328</v>
      </c>
      <c r="F47" s="772"/>
      <c r="G47" s="772"/>
      <c r="H47" s="772"/>
      <c r="I47" s="772"/>
      <c r="J47" s="772"/>
      <c r="K47" s="772"/>
      <c r="L47" s="772"/>
      <c r="M47" s="772"/>
      <c r="N47" s="768"/>
      <c r="O47" s="768"/>
      <c r="P47" s="768"/>
      <c r="Q47" s="768"/>
      <c r="R47" s="768"/>
      <c r="S47" s="768"/>
      <c r="T47" s="768"/>
      <c r="U47" s="794"/>
      <c r="V47" s="794"/>
      <c r="W47" s="794"/>
      <c r="X47" s="794"/>
      <c r="Y47" s="769" t="s">
        <v>329</v>
      </c>
      <c r="Z47" s="769"/>
      <c r="AA47" s="769"/>
      <c r="AB47" s="769"/>
      <c r="AC47" s="769"/>
      <c r="AD47" s="769"/>
      <c r="AE47" s="769"/>
      <c r="AF47" s="769"/>
      <c r="AG47" s="769"/>
      <c r="AH47" s="769"/>
      <c r="AI47" s="769"/>
      <c r="AJ47" s="769"/>
      <c r="AK47" s="769"/>
      <c r="AL47" s="769"/>
      <c r="AM47" s="769"/>
      <c r="AN47" s="769"/>
      <c r="AO47" s="769"/>
      <c r="AP47" s="769"/>
      <c r="AQ47" s="769"/>
      <c r="AR47" s="769"/>
      <c r="AS47" s="769"/>
      <c r="AT47" s="769"/>
      <c r="AU47" s="769"/>
      <c r="AV47" s="769"/>
      <c r="AW47" s="769"/>
      <c r="AX47" s="769"/>
      <c r="AY47" s="769"/>
      <c r="AZ47" s="769"/>
      <c r="BA47" s="770"/>
      <c r="BB47" s="770"/>
      <c r="BC47" s="770"/>
      <c r="BD47" s="770"/>
      <c r="BE47" s="770"/>
      <c r="BF47" s="770"/>
      <c r="BG47" s="770"/>
      <c r="BH47" s="770"/>
      <c r="BI47" s="770"/>
      <c r="BJ47" s="770"/>
      <c r="BK47" s="770"/>
      <c r="BL47" s="770"/>
      <c r="BM47" s="770"/>
      <c r="BN47" s="770"/>
      <c r="BO47" s="770"/>
      <c r="BP47" s="770"/>
      <c r="BQ47" s="770"/>
      <c r="BR47" s="770"/>
      <c r="BS47" s="770"/>
      <c r="BT47" s="770"/>
      <c r="BU47" s="771"/>
    </row>
    <row r="48" spans="3:73" ht="18" customHeight="1">
      <c r="C48" s="790"/>
      <c r="D48" s="791"/>
      <c r="E48" s="772" t="s">
        <v>330</v>
      </c>
      <c r="F48" s="772"/>
      <c r="G48" s="772"/>
      <c r="H48" s="772"/>
      <c r="I48" s="772"/>
      <c r="J48" s="772"/>
      <c r="K48" s="772"/>
      <c r="L48" s="772"/>
      <c r="M48" s="772"/>
      <c r="N48" s="768"/>
      <c r="O48" s="768"/>
      <c r="P48" s="768"/>
      <c r="Q48" s="768"/>
      <c r="R48" s="768"/>
      <c r="S48" s="768"/>
      <c r="T48" s="768"/>
      <c r="U48" s="502"/>
      <c r="V48" s="435"/>
      <c r="W48" s="435"/>
      <c r="X48" s="497"/>
      <c r="Y48" s="769" t="s">
        <v>331</v>
      </c>
      <c r="Z48" s="769"/>
      <c r="AA48" s="769"/>
      <c r="AB48" s="769"/>
      <c r="AC48" s="769"/>
      <c r="AD48" s="769"/>
      <c r="AE48" s="769"/>
      <c r="AF48" s="769"/>
      <c r="AG48" s="769"/>
      <c r="AH48" s="769"/>
      <c r="AI48" s="769"/>
      <c r="AJ48" s="769"/>
      <c r="AK48" s="769"/>
      <c r="AL48" s="769"/>
      <c r="AM48" s="769"/>
      <c r="AN48" s="769"/>
      <c r="AO48" s="769"/>
      <c r="AP48" s="769"/>
      <c r="AQ48" s="769"/>
      <c r="AR48" s="769"/>
      <c r="AS48" s="769"/>
      <c r="AT48" s="769"/>
      <c r="AU48" s="769"/>
      <c r="AV48" s="769"/>
      <c r="AW48" s="769"/>
      <c r="AX48" s="769"/>
      <c r="AY48" s="769"/>
      <c r="AZ48" s="769"/>
      <c r="BA48" s="770"/>
      <c r="BB48" s="770"/>
      <c r="BC48" s="770"/>
      <c r="BD48" s="770"/>
      <c r="BE48" s="770"/>
      <c r="BF48" s="770"/>
      <c r="BG48" s="770"/>
      <c r="BH48" s="770"/>
      <c r="BI48" s="770"/>
      <c r="BJ48" s="770"/>
      <c r="BK48" s="770"/>
      <c r="BL48" s="770"/>
      <c r="BM48" s="770"/>
      <c r="BN48" s="770"/>
      <c r="BO48" s="770"/>
      <c r="BP48" s="770"/>
      <c r="BQ48" s="770"/>
      <c r="BR48" s="770"/>
      <c r="BS48" s="770"/>
      <c r="BT48" s="770"/>
      <c r="BU48" s="771"/>
    </row>
    <row r="49" spans="3:73" ht="18" customHeight="1">
      <c r="C49" s="790"/>
      <c r="D49" s="791"/>
      <c r="E49" s="772" t="s">
        <v>332</v>
      </c>
      <c r="F49" s="772"/>
      <c r="G49" s="772"/>
      <c r="H49" s="772"/>
      <c r="I49" s="772"/>
      <c r="J49" s="772"/>
      <c r="K49" s="772"/>
      <c r="L49" s="772"/>
      <c r="M49" s="772"/>
      <c r="N49" s="768"/>
      <c r="O49" s="768"/>
      <c r="P49" s="768"/>
      <c r="Q49" s="768"/>
      <c r="R49" s="768"/>
      <c r="S49" s="768"/>
      <c r="T49" s="768"/>
      <c r="U49" s="794"/>
      <c r="V49" s="794"/>
      <c r="W49" s="794"/>
      <c r="X49" s="794"/>
      <c r="Y49" s="769" t="s">
        <v>316</v>
      </c>
      <c r="Z49" s="769"/>
      <c r="AA49" s="769"/>
      <c r="AB49" s="769"/>
      <c r="AC49" s="769"/>
      <c r="AD49" s="769"/>
      <c r="AE49" s="769"/>
      <c r="AF49" s="769"/>
      <c r="AG49" s="769"/>
      <c r="AH49" s="769"/>
      <c r="AI49" s="769"/>
      <c r="AJ49" s="769"/>
      <c r="AK49" s="769"/>
      <c r="AL49" s="769"/>
      <c r="AM49" s="769"/>
      <c r="AN49" s="769"/>
      <c r="AO49" s="769"/>
      <c r="AP49" s="769"/>
      <c r="AQ49" s="769"/>
      <c r="AR49" s="769"/>
      <c r="AS49" s="769"/>
      <c r="AT49" s="769"/>
      <c r="AU49" s="769"/>
      <c r="AV49" s="769"/>
      <c r="AW49" s="769"/>
      <c r="AX49" s="769"/>
      <c r="AY49" s="769"/>
      <c r="AZ49" s="769"/>
      <c r="BA49" s="770"/>
      <c r="BB49" s="770"/>
      <c r="BC49" s="770"/>
      <c r="BD49" s="770"/>
      <c r="BE49" s="770"/>
      <c r="BF49" s="770"/>
      <c r="BG49" s="770"/>
      <c r="BH49" s="770"/>
      <c r="BI49" s="770"/>
      <c r="BJ49" s="770"/>
      <c r="BK49" s="770"/>
      <c r="BL49" s="770"/>
      <c r="BM49" s="770"/>
      <c r="BN49" s="770"/>
      <c r="BO49" s="770"/>
      <c r="BP49" s="770"/>
      <c r="BQ49" s="770"/>
      <c r="BR49" s="770"/>
      <c r="BS49" s="770"/>
      <c r="BT49" s="770"/>
      <c r="BU49" s="771"/>
    </row>
    <row r="50" spans="3:73" ht="18" customHeight="1">
      <c r="C50" s="790"/>
      <c r="D50" s="791"/>
      <c r="E50" s="772" t="s">
        <v>333</v>
      </c>
      <c r="F50" s="772"/>
      <c r="G50" s="772"/>
      <c r="H50" s="772"/>
      <c r="I50" s="772"/>
      <c r="J50" s="772"/>
      <c r="K50" s="772"/>
      <c r="L50" s="772"/>
      <c r="M50" s="772"/>
      <c r="N50" s="768"/>
      <c r="O50" s="768"/>
      <c r="P50" s="768"/>
      <c r="Q50" s="768"/>
      <c r="R50" s="768"/>
      <c r="S50" s="768"/>
      <c r="T50" s="768"/>
      <c r="U50" s="794"/>
      <c r="V50" s="794"/>
      <c r="W50" s="794"/>
      <c r="X50" s="794"/>
      <c r="Y50" s="769"/>
      <c r="Z50" s="769"/>
      <c r="AA50" s="769"/>
      <c r="AB50" s="769"/>
      <c r="AC50" s="769"/>
      <c r="AD50" s="769"/>
      <c r="AE50" s="769"/>
      <c r="AF50" s="769"/>
      <c r="AG50" s="769"/>
      <c r="AH50" s="769"/>
      <c r="AI50" s="769"/>
      <c r="AJ50" s="769"/>
      <c r="AK50" s="769"/>
      <c r="AL50" s="769"/>
      <c r="AM50" s="769"/>
      <c r="AN50" s="769"/>
      <c r="AO50" s="769"/>
      <c r="AP50" s="769"/>
      <c r="AQ50" s="769"/>
      <c r="AR50" s="769"/>
      <c r="AS50" s="769"/>
      <c r="AT50" s="769"/>
      <c r="AU50" s="769"/>
      <c r="AV50" s="769"/>
      <c r="AW50" s="769"/>
      <c r="AX50" s="769"/>
      <c r="AY50" s="769"/>
      <c r="AZ50" s="769"/>
      <c r="BA50" s="780" t="s">
        <v>334</v>
      </c>
      <c r="BB50" s="780"/>
      <c r="BC50" s="780"/>
      <c r="BD50" s="780"/>
      <c r="BE50" s="780"/>
      <c r="BF50" s="780"/>
      <c r="BG50" s="780"/>
      <c r="BH50" s="780"/>
      <c r="BI50" s="780"/>
      <c r="BJ50" s="780"/>
      <c r="BK50" s="780"/>
      <c r="BL50" s="780"/>
      <c r="BM50" s="780"/>
      <c r="BN50" s="780"/>
      <c r="BO50" s="780"/>
      <c r="BP50" s="780"/>
      <c r="BQ50" s="780"/>
      <c r="BR50" s="780"/>
      <c r="BS50" s="780"/>
      <c r="BT50" s="780"/>
      <c r="BU50" s="781"/>
    </row>
    <row r="51" spans="3:73" ht="18" customHeight="1">
      <c r="C51" s="792"/>
      <c r="D51" s="793"/>
      <c r="E51" s="459" t="s">
        <v>335</v>
      </c>
      <c r="F51" s="460"/>
      <c r="G51" s="460"/>
      <c r="H51" s="460"/>
      <c r="I51" s="460"/>
      <c r="J51" s="460"/>
      <c r="K51" s="460"/>
      <c r="L51" s="460"/>
      <c r="M51" s="461"/>
      <c r="N51" s="768">
        <f>SUM(N30:T50)</f>
        <v>0</v>
      </c>
      <c r="O51" s="768"/>
      <c r="P51" s="768"/>
      <c r="Q51" s="768"/>
      <c r="R51" s="768"/>
      <c r="S51" s="768"/>
      <c r="T51" s="768"/>
      <c r="U51" s="776"/>
      <c r="V51" s="777"/>
      <c r="W51" s="777"/>
      <c r="X51" s="778"/>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80" t="s">
        <v>336</v>
      </c>
      <c r="BB51" s="780"/>
      <c r="BC51" s="780"/>
      <c r="BD51" s="780"/>
      <c r="BE51" s="780"/>
      <c r="BF51" s="780"/>
      <c r="BG51" s="780"/>
      <c r="BH51" s="780"/>
      <c r="BI51" s="780"/>
      <c r="BJ51" s="780"/>
      <c r="BK51" s="780"/>
      <c r="BL51" s="780"/>
      <c r="BM51" s="780"/>
      <c r="BN51" s="780"/>
      <c r="BO51" s="780"/>
      <c r="BP51" s="780"/>
      <c r="BQ51" s="780"/>
      <c r="BR51" s="780"/>
      <c r="BS51" s="780"/>
      <c r="BT51" s="780"/>
      <c r="BU51" s="781"/>
    </row>
    <row r="52" spans="3:73" ht="23.25" customHeight="1">
      <c r="C52" s="782" t="s">
        <v>337</v>
      </c>
      <c r="D52" s="783"/>
      <c r="E52" s="783"/>
      <c r="F52" s="783"/>
      <c r="G52" s="783"/>
      <c r="H52" s="783"/>
      <c r="I52" s="783"/>
      <c r="J52" s="783"/>
      <c r="K52" s="783"/>
      <c r="L52" s="783"/>
      <c r="M52" s="783"/>
      <c r="N52" s="783"/>
      <c r="O52" s="783"/>
      <c r="P52" s="783"/>
      <c r="Q52" s="783"/>
      <c r="R52" s="783"/>
      <c r="S52" s="783"/>
      <c r="T52" s="783"/>
      <c r="U52" s="783"/>
      <c r="V52" s="783"/>
      <c r="W52" s="783"/>
      <c r="X52" s="783"/>
      <c r="Y52" s="783"/>
      <c r="Z52" s="783"/>
      <c r="AA52" s="783"/>
      <c r="AB52" s="783"/>
      <c r="AC52" s="783"/>
      <c r="AD52" s="783"/>
      <c r="AE52" s="783"/>
      <c r="AF52" s="783"/>
      <c r="AG52" s="783"/>
      <c r="AH52" s="783"/>
      <c r="AI52" s="783"/>
      <c r="AJ52" s="783"/>
      <c r="AK52" s="783"/>
      <c r="AL52" s="783"/>
      <c r="AM52" s="783"/>
      <c r="AN52" s="783"/>
      <c r="AO52" s="783"/>
      <c r="AP52" s="783"/>
      <c r="AQ52" s="783"/>
      <c r="AR52" s="783"/>
      <c r="AS52" s="783"/>
      <c r="AT52" s="783"/>
      <c r="AU52" s="783"/>
      <c r="AV52" s="783"/>
      <c r="AW52" s="783"/>
      <c r="AX52" s="783"/>
      <c r="AY52" s="783"/>
      <c r="AZ52" s="783"/>
      <c r="BA52" s="783"/>
      <c r="BB52" s="783"/>
      <c r="BC52" s="783"/>
      <c r="BD52" s="783"/>
      <c r="BE52" s="783"/>
      <c r="BF52" s="783"/>
      <c r="BG52" s="783"/>
      <c r="BH52" s="783"/>
      <c r="BI52" s="783"/>
      <c r="BJ52" s="783"/>
      <c r="BK52" s="783"/>
      <c r="BL52" s="783"/>
      <c r="BM52" s="783"/>
      <c r="BN52" s="783"/>
      <c r="BO52" s="783"/>
      <c r="BP52" s="783"/>
      <c r="BQ52" s="783"/>
      <c r="BR52" s="783"/>
      <c r="BS52" s="783"/>
      <c r="BT52" s="783"/>
      <c r="BU52" s="784"/>
    </row>
    <row r="53" spans="3:73" ht="17.25" customHeight="1">
      <c r="C53" s="785"/>
      <c r="D53" s="786"/>
      <c r="E53" s="786"/>
      <c r="F53" s="786"/>
      <c r="G53" s="786"/>
      <c r="H53" s="786"/>
      <c r="I53" s="786"/>
      <c r="J53" s="786"/>
      <c r="K53" s="786"/>
      <c r="L53" s="786"/>
      <c r="M53" s="786"/>
      <c r="N53" s="786"/>
      <c r="O53" s="786"/>
      <c r="P53" s="786"/>
      <c r="Q53" s="786"/>
      <c r="R53" s="786"/>
      <c r="S53" s="786"/>
      <c r="T53" s="786"/>
      <c r="U53" s="786"/>
      <c r="V53" s="786"/>
      <c r="W53" s="786"/>
      <c r="X53" s="786"/>
      <c r="Y53" s="786"/>
      <c r="Z53" s="786"/>
      <c r="AA53" s="786"/>
      <c r="AB53" s="786"/>
      <c r="AC53" s="786"/>
      <c r="AD53" s="786"/>
      <c r="AE53" s="786"/>
      <c r="AF53" s="786"/>
      <c r="AG53" s="786"/>
      <c r="AH53" s="786"/>
      <c r="AI53" s="786"/>
      <c r="AJ53" s="786"/>
      <c r="AK53" s="786"/>
      <c r="AL53" s="786"/>
      <c r="AM53" s="786"/>
      <c r="AN53" s="786"/>
      <c r="AO53" s="786"/>
      <c r="AP53" s="786"/>
      <c r="AQ53" s="786"/>
      <c r="AR53" s="786"/>
      <c r="AS53" s="786"/>
      <c r="AT53" s="786"/>
      <c r="AU53" s="786"/>
      <c r="AV53" s="786"/>
      <c r="AW53" s="786"/>
      <c r="AX53" s="786"/>
      <c r="AY53" s="786"/>
      <c r="AZ53" s="786"/>
      <c r="BA53" s="786"/>
      <c r="BB53" s="786"/>
      <c r="BC53" s="786"/>
      <c r="BD53" s="786"/>
      <c r="BE53" s="786"/>
      <c r="BF53" s="786"/>
      <c r="BG53" s="786"/>
      <c r="BH53" s="786"/>
      <c r="BI53" s="786"/>
      <c r="BJ53" s="786"/>
      <c r="BK53" s="786"/>
      <c r="BL53" s="786"/>
      <c r="BM53" s="786"/>
      <c r="BN53" s="786"/>
      <c r="BO53" s="786"/>
      <c r="BP53" s="786"/>
      <c r="BQ53" s="786"/>
      <c r="BR53" s="786"/>
      <c r="BS53" s="786"/>
      <c r="BT53" s="786"/>
      <c r="BU53" s="787"/>
    </row>
    <row r="54" spans="3:73" ht="10.5" customHeight="1">
      <c r="C54" s="785"/>
      <c r="D54" s="786"/>
      <c r="E54" s="786"/>
      <c r="F54" s="786"/>
      <c r="G54" s="786"/>
      <c r="H54" s="786"/>
      <c r="I54" s="786"/>
      <c r="J54" s="786"/>
      <c r="K54" s="786"/>
      <c r="L54" s="786"/>
      <c r="M54" s="786"/>
      <c r="N54" s="786"/>
      <c r="O54" s="786"/>
      <c r="P54" s="786"/>
      <c r="Q54" s="786"/>
      <c r="R54" s="786"/>
      <c r="S54" s="786"/>
      <c r="T54" s="786"/>
      <c r="U54" s="786"/>
      <c r="V54" s="786"/>
      <c r="W54" s="786"/>
      <c r="X54" s="786"/>
      <c r="Y54" s="786"/>
      <c r="Z54" s="786"/>
      <c r="AA54" s="786"/>
      <c r="AB54" s="786"/>
      <c r="AC54" s="786"/>
      <c r="AD54" s="786"/>
      <c r="AE54" s="786"/>
      <c r="AF54" s="786"/>
      <c r="AG54" s="786"/>
      <c r="AH54" s="786"/>
      <c r="AI54" s="786"/>
      <c r="AJ54" s="786"/>
      <c r="AK54" s="786"/>
      <c r="AL54" s="786"/>
      <c r="AM54" s="786"/>
      <c r="AN54" s="786"/>
      <c r="AO54" s="786"/>
      <c r="AP54" s="786"/>
      <c r="AQ54" s="786"/>
      <c r="AR54" s="786"/>
      <c r="AS54" s="786"/>
      <c r="AT54" s="786"/>
      <c r="AU54" s="786"/>
      <c r="AV54" s="786"/>
      <c r="AW54" s="786"/>
      <c r="AX54" s="786"/>
      <c r="AY54" s="786"/>
      <c r="AZ54" s="786"/>
      <c r="BA54" s="786"/>
      <c r="BB54" s="786"/>
      <c r="BC54" s="786"/>
      <c r="BD54" s="786"/>
      <c r="BE54" s="786"/>
      <c r="BF54" s="786"/>
      <c r="BG54" s="786"/>
      <c r="BH54" s="786"/>
      <c r="BI54" s="786"/>
      <c r="BJ54" s="786"/>
      <c r="BK54" s="786"/>
      <c r="BL54" s="786"/>
      <c r="BM54" s="786"/>
      <c r="BN54" s="786"/>
      <c r="BO54" s="786"/>
      <c r="BP54" s="786"/>
      <c r="BQ54" s="786"/>
      <c r="BR54" s="786"/>
      <c r="BS54" s="786"/>
      <c r="BT54" s="786"/>
      <c r="BU54" s="787"/>
    </row>
    <row r="55" spans="3:73" ht="36" customHeight="1">
      <c r="C55" s="785"/>
      <c r="D55" s="786"/>
      <c r="E55" s="786"/>
      <c r="F55" s="786"/>
      <c r="G55" s="786"/>
      <c r="H55" s="786"/>
      <c r="I55" s="786"/>
      <c r="J55" s="786"/>
      <c r="K55" s="786"/>
      <c r="L55" s="786"/>
      <c r="M55" s="786"/>
      <c r="N55" s="786"/>
      <c r="O55" s="786"/>
      <c r="P55" s="786"/>
      <c r="Q55" s="786"/>
      <c r="R55" s="786"/>
      <c r="S55" s="786"/>
      <c r="T55" s="786"/>
      <c r="U55" s="786"/>
      <c r="V55" s="786"/>
      <c r="W55" s="786"/>
      <c r="X55" s="786"/>
      <c r="Y55" s="786"/>
      <c r="Z55" s="786"/>
      <c r="AA55" s="786"/>
      <c r="AB55" s="786"/>
      <c r="AC55" s="786"/>
      <c r="AD55" s="786"/>
      <c r="AE55" s="786"/>
      <c r="AF55" s="786"/>
      <c r="AG55" s="786"/>
      <c r="AH55" s="786"/>
      <c r="AI55" s="786"/>
      <c r="AJ55" s="786"/>
      <c r="AK55" s="786"/>
      <c r="AL55" s="786"/>
      <c r="AM55" s="786"/>
      <c r="AN55" s="786"/>
      <c r="AO55" s="786"/>
      <c r="AP55" s="786"/>
      <c r="AQ55" s="786"/>
      <c r="AR55" s="786"/>
      <c r="AS55" s="786"/>
      <c r="AT55" s="786"/>
      <c r="AU55" s="786"/>
      <c r="AV55" s="786"/>
      <c r="AW55" s="786"/>
      <c r="AX55" s="786"/>
      <c r="AY55" s="786"/>
      <c r="AZ55" s="786"/>
      <c r="BA55" s="786"/>
      <c r="BB55" s="786"/>
      <c r="BC55" s="786"/>
      <c r="BD55" s="786"/>
      <c r="BE55" s="786"/>
      <c r="BF55" s="786"/>
      <c r="BG55" s="786"/>
      <c r="BH55" s="786"/>
      <c r="BI55" s="786"/>
      <c r="BJ55" s="786"/>
      <c r="BK55" s="786"/>
      <c r="BL55" s="786"/>
      <c r="BM55" s="786"/>
      <c r="BN55" s="786"/>
      <c r="BO55" s="786"/>
      <c r="BP55" s="786"/>
      <c r="BQ55" s="786"/>
      <c r="BR55" s="786"/>
      <c r="BS55" s="786"/>
      <c r="BT55" s="786"/>
      <c r="BU55" s="787"/>
    </row>
    <row r="56" spans="3:73" ht="18" customHeight="1" thickBot="1">
      <c r="C56" s="759" t="s">
        <v>338</v>
      </c>
      <c r="D56" s="760"/>
      <c r="E56" s="760"/>
      <c r="F56" s="760"/>
      <c r="G56" s="760"/>
      <c r="H56" s="760"/>
      <c r="I56" s="760"/>
      <c r="J56" s="760"/>
      <c r="K56" s="760"/>
      <c r="L56" s="760"/>
      <c r="M56" s="760"/>
      <c r="N56" s="760"/>
      <c r="O56" s="760"/>
      <c r="P56" s="760"/>
      <c r="Q56" s="760"/>
      <c r="R56" s="760"/>
      <c r="S56" s="760"/>
      <c r="T56" s="760"/>
      <c r="U56" s="760"/>
      <c r="V56" s="760"/>
      <c r="W56" s="760"/>
      <c r="X56" s="760"/>
      <c r="Y56" s="760"/>
      <c r="Z56" s="760"/>
      <c r="AA56" s="760"/>
      <c r="AB56" s="760"/>
      <c r="AC56" s="760"/>
      <c r="AD56" s="760"/>
      <c r="AE56" s="760"/>
      <c r="AF56" s="760"/>
      <c r="AG56" s="760"/>
      <c r="AH56" s="760"/>
      <c r="AI56" s="760"/>
      <c r="AJ56" s="760"/>
      <c r="AK56" s="760"/>
      <c r="AL56" s="760"/>
      <c r="AM56" s="760"/>
      <c r="AN56" s="760"/>
      <c r="AO56" s="760"/>
      <c r="AP56" s="760"/>
      <c r="AQ56" s="760"/>
      <c r="AR56" s="760"/>
      <c r="AS56" s="760"/>
      <c r="AT56" s="760"/>
      <c r="AU56" s="760"/>
      <c r="AV56" s="760"/>
      <c r="AW56" s="760"/>
      <c r="AX56" s="760"/>
      <c r="AY56" s="760"/>
      <c r="AZ56" s="760"/>
      <c r="BA56" s="760"/>
      <c r="BB56" s="760"/>
      <c r="BC56" s="760"/>
      <c r="BD56" s="760"/>
      <c r="BE56" s="760"/>
      <c r="BF56" s="760"/>
      <c r="BG56" s="760"/>
      <c r="BH56" s="760"/>
      <c r="BI56" s="760"/>
      <c r="BJ56" s="760"/>
      <c r="BK56" s="760"/>
      <c r="BL56" s="760"/>
      <c r="BM56" s="760"/>
      <c r="BN56" s="760"/>
      <c r="BO56" s="760"/>
      <c r="BP56" s="760"/>
      <c r="BQ56" s="760"/>
      <c r="BR56" s="760"/>
      <c r="BS56" s="760"/>
      <c r="BT56" s="760"/>
      <c r="BU56" s="761"/>
    </row>
    <row r="57" spans="3:73" ht="4.5" customHeight="1" thickBot="1">
      <c r="C57" s="142"/>
      <c r="D57" s="142"/>
      <c r="E57" s="143"/>
      <c r="F57" s="143"/>
      <c r="G57" s="143"/>
      <c r="H57" s="143"/>
      <c r="I57" s="143"/>
      <c r="J57" s="143"/>
      <c r="K57" s="143"/>
      <c r="L57" s="143"/>
      <c r="M57" s="143"/>
      <c r="N57" s="143"/>
      <c r="O57" s="143"/>
      <c r="P57" s="143"/>
      <c r="Q57" s="143"/>
      <c r="R57" s="143"/>
      <c r="S57" s="143"/>
      <c r="T57" s="143"/>
      <c r="U57" s="143"/>
      <c r="V57" s="143"/>
      <c r="W57" s="145"/>
      <c r="X57" s="145"/>
      <c r="Y57" s="145"/>
      <c r="Z57" s="145"/>
      <c r="AA57" s="145"/>
      <c r="AB57" s="145"/>
      <c r="AC57" s="145"/>
      <c r="BF57" s="146"/>
      <c r="BG57" s="146"/>
      <c r="BH57" s="146"/>
      <c r="BI57" s="146"/>
      <c r="BJ57" s="146"/>
      <c r="BK57" s="146"/>
      <c r="BL57" s="146"/>
      <c r="BM57" s="146"/>
      <c r="BN57" s="146"/>
      <c r="BO57" s="146"/>
      <c r="BP57" s="146"/>
      <c r="BQ57" s="146"/>
      <c r="BR57" s="146"/>
      <c r="BS57" s="146"/>
      <c r="BT57" s="146"/>
      <c r="BU57" s="146"/>
    </row>
    <row r="58" spans="3:73" ht="69.900000000000006" customHeight="1">
      <c r="C58" s="762" t="s">
        <v>339</v>
      </c>
      <c r="D58" s="763"/>
      <c r="E58" s="763"/>
      <c r="F58" s="763"/>
      <c r="G58" s="763"/>
      <c r="H58" s="763"/>
      <c r="I58" s="763"/>
      <c r="J58" s="763"/>
      <c r="K58" s="763"/>
      <c r="L58" s="763"/>
      <c r="M58" s="763"/>
      <c r="N58" s="763"/>
      <c r="O58" s="763"/>
      <c r="P58" s="763"/>
      <c r="Q58" s="763"/>
      <c r="R58" s="763"/>
      <c r="S58" s="763"/>
      <c r="T58" s="763"/>
      <c r="U58" s="763"/>
      <c r="V58" s="763"/>
      <c r="W58" s="763"/>
      <c r="X58" s="763"/>
      <c r="Y58" s="763"/>
      <c r="Z58" s="763"/>
      <c r="AA58" s="763"/>
      <c r="AB58" s="763"/>
      <c r="AC58" s="763"/>
      <c r="AD58" s="763"/>
      <c r="AE58" s="763"/>
      <c r="AF58" s="763"/>
      <c r="AG58" s="763"/>
      <c r="AH58" s="763"/>
      <c r="AI58" s="763"/>
      <c r="AJ58" s="763"/>
      <c r="AK58" s="763"/>
      <c r="AL58" s="763"/>
      <c r="AM58" s="763"/>
      <c r="AN58" s="763"/>
      <c r="AO58" s="763"/>
      <c r="AP58" s="763"/>
      <c r="AQ58" s="763"/>
      <c r="AR58" s="763"/>
      <c r="AS58" s="763"/>
      <c r="AT58" s="763"/>
      <c r="AU58" s="763"/>
      <c r="AV58" s="763"/>
      <c r="AW58" s="763"/>
      <c r="AX58" s="763"/>
      <c r="AY58" s="763"/>
      <c r="AZ58" s="763"/>
      <c r="BA58" s="763"/>
      <c r="BB58" s="763"/>
      <c r="BC58" s="763"/>
      <c r="BD58" s="763"/>
      <c r="BE58" s="763"/>
      <c r="BF58" s="763"/>
      <c r="BG58" s="763"/>
      <c r="BH58" s="763"/>
      <c r="BI58" s="763"/>
      <c r="BJ58" s="763"/>
      <c r="BK58" s="763"/>
      <c r="BL58" s="763"/>
      <c r="BM58" s="763"/>
      <c r="BN58" s="763"/>
      <c r="BO58" s="763"/>
      <c r="BP58" s="763"/>
      <c r="BQ58" s="763"/>
      <c r="BR58" s="763"/>
      <c r="BS58" s="763"/>
      <c r="BT58" s="763"/>
      <c r="BU58" s="764"/>
    </row>
    <row r="59" spans="3:73" ht="83.25" customHeight="1">
      <c r="C59" s="765" t="s">
        <v>340</v>
      </c>
      <c r="D59" s="766"/>
      <c r="E59" s="766"/>
      <c r="F59" s="766"/>
      <c r="G59" s="766"/>
      <c r="H59" s="766"/>
      <c r="I59" s="766"/>
      <c r="J59" s="766"/>
      <c r="K59" s="766"/>
      <c r="L59" s="766"/>
      <c r="M59" s="766"/>
      <c r="N59" s="766"/>
      <c r="O59" s="766"/>
      <c r="P59" s="766"/>
      <c r="Q59" s="766"/>
      <c r="R59" s="766"/>
      <c r="S59" s="766"/>
      <c r="T59" s="766"/>
      <c r="U59" s="766"/>
      <c r="V59" s="766"/>
      <c r="W59" s="766"/>
      <c r="X59" s="766"/>
      <c r="Y59" s="766"/>
      <c r="Z59" s="766"/>
      <c r="AA59" s="766"/>
      <c r="AB59" s="766"/>
      <c r="AC59" s="766"/>
      <c r="AD59" s="766"/>
      <c r="AE59" s="766"/>
      <c r="AF59" s="766"/>
      <c r="AG59" s="766"/>
      <c r="AH59" s="766"/>
      <c r="AI59" s="766"/>
      <c r="AJ59" s="766"/>
      <c r="AK59" s="766"/>
      <c r="AL59" s="766"/>
      <c r="AM59" s="766"/>
      <c r="AN59" s="766"/>
      <c r="AO59" s="766"/>
      <c r="AP59" s="766"/>
      <c r="AQ59" s="766"/>
      <c r="AR59" s="766"/>
      <c r="AS59" s="766"/>
      <c r="AT59" s="766"/>
      <c r="AU59" s="766"/>
      <c r="AV59" s="766"/>
      <c r="AW59" s="766"/>
      <c r="AX59" s="766"/>
      <c r="AY59" s="766"/>
      <c r="AZ59" s="766"/>
      <c r="BA59" s="766"/>
      <c r="BB59" s="766"/>
      <c r="BC59" s="766"/>
      <c r="BD59" s="766"/>
      <c r="BE59" s="766"/>
      <c r="BF59" s="766"/>
      <c r="BG59" s="766"/>
      <c r="BH59" s="766"/>
      <c r="BI59" s="766"/>
      <c r="BJ59" s="766"/>
      <c r="BK59" s="766"/>
      <c r="BL59" s="766"/>
      <c r="BM59" s="766"/>
      <c r="BN59" s="766"/>
      <c r="BO59" s="766"/>
      <c r="BP59" s="766"/>
      <c r="BQ59" s="766"/>
      <c r="BR59" s="766"/>
      <c r="BS59" s="766"/>
      <c r="BT59" s="766"/>
      <c r="BU59" s="767"/>
    </row>
    <row r="60" spans="3:73" ht="69.900000000000006" customHeight="1" thickBot="1">
      <c r="C60" s="773" t="s">
        <v>341</v>
      </c>
      <c r="D60" s="774"/>
      <c r="E60" s="774"/>
      <c r="F60" s="774"/>
      <c r="G60" s="774"/>
      <c r="H60" s="774"/>
      <c r="I60" s="774"/>
      <c r="J60" s="774"/>
      <c r="K60" s="774"/>
      <c r="L60" s="774"/>
      <c r="M60" s="774"/>
      <c r="N60" s="774"/>
      <c r="O60" s="774"/>
      <c r="P60" s="774"/>
      <c r="Q60" s="774"/>
      <c r="R60" s="774"/>
      <c r="S60" s="774"/>
      <c r="T60" s="774"/>
      <c r="U60" s="774"/>
      <c r="V60" s="774"/>
      <c r="W60" s="774"/>
      <c r="X60" s="774"/>
      <c r="Y60" s="774"/>
      <c r="Z60" s="774"/>
      <c r="AA60" s="774"/>
      <c r="AB60" s="774"/>
      <c r="AC60" s="774"/>
      <c r="AD60" s="774"/>
      <c r="AE60" s="774"/>
      <c r="AF60" s="774"/>
      <c r="AG60" s="774"/>
      <c r="AH60" s="774"/>
      <c r="AI60" s="774"/>
      <c r="AJ60" s="774"/>
      <c r="AK60" s="774"/>
      <c r="AL60" s="774"/>
      <c r="AM60" s="774"/>
      <c r="AN60" s="774"/>
      <c r="AO60" s="774"/>
      <c r="AP60" s="774"/>
      <c r="AQ60" s="774"/>
      <c r="AR60" s="774"/>
      <c r="AS60" s="774"/>
      <c r="AT60" s="774"/>
      <c r="AU60" s="774"/>
      <c r="AV60" s="774"/>
      <c r="AW60" s="774"/>
      <c r="AX60" s="774"/>
      <c r="AY60" s="774"/>
      <c r="AZ60" s="774"/>
      <c r="BA60" s="774"/>
      <c r="BB60" s="774"/>
      <c r="BC60" s="774"/>
      <c r="BD60" s="774"/>
      <c r="BE60" s="774"/>
      <c r="BF60" s="774"/>
      <c r="BG60" s="774"/>
      <c r="BH60" s="774"/>
      <c r="BI60" s="774"/>
      <c r="BJ60" s="774"/>
      <c r="BK60" s="774"/>
      <c r="BL60" s="774"/>
      <c r="BM60" s="774"/>
      <c r="BN60" s="774"/>
      <c r="BO60" s="774"/>
      <c r="BP60" s="774"/>
      <c r="BQ60" s="774"/>
      <c r="BR60" s="774"/>
      <c r="BS60" s="774"/>
      <c r="BT60" s="774"/>
      <c r="BU60" s="775"/>
    </row>
  </sheetData>
  <mergeCells count="327">
    <mergeCell ref="AF14:AI14"/>
    <mergeCell ref="AJ14:AM14"/>
    <mergeCell ref="AN14:AQ14"/>
    <mergeCell ref="L17:O17"/>
    <mergeCell ref="P17:S17"/>
    <mergeCell ref="T17:W17"/>
    <mergeCell ref="X17:AA17"/>
    <mergeCell ref="AB17:AE17"/>
    <mergeCell ref="AF17:AI17"/>
    <mergeCell ref="AJ17:AM17"/>
    <mergeCell ref="AN17:AQ17"/>
    <mergeCell ref="AN18:AQ18"/>
    <mergeCell ref="AR11:BU18"/>
    <mergeCell ref="L15:O15"/>
    <mergeCell ref="P15:S15"/>
    <mergeCell ref="T15:W15"/>
    <mergeCell ref="X15:AA15"/>
    <mergeCell ref="AB15:AE15"/>
    <mergeCell ref="AF15:AI15"/>
    <mergeCell ref="AJ15:AM15"/>
    <mergeCell ref="AN15:AQ15"/>
    <mergeCell ref="L16:O16"/>
    <mergeCell ref="P16:S16"/>
    <mergeCell ref="T16:W16"/>
    <mergeCell ref="X16:AA16"/>
    <mergeCell ref="AB16:AE16"/>
    <mergeCell ref="AF16:AI16"/>
    <mergeCell ref="AJ16:AM16"/>
    <mergeCell ref="AN16:AQ16"/>
    <mergeCell ref="AB18:AE18"/>
    <mergeCell ref="AF18:AI18"/>
    <mergeCell ref="AJ18:AM18"/>
    <mergeCell ref="L14:O14"/>
    <mergeCell ref="P14:S14"/>
    <mergeCell ref="T14:W14"/>
    <mergeCell ref="BS10:BU10"/>
    <mergeCell ref="BA8:BD8"/>
    <mergeCell ref="BE8:BG8"/>
    <mergeCell ref="BH8:BK8"/>
    <mergeCell ref="BL8:BN8"/>
    <mergeCell ref="BO8:BR8"/>
    <mergeCell ref="BS8:BU8"/>
    <mergeCell ref="AJ9:AL9"/>
    <mergeCell ref="AM9:AP9"/>
    <mergeCell ref="AQ9:AS9"/>
    <mergeCell ref="AT9:AW9"/>
    <mergeCell ref="BA10:BD10"/>
    <mergeCell ref="BE10:BG10"/>
    <mergeCell ref="BH10:BK10"/>
    <mergeCell ref="BL10:BN10"/>
    <mergeCell ref="BO10:BR10"/>
    <mergeCell ref="BA9:BD9"/>
    <mergeCell ref="BE9:BG9"/>
    <mergeCell ref="BH9:BK9"/>
    <mergeCell ref="BL9:BN9"/>
    <mergeCell ref="BO9:BR9"/>
    <mergeCell ref="BS9:BU9"/>
    <mergeCell ref="BA6:BG7"/>
    <mergeCell ref="BH6:BN7"/>
    <mergeCell ref="BO6:BU7"/>
    <mergeCell ref="C4:I4"/>
    <mergeCell ref="J4:X4"/>
    <mergeCell ref="Y4:AE4"/>
    <mergeCell ref="AF4:AY4"/>
    <mergeCell ref="BF4:BU5"/>
    <mergeCell ref="C6:D10"/>
    <mergeCell ref="E6:J7"/>
    <mergeCell ref="K6:Q7"/>
    <mergeCell ref="R6:X7"/>
    <mergeCell ref="Y6:AE7"/>
    <mergeCell ref="E9:J9"/>
    <mergeCell ref="AC8:AE8"/>
    <mergeCell ref="Y8:AB8"/>
    <mergeCell ref="V8:X8"/>
    <mergeCell ref="E8:J8"/>
    <mergeCell ref="AF6:AL7"/>
    <mergeCell ref="AM6:AS7"/>
    <mergeCell ref="AT6:AZ7"/>
    <mergeCell ref="O8:Q8"/>
    <mergeCell ref="K8:N8"/>
    <mergeCell ref="K9:N9"/>
    <mergeCell ref="R8:U8"/>
    <mergeCell ref="AF8:AI8"/>
    <mergeCell ref="AJ8:AL8"/>
    <mergeCell ref="AM8:AP8"/>
    <mergeCell ref="AQ8:AS8"/>
    <mergeCell ref="AT8:AW8"/>
    <mergeCell ref="AX8:AZ8"/>
    <mergeCell ref="E10:J10"/>
    <mergeCell ref="K10:N10"/>
    <mergeCell ref="O10:Q10"/>
    <mergeCell ref="R10:U10"/>
    <mergeCell ref="V10:X10"/>
    <mergeCell ref="Y10:AB10"/>
    <mergeCell ref="AC10:AE10"/>
    <mergeCell ref="AF10:AI10"/>
    <mergeCell ref="AJ10:AL10"/>
    <mergeCell ref="AM10:AP10"/>
    <mergeCell ref="AQ10:AS10"/>
    <mergeCell ref="AT10:AW10"/>
    <mergeCell ref="AX10:AZ10"/>
    <mergeCell ref="AX9:AZ9"/>
    <mergeCell ref="R9:U9"/>
    <mergeCell ref="V9:X9"/>
    <mergeCell ref="Y9:AB9"/>
    <mergeCell ref="AC9:AE9"/>
    <mergeCell ref="AF9:AI9"/>
    <mergeCell ref="AJ12:AM12"/>
    <mergeCell ref="H13:K13"/>
    <mergeCell ref="L13:O13"/>
    <mergeCell ref="P13:S13"/>
    <mergeCell ref="T13:W13"/>
    <mergeCell ref="X13:AA13"/>
    <mergeCell ref="AB13:AE13"/>
    <mergeCell ref="AF13:AI13"/>
    <mergeCell ref="AJ13:AM13"/>
    <mergeCell ref="L12:O12"/>
    <mergeCell ref="P12:S12"/>
    <mergeCell ref="T12:W12"/>
    <mergeCell ref="X12:AA12"/>
    <mergeCell ref="AB12:AE12"/>
    <mergeCell ref="AF12:AI12"/>
    <mergeCell ref="O9:Q9"/>
    <mergeCell ref="L11:W11"/>
    <mergeCell ref="X11:AQ11"/>
    <mergeCell ref="AN12:AQ12"/>
    <mergeCell ref="AN13:AQ13"/>
    <mergeCell ref="C19:D23"/>
    <mergeCell ref="E19:W19"/>
    <mergeCell ref="X19:Z23"/>
    <mergeCell ref="AA19:AG19"/>
    <mergeCell ref="AH19:AM19"/>
    <mergeCell ref="E21:W21"/>
    <mergeCell ref="AA21:AG21"/>
    <mergeCell ref="H18:K18"/>
    <mergeCell ref="L18:O18"/>
    <mergeCell ref="P18:S18"/>
    <mergeCell ref="T18:W18"/>
    <mergeCell ref="X18:AA18"/>
    <mergeCell ref="AH21:AM21"/>
    <mergeCell ref="C11:D18"/>
    <mergeCell ref="E11:G12"/>
    <mergeCell ref="E13:G15"/>
    <mergeCell ref="E16:G18"/>
    <mergeCell ref="H11:K12"/>
    <mergeCell ref="H15:K15"/>
    <mergeCell ref="H16:K16"/>
    <mergeCell ref="H14:K14"/>
    <mergeCell ref="H17:K17"/>
    <mergeCell ref="X14:AA14"/>
    <mergeCell ref="AB14:AE14"/>
    <mergeCell ref="AN19:AZ19"/>
    <mergeCell ref="BA19:BH19"/>
    <mergeCell ref="BI19:BU19"/>
    <mergeCell ref="E20:W20"/>
    <mergeCell ref="AA20:AG20"/>
    <mergeCell ref="AH20:AM20"/>
    <mergeCell ref="BA20:BH20"/>
    <mergeCell ref="AU20:AZ20"/>
    <mergeCell ref="AN20:AT20"/>
    <mergeCell ref="BQ20:BU20"/>
    <mergeCell ref="BI20:BP20"/>
    <mergeCell ref="BA21:BH21"/>
    <mergeCell ref="AA22:AG22"/>
    <mergeCell ref="AH22:AM22"/>
    <mergeCell ref="BA22:BH22"/>
    <mergeCell ref="BA29:BU29"/>
    <mergeCell ref="AN21:AT21"/>
    <mergeCell ref="AU21:AZ21"/>
    <mergeCell ref="AN22:AT22"/>
    <mergeCell ref="AU22:AZ22"/>
    <mergeCell ref="AN23:AT23"/>
    <mergeCell ref="AU23:AZ23"/>
    <mergeCell ref="BI21:BP21"/>
    <mergeCell ref="BQ21:BU21"/>
    <mergeCell ref="BI22:BP22"/>
    <mergeCell ref="BQ22:BU22"/>
    <mergeCell ref="BI23:BP23"/>
    <mergeCell ref="BQ23:BU23"/>
    <mergeCell ref="AM24:AN24"/>
    <mergeCell ref="AT26:AY26"/>
    <mergeCell ref="AZ26:BA26"/>
    <mergeCell ref="AD24:AF24"/>
    <mergeCell ref="AG24:AL24"/>
    <mergeCell ref="AO24:AS24"/>
    <mergeCell ref="AZ24:BA24"/>
    <mergeCell ref="E30:M30"/>
    <mergeCell ref="N30:T30"/>
    <mergeCell ref="U30:X30"/>
    <mergeCell ref="Y30:AZ30"/>
    <mergeCell ref="BA30:BU30"/>
    <mergeCell ref="E23:W23"/>
    <mergeCell ref="AA23:AM23"/>
    <mergeCell ref="BA23:BH23"/>
    <mergeCell ref="E29:M29"/>
    <mergeCell ref="N29:T29"/>
    <mergeCell ref="U29:X29"/>
    <mergeCell ref="Y29:AZ29"/>
    <mergeCell ref="BB24:BQ25"/>
    <mergeCell ref="BR24:BT25"/>
    <mergeCell ref="BU24:BU25"/>
    <mergeCell ref="BB26:BU26"/>
    <mergeCell ref="E25:U25"/>
    <mergeCell ref="V25:AA25"/>
    <mergeCell ref="AB25:AC25"/>
    <mergeCell ref="AD25:AS25"/>
    <mergeCell ref="E26:U26"/>
    <mergeCell ref="V26:AA26"/>
    <mergeCell ref="AB26:AC26"/>
    <mergeCell ref="AD26:AS26"/>
    <mergeCell ref="E31:M31"/>
    <mergeCell ref="N31:T31"/>
    <mergeCell ref="U31:X31"/>
    <mergeCell ref="Y31:AZ31"/>
    <mergeCell ref="BA31:BU31"/>
    <mergeCell ref="E32:M32"/>
    <mergeCell ref="N32:T32"/>
    <mergeCell ref="U32:X32"/>
    <mergeCell ref="Y32:AZ32"/>
    <mergeCell ref="BA32:BU32"/>
    <mergeCell ref="E33:M33"/>
    <mergeCell ref="N33:T33"/>
    <mergeCell ref="U33:X33"/>
    <mergeCell ref="Y33:AZ33"/>
    <mergeCell ref="BA33:BU33"/>
    <mergeCell ref="E34:M34"/>
    <mergeCell ref="N34:T34"/>
    <mergeCell ref="U34:X34"/>
    <mergeCell ref="Y34:AZ34"/>
    <mergeCell ref="BA34:BU34"/>
    <mergeCell ref="E35:M35"/>
    <mergeCell ref="N35:T35"/>
    <mergeCell ref="U35:X35"/>
    <mergeCell ref="Y35:AZ35"/>
    <mergeCell ref="BA35:BU35"/>
    <mergeCell ref="E36:M36"/>
    <mergeCell ref="N36:T36"/>
    <mergeCell ref="U36:X36"/>
    <mergeCell ref="Y36:AZ36"/>
    <mergeCell ref="BA36:BU36"/>
    <mergeCell ref="E37:M37"/>
    <mergeCell ref="N37:T37"/>
    <mergeCell ref="U37:X37"/>
    <mergeCell ref="Y37:AZ37"/>
    <mergeCell ref="BA37:BU37"/>
    <mergeCell ref="E38:M38"/>
    <mergeCell ref="N38:T38"/>
    <mergeCell ref="U38:X38"/>
    <mergeCell ref="Y38:AZ38"/>
    <mergeCell ref="BA38:BU38"/>
    <mergeCell ref="E39:M39"/>
    <mergeCell ref="N39:T39"/>
    <mergeCell ref="U39:X39"/>
    <mergeCell ref="Y39:AZ39"/>
    <mergeCell ref="BA39:BU39"/>
    <mergeCell ref="E40:M40"/>
    <mergeCell ref="N40:T40"/>
    <mergeCell ref="U40:X40"/>
    <mergeCell ref="Y40:AZ40"/>
    <mergeCell ref="BA40:BU40"/>
    <mergeCell ref="E41:M41"/>
    <mergeCell ref="N41:T41"/>
    <mergeCell ref="U41:X41"/>
    <mergeCell ref="Y41:AZ41"/>
    <mergeCell ref="BA41:BU41"/>
    <mergeCell ref="E42:M42"/>
    <mergeCell ref="N42:T42"/>
    <mergeCell ref="U42:X42"/>
    <mergeCell ref="Y42:AZ42"/>
    <mergeCell ref="BA42:BU42"/>
    <mergeCell ref="N43:T43"/>
    <mergeCell ref="U43:X43"/>
    <mergeCell ref="Y43:AZ43"/>
    <mergeCell ref="BA43:BU43"/>
    <mergeCell ref="E44:M44"/>
    <mergeCell ref="N44:T44"/>
    <mergeCell ref="U44:X44"/>
    <mergeCell ref="Y44:AZ44"/>
    <mergeCell ref="BA44:BU44"/>
    <mergeCell ref="C60:BU60"/>
    <mergeCell ref="E51:M51"/>
    <mergeCell ref="N51:T51"/>
    <mergeCell ref="U51:X51"/>
    <mergeCell ref="Y51:AZ51"/>
    <mergeCell ref="BA51:BU51"/>
    <mergeCell ref="C52:BU55"/>
    <mergeCell ref="C29:D51"/>
    <mergeCell ref="E49:M49"/>
    <mergeCell ref="N49:T49"/>
    <mergeCell ref="U49:X49"/>
    <mergeCell ref="Y49:AZ49"/>
    <mergeCell ref="BA49:BU49"/>
    <mergeCell ref="E50:M50"/>
    <mergeCell ref="N50:T50"/>
    <mergeCell ref="U50:X50"/>
    <mergeCell ref="Y50:AZ50"/>
    <mergeCell ref="BA50:BU50"/>
    <mergeCell ref="E47:M47"/>
    <mergeCell ref="N47:T47"/>
    <mergeCell ref="U47:X47"/>
    <mergeCell ref="Y47:AZ47"/>
    <mergeCell ref="BA47:BU47"/>
    <mergeCell ref="E48:M48"/>
    <mergeCell ref="AT24:AY24"/>
    <mergeCell ref="AT25:AY25"/>
    <mergeCell ref="AZ25:BA25"/>
    <mergeCell ref="E24:O24"/>
    <mergeCell ref="P24:AC24"/>
    <mergeCell ref="C24:D26"/>
    <mergeCell ref="C56:BU56"/>
    <mergeCell ref="C58:BU58"/>
    <mergeCell ref="C59:BU59"/>
    <mergeCell ref="N48:T48"/>
    <mergeCell ref="U48:X48"/>
    <mergeCell ref="Y48:AZ48"/>
    <mergeCell ref="BA48:BU48"/>
    <mergeCell ref="E45:M45"/>
    <mergeCell ref="N45:T45"/>
    <mergeCell ref="U45:X45"/>
    <mergeCell ref="Y45:AZ45"/>
    <mergeCell ref="BA45:BU45"/>
    <mergeCell ref="E46:M46"/>
    <mergeCell ref="N46:T46"/>
    <mergeCell ref="U46:X46"/>
    <mergeCell ref="Y46:AZ46"/>
    <mergeCell ref="BA46:BU46"/>
    <mergeCell ref="E43:M43"/>
  </mergeCells>
  <phoneticPr fontId="1"/>
  <pageMargins left="0.59055118110236227" right="0.39370078740157483" top="0.59055118110236227" bottom="0.59055118110236227" header="0.51181102362204722" footer="0.51181102362204722"/>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選択リスト!$P$2:$P$22</xm:f>
          </x14:formula1>
          <xm:sqref>BR24:BT25</xm:sqref>
        </x14:dataValidation>
        <x14:dataValidation type="list" allowBlank="1" showInputMessage="1" showErrorMessage="1">
          <x14:formula1>
            <xm:f>選択リスト!$R$2:$R$3</xm:f>
          </x14:formula1>
          <xm:sqref>U30:X35 U38:X39 U41:X46 U48:X48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C2:FA61"/>
  <sheetViews>
    <sheetView showGridLines="0" view="pageBreakPreview" zoomScaleNormal="100" zoomScaleSheetLayoutView="100" workbookViewId="0">
      <selection activeCell="Q6" sqref="Q6"/>
    </sheetView>
    <sheetView workbookViewId="1"/>
  </sheetViews>
  <sheetFormatPr defaultColWidth="1.59765625" defaultRowHeight="10.8"/>
  <cols>
    <col min="1" max="2" width="1.59765625" style="7"/>
    <col min="3" max="3" width="1.59765625" style="7" customWidth="1"/>
    <col min="4" max="4" width="3.19921875" style="7" customWidth="1"/>
    <col min="5" max="36" width="1.59765625" style="7" customWidth="1"/>
    <col min="37" max="37" width="2" style="7" customWidth="1"/>
    <col min="38" max="46" width="1.59765625" style="7" customWidth="1"/>
    <col min="47" max="47" width="1.69921875" style="7" customWidth="1"/>
    <col min="48" max="73" width="1.59765625" style="7"/>
    <col min="74" max="74" width="11.59765625" style="139" customWidth="1"/>
    <col min="75" max="81" width="1.59765625" style="139"/>
    <col min="82" max="82" width="11.59765625" style="139" customWidth="1"/>
    <col min="83" max="83" width="4.69921875" style="139" customWidth="1"/>
    <col min="84" max="86" width="1.59765625" style="139"/>
    <col min="87" max="87" width="9.59765625" style="344" customWidth="1"/>
    <col min="88" max="90" width="0" style="344" hidden="1" customWidth="1"/>
    <col min="91" max="155" width="0" style="7" hidden="1" customWidth="1"/>
    <col min="156" max="156" width="9" style="7" hidden="1" customWidth="1"/>
    <col min="157" max="16384" width="1.59765625" style="7"/>
  </cols>
  <sheetData>
    <row r="2" spans="3:157">
      <c r="C2" s="7" t="s">
        <v>97</v>
      </c>
      <c r="CJ2" s="344" t="s">
        <v>97</v>
      </c>
    </row>
    <row r="3" spans="3:157" ht="20.100000000000001" customHeight="1">
      <c r="C3" s="1298" t="s">
        <v>98</v>
      </c>
      <c r="D3" s="1298"/>
      <c r="E3" s="1298"/>
      <c r="F3" s="1298"/>
      <c r="G3" s="1298"/>
      <c r="H3" s="1298"/>
      <c r="I3" s="1298"/>
      <c r="J3" s="1298"/>
      <c r="K3" s="1298"/>
      <c r="L3" s="1298"/>
      <c r="M3" s="1298"/>
      <c r="N3" s="1298"/>
      <c r="O3" s="1298"/>
      <c r="P3" s="1298"/>
      <c r="Q3" s="1298"/>
      <c r="R3" s="1298"/>
      <c r="S3" s="1298"/>
      <c r="T3" s="1298"/>
      <c r="U3" s="1298"/>
      <c r="V3" s="1298"/>
      <c r="W3" s="1298"/>
      <c r="X3" s="1298"/>
      <c r="Y3" s="1298"/>
      <c r="Z3" s="1298"/>
      <c r="AA3" s="1298"/>
      <c r="AB3" s="1298"/>
      <c r="AC3" s="1298"/>
      <c r="AD3" s="1298"/>
      <c r="AE3" s="1298"/>
      <c r="AF3" s="1298"/>
      <c r="AG3" s="1298"/>
      <c r="AH3" s="1298"/>
      <c r="AI3" s="1298"/>
      <c r="AJ3" s="1298"/>
      <c r="AK3" s="1298"/>
      <c r="AL3" s="1298"/>
      <c r="AM3" s="1298"/>
      <c r="AN3" s="1298"/>
      <c r="AO3" s="1298"/>
      <c r="AP3" s="1298"/>
      <c r="AQ3" s="1298"/>
      <c r="AR3" s="1298"/>
      <c r="AS3" s="1298"/>
      <c r="AT3" s="1298"/>
      <c r="AU3" s="1298"/>
      <c r="AV3" s="1298"/>
      <c r="AW3" s="1298"/>
      <c r="AX3" s="1298"/>
      <c r="AY3" s="1298"/>
      <c r="AZ3" s="1298"/>
      <c r="BA3" s="1298"/>
      <c r="BB3" s="1298"/>
      <c r="BC3" s="1298"/>
      <c r="BD3" s="1298"/>
      <c r="BE3" s="1298"/>
      <c r="BF3" s="1298"/>
      <c r="BG3" s="1298"/>
      <c r="BH3" s="1298"/>
      <c r="BI3" s="1298"/>
      <c r="BJ3" s="1298"/>
      <c r="BK3" s="1298"/>
      <c r="BL3" s="1298"/>
      <c r="BM3" s="1298"/>
      <c r="BN3" s="1298"/>
      <c r="BO3" s="1298"/>
      <c r="BP3" s="1298"/>
      <c r="BQ3" s="1298"/>
      <c r="BR3" s="1298"/>
      <c r="BS3" s="1298"/>
      <c r="BT3" s="9"/>
      <c r="CJ3" s="1298" t="s">
        <v>98</v>
      </c>
      <c r="CK3" s="1298"/>
      <c r="CL3" s="1298"/>
      <c r="CM3" s="1298"/>
      <c r="CN3" s="1298"/>
      <c r="CO3" s="1298"/>
      <c r="CP3" s="1298"/>
      <c r="CQ3" s="1298"/>
      <c r="CR3" s="1298"/>
      <c r="CS3" s="1298"/>
      <c r="CT3" s="1298"/>
      <c r="CU3" s="1298"/>
      <c r="CV3" s="1298"/>
      <c r="CW3" s="1298"/>
      <c r="CX3" s="1298"/>
      <c r="CY3" s="1298"/>
      <c r="CZ3" s="1298"/>
      <c r="DA3" s="1298"/>
      <c r="DB3" s="1298"/>
      <c r="DC3" s="1298"/>
      <c r="DD3" s="1298"/>
      <c r="DE3" s="1298"/>
      <c r="DF3" s="1298"/>
      <c r="DG3" s="1298"/>
      <c r="DH3" s="1298"/>
      <c r="DI3" s="1298"/>
      <c r="DJ3" s="1298"/>
      <c r="DK3" s="1298"/>
      <c r="DL3" s="1298"/>
      <c r="DM3" s="1298"/>
      <c r="DN3" s="1298"/>
      <c r="DO3" s="1298"/>
      <c r="DP3" s="1298"/>
      <c r="DQ3" s="1298"/>
      <c r="DR3" s="1298"/>
      <c r="DS3" s="1298"/>
      <c r="DT3" s="1298"/>
      <c r="DU3" s="1298"/>
      <c r="DV3" s="1298"/>
      <c r="DW3" s="1298"/>
      <c r="DX3" s="1298"/>
      <c r="DY3" s="1298"/>
      <c r="DZ3" s="1298"/>
      <c r="EA3" s="1298"/>
      <c r="EB3" s="1298"/>
      <c r="EC3" s="1298"/>
      <c r="ED3" s="1298"/>
      <c r="EE3" s="1298"/>
      <c r="EF3" s="1298"/>
      <c r="EG3" s="1298"/>
      <c r="EH3" s="1298"/>
      <c r="EI3" s="1298"/>
      <c r="EJ3" s="1298"/>
      <c r="EK3" s="1298"/>
      <c r="EL3" s="1298"/>
      <c r="EM3" s="1298"/>
      <c r="EN3" s="1298"/>
      <c r="EO3" s="1298"/>
      <c r="EP3" s="1298"/>
      <c r="EQ3" s="1298"/>
      <c r="ER3" s="1298"/>
      <c r="ES3" s="1298"/>
      <c r="ET3" s="1298"/>
      <c r="EU3" s="1298"/>
      <c r="EV3" s="1298"/>
      <c r="EW3" s="1298"/>
      <c r="EX3" s="1298"/>
      <c r="EY3" s="1298"/>
      <c r="EZ3" s="1298"/>
      <c r="FA3" s="9"/>
    </row>
    <row r="4" spans="3:157" ht="30.75" customHeight="1">
      <c r="C4" s="55"/>
      <c r="D4" s="55"/>
      <c r="E4" s="55"/>
      <c r="F4" s="55"/>
      <c r="G4" s="55"/>
      <c r="H4" s="55"/>
      <c r="I4" s="55"/>
      <c r="J4" s="55"/>
      <c r="K4" s="55"/>
      <c r="L4" s="55"/>
      <c r="M4" s="55"/>
      <c r="N4" s="55"/>
      <c r="O4" s="55"/>
      <c r="P4" s="55"/>
      <c r="Q4" s="55"/>
      <c r="R4" s="55"/>
      <c r="S4" s="55"/>
      <c r="T4" s="55"/>
      <c r="U4" s="55"/>
      <c r="V4" s="55"/>
      <c r="W4" s="55"/>
      <c r="X4" s="55"/>
      <c r="Y4" s="55"/>
      <c r="Z4" s="1299" t="s">
        <v>21</v>
      </c>
      <c r="AA4" s="1299"/>
      <c r="AB4" s="1299"/>
      <c r="AC4" s="1299"/>
      <c r="AD4" s="1299"/>
      <c r="AE4" s="1299"/>
      <c r="AF4" s="1299"/>
      <c r="AG4" s="1299"/>
      <c r="AH4" s="1299"/>
      <c r="AI4" s="1299"/>
      <c r="AJ4" s="1299"/>
      <c r="AK4" s="1299"/>
      <c r="AL4" s="1299"/>
      <c r="AM4" s="1299"/>
      <c r="AN4" s="1299"/>
      <c r="AO4" s="1299"/>
      <c r="AP4" s="1299"/>
      <c r="AQ4" s="1299"/>
      <c r="AR4" s="1299"/>
      <c r="AS4" s="1299"/>
      <c r="AT4" s="1299"/>
      <c r="AU4" s="1299"/>
      <c r="AV4" s="1299"/>
      <c r="AW4" s="55"/>
      <c r="AX4" s="55"/>
      <c r="AY4" s="55"/>
      <c r="AZ4" s="55"/>
      <c r="BA4" s="55"/>
      <c r="BB4" s="55"/>
      <c r="BC4" s="55"/>
      <c r="BD4" s="55"/>
      <c r="BE4" s="55"/>
      <c r="BF4" s="55"/>
      <c r="BG4" s="55"/>
      <c r="BH4" s="55"/>
      <c r="BI4" s="55"/>
      <c r="BJ4" s="55"/>
      <c r="BK4" s="55"/>
      <c r="BL4" s="55"/>
      <c r="BM4" s="55"/>
      <c r="BN4" s="55"/>
      <c r="BO4" s="55"/>
      <c r="BP4" s="55"/>
      <c r="BQ4" s="55"/>
      <c r="BR4" s="55"/>
      <c r="BS4" s="55"/>
      <c r="BT4" s="55"/>
      <c r="CJ4" s="55"/>
      <c r="CK4" s="55"/>
      <c r="CL4" s="55"/>
      <c r="CM4" s="55"/>
      <c r="CN4" s="55"/>
      <c r="CO4" s="55"/>
      <c r="CP4" s="55"/>
      <c r="CQ4" s="55"/>
      <c r="CR4" s="55"/>
      <c r="CS4" s="55"/>
      <c r="CT4" s="55"/>
      <c r="CU4" s="55"/>
      <c r="CV4" s="55"/>
      <c r="CW4" s="55"/>
      <c r="CX4" s="55"/>
      <c r="CY4" s="55"/>
      <c r="CZ4" s="55"/>
      <c r="DA4" s="55"/>
      <c r="DB4" s="55"/>
      <c r="DC4" s="55"/>
      <c r="DD4" s="55"/>
      <c r="DE4" s="55"/>
      <c r="DF4" s="55"/>
      <c r="DG4" s="1299" t="s">
        <v>21</v>
      </c>
      <c r="DH4" s="1299"/>
      <c r="DI4" s="1299"/>
      <c r="DJ4" s="1299"/>
      <c r="DK4" s="1299"/>
      <c r="DL4" s="1299"/>
      <c r="DM4" s="1299"/>
      <c r="DN4" s="1299"/>
      <c r="DO4" s="1299"/>
      <c r="DP4" s="1299"/>
      <c r="DQ4" s="1299"/>
      <c r="DR4" s="1299"/>
      <c r="DS4" s="1299"/>
      <c r="DT4" s="1299"/>
      <c r="DU4" s="1299"/>
      <c r="DV4" s="1299"/>
      <c r="DW4" s="1299"/>
      <c r="DX4" s="1299"/>
      <c r="DY4" s="1299"/>
      <c r="DZ4" s="1299"/>
      <c r="EA4" s="1299"/>
      <c r="EB4" s="1299"/>
      <c r="EC4" s="1299"/>
      <c r="ED4" s="55"/>
      <c r="EE4" s="55"/>
      <c r="EF4" s="55"/>
      <c r="EG4" s="55"/>
      <c r="EH4" s="55"/>
      <c r="EI4" s="55"/>
      <c r="EJ4" s="55"/>
      <c r="EK4" s="55"/>
      <c r="EL4" s="55"/>
      <c r="EM4" s="55"/>
      <c r="EN4" s="55"/>
      <c r="EO4" s="55"/>
      <c r="EP4" s="55"/>
      <c r="EQ4" s="55"/>
      <c r="ER4" s="55"/>
      <c r="ES4" s="55"/>
      <c r="ET4" s="55"/>
      <c r="EU4" s="55"/>
      <c r="EV4" s="55"/>
      <c r="EW4" s="55"/>
      <c r="EX4" s="55"/>
      <c r="EY4" s="55"/>
      <c r="EZ4" s="55"/>
      <c r="FA4" s="55"/>
    </row>
    <row r="5" spans="3:157" ht="8.25" customHeight="1">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300" t="s">
        <v>99</v>
      </c>
      <c r="AH5" s="1300"/>
      <c r="AI5" s="1300"/>
      <c r="AJ5" s="1300"/>
      <c r="AK5" s="1300"/>
      <c r="AL5" s="1300"/>
      <c r="AM5" s="1301" t="s">
        <v>100</v>
      </c>
      <c r="AN5" s="1301"/>
      <c r="AO5" s="1301"/>
      <c r="AP5" s="1301"/>
      <c r="AQ5" s="1301"/>
      <c r="AR5" s="1301"/>
      <c r="AS5" s="1301"/>
      <c r="AT5" s="65"/>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300" t="s">
        <v>99</v>
      </c>
      <c r="DO5" s="1300"/>
      <c r="DP5" s="1300"/>
      <c r="DQ5" s="1300"/>
      <c r="DR5" s="1300"/>
      <c r="DS5" s="1300"/>
      <c r="DT5" s="1301" t="s">
        <v>100</v>
      </c>
      <c r="DU5" s="1301"/>
      <c r="DV5" s="1301"/>
      <c r="DW5" s="1301"/>
      <c r="DX5" s="1301"/>
      <c r="DY5" s="1301"/>
      <c r="DZ5" s="1301"/>
      <c r="EA5" s="65"/>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row>
    <row r="6" spans="3:157" ht="17.25" customHeight="1" thickBot="1">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65"/>
      <c r="AG6" s="1300"/>
      <c r="AH6" s="1300"/>
      <c r="AI6" s="1300"/>
      <c r="AJ6" s="1300"/>
      <c r="AK6" s="1300"/>
      <c r="AL6" s="1300"/>
      <c r="AM6" s="1301"/>
      <c r="AN6" s="1301"/>
      <c r="AO6" s="1301"/>
      <c r="AP6" s="1301"/>
      <c r="AQ6" s="1301"/>
      <c r="AR6" s="1301"/>
      <c r="AS6" s="1301"/>
      <c r="AT6" s="65"/>
      <c r="AU6" s="11"/>
      <c r="AV6" s="1302" t="s">
        <v>101</v>
      </c>
      <c r="AW6" s="1302"/>
      <c r="AX6" s="1302"/>
      <c r="AY6" s="1302"/>
      <c r="AZ6" s="1302"/>
      <c r="BA6" s="1302"/>
      <c r="BB6" s="1302"/>
      <c r="BC6" s="1302"/>
      <c r="BD6" s="1302"/>
      <c r="BE6" s="1302"/>
      <c r="BF6" s="1302"/>
      <c r="BG6" s="1302"/>
      <c r="BH6" s="1302"/>
      <c r="BI6" s="1302"/>
      <c r="BJ6" s="1302"/>
      <c r="BK6" s="1302"/>
      <c r="BL6" s="1302"/>
      <c r="BM6" s="1302"/>
      <c r="BN6" s="1302"/>
      <c r="BO6" s="1302"/>
      <c r="BP6" s="1302"/>
      <c r="BQ6" s="1302"/>
      <c r="BR6" s="1302"/>
      <c r="BS6" s="1302"/>
      <c r="BT6" s="79"/>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65"/>
      <c r="DN6" s="1300"/>
      <c r="DO6" s="1300"/>
      <c r="DP6" s="1300"/>
      <c r="DQ6" s="1300"/>
      <c r="DR6" s="1300"/>
      <c r="DS6" s="1300"/>
      <c r="DT6" s="1301"/>
      <c r="DU6" s="1301"/>
      <c r="DV6" s="1301"/>
      <c r="DW6" s="1301"/>
      <c r="DX6" s="1301"/>
      <c r="DY6" s="1301"/>
      <c r="DZ6" s="1301"/>
      <c r="EA6" s="65"/>
      <c r="EB6" s="11"/>
      <c r="EC6" s="1302" t="s">
        <v>101</v>
      </c>
      <c r="ED6" s="1302"/>
      <c r="EE6" s="1302"/>
      <c r="EF6" s="1302"/>
      <c r="EG6" s="1302"/>
      <c r="EH6" s="1302"/>
      <c r="EI6" s="1302"/>
      <c r="EJ6" s="1302"/>
      <c r="EK6" s="1302"/>
      <c r="EL6" s="1302"/>
      <c r="EM6" s="1302"/>
      <c r="EN6" s="1302"/>
      <c r="EO6" s="1302"/>
      <c r="EP6" s="1302"/>
      <c r="EQ6" s="1302"/>
      <c r="ER6" s="1302"/>
      <c r="ES6" s="1302"/>
      <c r="ET6" s="1302"/>
      <c r="EU6" s="1302"/>
      <c r="EV6" s="1302"/>
      <c r="EW6" s="1302"/>
      <c r="EX6" s="1302"/>
      <c r="EY6" s="1302"/>
      <c r="EZ6" s="1302"/>
      <c r="FA6" s="79"/>
    </row>
    <row r="7" spans="3:157" ht="24.9" customHeight="1" thickBot="1">
      <c r="C7" s="1303" t="s">
        <v>102</v>
      </c>
      <c r="D7" s="1304"/>
      <c r="E7" s="1304"/>
      <c r="F7" s="1304"/>
      <c r="G7" s="1304"/>
      <c r="H7" s="1304"/>
      <c r="I7" s="1304"/>
      <c r="J7" s="1305"/>
      <c r="K7" s="957" t="s">
        <v>103</v>
      </c>
      <c r="L7" s="957"/>
      <c r="M7" s="957"/>
      <c r="N7" s="957"/>
      <c r="O7" s="1375"/>
      <c r="P7" s="1308"/>
      <c r="Q7" s="1304"/>
      <c r="R7" s="1304"/>
      <c r="S7" s="1304"/>
      <c r="T7" s="1304"/>
      <c r="U7" s="1304"/>
      <c r="V7" s="1304"/>
      <c r="W7" s="1304"/>
      <c r="X7" s="1304"/>
      <c r="Y7" s="1304"/>
      <c r="Z7" s="1304"/>
      <c r="AA7" s="1304"/>
      <c r="AB7" s="1304"/>
      <c r="AC7" s="1304"/>
      <c r="AD7" s="1304"/>
      <c r="AE7" s="1304"/>
      <c r="AF7" s="1309"/>
      <c r="AG7" s="1310" t="s">
        <v>104</v>
      </c>
      <c r="AH7" s="1311"/>
      <c r="AI7" s="1311"/>
      <c r="AJ7" s="1311"/>
      <c r="AK7" s="1311"/>
      <c r="AL7" s="1311"/>
      <c r="AM7" s="1312" t="s">
        <v>342</v>
      </c>
      <c r="AN7" s="1312"/>
      <c r="AO7" s="1312"/>
      <c r="AP7" s="1312"/>
      <c r="AQ7" s="1312"/>
      <c r="AR7" s="1312"/>
      <c r="AS7" s="1312"/>
      <c r="AT7" s="1313"/>
      <c r="AU7" s="1313"/>
      <c r="AV7" s="597" t="s">
        <v>106</v>
      </c>
      <c r="AW7" s="597"/>
      <c r="AX7" s="597"/>
      <c r="AY7" s="597"/>
      <c r="AZ7" s="597"/>
      <c r="BA7" s="597"/>
      <c r="BB7" s="597"/>
      <c r="BC7" s="597"/>
      <c r="BD7" s="597"/>
      <c r="BE7" s="597"/>
      <c r="BF7" s="597"/>
      <c r="BG7" s="597"/>
      <c r="BH7" s="597"/>
      <c r="BI7" s="597"/>
      <c r="BJ7" s="597"/>
      <c r="BK7" s="597"/>
      <c r="BL7" s="597"/>
      <c r="BM7" s="597"/>
      <c r="BN7" s="597"/>
      <c r="BO7" s="597"/>
      <c r="BP7" s="597"/>
      <c r="BQ7" s="597"/>
      <c r="BR7" s="597"/>
      <c r="BS7" s="597"/>
      <c r="BT7" s="597"/>
      <c r="BU7" s="597"/>
      <c r="CJ7" s="1303" t="s">
        <v>102</v>
      </c>
      <c r="CK7" s="1304"/>
      <c r="CL7" s="1304"/>
      <c r="CM7" s="1304"/>
      <c r="CN7" s="1304"/>
      <c r="CO7" s="1304"/>
      <c r="CP7" s="1304"/>
      <c r="CQ7" s="1305"/>
      <c r="CR7" s="1306" t="s">
        <v>103</v>
      </c>
      <c r="CS7" s="1304"/>
      <c r="CT7" s="1304"/>
      <c r="CU7" s="1304"/>
      <c r="CV7" s="1307"/>
      <c r="CW7" s="1308"/>
      <c r="CX7" s="1304"/>
      <c r="CY7" s="1304"/>
      <c r="CZ7" s="1304"/>
      <c r="DA7" s="1304"/>
      <c r="DB7" s="1304"/>
      <c r="DC7" s="1304"/>
      <c r="DD7" s="1304"/>
      <c r="DE7" s="1304"/>
      <c r="DF7" s="1304"/>
      <c r="DG7" s="1304"/>
      <c r="DH7" s="1304"/>
      <c r="DI7" s="1304"/>
      <c r="DJ7" s="1304"/>
      <c r="DK7" s="1304"/>
      <c r="DL7" s="1304"/>
      <c r="DM7" s="1309"/>
      <c r="DN7" s="1310" t="s">
        <v>104</v>
      </c>
      <c r="DO7" s="1311"/>
      <c r="DP7" s="1311"/>
      <c r="DQ7" s="1311"/>
      <c r="DR7" s="1311"/>
      <c r="DS7" s="1311"/>
      <c r="DT7" s="1312" t="s">
        <v>342</v>
      </c>
      <c r="DU7" s="1312"/>
      <c r="DV7" s="1312"/>
      <c r="DW7" s="1312"/>
      <c r="DX7" s="1312"/>
      <c r="DY7" s="1312"/>
      <c r="DZ7" s="1312"/>
      <c r="EA7" s="1313"/>
      <c r="EB7" s="1313"/>
      <c r="EC7" s="1314" t="s">
        <v>343</v>
      </c>
      <c r="ED7" s="1314"/>
      <c r="EE7" s="1314"/>
      <c r="EF7" s="1314"/>
      <c r="EG7" s="1314"/>
      <c r="EH7" s="1314"/>
      <c r="EI7" s="1314"/>
      <c r="EJ7" s="1314"/>
      <c r="EK7" s="1314"/>
      <c r="EL7" s="1314"/>
      <c r="EM7" s="1314"/>
      <c r="EN7" s="1314"/>
      <c r="EO7" s="1314"/>
      <c r="EP7" s="1314"/>
      <c r="EQ7" s="1314"/>
      <c r="ER7" s="1314"/>
      <c r="ES7" s="1314"/>
      <c r="ET7" s="1314"/>
      <c r="EU7" s="1314"/>
      <c r="EV7" s="1314"/>
      <c r="EW7" s="1314"/>
      <c r="EX7" s="1314"/>
      <c r="EY7" s="1314"/>
      <c r="EZ7" s="1314"/>
      <c r="FA7" s="79"/>
    </row>
    <row r="8" spans="3:157" ht="31.5" customHeight="1">
      <c r="C8" s="1272" t="s">
        <v>107</v>
      </c>
      <c r="D8" s="1035"/>
      <c r="E8" s="1035"/>
      <c r="F8" s="1035"/>
      <c r="G8" s="1273"/>
      <c r="H8" s="1274" ph="1"/>
      <c r="I8" s="1275" ph="1"/>
      <c r="J8" s="1275" ph="1"/>
      <c r="K8" s="1275" ph="1"/>
      <c r="L8" s="1275" ph="1"/>
      <c r="M8" s="1275" ph="1"/>
      <c r="N8" s="1275" ph="1"/>
      <c r="O8" s="1275" ph="1"/>
      <c r="P8" s="1275" ph="1"/>
      <c r="Q8" s="1275" ph="1"/>
      <c r="R8" s="1275" ph="1"/>
      <c r="S8" s="1275" ph="1"/>
      <c r="T8" s="1275" ph="1"/>
      <c r="U8" s="1275" ph="1"/>
      <c r="V8" s="1275" ph="1"/>
      <c r="W8" s="1275" ph="1"/>
      <c r="X8" s="1275" ph="1"/>
      <c r="Y8" s="1275" ph="1"/>
      <c r="Z8" s="1276" ph="1"/>
      <c r="AA8" s="1277" t="s">
        <v>108</v>
      </c>
      <c r="AB8" s="1278"/>
      <c r="AC8" s="1278"/>
      <c r="AD8" s="1278"/>
      <c r="AE8" s="1278"/>
      <c r="AF8" s="1279"/>
      <c r="AG8" s="1280" ph="1"/>
      <c r="AH8" s="1281" ph="1"/>
      <c r="AI8" s="1281" ph="1"/>
      <c r="AJ8" s="1281" ph="1"/>
      <c r="AK8" s="1281" ph="1"/>
      <c r="AL8" s="1281" ph="1"/>
      <c r="AM8" s="1281" ph="1"/>
      <c r="AN8" s="1281" ph="1"/>
      <c r="AO8" s="1281" ph="1"/>
      <c r="AP8" s="1281" ph="1"/>
      <c r="AQ8" s="1281" ph="1"/>
      <c r="AR8" s="1281" ph="1"/>
      <c r="AS8" s="1282" ph="1"/>
      <c r="AT8" s="1052" t="s">
        <v>109</v>
      </c>
      <c r="AU8" s="1053"/>
      <c r="AV8" s="1053"/>
      <c r="AW8" s="1283"/>
      <c r="AX8" s="1285"/>
      <c r="AY8" s="1286"/>
      <c r="AZ8" s="1286"/>
      <c r="BA8" s="1286"/>
      <c r="BB8" s="1286"/>
      <c r="BC8" s="1286"/>
      <c r="BD8" s="1286"/>
      <c r="BE8" s="1286"/>
      <c r="BF8" s="1286"/>
      <c r="BG8" s="1286"/>
      <c r="BH8" s="1286"/>
      <c r="BI8" s="1286"/>
      <c r="BJ8" s="1286"/>
      <c r="BK8" s="1286"/>
      <c r="BL8" s="1286"/>
      <c r="BM8" s="1286"/>
      <c r="BN8" s="1286"/>
      <c r="BO8" s="1286"/>
      <c r="BP8" s="1286"/>
      <c r="BQ8" s="1287" t="s">
        <v>23</v>
      </c>
      <c r="BR8" s="1288"/>
      <c r="BS8" s="1289"/>
      <c r="BT8" s="8"/>
      <c r="CJ8" s="1272" t="s">
        <v>107</v>
      </c>
      <c r="CK8" s="1035"/>
      <c r="CL8" s="1035"/>
      <c r="CM8" s="1035"/>
      <c r="CN8" s="1273"/>
      <c r="CO8" s="1274" t="s">
        <v>344</v>
      </c>
      <c r="CP8" s="1275"/>
      <c r="CQ8" s="1275"/>
      <c r="CR8" s="1275"/>
      <c r="CS8" s="1275"/>
      <c r="CT8" s="1275"/>
      <c r="CU8" s="1275"/>
      <c r="CV8" s="1275"/>
      <c r="CW8" s="1275"/>
      <c r="CX8" s="1275"/>
      <c r="CY8" s="1275"/>
      <c r="CZ8" s="1275"/>
      <c r="DA8" s="1275"/>
      <c r="DB8" s="1275"/>
      <c r="DC8" s="1275"/>
      <c r="DD8" s="1275"/>
      <c r="DE8" s="1275"/>
      <c r="DF8" s="1275"/>
      <c r="DG8" s="1276"/>
      <c r="DH8" s="1277" t="s">
        <v>108</v>
      </c>
      <c r="DI8" s="1278"/>
      <c r="DJ8" s="1278"/>
      <c r="DK8" s="1278"/>
      <c r="DL8" s="1278"/>
      <c r="DM8" s="1279"/>
      <c r="DN8" s="1280" ph="1"/>
      <c r="DO8" s="1281" ph="1"/>
      <c r="DP8" s="1281" ph="1"/>
      <c r="DQ8" s="1281" ph="1"/>
      <c r="DR8" s="1281" ph="1"/>
      <c r="DS8" s="1281" ph="1"/>
      <c r="DT8" s="1281" ph="1"/>
      <c r="DU8" s="1281" ph="1"/>
      <c r="DV8" s="1281" ph="1"/>
      <c r="DW8" s="1281" ph="1"/>
      <c r="DX8" s="1281" ph="1"/>
      <c r="DY8" s="1281" ph="1"/>
      <c r="DZ8" s="1282" ph="1"/>
      <c r="EA8" s="1052" t="s">
        <v>109</v>
      </c>
      <c r="EB8" s="1053"/>
      <c r="EC8" s="1053"/>
      <c r="ED8" s="1283"/>
      <c r="EE8" s="1285"/>
      <c r="EF8" s="1286"/>
      <c r="EG8" s="1286"/>
      <c r="EH8" s="1286"/>
      <c r="EI8" s="1286"/>
      <c r="EJ8" s="1286"/>
      <c r="EK8" s="1286"/>
      <c r="EL8" s="1286"/>
      <c r="EM8" s="1286"/>
      <c r="EN8" s="1286"/>
      <c r="EO8" s="1286"/>
      <c r="EP8" s="1286"/>
      <c r="EQ8" s="1286"/>
      <c r="ER8" s="1286"/>
      <c r="ES8" s="1286"/>
      <c r="ET8" s="1286"/>
      <c r="EU8" s="1286"/>
      <c r="EV8" s="1286"/>
      <c r="EW8" s="1286"/>
      <c r="EX8" s="1287" t="s">
        <v>23</v>
      </c>
      <c r="EY8" s="1288"/>
      <c r="EZ8" s="1289"/>
    </row>
    <row r="9" spans="3:157" ht="31.5" customHeight="1">
      <c r="C9" s="1376" t="s">
        <v>110</v>
      </c>
      <c r="D9" s="1377"/>
      <c r="E9" s="1377"/>
      <c r="F9" s="1377"/>
      <c r="G9" s="1378"/>
      <c r="H9" s="1292" t="s">
        <v>111</v>
      </c>
      <c r="I9" s="1293"/>
      <c r="J9" s="1293"/>
      <c r="K9" s="1293"/>
      <c r="L9" s="1293"/>
      <c r="M9" s="1275"/>
      <c r="N9" s="1275"/>
      <c r="O9" s="1275"/>
      <c r="P9" s="1275"/>
      <c r="Q9" s="1275"/>
      <c r="R9" s="1275"/>
      <c r="S9" s="1275"/>
      <c r="T9" s="1275"/>
      <c r="U9" s="1275"/>
      <c r="V9" s="1275"/>
      <c r="W9" s="1275"/>
      <c r="X9" s="1275"/>
      <c r="Y9" s="1275"/>
      <c r="Z9" s="1291"/>
      <c r="AA9" s="1292" t="s">
        <v>112</v>
      </c>
      <c r="AB9" s="1293"/>
      <c r="AC9" s="1293"/>
      <c r="AD9" s="1293"/>
      <c r="AE9" s="1293"/>
      <c r="AF9" s="1275"/>
      <c r="AG9" s="1275"/>
      <c r="AH9" s="1275"/>
      <c r="AI9" s="1275"/>
      <c r="AJ9" s="1275"/>
      <c r="AK9" s="1275"/>
      <c r="AL9" s="1275"/>
      <c r="AM9" s="1275"/>
      <c r="AN9" s="1275"/>
      <c r="AO9" s="1275"/>
      <c r="AP9" s="1275"/>
      <c r="AQ9" s="1275"/>
      <c r="AR9" s="1275"/>
      <c r="AS9" s="1276"/>
      <c r="AT9" s="1055"/>
      <c r="AU9" s="1056"/>
      <c r="AV9" s="1056"/>
      <c r="AW9" s="1284"/>
      <c r="AX9" s="1294" t="s">
        <v>113</v>
      </c>
      <c r="AY9" s="1295"/>
      <c r="AZ9" s="1295"/>
      <c r="BA9" s="1295"/>
      <c r="BB9" s="1294"/>
      <c r="BC9" s="1296"/>
      <c r="BD9" s="1296"/>
      <c r="BE9" s="1296"/>
      <c r="BF9" s="1296"/>
      <c r="BG9" s="1296"/>
      <c r="BH9" s="1296"/>
      <c r="BI9" s="1296"/>
      <c r="BJ9" s="1296"/>
      <c r="BK9" s="1296"/>
      <c r="BL9" s="1296"/>
      <c r="BM9" s="1296"/>
      <c r="BN9" s="1296"/>
      <c r="BO9" s="1296"/>
      <c r="BP9" s="1296"/>
      <c r="BQ9" s="1296"/>
      <c r="BR9" s="1296"/>
      <c r="BS9" s="1297"/>
      <c r="BT9" s="79"/>
      <c r="CJ9" s="1290" t="s">
        <v>110</v>
      </c>
      <c r="CK9" s="1035"/>
      <c r="CL9" s="1035"/>
      <c r="CM9" s="1035"/>
      <c r="CN9" s="1273"/>
      <c r="CO9" s="1274" t="s">
        <v>111</v>
      </c>
      <c r="CP9" s="1275"/>
      <c r="CQ9" s="1275"/>
      <c r="CR9" s="1275"/>
      <c r="CS9" s="1275"/>
      <c r="CT9" s="1275" t="s">
        <v>345</v>
      </c>
      <c r="CU9" s="1275"/>
      <c r="CV9" s="1275"/>
      <c r="CW9" s="1275"/>
      <c r="CX9" s="1275"/>
      <c r="CY9" s="1275"/>
      <c r="CZ9" s="1275"/>
      <c r="DA9" s="1275"/>
      <c r="DB9" s="1275"/>
      <c r="DC9" s="1275"/>
      <c r="DD9" s="1275"/>
      <c r="DE9" s="1275"/>
      <c r="DF9" s="1275"/>
      <c r="DG9" s="1291"/>
      <c r="DH9" s="1292" t="s">
        <v>112</v>
      </c>
      <c r="DI9" s="1293"/>
      <c r="DJ9" s="1293"/>
      <c r="DK9" s="1293"/>
      <c r="DL9" s="1293"/>
      <c r="DM9" s="1275"/>
      <c r="DN9" s="1275"/>
      <c r="DO9" s="1275"/>
      <c r="DP9" s="1275"/>
      <c r="DQ9" s="1275"/>
      <c r="DR9" s="1275"/>
      <c r="DS9" s="1275"/>
      <c r="DT9" s="1275"/>
      <c r="DU9" s="1275"/>
      <c r="DV9" s="1275"/>
      <c r="DW9" s="1275"/>
      <c r="DX9" s="1275"/>
      <c r="DY9" s="1275"/>
      <c r="DZ9" s="1276"/>
      <c r="EA9" s="1055"/>
      <c r="EB9" s="1056"/>
      <c r="EC9" s="1056"/>
      <c r="ED9" s="1284"/>
      <c r="EE9" s="1294" t="s">
        <v>113</v>
      </c>
      <c r="EF9" s="1295"/>
      <c r="EG9" s="1295"/>
      <c r="EH9" s="1295"/>
      <c r="EI9" s="1294"/>
      <c r="EJ9" s="1296"/>
      <c r="EK9" s="1296"/>
      <c r="EL9" s="1296"/>
      <c r="EM9" s="1296"/>
      <c r="EN9" s="1296"/>
      <c r="EO9" s="1296"/>
      <c r="EP9" s="1296"/>
      <c r="EQ9" s="1296"/>
      <c r="ER9" s="1296"/>
      <c r="ES9" s="1296"/>
      <c r="ET9" s="1296"/>
      <c r="EU9" s="1296"/>
      <c r="EV9" s="1296"/>
      <c r="EW9" s="1296"/>
      <c r="EX9" s="1296"/>
      <c r="EY9" s="1296"/>
      <c r="EZ9" s="1297"/>
    </row>
    <row r="10" spans="3:157" ht="23.25" customHeight="1">
      <c r="C10" s="1259" t="s">
        <v>114</v>
      </c>
      <c r="D10" s="1202"/>
      <c r="E10" s="1202"/>
      <c r="F10" s="1202"/>
      <c r="G10" s="1206"/>
      <c r="H10" s="1260"/>
      <c r="I10" s="1261"/>
      <c r="J10" s="1261"/>
      <c r="K10" s="1261"/>
      <c r="L10" s="1261"/>
      <c r="M10" s="1261"/>
      <c r="N10" s="1261"/>
      <c r="O10" s="1261"/>
      <c r="P10" s="1261"/>
      <c r="Q10" s="1261"/>
      <c r="R10" s="1261"/>
      <c r="S10" s="1261"/>
      <c r="T10" s="1261"/>
      <c r="U10" s="1261"/>
      <c r="V10" s="1261"/>
      <c r="W10" s="1261"/>
      <c r="X10" s="1261"/>
      <c r="Y10" s="1261"/>
      <c r="Z10" s="1262"/>
      <c r="AA10" s="1263" t="s">
        <v>115</v>
      </c>
      <c r="AB10" s="1264"/>
      <c r="AC10" s="1264"/>
      <c r="AD10" s="1264"/>
      <c r="AE10" s="1264"/>
      <c r="AF10" s="1265"/>
      <c r="AG10" s="1266"/>
      <c r="AH10" s="1267"/>
      <c r="AI10" s="1267"/>
      <c r="AJ10" s="1267"/>
      <c r="AK10" s="1267"/>
      <c r="AL10" s="1267"/>
      <c r="AM10" s="1267"/>
      <c r="AN10" s="1267"/>
      <c r="AO10" s="1267"/>
      <c r="AP10" s="1268"/>
      <c r="AQ10" s="1269" t="s">
        <v>116</v>
      </c>
      <c r="AR10" s="1270"/>
      <c r="AS10" s="1270"/>
      <c r="AT10" s="1270"/>
      <c r="AU10" s="1270"/>
      <c r="AV10" s="1271"/>
      <c r="AW10" s="1068" t="s">
        <v>117</v>
      </c>
      <c r="AX10" s="1068"/>
      <c r="AY10" s="1068"/>
      <c r="AZ10" s="1068"/>
      <c r="BA10" s="1068"/>
      <c r="BB10" s="1068" t="s">
        <v>118</v>
      </c>
      <c r="BC10" s="1068"/>
      <c r="BD10" s="1068"/>
      <c r="BE10" s="1068"/>
      <c r="BF10" s="1068"/>
      <c r="BG10" s="1068"/>
      <c r="BH10" s="1068"/>
      <c r="BI10" s="1068" t="s">
        <v>119</v>
      </c>
      <c r="BJ10" s="1068"/>
      <c r="BK10" s="1068"/>
      <c r="BL10" s="1068"/>
      <c r="BM10" s="1068"/>
      <c r="BN10" s="1068"/>
      <c r="BO10" s="1068">
        <f>AZ10+BG10</f>
        <v>0</v>
      </c>
      <c r="BP10" s="1068"/>
      <c r="BQ10" s="1068"/>
      <c r="BR10" s="1068" t="s">
        <v>120</v>
      </c>
      <c r="BS10" s="1242"/>
      <c r="BT10" s="147"/>
      <c r="BV10" s="183"/>
      <c r="CJ10" s="1259" t="s">
        <v>114</v>
      </c>
      <c r="CK10" s="1202"/>
      <c r="CL10" s="1202"/>
      <c r="CM10" s="1202"/>
      <c r="CN10" s="1206"/>
      <c r="CO10" s="1260" t="s">
        <v>53</v>
      </c>
      <c r="CP10" s="1261"/>
      <c r="CQ10" s="1261"/>
      <c r="CR10" s="1261"/>
      <c r="CS10" s="1261"/>
      <c r="CT10" s="1261"/>
      <c r="CU10" s="1261"/>
      <c r="CV10" s="1261"/>
      <c r="CW10" s="1261"/>
      <c r="CX10" s="1261"/>
      <c r="CY10" s="1261"/>
      <c r="CZ10" s="1261"/>
      <c r="DA10" s="1261"/>
      <c r="DB10" s="1261"/>
      <c r="DC10" s="1261"/>
      <c r="DD10" s="1261"/>
      <c r="DE10" s="1261"/>
      <c r="DF10" s="1261"/>
      <c r="DG10" s="1262"/>
      <c r="DH10" s="1263" t="s">
        <v>115</v>
      </c>
      <c r="DI10" s="1264"/>
      <c r="DJ10" s="1264"/>
      <c r="DK10" s="1264"/>
      <c r="DL10" s="1264"/>
      <c r="DM10" s="1265"/>
      <c r="DN10" s="1266">
        <v>0.5</v>
      </c>
      <c r="DO10" s="1267"/>
      <c r="DP10" s="1267"/>
      <c r="DQ10" s="1267"/>
      <c r="DR10" s="1267"/>
      <c r="DS10" s="1267"/>
      <c r="DT10" s="1267"/>
      <c r="DU10" s="1267"/>
      <c r="DV10" s="1267"/>
      <c r="DW10" s="1268"/>
      <c r="DX10" s="1269" t="s">
        <v>116</v>
      </c>
      <c r="DY10" s="1270"/>
      <c r="DZ10" s="1270"/>
      <c r="EA10" s="1270"/>
      <c r="EB10" s="1270"/>
      <c r="EC10" s="1271"/>
      <c r="ED10" s="1068" t="s">
        <v>117</v>
      </c>
      <c r="EE10" s="1068"/>
      <c r="EF10" s="1068"/>
      <c r="EG10" s="1068"/>
      <c r="EH10" s="1068"/>
      <c r="EI10" s="1068" t="s">
        <v>118</v>
      </c>
      <c r="EJ10" s="1068"/>
      <c r="EK10" s="1068"/>
      <c r="EL10" s="1068"/>
      <c r="EM10" s="1068"/>
      <c r="EN10" s="1068"/>
      <c r="EO10" s="1068"/>
      <c r="EP10" s="1068" t="s">
        <v>119</v>
      </c>
      <c r="EQ10" s="1068"/>
      <c r="ER10" s="1068"/>
      <c r="ES10" s="1068"/>
      <c r="ET10" s="1068"/>
      <c r="EU10" s="1068"/>
      <c r="EV10" s="1068">
        <f>EG10+EN10</f>
        <v>0</v>
      </c>
      <c r="EW10" s="1068"/>
      <c r="EX10" s="1068"/>
      <c r="EY10" s="1068" t="s">
        <v>120</v>
      </c>
      <c r="EZ10" s="1242"/>
    </row>
    <row r="11" spans="3:157" ht="15.75" customHeight="1">
      <c r="C11" s="1243" t="s">
        <v>121</v>
      </c>
      <c r="D11" s="1068"/>
      <c r="E11" s="1068"/>
      <c r="F11" s="1068"/>
      <c r="G11" s="1068"/>
      <c r="H11" s="1245" t="s">
        <v>122</v>
      </c>
      <c r="I11" s="1246"/>
      <c r="J11" s="1246"/>
      <c r="K11" s="1246"/>
      <c r="L11" s="1247"/>
      <c r="M11" s="1245" t="s">
        <v>123</v>
      </c>
      <c r="N11" s="1246"/>
      <c r="O11" s="1246"/>
      <c r="P11" s="1246"/>
      <c r="Q11" s="1247"/>
      <c r="R11" s="1245" t="s">
        <v>124</v>
      </c>
      <c r="S11" s="1246"/>
      <c r="T11" s="1246"/>
      <c r="U11" s="1246"/>
      <c r="V11" s="1246"/>
      <c r="W11" s="1247"/>
      <c r="X11" s="1245" t="s">
        <v>125</v>
      </c>
      <c r="Y11" s="1246"/>
      <c r="Z11" s="1246"/>
      <c r="AA11" s="1246"/>
      <c r="AB11" s="1247"/>
      <c r="AC11" s="1245" t="s">
        <v>126</v>
      </c>
      <c r="AD11" s="1246"/>
      <c r="AE11" s="1246"/>
      <c r="AF11" s="1246"/>
      <c r="AG11" s="1248"/>
      <c r="AH11" s="1269" t="s">
        <v>127</v>
      </c>
      <c r="AI11" s="1270"/>
      <c r="AJ11" s="1270"/>
      <c r="AK11" s="1270"/>
      <c r="AL11" s="1270"/>
      <c r="AM11" s="1270"/>
      <c r="AN11" s="1270"/>
      <c r="AO11" s="1270"/>
      <c r="AP11" s="1370"/>
      <c r="AQ11" s="1068" t="s">
        <v>128</v>
      </c>
      <c r="AR11" s="1068"/>
      <c r="AS11" s="1068"/>
      <c r="AT11" s="1068"/>
      <c r="AU11" s="1068"/>
      <c r="AV11" s="1068"/>
      <c r="AW11" s="1068"/>
      <c r="AX11" s="1068" t="s">
        <v>129</v>
      </c>
      <c r="AY11" s="1068"/>
      <c r="AZ11" s="1374"/>
      <c r="BA11" s="1374"/>
      <c r="BB11" s="1374"/>
      <c r="BC11" s="1068" t="s">
        <v>130</v>
      </c>
      <c r="BD11" s="1068"/>
      <c r="BE11" s="1068"/>
      <c r="BF11" s="1068"/>
      <c r="BG11" s="1068"/>
      <c r="BH11" s="1068"/>
      <c r="BI11" s="1068"/>
      <c r="BJ11" s="1068"/>
      <c r="BK11" s="1068"/>
      <c r="BL11" s="1068"/>
      <c r="BM11" s="1068" t="s">
        <v>129</v>
      </c>
      <c r="BN11" s="1068"/>
      <c r="BO11" s="1374"/>
      <c r="BP11" s="1374"/>
      <c r="BQ11" s="1374"/>
      <c r="BR11" s="1068" t="s">
        <v>131</v>
      </c>
      <c r="BS11" s="1242"/>
      <c r="BT11" s="147"/>
      <c r="CJ11" s="1243" t="s">
        <v>121</v>
      </c>
      <c r="CK11" s="1068"/>
      <c r="CL11" s="1068"/>
      <c r="CM11" s="1068"/>
      <c r="CN11" s="1068"/>
      <c r="CO11" s="1245" t="s">
        <v>122</v>
      </c>
      <c r="CP11" s="1246"/>
      <c r="CQ11" s="1246"/>
      <c r="CR11" s="1246"/>
      <c r="CS11" s="1247"/>
      <c r="CT11" s="1245" t="s">
        <v>123</v>
      </c>
      <c r="CU11" s="1246"/>
      <c r="CV11" s="1246"/>
      <c r="CW11" s="1246"/>
      <c r="CX11" s="1247"/>
      <c r="CY11" s="1245" t="s">
        <v>124</v>
      </c>
      <c r="CZ11" s="1246"/>
      <c r="DA11" s="1246"/>
      <c r="DB11" s="1246"/>
      <c r="DC11" s="1246"/>
      <c r="DD11" s="1247"/>
      <c r="DE11" s="1245" t="s">
        <v>125</v>
      </c>
      <c r="DF11" s="1246"/>
      <c r="DG11" s="1246"/>
      <c r="DH11" s="1246"/>
      <c r="DI11" s="1247"/>
      <c r="DJ11" s="1245" t="s">
        <v>126</v>
      </c>
      <c r="DK11" s="1246"/>
      <c r="DL11" s="1246"/>
      <c r="DM11" s="1246"/>
      <c r="DN11" s="1248"/>
      <c r="DO11" s="1249" t="s">
        <v>127</v>
      </c>
      <c r="DP11" s="1250"/>
      <c r="DQ11" s="1250"/>
      <c r="DR11" s="1250"/>
      <c r="DS11" s="1250"/>
      <c r="DT11" s="1250"/>
      <c r="DU11" s="1250"/>
      <c r="DV11" s="1250"/>
      <c r="DW11" s="1251"/>
      <c r="DX11" s="1068" t="s">
        <v>128</v>
      </c>
      <c r="DY11" s="1068"/>
      <c r="DZ11" s="1068"/>
      <c r="EA11" s="1068"/>
      <c r="EB11" s="1068"/>
      <c r="EC11" s="1068">
        <v>2</v>
      </c>
      <c r="ED11" s="1068"/>
      <c r="EE11" s="1068" t="s">
        <v>129</v>
      </c>
      <c r="EF11" s="1068"/>
      <c r="EG11" s="1068">
        <v>800</v>
      </c>
      <c r="EH11" s="1068"/>
      <c r="EI11" s="1068"/>
      <c r="EJ11" s="1068" t="s">
        <v>130</v>
      </c>
      <c r="EK11" s="1068"/>
      <c r="EL11" s="1068"/>
      <c r="EM11" s="1068"/>
      <c r="EN11" s="1068"/>
      <c r="EO11" s="1068"/>
      <c r="EP11" s="1068"/>
      <c r="EQ11" s="1068">
        <v>2</v>
      </c>
      <c r="ER11" s="1068"/>
      <c r="ES11" s="1068"/>
      <c r="ET11" s="1068" t="s">
        <v>129</v>
      </c>
      <c r="EU11" s="1068"/>
      <c r="EV11" s="1068">
        <v>1000</v>
      </c>
      <c r="EW11" s="1068"/>
      <c r="EX11" s="1068"/>
      <c r="EY11" s="1068" t="s">
        <v>131</v>
      </c>
      <c r="EZ11" s="1242"/>
      <c r="FA11" s="79"/>
    </row>
    <row r="12" spans="3:157" ht="15.75" customHeight="1">
      <c r="C12" s="1244"/>
      <c r="D12" s="1028"/>
      <c r="E12" s="1028"/>
      <c r="F12" s="1028"/>
      <c r="G12" s="1028"/>
      <c r="H12" s="1371"/>
      <c r="I12" s="1372"/>
      <c r="J12" s="1372"/>
      <c r="K12" s="1372"/>
      <c r="L12" s="1373"/>
      <c r="M12" s="1371"/>
      <c r="N12" s="1372"/>
      <c r="O12" s="1372"/>
      <c r="P12" s="1372"/>
      <c r="Q12" s="1373"/>
      <c r="R12" s="1371">
        <f>1-(H12+M12+X12+AC12)</f>
        <v>1</v>
      </c>
      <c r="S12" s="1372"/>
      <c r="T12" s="1372"/>
      <c r="U12" s="1372"/>
      <c r="V12" s="1372"/>
      <c r="W12" s="1373"/>
      <c r="X12" s="1371"/>
      <c r="Y12" s="1372"/>
      <c r="Z12" s="1372"/>
      <c r="AA12" s="1372"/>
      <c r="AB12" s="1373"/>
      <c r="AC12" s="1371"/>
      <c r="AD12" s="1372"/>
      <c r="AE12" s="1372"/>
      <c r="AF12" s="1372"/>
      <c r="AG12" s="1379"/>
      <c r="AH12" s="1055"/>
      <c r="AI12" s="1056"/>
      <c r="AJ12" s="1056"/>
      <c r="AK12" s="1056"/>
      <c r="AL12" s="1056"/>
      <c r="AM12" s="1056"/>
      <c r="AN12" s="1056"/>
      <c r="AO12" s="1056"/>
      <c r="AP12" s="1284"/>
      <c r="AQ12" s="1211" t="s">
        <v>128</v>
      </c>
      <c r="AR12" s="1028"/>
      <c r="AS12" s="1028"/>
      <c r="AT12" s="1028"/>
      <c r="AU12" s="1028"/>
      <c r="AV12" s="1028"/>
      <c r="AW12" s="1028"/>
      <c r="AX12" s="1028"/>
      <c r="AY12" s="1028"/>
      <c r="AZ12" s="1028"/>
      <c r="BA12" s="1028"/>
      <c r="BB12" s="1028"/>
      <c r="BC12" s="1028" t="s">
        <v>132</v>
      </c>
      <c r="BD12" s="1028"/>
      <c r="BE12" s="1028"/>
      <c r="BF12" s="1028"/>
      <c r="BG12" s="1028"/>
      <c r="BH12" s="1028"/>
      <c r="BI12" s="1028"/>
      <c r="BJ12" s="1028"/>
      <c r="BK12" s="1028"/>
      <c r="BL12" s="1028"/>
      <c r="BM12" s="1028"/>
      <c r="BN12" s="1028"/>
      <c r="BO12" s="1028"/>
      <c r="BP12" s="1028"/>
      <c r="BQ12" s="1028"/>
      <c r="BR12" s="1028" t="s">
        <v>133</v>
      </c>
      <c r="BS12" s="1029"/>
      <c r="BT12" s="147"/>
      <c r="CJ12" s="1244"/>
      <c r="CK12" s="1028"/>
      <c r="CL12" s="1028"/>
      <c r="CM12" s="1028"/>
      <c r="CN12" s="1028"/>
      <c r="CO12" s="1255"/>
      <c r="CP12" s="1256"/>
      <c r="CQ12" s="1256"/>
      <c r="CR12" s="1256"/>
      <c r="CS12" s="1257"/>
      <c r="CT12" s="1255"/>
      <c r="CU12" s="1256"/>
      <c r="CV12" s="1256"/>
      <c r="CW12" s="1256"/>
      <c r="CX12" s="1257"/>
      <c r="CY12" s="1255">
        <f>1-(CO12+CT12+DE12+DJ12)</f>
        <v>0.5</v>
      </c>
      <c r="CZ12" s="1256"/>
      <c r="DA12" s="1256"/>
      <c r="DB12" s="1256"/>
      <c r="DC12" s="1256"/>
      <c r="DD12" s="1257"/>
      <c r="DE12" s="1255">
        <v>0.5</v>
      </c>
      <c r="DF12" s="1256"/>
      <c r="DG12" s="1256"/>
      <c r="DH12" s="1256"/>
      <c r="DI12" s="1257"/>
      <c r="DJ12" s="1255"/>
      <c r="DK12" s="1256"/>
      <c r="DL12" s="1256"/>
      <c r="DM12" s="1256"/>
      <c r="DN12" s="1258"/>
      <c r="DO12" s="1252"/>
      <c r="DP12" s="1253"/>
      <c r="DQ12" s="1253"/>
      <c r="DR12" s="1253"/>
      <c r="DS12" s="1253"/>
      <c r="DT12" s="1253"/>
      <c r="DU12" s="1253"/>
      <c r="DV12" s="1253"/>
      <c r="DW12" s="1254"/>
      <c r="DX12" s="1211" t="s">
        <v>128</v>
      </c>
      <c r="DY12" s="1028"/>
      <c r="DZ12" s="1028"/>
      <c r="EA12" s="1028"/>
      <c r="EB12" s="1028"/>
      <c r="EC12" s="1028" t="s">
        <v>346</v>
      </c>
      <c r="ED12" s="1028"/>
      <c r="EE12" s="1028"/>
      <c r="EF12" s="1028"/>
      <c r="EG12" s="1028"/>
      <c r="EH12" s="1028"/>
      <c r="EI12" s="1028"/>
      <c r="EJ12" s="1028" t="s">
        <v>132</v>
      </c>
      <c r="EK12" s="1028"/>
      <c r="EL12" s="1028"/>
      <c r="EM12" s="1028"/>
      <c r="EN12" s="1028"/>
      <c r="EO12" s="1028"/>
      <c r="EP12" s="1028"/>
      <c r="EQ12" s="1028" t="s">
        <v>347</v>
      </c>
      <c r="ER12" s="1028"/>
      <c r="ES12" s="1028"/>
      <c r="ET12" s="1028"/>
      <c r="EU12" s="1028"/>
      <c r="EV12" s="1028"/>
      <c r="EW12" s="1028"/>
      <c r="EX12" s="1028"/>
      <c r="EY12" s="1028" t="s">
        <v>133</v>
      </c>
      <c r="EZ12" s="1029"/>
    </row>
    <row r="13" spans="3:157" ht="15" customHeight="1">
      <c r="C13" s="1212" t="s">
        <v>134</v>
      </c>
      <c r="D13" s="1213"/>
      <c r="E13" s="1218" t="s">
        <v>135</v>
      </c>
      <c r="F13" s="1068"/>
      <c r="G13" s="1068"/>
      <c r="H13" s="1068"/>
      <c r="I13" s="1068"/>
      <c r="J13" s="1219"/>
      <c r="K13" s="1219"/>
      <c r="L13" s="1219"/>
      <c r="M13" s="1220" t="s">
        <v>136</v>
      </c>
      <c r="N13" s="1220"/>
      <c r="O13" s="1220"/>
      <c r="P13" s="1361" t="s">
        <v>137</v>
      </c>
      <c r="Q13" s="1362"/>
      <c r="R13" s="1362"/>
      <c r="S13" s="1362"/>
      <c r="T13" s="1362"/>
      <c r="U13" s="1362"/>
      <c r="V13" s="1362"/>
      <c r="W13" s="1362"/>
      <c r="X13" s="1362"/>
      <c r="Y13" s="1362"/>
      <c r="Z13" s="1362"/>
      <c r="AA13" s="1362"/>
      <c r="AB13" s="1362"/>
      <c r="AC13" s="1362"/>
      <c r="AD13" s="1363"/>
      <c r="AE13" s="1364" t="s">
        <v>138</v>
      </c>
      <c r="AF13" s="1362"/>
      <c r="AG13" s="1362"/>
      <c r="AH13" s="1362"/>
      <c r="AI13" s="1362"/>
      <c r="AJ13" s="1362"/>
      <c r="AK13" s="1362"/>
      <c r="AL13" s="1362"/>
      <c r="AM13" s="1362"/>
      <c r="AN13" s="1362"/>
      <c r="AO13" s="1362"/>
      <c r="AP13" s="1362"/>
      <c r="AQ13" s="1362"/>
      <c r="AR13" s="1362"/>
      <c r="AS13" s="1365"/>
      <c r="AT13" s="1226" t="s">
        <v>139</v>
      </c>
      <c r="AU13" s="1227"/>
      <c r="AV13" s="1355" t="s">
        <v>140</v>
      </c>
      <c r="AW13" s="1356"/>
      <c r="AX13" s="1356"/>
      <c r="AY13" s="1356"/>
      <c r="AZ13" s="1356"/>
      <c r="BA13" s="1356"/>
      <c r="BB13" s="1356"/>
      <c r="BC13" s="1356"/>
      <c r="BD13" s="1356"/>
      <c r="BE13" s="1356"/>
      <c r="BF13" s="995"/>
      <c r="BG13" s="996"/>
      <c r="BH13" s="996"/>
      <c r="BI13" s="996"/>
      <c r="BJ13" s="996"/>
      <c r="BK13" s="996"/>
      <c r="BL13" s="996"/>
      <c r="BM13" s="996"/>
      <c r="BN13" s="996"/>
      <c r="BO13" s="996"/>
      <c r="BP13" s="996"/>
      <c r="BQ13" s="996"/>
      <c r="BR13" s="996"/>
      <c r="BS13" s="997"/>
      <c r="CJ13" s="1212" t="s">
        <v>134</v>
      </c>
      <c r="CK13" s="1213"/>
      <c r="CL13" s="1218" t="s">
        <v>135</v>
      </c>
      <c r="CM13" s="1068"/>
      <c r="CN13" s="1068"/>
      <c r="CO13" s="1068"/>
      <c r="CP13" s="1068"/>
      <c r="CQ13" s="1219" t="s">
        <v>348</v>
      </c>
      <c r="CR13" s="1219"/>
      <c r="CS13" s="1219"/>
      <c r="CT13" s="1220" t="s">
        <v>136</v>
      </c>
      <c r="CU13" s="1220"/>
      <c r="CV13" s="1221"/>
      <c r="CW13" s="1222" t="s">
        <v>137</v>
      </c>
      <c r="CX13" s="1223"/>
      <c r="CY13" s="1223"/>
      <c r="CZ13" s="1223"/>
      <c r="DA13" s="1223"/>
      <c r="DB13" s="1223"/>
      <c r="DC13" s="1223"/>
      <c r="DD13" s="1223"/>
      <c r="DE13" s="1223"/>
      <c r="DF13" s="1223"/>
      <c r="DG13" s="1223"/>
      <c r="DH13" s="1223"/>
      <c r="DI13" s="1223"/>
      <c r="DJ13" s="1223"/>
      <c r="DK13" s="1224"/>
      <c r="DL13" s="1222" t="s">
        <v>138</v>
      </c>
      <c r="DM13" s="1223"/>
      <c r="DN13" s="1223"/>
      <c r="DO13" s="1223"/>
      <c r="DP13" s="1223"/>
      <c r="DQ13" s="1223"/>
      <c r="DR13" s="1223"/>
      <c r="DS13" s="1223"/>
      <c r="DT13" s="1223"/>
      <c r="DU13" s="1223"/>
      <c r="DV13" s="1223"/>
      <c r="DW13" s="1223"/>
      <c r="DX13" s="1223"/>
      <c r="DY13" s="1223"/>
      <c r="DZ13" s="1225"/>
      <c r="EA13" s="1226" t="s">
        <v>139</v>
      </c>
      <c r="EB13" s="1227"/>
      <c r="EC13" s="1230" t="s">
        <v>140</v>
      </c>
      <c r="ED13" s="1231"/>
      <c r="EE13" s="1231"/>
      <c r="EF13" s="1231"/>
      <c r="EG13" s="1231"/>
      <c r="EH13" s="1231"/>
      <c r="EI13" s="1231"/>
      <c r="EJ13" s="1231"/>
      <c r="EK13" s="1231"/>
      <c r="EL13" s="1231"/>
      <c r="EM13" s="1068" t="s">
        <v>349</v>
      </c>
      <c r="EN13" s="1068"/>
      <c r="EO13" s="1068"/>
      <c r="EP13" s="1232" t="s">
        <v>350</v>
      </c>
      <c r="EQ13" s="1232"/>
      <c r="ER13" s="168"/>
      <c r="ES13" s="152" t="s">
        <v>351</v>
      </c>
      <c r="ET13" s="1068">
        <v>7</v>
      </c>
      <c r="EU13" s="1068"/>
      <c r="EV13" s="152" t="s">
        <v>352</v>
      </c>
      <c r="EW13" s="1068">
        <v>10</v>
      </c>
      <c r="EX13" s="1068"/>
      <c r="EY13" s="61" t="s">
        <v>353</v>
      </c>
      <c r="EZ13" s="1"/>
      <c r="FA13" s="21"/>
    </row>
    <row r="14" spans="3:157" ht="15" customHeight="1">
      <c r="C14" s="1214"/>
      <c r="D14" s="1215"/>
      <c r="E14" s="1233" t="s">
        <v>141</v>
      </c>
      <c r="F14" s="1346"/>
      <c r="G14" s="1346"/>
      <c r="H14" s="1346"/>
      <c r="I14" s="1346"/>
      <c r="J14" s="1347"/>
      <c r="K14" s="1347"/>
      <c r="L14" s="1347"/>
      <c r="M14" s="1353" t="s">
        <v>142</v>
      </c>
      <c r="N14" s="1353"/>
      <c r="O14" s="1353"/>
      <c r="P14" s="331"/>
      <c r="Q14" s="1354" t="s">
        <v>143</v>
      </c>
      <c r="R14" s="1354"/>
      <c r="S14" s="1354"/>
      <c r="T14" s="1354"/>
      <c r="U14" s="1354"/>
      <c r="V14" s="1354"/>
      <c r="W14" s="1354"/>
      <c r="X14" s="1354"/>
      <c r="Y14" s="1354"/>
      <c r="Z14" s="1354"/>
      <c r="AA14" s="1354"/>
      <c r="AB14" s="1354"/>
      <c r="AC14" s="1354"/>
      <c r="AD14" s="1237"/>
      <c r="AE14" s="13"/>
      <c r="AF14" s="1194" t="s">
        <v>144</v>
      </c>
      <c r="AG14" s="1238"/>
      <c r="AH14" s="1238"/>
      <c r="AI14" s="1238"/>
      <c r="AJ14" s="1238"/>
      <c r="AK14" s="1238"/>
      <c r="AL14" s="1238"/>
      <c r="AM14" s="1238"/>
      <c r="AN14" s="1238"/>
      <c r="AO14" s="1238"/>
      <c r="AP14" s="1238"/>
      <c r="AQ14" s="1238"/>
      <c r="AR14" s="1238"/>
      <c r="AS14" s="1239"/>
      <c r="AT14" s="1228"/>
      <c r="AU14" s="1086"/>
      <c r="AV14" s="1359" t="s">
        <v>145</v>
      </c>
      <c r="AW14" s="1360"/>
      <c r="AX14" s="1360"/>
      <c r="AY14" s="1360"/>
      <c r="AZ14" s="1360"/>
      <c r="BA14" s="1360"/>
      <c r="BB14" s="1360"/>
      <c r="BC14" s="1360"/>
      <c r="BD14" s="1360"/>
      <c r="BE14" s="1360"/>
      <c r="BF14" s="998"/>
      <c r="BG14" s="999"/>
      <c r="BH14" s="999"/>
      <c r="BI14" s="999"/>
      <c r="BJ14" s="999"/>
      <c r="BK14" s="999"/>
      <c r="BL14" s="999"/>
      <c r="BM14" s="999"/>
      <c r="BN14" s="999"/>
      <c r="BO14" s="999"/>
      <c r="BP14" s="999"/>
      <c r="BQ14" s="999"/>
      <c r="BR14" s="999"/>
      <c r="BS14" s="1000"/>
      <c r="CJ14" s="1214"/>
      <c r="CK14" s="1215"/>
      <c r="CL14" s="1233" t="s">
        <v>141</v>
      </c>
      <c r="CM14" s="1204"/>
      <c r="CN14" s="1204"/>
      <c r="CO14" s="1204"/>
      <c r="CP14" s="1204"/>
      <c r="CQ14" s="1234">
        <v>49</v>
      </c>
      <c r="CR14" s="1234"/>
      <c r="CS14" s="1234"/>
      <c r="CT14" s="1235" t="s">
        <v>142</v>
      </c>
      <c r="CU14" s="1235"/>
      <c r="CV14" s="1236"/>
      <c r="CW14" s="12"/>
      <c r="CX14" s="1194" t="s">
        <v>143</v>
      </c>
      <c r="CY14" s="1194"/>
      <c r="CZ14" s="1194"/>
      <c r="DA14" s="1194"/>
      <c r="DB14" s="1194"/>
      <c r="DC14" s="1194"/>
      <c r="DD14" s="1194"/>
      <c r="DE14" s="1194"/>
      <c r="DF14" s="1194"/>
      <c r="DG14" s="1194"/>
      <c r="DH14" s="1194"/>
      <c r="DI14" s="1194"/>
      <c r="DJ14" s="1194"/>
      <c r="DK14" s="1237"/>
      <c r="DL14" s="13"/>
      <c r="DM14" s="1194" t="s">
        <v>144</v>
      </c>
      <c r="DN14" s="1238"/>
      <c r="DO14" s="1238"/>
      <c r="DP14" s="1238"/>
      <c r="DQ14" s="1238"/>
      <c r="DR14" s="1238"/>
      <c r="DS14" s="1238"/>
      <c r="DT14" s="1238"/>
      <c r="DU14" s="1238"/>
      <c r="DV14" s="1238"/>
      <c r="DW14" s="1238"/>
      <c r="DX14" s="1238"/>
      <c r="DY14" s="1238"/>
      <c r="DZ14" s="1239"/>
      <c r="EA14" s="1228"/>
      <c r="EB14" s="1086"/>
      <c r="EC14" s="1240" t="s">
        <v>145</v>
      </c>
      <c r="ED14" s="1241"/>
      <c r="EE14" s="1241"/>
      <c r="EF14" s="1241"/>
      <c r="EG14" s="1241"/>
      <c r="EH14" s="1241"/>
      <c r="EI14" s="1241"/>
      <c r="EJ14" s="1241"/>
      <c r="EK14" s="1241"/>
      <c r="EL14" s="1241"/>
      <c r="EM14" s="1202" t="s">
        <v>349</v>
      </c>
      <c r="EN14" s="1202"/>
      <c r="EO14" s="1202"/>
      <c r="EP14" s="1183" t="s">
        <v>350</v>
      </c>
      <c r="EQ14" s="1183"/>
      <c r="ER14" s="163"/>
      <c r="ES14" s="147" t="s">
        <v>351</v>
      </c>
      <c r="ET14" s="1202">
        <v>7</v>
      </c>
      <c r="EU14" s="1202"/>
      <c r="EV14" s="147" t="s">
        <v>352</v>
      </c>
      <c r="EW14" s="1202">
        <v>20</v>
      </c>
      <c r="EX14" s="1202"/>
      <c r="EY14" s="7" t="s">
        <v>353</v>
      </c>
      <c r="EZ14" s="66"/>
      <c r="FA14" s="21"/>
    </row>
    <row r="15" spans="3:157" ht="15" customHeight="1">
      <c r="C15" s="1214"/>
      <c r="D15" s="1215"/>
      <c r="E15" s="1203" t="s">
        <v>146</v>
      </c>
      <c r="F15" s="1345"/>
      <c r="G15" s="1345"/>
      <c r="H15" s="1345"/>
      <c r="I15" s="1346"/>
      <c r="J15" s="1346"/>
      <c r="K15" s="1346"/>
      <c r="L15" s="1346"/>
      <c r="M15" s="1345" t="s">
        <v>147</v>
      </c>
      <c r="N15" s="1345"/>
      <c r="O15" s="330"/>
      <c r="P15" s="331"/>
      <c r="Q15" s="1345"/>
      <c r="R15" s="1345"/>
      <c r="S15" s="1345"/>
      <c r="T15" s="1345"/>
      <c r="U15" s="332"/>
      <c r="V15" s="1345" t="s">
        <v>148</v>
      </c>
      <c r="W15" s="1345"/>
      <c r="X15" s="1345"/>
      <c r="Y15" s="1366" t="s">
        <v>136</v>
      </c>
      <c r="Z15" s="1366"/>
      <c r="AA15" s="1366"/>
      <c r="AB15" s="330"/>
      <c r="AC15" s="330"/>
      <c r="AD15" s="1206" t="s">
        <v>149</v>
      </c>
      <c r="AE15" s="158"/>
      <c r="AF15" s="1202"/>
      <c r="AG15" s="1202"/>
      <c r="AH15" s="1202"/>
      <c r="AI15" s="1202"/>
      <c r="AJ15" s="1202" t="s">
        <v>148</v>
      </c>
      <c r="AK15" s="1202"/>
      <c r="AL15" s="1202"/>
      <c r="AM15" s="1202"/>
      <c r="AN15" s="1202"/>
      <c r="AO15" s="1202"/>
      <c r="AP15" s="1202"/>
      <c r="AQ15" s="1202" t="s">
        <v>149</v>
      </c>
      <c r="AR15" s="1202"/>
      <c r="AS15" s="68"/>
      <c r="AT15" s="1228"/>
      <c r="AU15" s="1086"/>
      <c r="AV15" s="1357" t="s">
        <v>150</v>
      </c>
      <c r="AW15" s="1358"/>
      <c r="AX15" s="1358"/>
      <c r="AY15" s="1358"/>
      <c r="AZ15" s="1358"/>
      <c r="BA15" s="1358"/>
      <c r="BB15" s="1358"/>
      <c r="BC15" s="1358"/>
      <c r="BD15" s="1358"/>
      <c r="BE15" s="1358"/>
      <c r="BF15" s="998"/>
      <c r="BG15" s="999"/>
      <c r="BH15" s="999"/>
      <c r="BI15" s="999"/>
      <c r="BJ15" s="999"/>
      <c r="BK15" s="999"/>
      <c r="BL15" s="999"/>
      <c r="BM15" s="999"/>
      <c r="BN15" s="999"/>
      <c r="BO15" s="999"/>
      <c r="BP15" s="999"/>
      <c r="BQ15" s="999"/>
      <c r="BR15" s="999"/>
      <c r="BS15" s="1000"/>
      <c r="CJ15" s="1214"/>
      <c r="CK15" s="1215"/>
      <c r="CL15" s="1203" t="s">
        <v>146</v>
      </c>
      <c r="CM15" s="1202"/>
      <c r="CN15" s="1202"/>
      <c r="CO15" s="1202"/>
      <c r="CP15" s="1204">
        <v>3000</v>
      </c>
      <c r="CQ15" s="1204"/>
      <c r="CR15" s="1204"/>
      <c r="CS15" s="1204"/>
      <c r="CT15" s="1202" t="s">
        <v>147</v>
      </c>
      <c r="CU15" s="1202"/>
      <c r="CV15" s="67"/>
      <c r="CW15" s="12"/>
      <c r="CX15" s="1202" t="s">
        <v>354</v>
      </c>
      <c r="CY15" s="1202"/>
      <c r="CZ15" s="1202"/>
      <c r="DA15" s="1202"/>
      <c r="DB15" s="147"/>
      <c r="DC15" s="1202" t="s">
        <v>148</v>
      </c>
      <c r="DD15" s="1202"/>
      <c r="DE15" s="1202"/>
      <c r="DF15" s="1205" t="s">
        <v>136</v>
      </c>
      <c r="DG15" s="1205"/>
      <c r="DH15" s="1205"/>
      <c r="DK15" s="1206" t="s">
        <v>149</v>
      </c>
      <c r="DL15" s="158"/>
      <c r="DM15" s="1202" t="s">
        <v>354</v>
      </c>
      <c r="DN15" s="1202"/>
      <c r="DO15" s="1202"/>
      <c r="DP15" s="1202"/>
      <c r="DQ15" s="1202" t="s">
        <v>148</v>
      </c>
      <c r="DR15" s="1202"/>
      <c r="DS15" s="1202"/>
      <c r="DT15" s="1202"/>
      <c r="DU15" s="1202"/>
      <c r="DV15" s="1202"/>
      <c r="DW15" s="1202"/>
      <c r="DX15" s="1202" t="s">
        <v>149</v>
      </c>
      <c r="DY15" s="1202"/>
      <c r="DZ15" s="68"/>
      <c r="EA15" s="1228"/>
      <c r="EB15" s="1086"/>
      <c r="EC15" s="1208" t="s">
        <v>150</v>
      </c>
      <c r="ED15" s="1209"/>
      <c r="EE15" s="1209"/>
      <c r="EF15" s="1209"/>
      <c r="EG15" s="1209"/>
      <c r="EH15" s="1209"/>
      <c r="EI15" s="1209"/>
      <c r="EJ15" s="1209"/>
      <c r="EK15" s="1209"/>
      <c r="EL15" s="1209"/>
      <c r="EM15" s="1202" t="s">
        <v>349</v>
      </c>
      <c r="EN15" s="1202"/>
      <c r="EO15" s="1202"/>
      <c r="EP15" s="1183" t="s">
        <v>350</v>
      </c>
      <c r="EQ15" s="1183"/>
      <c r="ER15" s="163"/>
      <c r="ES15" s="147" t="s">
        <v>351</v>
      </c>
      <c r="ET15" s="1202">
        <v>3</v>
      </c>
      <c r="EU15" s="1202"/>
      <c r="EV15" s="147" t="s">
        <v>352</v>
      </c>
      <c r="EW15" s="1202">
        <v>30</v>
      </c>
      <c r="EX15" s="1202"/>
      <c r="EY15" s="7" t="s">
        <v>353</v>
      </c>
      <c r="EZ15" s="66"/>
      <c r="FA15" s="21"/>
    </row>
    <row r="16" spans="3:157" ht="15" customHeight="1" thickBot="1">
      <c r="C16" s="1216"/>
      <c r="D16" s="1217"/>
      <c r="E16" s="984" t="s">
        <v>151</v>
      </c>
      <c r="F16" s="984"/>
      <c r="G16" s="984"/>
      <c r="H16" s="984"/>
      <c r="I16" s="1210"/>
      <c r="J16" s="1210"/>
      <c r="K16" s="1210"/>
      <c r="L16" s="1210"/>
      <c r="M16" s="984" t="s">
        <v>152</v>
      </c>
      <c r="N16" s="984"/>
      <c r="O16" s="329"/>
      <c r="P16" s="333"/>
      <c r="Q16" s="984"/>
      <c r="R16" s="984"/>
      <c r="S16" s="984"/>
      <c r="T16" s="984"/>
      <c r="U16" s="328"/>
      <c r="V16" s="984"/>
      <c r="W16" s="984"/>
      <c r="X16" s="984"/>
      <c r="Y16" s="984"/>
      <c r="Z16" s="984"/>
      <c r="AA16" s="1180" t="s">
        <v>153</v>
      </c>
      <c r="AB16" s="1180"/>
      <c r="AC16" s="1180"/>
      <c r="AD16" s="1207"/>
      <c r="AE16" s="74"/>
      <c r="AF16" s="984"/>
      <c r="AG16" s="984"/>
      <c r="AH16" s="984"/>
      <c r="AI16" s="984"/>
      <c r="AJ16" s="984"/>
      <c r="AK16" s="984"/>
      <c r="AL16" s="984"/>
      <c r="AM16" s="984"/>
      <c r="AN16" s="984"/>
      <c r="AO16" s="984"/>
      <c r="AP16" s="984"/>
      <c r="AQ16" s="984"/>
      <c r="AR16" s="984"/>
      <c r="AS16" s="70"/>
      <c r="AT16" s="1229"/>
      <c r="AU16" s="1087"/>
      <c r="AV16" s="1380" t="s">
        <v>154</v>
      </c>
      <c r="AW16" s="1381"/>
      <c r="AX16" s="1381"/>
      <c r="AY16" s="1381"/>
      <c r="AZ16" s="1381"/>
      <c r="BA16" s="1381"/>
      <c r="BB16" s="1381"/>
      <c r="BC16" s="1381"/>
      <c r="BD16" s="1381"/>
      <c r="BE16" s="1381"/>
      <c r="BF16" s="1001"/>
      <c r="BG16" s="1002"/>
      <c r="BH16" s="1002"/>
      <c r="BI16" s="1002"/>
      <c r="BJ16" s="1002"/>
      <c r="BK16" s="1002"/>
      <c r="BL16" s="1002"/>
      <c r="BM16" s="1002"/>
      <c r="BN16" s="1002"/>
      <c r="BO16" s="1002"/>
      <c r="BP16" s="1002"/>
      <c r="BQ16" s="1002"/>
      <c r="BR16" s="1002"/>
      <c r="BS16" s="1003"/>
      <c r="CJ16" s="1216"/>
      <c r="CK16" s="1217"/>
      <c r="CL16" s="984" t="s">
        <v>151</v>
      </c>
      <c r="CM16" s="984"/>
      <c r="CN16" s="984"/>
      <c r="CO16" s="984"/>
      <c r="CP16" s="1210"/>
      <c r="CQ16" s="1210"/>
      <c r="CR16" s="1210"/>
      <c r="CS16" s="1210"/>
      <c r="CT16" s="984" t="s">
        <v>152</v>
      </c>
      <c r="CU16" s="984"/>
      <c r="CV16" s="161"/>
      <c r="CW16" s="14"/>
      <c r="CX16" s="984"/>
      <c r="CY16" s="984"/>
      <c r="CZ16" s="984"/>
      <c r="DA16" s="984"/>
      <c r="DB16" s="153"/>
      <c r="DC16" s="984"/>
      <c r="DD16" s="984"/>
      <c r="DE16" s="984"/>
      <c r="DF16" s="984"/>
      <c r="DG16" s="984"/>
      <c r="DH16" s="1180" t="s">
        <v>153</v>
      </c>
      <c r="DI16" s="1180"/>
      <c r="DJ16" s="1180"/>
      <c r="DK16" s="1207"/>
      <c r="DL16" s="74"/>
      <c r="DM16" s="984"/>
      <c r="DN16" s="984"/>
      <c r="DO16" s="984"/>
      <c r="DP16" s="984"/>
      <c r="DQ16" s="984"/>
      <c r="DR16" s="984"/>
      <c r="DS16" s="984"/>
      <c r="DT16" s="984"/>
      <c r="DU16" s="984"/>
      <c r="DV16" s="984"/>
      <c r="DW16" s="984"/>
      <c r="DX16" s="984"/>
      <c r="DY16" s="984"/>
      <c r="DZ16" s="70"/>
      <c r="EA16" s="1229"/>
      <c r="EB16" s="1087"/>
      <c r="EC16" s="1181" t="s">
        <v>154</v>
      </c>
      <c r="ED16" s="1182"/>
      <c r="EE16" s="1182"/>
      <c r="EF16" s="1182"/>
      <c r="EG16" s="1182"/>
      <c r="EH16" s="1182"/>
      <c r="EI16" s="1182"/>
      <c r="EJ16" s="1182"/>
      <c r="EK16" s="1182"/>
      <c r="EL16" s="1182"/>
      <c r="EM16" s="984" t="s">
        <v>349</v>
      </c>
      <c r="EN16" s="984"/>
      <c r="EO16" s="984"/>
      <c r="EP16" s="1183" t="s">
        <v>350</v>
      </c>
      <c r="EQ16" s="1183"/>
      <c r="ER16" s="163"/>
      <c r="ES16" s="153" t="s">
        <v>351</v>
      </c>
      <c r="ET16" s="984">
        <v>4</v>
      </c>
      <c r="EU16" s="984"/>
      <c r="EV16" s="153" t="s">
        <v>352</v>
      </c>
      <c r="EW16" s="984">
        <v>1</v>
      </c>
      <c r="EX16" s="984"/>
      <c r="EY16" s="161" t="s">
        <v>353</v>
      </c>
      <c r="EZ16" s="71"/>
      <c r="FA16" s="21"/>
    </row>
    <row r="17" spans="3:157" ht="18" customHeight="1">
      <c r="C17" s="1184" t="s">
        <v>155</v>
      </c>
      <c r="D17" s="1185"/>
      <c r="E17" s="1348" t="s">
        <v>156</v>
      </c>
      <c r="F17" s="1349"/>
      <c r="G17" s="1349"/>
      <c r="H17" s="1349"/>
      <c r="I17" s="1349"/>
      <c r="J17" s="1349"/>
      <c r="K17" s="1349"/>
      <c r="L17" s="1349"/>
      <c r="M17" s="1349"/>
      <c r="N17" s="1349"/>
      <c r="O17" s="1350"/>
      <c r="P17" s="1348" t="s">
        <v>157</v>
      </c>
      <c r="Q17" s="1349"/>
      <c r="R17" s="1349"/>
      <c r="S17" s="1349"/>
      <c r="T17" s="1349"/>
      <c r="U17" s="1349"/>
      <c r="V17" s="1349"/>
      <c r="W17" s="1349"/>
      <c r="X17" s="1349"/>
      <c r="Y17" s="1349"/>
      <c r="Z17" s="1349"/>
      <c r="AA17" s="1349"/>
      <c r="AB17" s="1349"/>
      <c r="AC17" s="1349"/>
      <c r="AD17" s="1350"/>
      <c r="AE17" s="1089" t="s">
        <v>158</v>
      </c>
      <c r="AF17" s="1089"/>
      <c r="AG17" s="1089"/>
      <c r="AH17" s="1089"/>
      <c r="AI17" s="1089"/>
      <c r="AJ17" s="1089"/>
      <c r="AK17" s="1089"/>
      <c r="AL17" s="1089"/>
      <c r="AM17" s="1089"/>
      <c r="AN17" s="1089"/>
      <c r="AO17" s="1089"/>
      <c r="AP17" s="1089"/>
      <c r="AQ17" s="1089"/>
      <c r="AR17" s="1089"/>
      <c r="AS17" s="1089"/>
      <c r="AT17" s="1089"/>
      <c r="AU17" s="1089"/>
      <c r="AV17" s="1089"/>
      <c r="AW17" s="1089"/>
      <c r="AX17" s="1089"/>
      <c r="AY17" s="1089"/>
      <c r="AZ17" s="1191"/>
      <c r="BA17" s="1004" t="s">
        <v>159</v>
      </c>
      <c r="BB17" s="1005"/>
      <c r="BC17" s="1005"/>
      <c r="BD17" s="1005"/>
      <c r="BE17" s="1005"/>
      <c r="BF17" s="1005"/>
      <c r="BG17" s="1005"/>
      <c r="BH17" s="1005"/>
      <c r="BI17" s="1005"/>
      <c r="BJ17" s="1005"/>
      <c r="BK17" s="1005"/>
      <c r="BL17" s="1005"/>
      <c r="BM17" s="1005"/>
      <c r="BN17" s="1005"/>
      <c r="BO17" s="1005"/>
      <c r="BP17" s="1005"/>
      <c r="BQ17" s="1005"/>
      <c r="BR17" s="1005"/>
      <c r="BS17" s="1006"/>
      <c r="CJ17" s="1184" t="s">
        <v>155</v>
      </c>
      <c r="CK17" s="1185"/>
      <c r="CL17" s="1190" t="s">
        <v>156</v>
      </c>
      <c r="CM17" s="1089"/>
      <c r="CN17" s="1089"/>
      <c r="CO17" s="1089"/>
      <c r="CP17" s="1089"/>
      <c r="CQ17" s="1089"/>
      <c r="CR17" s="1089"/>
      <c r="CS17" s="1089"/>
      <c r="CT17" s="1089"/>
      <c r="CU17" s="1089"/>
      <c r="CV17" s="1191"/>
      <c r="CW17" s="1192" t="s">
        <v>157</v>
      </c>
      <c r="CX17" s="1126"/>
      <c r="CY17" s="1126"/>
      <c r="CZ17" s="1126"/>
      <c r="DA17" s="1126"/>
      <c r="DB17" s="1126"/>
      <c r="DC17" s="1126"/>
      <c r="DD17" s="1126"/>
      <c r="DE17" s="1126"/>
      <c r="DF17" s="1126"/>
      <c r="DG17" s="1126"/>
      <c r="DH17" s="1126"/>
      <c r="DI17" s="1126"/>
      <c r="DJ17" s="1126"/>
      <c r="DK17" s="1193"/>
      <c r="DL17" s="1089" t="s">
        <v>158</v>
      </c>
      <c r="DM17" s="1089"/>
      <c r="DN17" s="1089"/>
      <c r="DO17" s="1089"/>
      <c r="DP17" s="1089"/>
      <c r="DQ17" s="1089"/>
      <c r="DR17" s="1089"/>
      <c r="DS17" s="1089"/>
      <c r="DT17" s="1089"/>
      <c r="DU17" s="1089"/>
      <c r="DV17" s="1089"/>
      <c r="DW17" s="1089"/>
      <c r="DX17" s="1089"/>
      <c r="DY17" s="1089"/>
      <c r="DZ17" s="1089"/>
      <c r="EA17" s="1089"/>
      <c r="EB17" s="1089"/>
      <c r="EC17" s="1089"/>
      <c r="ED17" s="1089"/>
      <c r="EE17" s="1089"/>
      <c r="EF17" s="1089"/>
      <c r="EG17" s="1191"/>
      <c r="EH17" s="148" t="s">
        <v>159</v>
      </c>
      <c r="EI17" s="148"/>
      <c r="EJ17" s="148"/>
      <c r="EK17" s="148"/>
      <c r="EL17" s="148"/>
      <c r="EM17" s="148"/>
      <c r="EN17" s="148"/>
      <c r="EO17" s="148"/>
      <c r="EP17" s="148"/>
      <c r="EQ17" s="148"/>
      <c r="ER17" s="148"/>
      <c r="ES17" s="148"/>
      <c r="ET17" s="148"/>
      <c r="EU17" s="148"/>
      <c r="EV17" s="148"/>
      <c r="EW17" s="148"/>
      <c r="EX17" s="148"/>
      <c r="EY17" s="148"/>
      <c r="EZ17" s="72"/>
      <c r="FA17" s="21"/>
    </row>
    <row r="18" spans="3:157" ht="15" customHeight="1">
      <c r="C18" s="1186"/>
      <c r="D18" s="1187"/>
      <c r="E18" s="158"/>
      <c r="G18" s="7" t="s">
        <v>160</v>
      </c>
      <c r="O18" s="67"/>
      <c r="P18" s="158"/>
      <c r="R18" s="7" t="s">
        <v>161</v>
      </c>
      <c r="AD18" s="67"/>
      <c r="AE18" s="160" t="s">
        <v>162</v>
      </c>
      <c r="AF18" s="160"/>
      <c r="AG18" s="160"/>
      <c r="AH18" s="160"/>
      <c r="AI18" s="160"/>
      <c r="AJ18" s="160"/>
      <c r="AK18" s="160"/>
      <c r="AL18" s="160"/>
      <c r="AM18" s="160"/>
      <c r="AN18" s="160"/>
      <c r="AO18" s="160"/>
      <c r="AP18" s="160"/>
      <c r="AQ18" s="160"/>
      <c r="AR18" s="1382" t="s">
        <v>163</v>
      </c>
      <c r="AS18" s="1382"/>
      <c r="AT18" s="1382"/>
      <c r="AU18" s="1382"/>
      <c r="AV18" s="1382"/>
      <c r="AW18" s="1382"/>
      <c r="AX18" s="1382"/>
      <c r="AY18" s="1383" t="s">
        <v>164</v>
      </c>
      <c r="AZ18" s="1384"/>
      <c r="BA18" s="1195"/>
      <c r="BB18" s="1195"/>
      <c r="BC18" s="1195"/>
      <c r="BD18" s="1195"/>
      <c r="BE18" s="1195"/>
      <c r="BF18" s="1195"/>
      <c r="BG18" s="1195"/>
      <c r="BH18" s="1195"/>
      <c r="BI18" s="1195"/>
      <c r="BJ18" s="1195"/>
      <c r="BK18" s="1195"/>
      <c r="BL18" s="1195"/>
      <c r="BM18" s="1195"/>
      <c r="BN18" s="1195"/>
      <c r="BO18" s="1195"/>
      <c r="BP18" s="1195"/>
      <c r="BQ18" s="1195"/>
      <c r="BR18" s="1195"/>
      <c r="BS18" s="1196"/>
      <c r="BT18" s="149"/>
      <c r="CD18"/>
      <c r="CE18"/>
      <c r="CF18"/>
      <c r="CG18"/>
      <c r="CH18"/>
      <c r="CJ18" s="1186"/>
      <c r="CK18" s="1187"/>
      <c r="CL18" s="345" t="s">
        <v>355</v>
      </c>
      <c r="CN18" s="7" t="s">
        <v>160</v>
      </c>
      <c r="CV18" s="67"/>
      <c r="CW18" s="158" t="s">
        <v>355</v>
      </c>
      <c r="CY18" s="7" t="s">
        <v>161</v>
      </c>
      <c r="DK18" s="67"/>
      <c r="DL18" s="160" t="s">
        <v>162</v>
      </c>
      <c r="DM18" s="160"/>
      <c r="DN18" s="160"/>
      <c r="DO18" s="160"/>
      <c r="DP18" s="160"/>
      <c r="DQ18" s="160"/>
      <c r="DR18" s="160"/>
      <c r="DS18" s="160"/>
      <c r="DT18" s="160"/>
      <c r="DU18" s="160"/>
      <c r="DV18" s="160"/>
      <c r="DW18" s="160"/>
      <c r="DX18" s="160"/>
      <c r="DY18" s="160"/>
      <c r="DZ18" s="22" t="s">
        <v>356</v>
      </c>
      <c r="EA18" s="160"/>
      <c r="EB18" s="160"/>
      <c r="EC18" s="160"/>
      <c r="ED18" s="160"/>
      <c r="EE18" s="160"/>
      <c r="EF18" s="160"/>
      <c r="EG18" s="73"/>
      <c r="EH18" s="1194" t="s">
        <v>357</v>
      </c>
      <c r="EI18" s="1195"/>
      <c r="EJ18" s="1195"/>
      <c r="EK18" s="1195"/>
      <c r="EL18" s="1195"/>
      <c r="EM18" s="1195"/>
      <c r="EN18" s="1195"/>
      <c r="EO18" s="1195"/>
      <c r="EP18" s="1195"/>
      <c r="EQ18" s="1195"/>
      <c r="ER18" s="1195"/>
      <c r="ES18" s="1195"/>
      <c r="ET18" s="1195"/>
      <c r="EU18" s="1195"/>
      <c r="EV18" s="1195"/>
      <c r="EW18" s="1195"/>
      <c r="EX18" s="1195"/>
      <c r="EY18" s="1195"/>
      <c r="EZ18" s="1196"/>
      <c r="FA18" s="21"/>
    </row>
    <row r="19" spans="3:157" ht="15" customHeight="1">
      <c r="C19" s="1186"/>
      <c r="D19" s="1187"/>
      <c r="E19" s="158"/>
      <c r="G19" s="7" t="s">
        <v>165</v>
      </c>
      <c r="O19" s="67"/>
      <c r="P19" s="158" t="s">
        <v>148</v>
      </c>
      <c r="R19" s="7" t="s">
        <v>166</v>
      </c>
      <c r="W19" s="7" t="s">
        <v>167</v>
      </c>
      <c r="AD19" s="67" t="s">
        <v>149</v>
      </c>
      <c r="AE19" s="160" t="s">
        <v>168</v>
      </c>
      <c r="AF19" s="160"/>
      <c r="AG19" s="160"/>
      <c r="AH19" s="160"/>
      <c r="AI19" s="160"/>
      <c r="AJ19" s="160"/>
      <c r="AK19" s="160"/>
      <c r="AL19" s="160"/>
      <c r="AM19" s="160"/>
      <c r="AN19" s="160"/>
      <c r="AO19" s="160"/>
      <c r="AP19" s="160"/>
      <c r="AQ19" s="160"/>
      <c r="AR19" s="1385" t="s">
        <v>163</v>
      </c>
      <c r="AS19" s="1385"/>
      <c r="AT19" s="1385"/>
      <c r="AU19" s="1385"/>
      <c r="AV19" s="1385"/>
      <c r="AW19" s="1385"/>
      <c r="AX19" s="1385"/>
      <c r="AY19" s="1183" t="s">
        <v>164</v>
      </c>
      <c r="AZ19" s="1386"/>
      <c r="BA19" s="1195"/>
      <c r="BB19" s="1195"/>
      <c r="BC19" s="1195"/>
      <c r="BD19" s="1195"/>
      <c r="BE19" s="1195"/>
      <c r="BF19" s="1195"/>
      <c r="BG19" s="1195"/>
      <c r="BH19" s="1195"/>
      <c r="BI19" s="1195"/>
      <c r="BJ19" s="1195"/>
      <c r="BK19" s="1195"/>
      <c r="BL19" s="1195"/>
      <c r="BM19" s="1195"/>
      <c r="BN19" s="1195"/>
      <c r="BO19" s="1195"/>
      <c r="BP19" s="1195"/>
      <c r="BQ19" s="1195"/>
      <c r="BR19" s="1195"/>
      <c r="BS19" s="1196"/>
      <c r="BT19" s="149"/>
      <c r="CD19"/>
      <c r="CE19"/>
      <c r="CF19"/>
      <c r="CG19"/>
      <c r="CH19"/>
      <c r="CJ19" s="1186"/>
      <c r="CK19" s="1187"/>
      <c r="CL19" s="345" t="s">
        <v>358</v>
      </c>
      <c r="CN19" s="7" t="s">
        <v>165</v>
      </c>
      <c r="CV19" s="67"/>
      <c r="CW19" s="158" t="s">
        <v>148</v>
      </c>
      <c r="CX19" s="7" t="s">
        <v>355</v>
      </c>
      <c r="CY19" s="7" t="s">
        <v>166</v>
      </c>
      <c r="DC19" s="7" t="s">
        <v>358</v>
      </c>
      <c r="DD19" s="7" t="s">
        <v>167</v>
      </c>
      <c r="DG19" s="7" t="s">
        <v>359</v>
      </c>
      <c r="DK19" s="67" t="s">
        <v>149</v>
      </c>
      <c r="DL19" s="160" t="s">
        <v>168</v>
      </c>
      <c r="DM19" s="160"/>
      <c r="DN19" s="160"/>
      <c r="DO19" s="160"/>
      <c r="DP19" s="160"/>
      <c r="DQ19" s="160"/>
      <c r="DR19" s="160"/>
      <c r="DS19" s="160"/>
      <c r="DT19" s="160"/>
      <c r="DU19" s="160"/>
      <c r="DV19" s="160"/>
      <c r="DW19" s="160"/>
      <c r="DX19" s="160"/>
      <c r="DY19" s="160"/>
      <c r="DZ19" s="22" t="s">
        <v>356</v>
      </c>
      <c r="EA19" s="160"/>
      <c r="EB19" s="160"/>
      <c r="EC19" s="160"/>
      <c r="ED19" s="160"/>
      <c r="EE19" s="160"/>
      <c r="EF19" s="160"/>
      <c r="EG19" s="73"/>
      <c r="EH19" s="1195"/>
      <c r="EI19" s="1195"/>
      <c r="EJ19" s="1195"/>
      <c r="EK19" s="1195"/>
      <c r="EL19" s="1195"/>
      <c r="EM19" s="1195"/>
      <c r="EN19" s="1195"/>
      <c r="EO19" s="1195"/>
      <c r="EP19" s="1195"/>
      <c r="EQ19" s="1195"/>
      <c r="ER19" s="1195"/>
      <c r="ES19" s="1195"/>
      <c r="ET19" s="1195"/>
      <c r="EU19" s="1195"/>
      <c r="EV19" s="1195"/>
      <c r="EW19" s="1195"/>
      <c r="EX19" s="1195"/>
      <c r="EY19" s="1195"/>
      <c r="EZ19" s="1196"/>
      <c r="FA19" s="21"/>
    </row>
    <row r="20" spans="3:157" ht="15" customHeight="1" thickBot="1">
      <c r="C20" s="1188"/>
      <c r="D20" s="1189"/>
      <c r="E20" s="1351" t="s">
        <v>169</v>
      </c>
      <c r="F20" s="1352"/>
      <c r="G20" s="1352"/>
      <c r="H20" s="1352"/>
      <c r="I20" s="1367">
        <v>44824</v>
      </c>
      <c r="J20" s="1367"/>
      <c r="K20" s="1367"/>
      <c r="L20" s="1367"/>
      <c r="M20" s="1367"/>
      <c r="N20" s="1367"/>
      <c r="O20" s="1368"/>
      <c r="P20" s="74"/>
      <c r="Q20" s="161"/>
      <c r="R20" s="161"/>
      <c r="S20" s="161"/>
      <c r="T20" s="161"/>
      <c r="U20" s="161"/>
      <c r="V20" s="161"/>
      <c r="W20" s="161"/>
      <c r="X20" s="161"/>
      <c r="Y20" s="161"/>
      <c r="Z20" s="161"/>
      <c r="AA20" s="161"/>
      <c r="AB20" s="161"/>
      <c r="AC20" s="161"/>
      <c r="AD20" s="69"/>
      <c r="AE20" s="1180" t="s">
        <v>170</v>
      </c>
      <c r="AF20" s="1180"/>
      <c r="AG20" s="1180"/>
      <c r="AH20" s="1180"/>
      <c r="AI20" s="1180"/>
      <c r="AJ20" s="1180"/>
      <c r="AK20" s="1180"/>
      <c r="AL20" s="1180"/>
      <c r="AM20" s="1180"/>
      <c r="AN20" s="1180"/>
      <c r="AO20" s="1180"/>
      <c r="AP20" s="1180"/>
      <c r="AQ20" s="1180"/>
      <c r="AR20" s="1180"/>
      <c r="AS20" s="1180"/>
      <c r="AT20" s="1180"/>
      <c r="AU20" s="1180"/>
      <c r="AV20" s="1180"/>
      <c r="AW20" s="1180"/>
      <c r="AX20" s="1180"/>
      <c r="AY20" s="1180"/>
      <c r="AZ20" s="1369"/>
      <c r="BA20" s="1197"/>
      <c r="BB20" s="1197"/>
      <c r="BC20" s="1197"/>
      <c r="BD20" s="1197"/>
      <c r="BE20" s="1197"/>
      <c r="BF20" s="1197"/>
      <c r="BG20" s="1197"/>
      <c r="BH20" s="1197"/>
      <c r="BI20" s="1197"/>
      <c r="BJ20" s="1197"/>
      <c r="BK20" s="1197"/>
      <c r="BL20" s="1197"/>
      <c r="BM20" s="1197"/>
      <c r="BN20" s="1197"/>
      <c r="BO20" s="1197"/>
      <c r="BP20" s="1197"/>
      <c r="BQ20" s="1197"/>
      <c r="BR20" s="1197"/>
      <c r="BS20" s="1198"/>
      <c r="BT20" s="149"/>
      <c r="CD20"/>
      <c r="CE20"/>
      <c r="CF20"/>
      <c r="CG20"/>
      <c r="CH20"/>
      <c r="CJ20" s="1188"/>
      <c r="CK20" s="1189"/>
      <c r="CL20" s="1199" t="s">
        <v>360</v>
      </c>
      <c r="CM20" s="1200"/>
      <c r="CN20" s="1200"/>
      <c r="CO20" s="1200"/>
      <c r="CP20" s="1200"/>
      <c r="CQ20" s="1200"/>
      <c r="CR20" s="1200"/>
      <c r="CS20" s="1200"/>
      <c r="CT20" s="1200"/>
      <c r="CU20" s="1200"/>
      <c r="CV20" s="1201"/>
      <c r="CW20" s="74"/>
      <c r="CX20" s="161"/>
      <c r="CY20" s="161"/>
      <c r="CZ20" s="161"/>
      <c r="DA20" s="161"/>
      <c r="DB20" s="161"/>
      <c r="DC20" s="161"/>
      <c r="DD20" s="161"/>
      <c r="DE20" s="161"/>
      <c r="DF20" s="161"/>
      <c r="DG20" s="161"/>
      <c r="DH20" s="161"/>
      <c r="DI20" s="161"/>
      <c r="DJ20" s="161"/>
      <c r="DK20" s="69"/>
      <c r="DL20" s="162" t="s">
        <v>361</v>
      </c>
      <c r="DM20" s="162"/>
      <c r="DN20" s="162"/>
      <c r="DO20" s="162"/>
      <c r="DP20" s="162"/>
      <c r="DQ20" s="162"/>
      <c r="DR20" s="162"/>
      <c r="DS20" s="162"/>
      <c r="DT20" s="162"/>
      <c r="DU20" s="162"/>
      <c r="DV20" s="162"/>
      <c r="DW20" s="162"/>
      <c r="DX20" s="162"/>
      <c r="DY20" s="162"/>
      <c r="DZ20" s="23" t="s">
        <v>356</v>
      </c>
      <c r="EA20" s="162"/>
      <c r="EB20" s="162"/>
      <c r="EC20" s="162"/>
      <c r="ED20" s="162"/>
      <c r="EE20" s="162"/>
      <c r="EF20" s="162"/>
      <c r="EG20" s="164"/>
      <c r="EH20" s="1197"/>
      <c r="EI20" s="1197"/>
      <c r="EJ20" s="1197"/>
      <c r="EK20" s="1197"/>
      <c r="EL20" s="1197"/>
      <c r="EM20" s="1197"/>
      <c r="EN20" s="1197"/>
      <c r="EO20" s="1197"/>
      <c r="EP20" s="1197"/>
      <c r="EQ20" s="1197"/>
      <c r="ER20" s="1197"/>
      <c r="ES20" s="1197"/>
      <c r="ET20" s="1197"/>
      <c r="EU20" s="1197"/>
      <c r="EV20" s="1197"/>
      <c r="EW20" s="1197"/>
      <c r="EX20" s="1197"/>
      <c r="EY20" s="1197"/>
      <c r="EZ20" s="1198"/>
      <c r="FA20" s="21"/>
    </row>
    <row r="21" spans="3:157" ht="8.25" customHeight="1" thickBot="1">
      <c r="CD21"/>
      <c r="CE21"/>
      <c r="CF21"/>
      <c r="CG21"/>
      <c r="CH21"/>
      <c r="EP21" s="150"/>
      <c r="EQ21" s="150"/>
    </row>
    <row r="22" spans="3:157" ht="30" customHeight="1" thickBot="1">
      <c r="C22" s="1152" t="s">
        <v>171</v>
      </c>
      <c r="D22" s="942"/>
      <c r="E22" s="942"/>
      <c r="F22" s="942"/>
      <c r="G22" s="942"/>
      <c r="H22" s="942"/>
      <c r="I22" s="942"/>
      <c r="J22" s="942"/>
      <c r="K22" s="942"/>
      <c r="L22" s="942"/>
      <c r="M22" s="946" t="s">
        <v>172</v>
      </c>
      <c r="N22" s="942"/>
      <c r="O22" s="942"/>
      <c r="P22" s="942"/>
      <c r="Q22" s="1153" t="s">
        <v>173</v>
      </c>
      <c r="R22" s="1154"/>
      <c r="S22" s="1154"/>
      <c r="T22" s="1154"/>
      <c r="U22" s="1154"/>
      <c r="V22" s="1154"/>
      <c r="W22" s="1154"/>
      <c r="X22" s="1154"/>
      <c r="Y22" s="1154"/>
      <c r="Z22" s="1154"/>
      <c r="AA22" s="1154"/>
      <c r="AB22" s="1154"/>
      <c r="AC22" s="1154"/>
      <c r="AD22" s="1154"/>
      <c r="AE22" s="1154"/>
      <c r="AF22" s="1154"/>
      <c r="AG22" s="1154"/>
      <c r="AH22" s="1154"/>
      <c r="AI22" s="1154"/>
      <c r="AJ22" s="1154"/>
      <c r="AK22" s="1154"/>
      <c r="AL22" s="1153" t="s">
        <v>174</v>
      </c>
      <c r="AM22" s="1154"/>
      <c r="AN22" s="1154"/>
      <c r="AO22" s="1154"/>
      <c r="AP22" s="1154"/>
      <c r="AQ22" s="1154"/>
      <c r="AR22" s="1154"/>
      <c r="AS22" s="1154"/>
      <c r="AT22" s="1154"/>
      <c r="AU22" s="1154"/>
      <c r="AV22" s="1154"/>
      <c r="AW22" s="1154"/>
      <c r="AX22" s="1154"/>
      <c r="AY22" s="1154"/>
      <c r="AZ22" s="1154"/>
      <c r="BA22" s="1154"/>
      <c r="BB22" s="1154"/>
      <c r="BC22" s="1154"/>
      <c r="BD22" s="1154"/>
      <c r="BE22" s="1154"/>
      <c r="BF22" s="1155"/>
      <c r="BG22" s="147"/>
      <c r="BH22" s="368" t="s">
        <v>175</v>
      </c>
      <c r="BI22" s="357"/>
      <c r="BJ22" s="357"/>
      <c r="BK22" s="357"/>
      <c r="BL22" s="357"/>
      <c r="BM22" s="357"/>
      <c r="BN22" s="357"/>
      <c r="BO22" s="357"/>
      <c r="BP22" s="357"/>
      <c r="BQ22" s="357"/>
      <c r="BR22" s="357"/>
      <c r="BS22" s="365"/>
      <c r="BT22" s="147"/>
      <c r="BW22" s="399" t="s">
        <v>176</v>
      </c>
      <c r="BX22" s="400"/>
      <c r="BY22" s="400"/>
      <c r="BZ22" s="400"/>
      <c r="CA22" s="400"/>
      <c r="CB22" s="400"/>
      <c r="CC22" s="400"/>
      <c r="CD22" s="400"/>
      <c r="CE22" s="400"/>
      <c r="CF22" s="400"/>
      <c r="CG22" s="400"/>
      <c r="CH22" s="401"/>
      <c r="CJ22" s="1152" t="s">
        <v>171</v>
      </c>
      <c r="CK22" s="942"/>
      <c r="CL22" s="942"/>
      <c r="CM22" s="942"/>
      <c r="CN22" s="942"/>
      <c r="CO22" s="942"/>
      <c r="CP22" s="942"/>
      <c r="CQ22" s="942"/>
      <c r="CR22" s="942"/>
      <c r="CS22" s="942"/>
      <c r="CT22" s="946" t="s">
        <v>172</v>
      </c>
      <c r="CU22" s="942"/>
      <c r="CV22" s="942"/>
      <c r="CW22" s="942"/>
      <c r="CX22" s="1153" t="s">
        <v>173</v>
      </c>
      <c r="CY22" s="1154"/>
      <c r="CZ22" s="1154"/>
      <c r="DA22" s="1154"/>
      <c r="DB22" s="1154"/>
      <c r="DC22" s="1154"/>
      <c r="DD22" s="1154"/>
      <c r="DE22" s="1154"/>
      <c r="DF22" s="1154"/>
      <c r="DG22" s="1154"/>
      <c r="DH22" s="1154"/>
      <c r="DI22" s="1154"/>
      <c r="DJ22" s="1154"/>
      <c r="DK22" s="1154"/>
      <c r="DL22" s="1154"/>
      <c r="DM22" s="1154"/>
      <c r="DN22" s="1154"/>
      <c r="DO22" s="1154"/>
      <c r="DP22" s="1154"/>
      <c r="DQ22" s="1154"/>
      <c r="DR22" s="1154"/>
      <c r="DS22" s="1153" t="s">
        <v>174</v>
      </c>
      <c r="DT22" s="1154"/>
      <c r="DU22" s="1154"/>
      <c r="DV22" s="1154"/>
      <c r="DW22" s="1154"/>
      <c r="DX22" s="1154"/>
      <c r="DY22" s="1154"/>
      <c r="DZ22" s="1154"/>
      <c r="EA22" s="1154"/>
      <c r="EB22" s="1154"/>
      <c r="EC22" s="1154"/>
      <c r="ED22" s="1154"/>
      <c r="EE22" s="1154"/>
      <c r="EF22" s="1154"/>
      <c r="EG22" s="1154"/>
      <c r="EH22" s="1154"/>
      <c r="EI22" s="1154"/>
      <c r="EJ22" s="1154"/>
      <c r="EK22" s="1154"/>
      <c r="EL22" s="1154"/>
      <c r="EM22" s="1155"/>
      <c r="EN22" s="147"/>
      <c r="EO22" s="1156" t="s">
        <v>175</v>
      </c>
      <c r="EP22" s="949"/>
      <c r="EQ22" s="949"/>
      <c r="ER22" s="949"/>
      <c r="ES22" s="949"/>
      <c r="ET22" s="949"/>
      <c r="EU22" s="949"/>
      <c r="EV22" s="949"/>
      <c r="EW22" s="949"/>
      <c r="EX22" s="949"/>
      <c r="EY22" s="949"/>
      <c r="EZ22" s="1026"/>
    </row>
    <row r="23" spans="3:157" ht="29.1" customHeight="1">
      <c r="C23" s="383" t="s">
        <v>177</v>
      </c>
      <c r="D23" s="384"/>
      <c r="E23" s="384"/>
      <c r="F23" s="384"/>
      <c r="G23" s="384"/>
      <c r="H23" s="384"/>
      <c r="I23" s="384"/>
      <c r="J23" s="384"/>
      <c r="K23" s="384"/>
      <c r="L23" s="385"/>
      <c r="M23" s="1159">
        <v>60</v>
      </c>
      <c r="N23" s="1160"/>
      <c r="O23" s="1160"/>
      <c r="P23" s="1160"/>
      <c r="Q23" s="1161"/>
      <c r="R23" s="1162"/>
      <c r="S23" s="1162"/>
      <c r="T23" s="1162"/>
      <c r="U23" s="1162"/>
      <c r="V23" s="1162"/>
      <c r="W23" s="1162"/>
      <c r="X23" s="1162"/>
      <c r="Y23" s="1162"/>
      <c r="Z23" s="1162"/>
      <c r="AA23" s="1162"/>
      <c r="AB23" s="1162"/>
      <c r="AC23" s="1162"/>
      <c r="AD23" s="1162"/>
      <c r="AE23" s="1162"/>
      <c r="AF23" s="1162"/>
      <c r="AG23" s="1162"/>
      <c r="AH23" s="1162"/>
      <c r="AI23" s="1162"/>
      <c r="AJ23" s="1162"/>
      <c r="AK23" s="1163"/>
      <c r="AL23" s="1170" t="s">
        <v>362</v>
      </c>
      <c r="AM23" s="1171"/>
      <c r="AN23" s="1171"/>
      <c r="AO23" s="1171"/>
      <c r="AP23" s="1171"/>
      <c r="AQ23" s="1171"/>
      <c r="AR23" s="1171"/>
      <c r="AS23" s="1171"/>
      <c r="AT23" s="1171"/>
      <c r="AU23" s="1171"/>
      <c r="AV23" s="1171"/>
      <c r="AW23" s="1171"/>
      <c r="AX23" s="1343"/>
      <c r="AY23" s="1171">
        <v>198060</v>
      </c>
      <c r="AZ23" s="1171"/>
      <c r="BA23" s="1171"/>
      <c r="BB23" s="1171"/>
      <c r="BC23" s="1171"/>
      <c r="BD23" s="1171"/>
      <c r="BE23" s="1171"/>
      <c r="BF23" s="1344"/>
      <c r="BG23" s="147"/>
      <c r="BH23" s="368" t="s">
        <v>178</v>
      </c>
      <c r="BI23" s="369"/>
      <c r="BJ23" s="369"/>
      <c r="BK23" s="369"/>
      <c r="BL23" s="369"/>
      <c r="BM23" s="369"/>
      <c r="BN23" s="369"/>
      <c r="BO23" s="369"/>
      <c r="BP23" s="369"/>
      <c r="BQ23" s="369"/>
      <c r="BR23" s="369"/>
      <c r="BS23" s="370"/>
      <c r="BT23" s="79"/>
      <c r="BW23" s="368" t="s">
        <v>178</v>
      </c>
      <c r="BX23" s="369"/>
      <c r="BY23" s="369"/>
      <c r="BZ23" s="369"/>
      <c r="CA23" s="369"/>
      <c r="CB23" s="369"/>
      <c r="CC23" s="369"/>
      <c r="CD23" s="369"/>
      <c r="CE23" s="369"/>
      <c r="CF23" s="369"/>
      <c r="CG23" s="369"/>
      <c r="CH23" s="370"/>
      <c r="CJ23" s="1157" t="s">
        <v>177</v>
      </c>
      <c r="CK23" s="1158"/>
      <c r="CL23" s="1158"/>
      <c r="CM23" s="1158"/>
      <c r="CN23" s="1158"/>
      <c r="CO23" s="1158"/>
      <c r="CP23" s="1158"/>
      <c r="CQ23" s="1158"/>
      <c r="CR23" s="1158"/>
      <c r="CS23" s="1158"/>
      <c r="CT23" s="1159">
        <v>60</v>
      </c>
      <c r="CU23" s="1160"/>
      <c r="CV23" s="1160"/>
      <c r="CW23" s="1160"/>
      <c r="CX23" s="1161"/>
      <c r="CY23" s="1162"/>
      <c r="CZ23" s="1162"/>
      <c r="DA23" s="1162"/>
      <c r="DB23" s="1162"/>
      <c r="DC23" s="1162"/>
      <c r="DD23" s="1162"/>
      <c r="DE23" s="1162"/>
      <c r="DF23" s="1162"/>
      <c r="DG23" s="1162"/>
      <c r="DH23" s="1162"/>
      <c r="DI23" s="1162"/>
      <c r="DJ23" s="1162"/>
      <c r="DK23" s="1162"/>
      <c r="DL23" s="1162"/>
      <c r="DM23" s="1162"/>
      <c r="DN23" s="1162"/>
      <c r="DO23" s="1162"/>
      <c r="DP23" s="1162"/>
      <c r="DQ23" s="1162"/>
      <c r="DR23" s="1163"/>
      <c r="DS23" s="1170" t="s">
        <v>362</v>
      </c>
      <c r="DT23" s="1171"/>
      <c r="DU23" s="1171"/>
      <c r="DV23" s="1171"/>
      <c r="DW23" s="1171"/>
      <c r="DX23" s="1171"/>
      <c r="DY23" s="1171"/>
      <c r="DZ23" s="1171"/>
      <c r="EA23" s="1171"/>
      <c r="EB23" s="1171"/>
      <c r="EC23" s="1171"/>
      <c r="ED23" s="1171"/>
      <c r="EE23" s="1171"/>
      <c r="EF23" s="1172">
        <v>198060</v>
      </c>
      <c r="EG23" s="1173"/>
      <c r="EH23" s="1173"/>
      <c r="EI23" s="1173"/>
      <c r="EJ23" s="1173"/>
      <c r="EK23" s="1173"/>
      <c r="EL23" s="1173"/>
      <c r="EM23" s="1174"/>
      <c r="EN23" s="147"/>
      <c r="EO23" s="1156" t="s">
        <v>178</v>
      </c>
      <c r="EP23" s="1053"/>
      <c r="EQ23" s="1053"/>
      <c r="ER23" s="1053"/>
      <c r="ES23" s="1053"/>
      <c r="ET23" s="1053"/>
      <c r="EU23" s="1053"/>
      <c r="EV23" s="1053"/>
      <c r="EW23" s="1053"/>
      <c r="EX23" s="1053"/>
      <c r="EY23" s="1053"/>
      <c r="EZ23" s="1175"/>
    </row>
    <row r="24" spans="3:157" ht="29.1" customHeight="1">
      <c r="C24" s="910" t="s">
        <v>179</v>
      </c>
      <c r="D24" s="911"/>
      <c r="E24" s="911"/>
      <c r="F24" s="911"/>
      <c r="G24" s="911"/>
      <c r="H24" s="911"/>
      <c r="I24" s="911"/>
      <c r="J24" s="911"/>
      <c r="K24" s="911"/>
      <c r="L24" s="911"/>
      <c r="M24" s="912">
        <v>60</v>
      </c>
      <c r="N24" s="913"/>
      <c r="O24" s="913"/>
      <c r="P24" s="913"/>
      <c r="Q24" s="1164"/>
      <c r="R24" s="1165"/>
      <c r="S24" s="1165"/>
      <c r="T24" s="1165"/>
      <c r="U24" s="1165"/>
      <c r="V24" s="1165"/>
      <c r="W24" s="1165"/>
      <c r="X24" s="1165"/>
      <c r="Y24" s="1165"/>
      <c r="Z24" s="1165"/>
      <c r="AA24" s="1165"/>
      <c r="AB24" s="1165"/>
      <c r="AC24" s="1165"/>
      <c r="AD24" s="1165"/>
      <c r="AE24" s="1165"/>
      <c r="AF24" s="1165"/>
      <c r="AG24" s="1165"/>
      <c r="AH24" s="1165"/>
      <c r="AI24" s="1165"/>
      <c r="AJ24" s="1165"/>
      <c r="AK24" s="1166"/>
      <c r="AL24" s="914" t="s">
        <v>363</v>
      </c>
      <c r="AM24" s="908"/>
      <c r="AN24" s="908"/>
      <c r="AO24" s="908"/>
      <c r="AP24" s="908"/>
      <c r="AQ24" s="908"/>
      <c r="AR24" s="908"/>
      <c r="AS24" s="908"/>
      <c r="AT24" s="908"/>
      <c r="AU24" s="908"/>
      <c r="AV24" s="908"/>
      <c r="AW24" s="908"/>
      <c r="AX24" s="915"/>
      <c r="AY24" s="908">
        <v>1960</v>
      </c>
      <c r="AZ24" s="908"/>
      <c r="BA24" s="908"/>
      <c r="BB24" s="908"/>
      <c r="BC24" s="908"/>
      <c r="BD24" s="908"/>
      <c r="BE24" s="908"/>
      <c r="BF24" s="909"/>
      <c r="BG24" s="147"/>
      <c r="BH24" s="371"/>
      <c r="BI24" s="372"/>
      <c r="BJ24" s="372"/>
      <c r="BK24" s="372"/>
      <c r="BL24" s="372"/>
      <c r="BM24" s="372"/>
      <c r="BN24" s="372"/>
      <c r="BO24" s="372"/>
      <c r="BP24" s="372"/>
      <c r="BQ24" s="372"/>
      <c r="BR24" s="373" t="s">
        <v>180</v>
      </c>
      <c r="BS24" s="374"/>
      <c r="BT24" s="60"/>
      <c r="BV24" s="139" t="s">
        <v>181</v>
      </c>
      <c r="BW24" s="371"/>
      <c r="BX24" s="372"/>
      <c r="BY24" s="372"/>
      <c r="BZ24" s="372"/>
      <c r="CA24" s="372"/>
      <c r="CB24" s="372"/>
      <c r="CC24" s="372"/>
      <c r="CD24" s="372"/>
      <c r="CE24" s="372"/>
      <c r="CF24" s="372"/>
      <c r="CG24" s="373" t="s">
        <v>180</v>
      </c>
      <c r="CH24" s="374"/>
      <c r="CI24" s="139" t="s">
        <v>181</v>
      </c>
      <c r="CJ24" s="910" t="s">
        <v>179</v>
      </c>
      <c r="CK24" s="911"/>
      <c r="CL24" s="911"/>
      <c r="CM24" s="911"/>
      <c r="CN24" s="911"/>
      <c r="CO24" s="911"/>
      <c r="CP24" s="911"/>
      <c r="CQ24" s="911"/>
      <c r="CR24" s="911"/>
      <c r="CS24" s="911"/>
      <c r="CT24" s="912">
        <v>60</v>
      </c>
      <c r="CU24" s="913"/>
      <c r="CV24" s="913"/>
      <c r="CW24" s="913"/>
      <c r="CX24" s="1164"/>
      <c r="CY24" s="1165"/>
      <c r="CZ24" s="1165"/>
      <c r="DA24" s="1165"/>
      <c r="DB24" s="1165"/>
      <c r="DC24" s="1165"/>
      <c r="DD24" s="1165"/>
      <c r="DE24" s="1165"/>
      <c r="DF24" s="1165"/>
      <c r="DG24" s="1165"/>
      <c r="DH24" s="1165"/>
      <c r="DI24" s="1165"/>
      <c r="DJ24" s="1165"/>
      <c r="DK24" s="1165"/>
      <c r="DL24" s="1165"/>
      <c r="DM24" s="1165"/>
      <c r="DN24" s="1165"/>
      <c r="DO24" s="1165"/>
      <c r="DP24" s="1165"/>
      <c r="DQ24" s="1165"/>
      <c r="DR24" s="1166"/>
      <c r="DS24" s="1130" t="s">
        <v>363</v>
      </c>
      <c r="DT24" s="908"/>
      <c r="DU24" s="908"/>
      <c r="DV24" s="908"/>
      <c r="DW24" s="908"/>
      <c r="DX24" s="908"/>
      <c r="DY24" s="908"/>
      <c r="DZ24" s="908"/>
      <c r="EA24" s="908"/>
      <c r="EB24" s="908"/>
      <c r="EC24" s="908"/>
      <c r="ED24" s="908"/>
      <c r="EE24" s="908"/>
      <c r="EF24" s="1108">
        <v>1960</v>
      </c>
      <c r="EG24" s="1109"/>
      <c r="EH24" s="1109"/>
      <c r="EI24" s="1109"/>
      <c r="EJ24" s="1109"/>
      <c r="EK24" s="1109"/>
      <c r="EL24" s="1109"/>
      <c r="EM24" s="1110"/>
      <c r="EN24" s="147"/>
      <c r="EO24" s="1146"/>
      <c r="EP24" s="1147"/>
      <c r="EQ24" s="1147"/>
      <c r="ER24" s="1147"/>
      <c r="ES24" s="1147"/>
      <c r="ET24" s="1147"/>
      <c r="EU24" s="1147"/>
      <c r="EV24" s="1147"/>
      <c r="EW24" s="1147"/>
      <c r="EX24" s="1147"/>
      <c r="EY24" s="1148" t="s">
        <v>180</v>
      </c>
      <c r="EZ24" s="1149"/>
    </row>
    <row r="25" spans="3:157" ht="29.1" customHeight="1" thickBot="1">
      <c r="C25" s="910" t="s">
        <v>182</v>
      </c>
      <c r="D25" s="911"/>
      <c r="E25" s="911"/>
      <c r="F25" s="911"/>
      <c r="G25" s="911"/>
      <c r="H25" s="911"/>
      <c r="I25" s="911"/>
      <c r="J25" s="911"/>
      <c r="K25" s="911"/>
      <c r="L25" s="911"/>
      <c r="M25" s="912"/>
      <c r="N25" s="913"/>
      <c r="O25" s="913"/>
      <c r="P25" s="913"/>
      <c r="Q25" s="1164"/>
      <c r="R25" s="1165"/>
      <c r="S25" s="1165"/>
      <c r="T25" s="1165"/>
      <c r="U25" s="1165"/>
      <c r="V25" s="1165"/>
      <c r="W25" s="1165"/>
      <c r="X25" s="1165"/>
      <c r="Y25" s="1165"/>
      <c r="Z25" s="1165"/>
      <c r="AA25" s="1165"/>
      <c r="AB25" s="1165"/>
      <c r="AC25" s="1165"/>
      <c r="AD25" s="1165"/>
      <c r="AE25" s="1165"/>
      <c r="AF25" s="1165"/>
      <c r="AG25" s="1165"/>
      <c r="AH25" s="1165"/>
      <c r="AI25" s="1165"/>
      <c r="AJ25" s="1165"/>
      <c r="AK25" s="1166"/>
      <c r="AL25" s="914"/>
      <c r="AM25" s="908"/>
      <c r="AN25" s="908"/>
      <c r="AO25" s="908"/>
      <c r="AP25" s="908"/>
      <c r="AQ25" s="908"/>
      <c r="AR25" s="908"/>
      <c r="AS25" s="908"/>
      <c r="AT25" s="908"/>
      <c r="AU25" s="908"/>
      <c r="AV25" s="908"/>
      <c r="AW25" s="908"/>
      <c r="AX25" s="915"/>
      <c r="AY25" s="908">
        <v>3366</v>
      </c>
      <c r="AZ25" s="908"/>
      <c r="BA25" s="908"/>
      <c r="BB25" s="908"/>
      <c r="BC25" s="908"/>
      <c r="BD25" s="908"/>
      <c r="BE25" s="908"/>
      <c r="BF25" s="909"/>
      <c r="BG25" s="147"/>
      <c r="BH25" s="371"/>
      <c r="BI25" s="372"/>
      <c r="BJ25" s="372"/>
      <c r="BK25" s="372"/>
      <c r="BL25" s="372"/>
      <c r="BM25" s="372"/>
      <c r="BN25" s="372"/>
      <c r="BO25" s="372"/>
      <c r="BP25" s="372"/>
      <c r="BQ25" s="372"/>
      <c r="BR25" s="696" t="s">
        <v>183</v>
      </c>
      <c r="BS25" s="697"/>
      <c r="BT25" s="79"/>
      <c r="BV25" s="139" t="s">
        <v>184</v>
      </c>
      <c r="BW25" s="375"/>
      <c r="BX25" s="376"/>
      <c r="BY25" s="376"/>
      <c r="BZ25" s="376"/>
      <c r="CA25" s="376"/>
      <c r="CB25" s="376"/>
      <c r="CC25" s="376"/>
      <c r="CD25" s="376"/>
      <c r="CE25" s="376"/>
      <c r="CF25" s="376"/>
      <c r="CG25" s="377" t="s">
        <v>183</v>
      </c>
      <c r="CH25" s="378"/>
      <c r="CI25" s="139" t="s">
        <v>184</v>
      </c>
      <c r="CJ25" s="910" t="s">
        <v>364</v>
      </c>
      <c r="CK25" s="911"/>
      <c r="CL25" s="911"/>
      <c r="CM25" s="911"/>
      <c r="CN25" s="911"/>
      <c r="CO25" s="911"/>
      <c r="CP25" s="911"/>
      <c r="CQ25" s="911"/>
      <c r="CR25" s="911"/>
      <c r="CS25" s="911"/>
      <c r="CT25" s="912"/>
      <c r="CU25" s="913"/>
      <c r="CV25" s="913"/>
      <c r="CW25" s="913"/>
      <c r="CX25" s="1164"/>
      <c r="CY25" s="1165"/>
      <c r="CZ25" s="1165"/>
      <c r="DA25" s="1165"/>
      <c r="DB25" s="1165"/>
      <c r="DC25" s="1165"/>
      <c r="DD25" s="1165"/>
      <c r="DE25" s="1165"/>
      <c r="DF25" s="1165"/>
      <c r="DG25" s="1165"/>
      <c r="DH25" s="1165"/>
      <c r="DI25" s="1165"/>
      <c r="DJ25" s="1165"/>
      <c r="DK25" s="1165"/>
      <c r="DL25" s="1165"/>
      <c r="DM25" s="1165"/>
      <c r="DN25" s="1165"/>
      <c r="DO25" s="1165"/>
      <c r="DP25" s="1165"/>
      <c r="DQ25" s="1165"/>
      <c r="DR25" s="1166"/>
      <c r="DS25" s="1130"/>
      <c r="DT25" s="908"/>
      <c r="DU25" s="908"/>
      <c r="DV25" s="908"/>
      <c r="DW25" s="908"/>
      <c r="DX25" s="908"/>
      <c r="DY25" s="908"/>
      <c r="DZ25" s="908"/>
      <c r="EA25" s="908"/>
      <c r="EB25" s="908"/>
      <c r="EC25" s="908"/>
      <c r="ED25" s="908"/>
      <c r="EE25" s="908"/>
      <c r="EF25" s="1108">
        <v>3366</v>
      </c>
      <c r="EG25" s="1109"/>
      <c r="EH25" s="1109"/>
      <c r="EI25" s="1109"/>
      <c r="EJ25" s="1109"/>
      <c r="EK25" s="1109"/>
      <c r="EL25" s="1109"/>
      <c r="EM25" s="1110"/>
      <c r="EN25" s="147"/>
      <c r="EO25" s="1176"/>
      <c r="EP25" s="1177"/>
      <c r="EQ25" s="1177"/>
      <c r="ER25" s="1177"/>
      <c r="ES25" s="1177"/>
      <c r="ET25" s="1177"/>
      <c r="EU25" s="1177"/>
      <c r="EV25" s="1177"/>
      <c r="EW25" s="1177"/>
      <c r="EX25" s="1177"/>
      <c r="EY25" s="1178" t="s">
        <v>183</v>
      </c>
      <c r="EZ25" s="1179"/>
    </row>
    <row r="26" spans="3:157" ht="29.1" customHeight="1">
      <c r="C26" s="910" t="s">
        <v>182</v>
      </c>
      <c r="D26" s="911"/>
      <c r="E26" s="911"/>
      <c r="F26" s="911"/>
      <c r="G26" s="911"/>
      <c r="H26" s="911"/>
      <c r="I26" s="911"/>
      <c r="J26" s="911"/>
      <c r="K26" s="911"/>
      <c r="L26" s="911"/>
      <c r="M26" s="912"/>
      <c r="N26" s="913"/>
      <c r="O26" s="913"/>
      <c r="P26" s="913"/>
      <c r="Q26" s="1164"/>
      <c r="R26" s="1165"/>
      <c r="S26" s="1165"/>
      <c r="T26" s="1165"/>
      <c r="U26" s="1165"/>
      <c r="V26" s="1165"/>
      <c r="W26" s="1165"/>
      <c r="X26" s="1165"/>
      <c r="Y26" s="1165"/>
      <c r="Z26" s="1165"/>
      <c r="AA26" s="1165"/>
      <c r="AB26" s="1165"/>
      <c r="AC26" s="1165"/>
      <c r="AD26" s="1165"/>
      <c r="AE26" s="1165"/>
      <c r="AF26" s="1165"/>
      <c r="AG26" s="1165"/>
      <c r="AH26" s="1165"/>
      <c r="AI26" s="1165"/>
      <c r="AJ26" s="1165"/>
      <c r="AK26" s="1166"/>
      <c r="AL26" s="914" t="s">
        <v>365</v>
      </c>
      <c r="AM26" s="908"/>
      <c r="AN26" s="908"/>
      <c r="AO26" s="908"/>
      <c r="AP26" s="908"/>
      <c r="AQ26" s="908"/>
      <c r="AR26" s="908"/>
      <c r="AS26" s="908"/>
      <c r="AT26" s="908"/>
      <c r="AU26" s="908"/>
      <c r="AV26" s="908"/>
      <c r="AW26" s="908"/>
      <c r="AX26" s="915"/>
      <c r="AY26" s="908">
        <v>2976</v>
      </c>
      <c r="AZ26" s="908"/>
      <c r="BA26" s="908"/>
      <c r="BB26" s="908"/>
      <c r="BC26" s="908"/>
      <c r="BD26" s="908"/>
      <c r="BE26" s="908"/>
      <c r="BF26" s="909"/>
      <c r="BG26" s="147"/>
      <c r="BH26" s="371"/>
      <c r="BI26" s="372"/>
      <c r="BJ26" s="372"/>
      <c r="BK26" s="372"/>
      <c r="BL26" s="372"/>
      <c r="BM26" s="372"/>
      <c r="BN26" s="372"/>
      <c r="BO26" s="372"/>
      <c r="BP26" s="372"/>
      <c r="BQ26" s="372"/>
      <c r="BR26" s="373" t="s">
        <v>183</v>
      </c>
      <c r="BS26" s="374"/>
      <c r="BT26" s="60"/>
      <c r="BV26" s="139" t="s">
        <v>185</v>
      </c>
      <c r="BW26"/>
      <c r="BX26"/>
      <c r="BY26"/>
      <c r="BZ26"/>
      <c r="CA26"/>
      <c r="CB26"/>
      <c r="CC26"/>
      <c r="CD26"/>
      <c r="CE26"/>
      <c r="CF26"/>
      <c r="CG26"/>
      <c r="CH26"/>
      <c r="CJ26" s="910" t="s">
        <v>366</v>
      </c>
      <c r="CK26" s="911"/>
      <c r="CL26" s="911"/>
      <c r="CM26" s="911"/>
      <c r="CN26" s="911"/>
      <c r="CO26" s="911"/>
      <c r="CP26" s="911"/>
      <c r="CQ26" s="911"/>
      <c r="CR26" s="911"/>
      <c r="CS26" s="911"/>
      <c r="CT26" s="912"/>
      <c r="CU26" s="913"/>
      <c r="CV26" s="913"/>
      <c r="CW26" s="913"/>
      <c r="CX26" s="1164"/>
      <c r="CY26" s="1165"/>
      <c r="CZ26" s="1165"/>
      <c r="DA26" s="1165"/>
      <c r="DB26" s="1165"/>
      <c r="DC26" s="1165"/>
      <c r="DD26" s="1165"/>
      <c r="DE26" s="1165"/>
      <c r="DF26" s="1165"/>
      <c r="DG26" s="1165"/>
      <c r="DH26" s="1165"/>
      <c r="DI26" s="1165"/>
      <c r="DJ26" s="1165"/>
      <c r="DK26" s="1165"/>
      <c r="DL26" s="1165"/>
      <c r="DM26" s="1165"/>
      <c r="DN26" s="1165"/>
      <c r="DO26" s="1165"/>
      <c r="DP26" s="1165"/>
      <c r="DQ26" s="1165"/>
      <c r="DR26" s="1166"/>
      <c r="DS26" s="1140" t="s">
        <v>365</v>
      </c>
      <c r="DT26" s="1141"/>
      <c r="DU26" s="1141"/>
      <c r="DV26" s="1141"/>
      <c r="DW26" s="1141"/>
      <c r="DX26" s="1141"/>
      <c r="DY26" s="1141"/>
      <c r="DZ26" s="1141"/>
      <c r="EA26" s="1141"/>
      <c r="EB26" s="1141"/>
      <c r="EC26" s="1141"/>
      <c r="ED26" s="1141"/>
      <c r="EE26" s="1142"/>
      <c r="EF26" s="1143">
        <v>2976</v>
      </c>
      <c r="EG26" s="1144"/>
      <c r="EH26" s="1144"/>
      <c r="EI26" s="1144"/>
      <c r="EJ26" s="1144"/>
      <c r="EK26" s="1144"/>
      <c r="EL26" s="1144"/>
      <c r="EM26" s="1145"/>
      <c r="EN26" s="147"/>
      <c r="EO26" s="1146"/>
      <c r="EP26" s="1147"/>
      <c r="EQ26" s="1147"/>
      <c r="ER26" s="1147"/>
      <c r="ES26" s="1147"/>
      <c r="ET26" s="1147"/>
      <c r="EU26" s="1147"/>
      <c r="EV26" s="1147"/>
      <c r="EW26" s="1147"/>
      <c r="EX26" s="1147"/>
      <c r="EY26" s="1148" t="s">
        <v>183</v>
      </c>
      <c r="EZ26" s="1149"/>
    </row>
    <row r="27" spans="3:157" ht="29.1" customHeight="1">
      <c r="C27" s="910" t="s">
        <v>186</v>
      </c>
      <c r="D27" s="911"/>
      <c r="E27" s="911"/>
      <c r="F27" s="911"/>
      <c r="G27" s="911"/>
      <c r="H27" s="911"/>
      <c r="I27" s="911"/>
      <c r="J27" s="911"/>
      <c r="K27" s="911"/>
      <c r="L27" s="911"/>
      <c r="M27" s="912"/>
      <c r="N27" s="913"/>
      <c r="O27" s="913"/>
      <c r="P27" s="913"/>
      <c r="Q27" s="1164"/>
      <c r="R27" s="1165"/>
      <c r="S27" s="1165"/>
      <c r="T27" s="1165"/>
      <c r="U27" s="1165"/>
      <c r="V27" s="1165"/>
      <c r="W27" s="1165"/>
      <c r="X27" s="1165"/>
      <c r="Y27" s="1165"/>
      <c r="Z27" s="1165"/>
      <c r="AA27" s="1165"/>
      <c r="AB27" s="1165"/>
      <c r="AC27" s="1165"/>
      <c r="AD27" s="1165"/>
      <c r="AE27" s="1165"/>
      <c r="AF27" s="1165"/>
      <c r="AG27" s="1165"/>
      <c r="AH27" s="1165"/>
      <c r="AI27" s="1165"/>
      <c r="AJ27" s="1165"/>
      <c r="AK27" s="1166"/>
      <c r="AL27" s="914"/>
      <c r="AM27" s="908"/>
      <c r="AN27" s="908"/>
      <c r="AO27" s="908"/>
      <c r="AP27" s="908"/>
      <c r="AQ27" s="908"/>
      <c r="AR27" s="908"/>
      <c r="AS27" s="908"/>
      <c r="AT27" s="908"/>
      <c r="AU27" s="908"/>
      <c r="AV27" s="908"/>
      <c r="AW27" s="908"/>
      <c r="AX27" s="915"/>
      <c r="AY27" s="908">
        <v>17521</v>
      </c>
      <c r="AZ27" s="908"/>
      <c r="BA27" s="908"/>
      <c r="BB27" s="908"/>
      <c r="BC27" s="908"/>
      <c r="BD27" s="908"/>
      <c r="BE27" s="908"/>
      <c r="BF27" s="909"/>
      <c r="BG27" s="147"/>
      <c r="BH27" s="688" t="s">
        <v>188</v>
      </c>
      <c r="BI27" s="460"/>
      <c r="BJ27" s="460"/>
      <c r="BK27" s="460"/>
      <c r="BL27" s="460"/>
      <c r="BM27" s="460"/>
      <c r="BN27" s="460"/>
      <c r="BO27" s="460"/>
      <c r="BP27" s="460"/>
      <c r="BQ27" s="460"/>
      <c r="BR27" s="460"/>
      <c r="BS27" s="689"/>
      <c r="BT27" s="15"/>
      <c r="CD27"/>
      <c r="CE27"/>
      <c r="CF27"/>
      <c r="CG27"/>
      <c r="CH27"/>
      <c r="CJ27" s="910" t="s">
        <v>367</v>
      </c>
      <c r="CK27" s="911"/>
      <c r="CL27" s="911"/>
      <c r="CM27" s="911"/>
      <c r="CN27" s="911"/>
      <c r="CO27" s="911"/>
      <c r="CP27" s="911"/>
      <c r="CQ27" s="911"/>
      <c r="CR27" s="911"/>
      <c r="CS27" s="911"/>
      <c r="CT27" s="912"/>
      <c r="CU27" s="913"/>
      <c r="CV27" s="913"/>
      <c r="CW27" s="913"/>
      <c r="CX27" s="1164"/>
      <c r="CY27" s="1165"/>
      <c r="CZ27" s="1165"/>
      <c r="DA27" s="1165"/>
      <c r="DB27" s="1165"/>
      <c r="DC27" s="1165"/>
      <c r="DD27" s="1165"/>
      <c r="DE27" s="1165"/>
      <c r="DF27" s="1165"/>
      <c r="DG27" s="1165"/>
      <c r="DH27" s="1165"/>
      <c r="DI27" s="1165"/>
      <c r="DJ27" s="1165"/>
      <c r="DK27" s="1165"/>
      <c r="DL27" s="1165"/>
      <c r="DM27" s="1165"/>
      <c r="DN27" s="1165"/>
      <c r="DO27" s="1165"/>
      <c r="DP27" s="1165"/>
      <c r="DQ27" s="1165"/>
      <c r="DR27" s="1166"/>
      <c r="DS27" s="1130"/>
      <c r="DT27" s="908"/>
      <c r="DU27" s="908"/>
      <c r="DV27" s="908"/>
      <c r="DW27" s="908"/>
      <c r="DX27" s="908"/>
      <c r="DY27" s="908"/>
      <c r="DZ27" s="908"/>
      <c r="EA27" s="908"/>
      <c r="EB27" s="908"/>
      <c r="EC27" s="908"/>
      <c r="ED27" s="908"/>
      <c r="EE27" s="908"/>
      <c r="EF27" s="1108">
        <v>17521</v>
      </c>
      <c r="EG27" s="1109"/>
      <c r="EH27" s="1109"/>
      <c r="EI27" s="1109"/>
      <c r="EJ27" s="1109"/>
      <c r="EK27" s="1109"/>
      <c r="EL27" s="1109"/>
      <c r="EM27" s="1110"/>
      <c r="EN27" s="147"/>
      <c r="EO27" s="1150" t="s">
        <v>188</v>
      </c>
      <c r="EP27" s="1035"/>
      <c r="EQ27" s="1035"/>
      <c r="ER27" s="1035"/>
      <c r="ES27" s="1035"/>
      <c r="ET27" s="1035"/>
      <c r="EU27" s="1035"/>
      <c r="EV27" s="1035"/>
      <c r="EW27" s="1035"/>
      <c r="EX27" s="1035"/>
      <c r="EY27" s="1035"/>
      <c r="EZ27" s="1151"/>
    </row>
    <row r="28" spans="3:157" ht="29.1" customHeight="1">
      <c r="C28" s="910" t="s">
        <v>182</v>
      </c>
      <c r="D28" s="911"/>
      <c r="E28" s="911"/>
      <c r="F28" s="911"/>
      <c r="G28" s="911"/>
      <c r="H28" s="911"/>
      <c r="I28" s="911"/>
      <c r="J28" s="911"/>
      <c r="K28" s="911"/>
      <c r="L28" s="911"/>
      <c r="M28" s="912"/>
      <c r="N28" s="913"/>
      <c r="O28" s="913"/>
      <c r="P28" s="913"/>
      <c r="Q28" s="1164"/>
      <c r="R28" s="1165"/>
      <c r="S28" s="1165"/>
      <c r="T28" s="1165"/>
      <c r="U28" s="1165"/>
      <c r="V28" s="1165"/>
      <c r="W28" s="1165"/>
      <c r="X28" s="1165"/>
      <c r="Y28" s="1165"/>
      <c r="Z28" s="1165"/>
      <c r="AA28" s="1165"/>
      <c r="AB28" s="1165"/>
      <c r="AC28" s="1165"/>
      <c r="AD28" s="1165"/>
      <c r="AE28" s="1165"/>
      <c r="AF28" s="1165"/>
      <c r="AG28" s="1165"/>
      <c r="AH28" s="1165"/>
      <c r="AI28" s="1165"/>
      <c r="AJ28" s="1165"/>
      <c r="AK28" s="1166"/>
      <c r="AL28" s="914"/>
      <c r="AM28" s="908"/>
      <c r="AN28" s="908"/>
      <c r="AO28" s="908"/>
      <c r="AP28" s="908"/>
      <c r="AQ28" s="908"/>
      <c r="AR28" s="908"/>
      <c r="AS28" s="908"/>
      <c r="AT28" s="908"/>
      <c r="AU28" s="908"/>
      <c r="AV28" s="908"/>
      <c r="AW28" s="908"/>
      <c r="AX28" s="915"/>
      <c r="AY28" s="908"/>
      <c r="AZ28" s="908"/>
      <c r="BA28" s="908"/>
      <c r="BB28" s="908"/>
      <c r="BC28" s="908"/>
      <c r="BD28" s="908"/>
      <c r="BE28" s="908"/>
      <c r="BF28" s="909"/>
      <c r="BG28" s="147"/>
      <c r="BH28" s="677"/>
      <c r="BI28" s="678"/>
      <c r="BJ28" s="678"/>
      <c r="BK28" s="678"/>
      <c r="BL28" s="678"/>
      <c r="BM28" s="678"/>
      <c r="BN28" s="678"/>
      <c r="BO28" s="678"/>
      <c r="BP28" s="678"/>
      <c r="BQ28" s="678"/>
      <c r="BR28" s="678"/>
      <c r="BS28" s="679"/>
      <c r="BT28" s="16"/>
      <c r="CD28"/>
      <c r="CE28"/>
      <c r="CF28"/>
      <c r="CG28"/>
      <c r="CH28"/>
      <c r="CJ28" s="910" t="s">
        <v>182</v>
      </c>
      <c r="CK28" s="911"/>
      <c r="CL28" s="911"/>
      <c r="CM28" s="911"/>
      <c r="CN28" s="911"/>
      <c r="CO28" s="911"/>
      <c r="CP28" s="911"/>
      <c r="CQ28" s="911"/>
      <c r="CR28" s="911"/>
      <c r="CS28" s="1128"/>
      <c r="CT28" s="912"/>
      <c r="CU28" s="913"/>
      <c r="CV28" s="913"/>
      <c r="CW28" s="1129"/>
      <c r="CX28" s="1164"/>
      <c r="CY28" s="1165"/>
      <c r="CZ28" s="1165"/>
      <c r="DA28" s="1165"/>
      <c r="DB28" s="1165"/>
      <c r="DC28" s="1165"/>
      <c r="DD28" s="1165"/>
      <c r="DE28" s="1165"/>
      <c r="DF28" s="1165"/>
      <c r="DG28" s="1165"/>
      <c r="DH28" s="1165"/>
      <c r="DI28" s="1165"/>
      <c r="DJ28" s="1165"/>
      <c r="DK28" s="1165"/>
      <c r="DL28" s="1165"/>
      <c r="DM28" s="1165"/>
      <c r="DN28" s="1165"/>
      <c r="DO28" s="1165"/>
      <c r="DP28" s="1165"/>
      <c r="DQ28" s="1165"/>
      <c r="DR28" s="1166"/>
      <c r="DS28" s="1130"/>
      <c r="DT28" s="908"/>
      <c r="DU28" s="908"/>
      <c r="DV28" s="908"/>
      <c r="DW28" s="908"/>
      <c r="DX28" s="908"/>
      <c r="DY28" s="908"/>
      <c r="DZ28" s="908"/>
      <c r="EA28" s="908"/>
      <c r="EB28" s="908"/>
      <c r="EC28" s="908"/>
      <c r="ED28" s="908"/>
      <c r="EE28" s="908"/>
      <c r="EF28" s="1108"/>
      <c r="EG28" s="1109"/>
      <c r="EH28" s="1109"/>
      <c r="EI28" s="1109"/>
      <c r="EJ28" s="1109"/>
      <c r="EK28" s="1109"/>
      <c r="EL28" s="1109"/>
      <c r="EM28" s="1110"/>
      <c r="EN28" s="147"/>
      <c r="EO28" s="1131" t="s">
        <v>368</v>
      </c>
      <c r="EP28" s="1132"/>
      <c r="EQ28" s="1132"/>
      <c r="ER28" s="1132"/>
      <c r="ES28" s="1132"/>
      <c r="ET28" s="1132"/>
      <c r="EU28" s="1132"/>
      <c r="EV28" s="1132"/>
      <c r="EW28" s="1132"/>
      <c r="EX28" s="1132"/>
      <c r="EY28" s="1132"/>
      <c r="EZ28" s="1133"/>
    </row>
    <row r="29" spans="3:157" ht="29.1" customHeight="1">
      <c r="C29" s="381" t="s">
        <v>1010</v>
      </c>
      <c r="D29" s="382"/>
      <c r="E29" s="382"/>
      <c r="F29" s="382"/>
      <c r="G29" s="382"/>
      <c r="H29" s="382"/>
      <c r="I29" s="382"/>
      <c r="J29" s="382"/>
      <c r="K29" s="382"/>
      <c r="L29" s="382"/>
      <c r="M29" s="912"/>
      <c r="N29" s="913"/>
      <c r="O29" s="913"/>
      <c r="P29" s="1129"/>
      <c r="Q29" s="1164"/>
      <c r="R29" s="1165"/>
      <c r="S29" s="1165"/>
      <c r="T29" s="1165"/>
      <c r="U29" s="1165"/>
      <c r="V29" s="1165"/>
      <c r="W29" s="1165"/>
      <c r="X29" s="1165"/>
      <c r="Y29" s="1165"/>
      <c r="Z29" s="1165"/>
      <c r="AA29" s="1165"/>
      <c r="AB29" s="1165"/>
      <c r="AC29" s="1165"/>
      <c r="AD29" s="1165"/>
      <c r="AE29" s="1165"/>
      <c r="AF29" s="1165"/>
      <c r="AG29" s="1165"/>
      <c r="AH29" s="1165"/>
      <c r="AI29" s="1165"/>
      <c r="AJ29" s="1165"/>
      <c r="AK29" s="1166"/>
      <c r="AL29" s="1130" t="s">
        <v>369</v>
      </c>
      <c r="AM29" s="1341"/>
      <c r="AN29" s="1341"/>
      <c r="AO29" s="1341"/>
      <c r="AP29" s="1341"/>
      <c r="AQ29" s="1341"/>
      <c r="AR29" s="1341"/>
      <c r="AS29" s="1341"/>
      <c r="AT29" s="1341"/>
      <c r="AU29" s="1341"/>
      <c r="AV29" s="1341"/>
      <c r="AW29" s="1341"/>
      <c r="AX29" s="1342"/>
      <c r="AY29" s="908">
        <v>1250</v>
      </c>
      <c r="AZ29" s="908"/>
      <c r="BA29" s="908"/>
      <c r="BB29" s="908"/>
      <c r="BC29" s="908"/>
      <c r="BD29" s="908"/>
      <c r="BE29" s="908"/>
      <c r="BF29" s="909"/>
      <c r="BG29" s="147"/>
      <c r="BH29" s="549" t="s">
        <v>190</v>
      </c>
      <c r="BI29" s="550"/>
      <c r="BJ29" s="550"/>
      <c r="BK29" s="550"/>
      <c r="BL29" s="550"/>
      <c r="BM29" s="550"/>
      <c r="BN29" s="550"/>
      <c r="BO29" s="550"/>
      <c r="BP29" s="550"/>
      <c r="BQ29" s="550"/>
      <c r="BR29" s="550"/>
      <c r="BS29" s="551"/>
      <c r="BT29" s="16"/>
      <c r="CD29"/>
      <c r="CE29"/>
      <c r="CF29"/>
      <c r="CG29"/>
      <c r="CH29"/>
      <c r="CJ29" s="1134" t="s">
        <v>189</v>
      </c>
      <c r="CK29" s="1135"/>
      <c r="CL29" s="1135"/>
      <c r="CM29" s="1135"/>
      <c r="CN29" s="1135"/>
      <c r="CO29" s="1135"/>
      <c r="CP29" s="1135"/>
      <c r="CQ29" s="1135"/>
      <c r="CR29" s="1135"/>
      <c r="CS29" s="1136"/>
      <c r="CT29" s="157"/>
      <c r="CU29" s="261"/>
      <c r="CV29" s="261"/>
      <c r="CW29" s="261"/>
      <c r="CX29" s="1164"/>
      <c r="CY29" s="1165"/>
      <c r="CZ29" s="1165"/>
      <c r="DA29" s="1165"/>
      <c r="DB29" s="1165"/>
      <c r="DC29" s="1165"/>
      <c r="DD29" s="1165"/>
      <c r="DE29" s="1165"/>
      <c r="DF29" s="1165"/>
      <c r="DG29" s="1165"/>
      <c r="DH29" s="1165"/>
      <c r="DI29" s="1165"/>
      <c r="DJ29" s="1165"/>
      <c r="DK29" s="1165"/>
      <c r="DL29" s="1165"/>
      <c r="DM29" s="1165"/>
      <c r="DN29" s="1165"/>
      <c r="DO29" s="1165"/>
      <c r="DP29" s="1165"/>
      <c r="DQ29" s="1165"/>
      <c r="DR29" s="1166"/>
      <c r="DS29" s="1130" t="s">
        <v>369</v>
      </c>
      <c r="DT29" s="908"/>
      <c r="DU29" s="908"/>
      <c r="DV29" s="908"/>
      <c r="DW29" s="908"/>
      <c r="DX29" s="908"/>
      <c r="DY29" s="908"/>
      <c r="DZ29" s="908"/>
      <c r="EA29" s="908"/>
      <c r="EB29" s="908"/>
      <c r="EC29" s="908"/>
      <c r="ED29" s="908"/>
      <c r="EE29" s="908"/>
      <c r="EF29" s="1108">
        <v>1250</v>
      </c>
      <c r="EG29" s="1109"/>
      <c r="EH29" s="1109"/>
      <c r="EI29" s="1109"/>
      <c r="EJ29" s="1109"/>
      <c r="EK29" s="1109"/>
      <c r="EL29" s="1109"/>
      <c r="EM29" s="1110"/>
      <c r="EN29" s="147"/>
      <c r="EO29" s="1137" t="s">
        <v>190</v>
      </c>
      <c r="EP29" s="1138"/>
      <c r="EQ29" s="1138"/>
      <c r="ER29" s="1138"/>
      <c r="ES29" s="1138"/>
      <c r="ET29" s="1138"/>
      <c r="EU29" s="1138"/>
      <c r="EV29" s="1138"/>
      <c r="EW29" s="1138"/>
      <c r="EX29" s="1138"/>
      <c r="EY29" s="1138"/>
      <c r="EZ29" s="1139"/>
    </row>
    <row r="30" spans="3:157" ht="29.1" customHeight="1" thickBot="1">
      <c r="C30" s="1119" t="s">
        <v>191</v>
      </c>
      <c r="D30" s="1120"/>
      <c r="E30" s="1120"/>
      <c r="F30" s="1120"/>
      <c r="G30" s="1120"/>
      <c r="H30" s="1120"/>
      <c r="I30" s="1120"/>
      <c r="J30" s="1120"/>
      <c r="K30" s="1120"/>
      <c r="L30" s="1120"/>
      <c r="M30" s="1121">
        <v>50</v>
      </c>
      <c r="N30" s="1122"/>
      <c r="O30" s="1122"/>
      <c r="P30" s="1122"/>
      <c r="Q30" s="1164"/>
      <c r="R30" s="1165"/>
      <c r="S30" s="1165"/>
      <c r="T30" s="1165"/>
      <c r="U30" s="1165"/>
      <c r="V30" s="1165"/>
      <c r="W30" s="1165"/>
      <c r="X30" s="1165"/>
      <c r="Y30" s="1165"/>
      <c r="Z30" s="1165"/>
      <c r="AA30" s="1165"/>
      <c r="AB30" s="1165"/>
      <c r="AC30" s="1165"/>
      <c r="AD30" s="1165"/>
      <c r="AE30" s="1165"/>
      <c r="AF30" s="1165"/>
      <c r="AG30" s="1165"/>
      <c r="AH30" s="1165"/>
      <c r="AI30" s="1165"/>
      <c r="AJ30" s="1165"/>
      <c r="AK30" s="1166"/>
      <c r="AL30" s="914" t="s">
        <v>370</v>
      </c>
      <c r="AM30" s="908"/>
      <c r="AN30" s="908"/>
      <c r="AO30" s="908"/>
      <c r="AP30" s="908"/>
      <c r="AQ30" s="908"/>
      <c r="AR30" s="908"/>
      <c r="AS30" s="908"/>
      <c r="AT30" s="908"/>
      <c r="AU30" s="908"/>
      <c r="AV30" s="908"/>
      <c r="AW30" s="908"/>
      <c r="AX30" s="915"/>
      <c r="AY30" s="908">
        <v>8000</v>
      </c>
      <c r="AZ30" s="908"/>
      <c r="BA30" s="908"/>
      <c r="BB30" s="908"/>
      <c r="BC30" s="908"/>
      <c r="BD30" s="908"/>
      <c r="BE30" s="908"/>
      <c r="BF30" s="909"/>
      <c r="BG30" s="147"/>
      <c r="BH30" s="556"/>
      <c r="BI30" s="557"/>
      <c r="BJ30" s="557"/>
      <c r="BK30" s="557"/>
      <c r="BL30" s="557"/>
      <c r="BM30" s="557"/>
      <c r="BN30" s="557"/>
      <c r="BO30" s="557"/>
      <c r="BP30" s="557"/>
      <c r="BQ30" s="557"/>
      <c r="BR30" s="557"/>
      <c r="BS30" s="558"/>
      <c r="BT30" s="16"/>
      <c r="CD30"/>
      <c r="CE30"/>
      <c r="CF30"/>
      <c r="CG30"/>
      <c r="CH30"/>
      <c r="CJ30" s="1119" t="s">
        <v>191</v>
      </c>
      <c r="CK30" s="1120"/>
      <c r="CL30" s="1120"/>
      <c r="CM30" s="1120"/>
      <c r="CN30" s="1120"/>
      <c r="CO30" s="1120"/>
      <c r="CP30" s="1120"/>
      <c r="CQ30" s="1120"/>
      <c r="CR30" s="1120"/>
      <c r="CS30" s="1120"/>
      <c r="CT30" s="1121">
        <v>50</v>
      </c>
      <c r="CU30" s="1122"/>
      <c r="CV30" s="1122"/>
      <c r="CW30" s="1122"/>
      <c r="CX30" s="1164"/>
      <c r="CY30" s="1165"/>
      <c r="CZ30" s="1165"/>
      <c r="DA30" s="1165"/>
      <c r="DB30" s="1165"/>
      <c r="DC30" s="1165"/>
      <c r="DD30" s="1165"/>
      <c r="DE30" s="1165"/>
      <c r="DF30" s="1165"/>
      <c r="DG30" s="1165"/>
      <c r="DH30" s="1165"/>
      <c r="DI30" s="1165"/>
      <c r="DJ30" s="1165"/>
      <c r="DK30" s="1165"/>
      <c r="DL30" s="1165"/>
      <c r="DM30" s="1165"/>
      <c r="DN30" s="1165"/>
      <c r="DO30" s="1165"/>
      <c r="DP30" s="1165"/>
      <c r="DQ30" s="1165"/>
      <c r="DR30" s="1166"/>
      <c r="DS30" s="914" t="s">
        <v>370</v>
      </c>
      <c r="DT30" s="908"/>
      <c r="DU30" s="908"/>
      <c r="DV30" s="908"/>
      <c r="DW30" s="908"/>
      <c r="DX30" s="908"/>
      <c r="DY30" s="908"/>
      <c r="DZ30" s="908"/>
      <c r="EA30" s="908"/>
      <c r="EB30" s="908"/>
      <c r="EC30" s="908"/>
      <c r="ED30" s="908"/>
      <c r="EE30" s="908"/>
      <c r="EF30" s="1108">
        <v>8000</v>
      </c>
      <c r="EG30" s="1109"/>
      <c r="EH30" s="1109"/>
      <c r="EI30" s="1109"/>
      <c r="EJ30" s="1109"/>
      <c r="EK30" s="1109"/>
      <c r="EL30" s="1109"/>
      <c r="EM30" s="1110"/>
      <c r="EN30" s="147"/>
      <c r="EO30" s="1123" t="s">
        <v>371</v>
      </c>
      <c r="EP30" s="986"/>
      <c r="EQ30" s="986"/>
      <c r="ER30" s="986"/>
      <c r="ES30" s="986"/>
      <c r="ET30" s="986"/>
      <c r="EU30" s="986"/>
      <c r="EV30" s="986"/>
      <c r="EW30" s="986"/>
      <c r="EX30" s="986"/>
      <c r="EY30" s="986"/>
      <c r="EZ30" s="1124"/>
    </row>
    <row r="31" spans="3:157" ht="28.5" customHeight="1">
      <c r="C31" s="1119" t="s">
        <v>192</v>
      </c>
      <c r="D31" s="1120"/>
      <c r="E31" s="1120"/>
      <c r="F31" s="1120"/>
      <c r="G31" s="1120"/>
      <c r="H31" s="1120"/>
      <c r="I31" s="1120"/>
      <c r="J31" s="1120"/>
      <c r="K31" s="1120"/>
      <c r="L31" s="1120"/>
      <c r="M31" s="1121">
        <v>50</v>
      </c>
      <c r="N31" s="1122"/>
      <c r="O31" s="1122"/>
      <c r="P31" s="1122"/>
      <c r="Q31" s="1164"/>
      <c r="R31" s="1165"/>
      <c r="S31" s="1165"/>
      <c r="T31" s="1165"/>
      <c r="U31" s="1165"/>
      <c r="V31" s="1165"/>
      <c r="W31" s="1165"/>
      <c r="X31" s="1165"/>
      <c r="Y31" s="1165"/>
      <c r="Z31" s="1165"/>
      <c r="AA31" s="1165"/>
      <c r="AB31" s="1165"/>
      <c r="AC31" s="1165"/>
      <c r="AD31" s="1165"/>
      <c r="AE31" s="1165"/>
      <c r="AF31" s="1165"/>
      <c r="AG31" s="1165"/>
      <c r="AH31" s="1165"/>
      <c r="AI31" s="1165"/>
      <c r="AJ31" s="1165"/>
      <c r="AK31" s="1166"/>
      <c r="AL31" s="914" t="s">
        <v>372</v>
      </c>
      <c r="AM31" s="908"/>
      <c r="AN31" s="908"/>
      <c r="AO31" s="908"/>
      <c r="AP31" s="908"/>
      <c r="AQ31" s="908"/>
      <c r="AR31" s="908"/>
      <c r="AS31" s="908"/>
      <c r="AT31" s="908"/>
      <c r="AU31" s="908"/>
      <c r="AV31" s="908"/>
      <c r="AW31" s="908"/>
      <c r="AX31" s="915"/>
      <c r="AY31" s="908">
        <v>14300</v>
      </c>
      <c r="AZ31" s="908"/>
      <c r="BA31" s="908"/>
      <c r="BB31" s="908"/>
      <c r="BC31" s="908"/>
      <c r="BD31" s="908"/>
      <c r="BE31" s="908"/>
      <c r="BF31" s="909"/>
      <c r="BG31" s="147"/>
      <c r="BH31" s="685" t="s">
        <v>193</v>
      </c>
      <c r="BI31" s="686"/>
      <c r="BJ31" s="686"/>
      <c r="BK31" s="686"/>
      <c r="BL31" s="686"/>
      <c r="BM31" s="686"/>
      <c r="BN31" s="686"/>
      <c r="BO31" s="686"/>
      <c r="BP31" s="686"/>
      <c r="BQ31" s="686"/>
      <c r="BR31" s="686"/>
      <c r="BS31" s="687"/>
      <c r="BT31" s="11"/>
      <c r="CJ31" s="1119" t="s">
        <v>192</v>
      </c>
      <c r="CK31" s="1120"/>
      <c r="CL31" s="1120"/>
      <c r="CM31" s="1120"/>
      <c r="CN31" s="1120"/>
      <c r="CO31" s="1120"/>
      <c r="CP31" s="1120"/>
      <c r="CQ31" s="1120"/>
      <c r="CR31" s="1120"/>
      <c r="CS31" s="1120"/>
      <c r="CT31" s="1121">
        <v>50</v>
      </c>
      <c r="CU31" s="1122"/>
      <c r="CV31" s="1122"/>
      <c r="CW31" s="1122"/>
      <c r="CX31" s="1164"/>
      <c r="CY31" s="1165"/>
      <c r="CZ31" s="1165"/>
      <c r="DA31" s="1165"/>
      <c r="DB31" s="1165"/>
      <c r="DC31" s="1165"/>
      <c r="DD31" s="1165"/>
      <c r="DE31" s="1165"/>
      <c r="DF31" s="1165"/>
      <c r="DG31" s="1165"/>
      <c r="DH31" s="1165"/>
      <c r="DI31" s="1165"/>
      <c r="DJ31" s="1165"/>
      <c r="DK31" s="1165"/>
      <c r="DL31" s="1165"/>
      <c r="DM31" s="1165"/>
      <c r="DN31" s="1165"/>
      <c r="DO31" s="1165"/>
      <c r="DP31" s="1165"/>
      <c r="DQ31" s="1165"/>
      <c r="DR31" s="1166"/>
      <c r="DS31" s="914" t="s">
        <v>372</v>
      </c>
      <c r="DT31" s="908"/>
      <c r="DU31" s="908"/>
      <c r="DV31" s="908"/>
      <c r="DW31" s="908"/>
      <c r="DX31" s="908"/>
      <c r="DY31" s="908"/>
      <c r="DZ31" s="908"/>
      <c r="EA31" s="908"/>
      <c r="EB31" s="908"/>
      <c r="EC31" s="908"/>
      <c r="ED31" s="908"/>
      <c r="EE31" s="908"/>
      <c r="EF31" s="1108">
        <v>14300</v>
      </c>
      <c r="EG31" s="1109"/>
      <c r="EH31" s="1109"/>
      <c r="EI31" s="1109"/>
      <c r="EJ31" s="1109"/>
      <c r="EK31" s="1109"/>
      <c r="EL31" s="1109"/>
      <c r="EM31" s="1110"/>
      <c r="EN31" s="147"/>
      <c r="EO31" s="1125" t="s">
        <v>193</v>
      </c>
      <c r="EP31" s="1126"/>
      <c r="EQ31" s="1126"/>
      <c r="ER31" s="1126"/>
      <c r="ES31" s="1126"/>
      <c r="ET31" s="1126"/>
      <c r="EU31" s="1126"/>
      <c r="EV31" s="1126"/>
      <c r="EW31" s="1126"/>
      <c r="EX31" s="1126"/>
      <c r="EY31" s="1126"/>
      <c r="EZ31" s="1127"/>
    </row>
    <row r="32" spans="3:157" ht="35.25" customHeight="1" thickBot="1">
      <c r="C32" s="1331" t="s">
        <v>194</v>
      </c>
      <c r="D32" s="1332"/>
      <c r="E32" s="1332"/>
      <c r="F32" s="1332"/>
      <c r="G32" s="1332"/>
      <c r="H32" s="1332"/>
      <c r="I32" s="1332"/>
      <c r="J32" s="1332"/>
      <c r="K32" s="1332"/>
      <c r="L32" s="1332"/>
      <c r="M32" s="1333"/>
      <c r="N32" s="1334"/>
      <c r="O32" s="1334"/>
      <c r="P32" s="1334"/>
      <c r="Q32" s="1164"/>
      <c r="R32" s="1165"/>
      <c r="S32" s="1165"/>
      <c r="T32" s="1165"/>
      <c r="U32" s="1165"/>
      <c r="V32" s="1165"/>
      <c r="W32" s="1165"/>
      <c r="X32" s="1165"/>
      <c r="Y32" s="1165"/>
      <c r="Z32" s="1165"/>
      <c r="AA32" s="1165"/>
      <c r="AB32" s="1165"/>
      <c r="AC32" s="1165"/>
      <c r="AD32" s="1165"/>
      <c r="AE32" s="1165"/>
      <c r="AF32" s="1165"/>
      <c r="AG32" s="1165"/>
      <c r="AH32" s="1165"/>
      <c r="AI32" s="1165"/>
      <c r="AJ32" s="1165"/>
      <c r="AK32" s="1166"/>
      <c r="AL32" s="914"/>
      <c r="AM32" s="908"/>
      <c r="AN32" s="908"/>
      <c r="AO32" s="908"/>
      <c r="AP32" s="908"/>
      <c r="AQ32" s="908"/>
      <c r="AR32" s="908"/>
      <c r="AS32" s="908"/>
      <c r="AT32" s="908"/>
      <c r="AU32" s="908"/>
      <c r="AV32" s="908"/>
      <c r="AW32" s="908"/>
      <c r="AX32" s="915"/>
      <c r="AY32" s="908"/>
      <c r="AZ32" s="908"/>
      <c r="BA32" s="908"/>
      <c r="BB32" s="908"/>
      <c r="BC32" s="908"/>
      <c r="BD32" s="908"/>
      <c r="BE32" s="908"/>
      <c r="BF32" s="909"/>
      <c r="BG32" s="147"/>
      <c r="BH32" s="682"/>
      <c r="BI32" s="680"/>
      <c r="BJ32" s="680"/>
      <c r="BK32" s="680"/>
      <c r="BL32" s="680"/>
      <c r="BM32" s="680"/>
      <c r="BN32" s="680"/>
      <c r="BO32" s="680"/>
      <c r="BP32" s="680"/>
      <c r="BQ32" s="680"/>
      <c r="BR32" s="680"/>
      <c r="BS32" s="681"/>
      <c r="BT32" s="8"/>
      <c r="CJ32" s="1104" t="s">
        <v>373</v>
      </c>
      <c r="CK32" s="1105"/>
      <c r="CL32" s="1105"/>
      <c r="CM32" s="1105"/>
      <c r="CN32" s="1105"/>
      <c r="CO32" s="1105"/>
      <c r="CP32" s="1105"/>
      <c r="CQ32" s="1105"/>
      <c r="CR32" s="1105"/>
      <c r="CS32" s="1105"/>
      <c r="CT32" s="1106"/>
      <c r="CU32" s="1107"/>
      <c r="CV32" s="1107"/>
      <c r="CW32" s="1107"/>
      <c r="CX32" s="1164"/>
      <c r="CY32" s="1165"/>
      <c r="CZ32" s="1165"/>
      <c r="DA32" s="1165"/>
      <c r="DB32" s="1165"/>
      <c r="DC32" s="1165"/>
      <c r="DD32" s="1165"/>
      <c r="DE32" s="1165"/>
      <c r="DF32" s="1165"/>
      <c r="DG32" s="1165"/>
      <c r="DH32" s="1165"/>
      <c r="DI32" s="1165"/>
      <c r="DJ32" s="1165"/>
      <c r="DK32" s="1165"/>
      <c r="DL32" s="1165"/>
      <c r="DM32" s="1165"/>
      <c r="DN32" s="1165"/>
      <c r="DO32" s="1165"/>
      <c r="DP32" s="1165"/>
      <c r="DQ32" s="1165"/>
      <c r="DR32" s="1166"/>
      <c r="DS32" s="914"/>
      <c r="DT32" s="908"/>
      <c r="DU32" s="908"/>
      <c r="DV32" s="908"/>
      <c r="DW32" s="908"/>
      <c r="DX32" s="908"/>
      <c r="DY32" s="908"/>
      <c r="DZ32" s="908"/>
      <c r="EA32" s="908"/>
      <c r="EB32" s="908"/>
      <c r="EC32" s="908"/>
      <c r="ED32" s="908"/>
      <c r="EE32" s="908"/>
      <c r="EF32" s="1108"/>
      <c r="EG32" s="1109"/>
      <c r="EH32" s="1109"/>
      <c r="EI32" s="1109"/>
      <c r="EJ32" s="1109"/>
      <c r="EK32" s="1109"/>
      <c r="EL32" s="1109"/>
      <c r="EM32" s="1110"/>
      <c r="EN32" s="147"/>
      <c r="EO32" s="1111" t="s">
        <v>16</v>
      </c>
      <c r="EP32" s="1112"/>
      <c r="EQ32" s="1112"/>
      <c r="ER32" s="1112"/>
      <c r="ES32" s="1112" t="s">
        <v>374</v>
      </c>
      <c r="ET32" s="1112"/>
      <c r="EU32" s="1112"/>
      <c r="EV32" s="1112"/>
      <c r="EW32" s="1112"/>
      <c r="EX32" s="1112"/>
      <c r="EY32" s="1112"/>
      <c r="EZ32" s="1113"/>
    </row>
    <row r="33" spans="3:156" ht="29.1" customHeight="1" thickBot="1">
      <c r="C33" s="1338" t="s">
        <v>195</v>
      </c>
      <c r="D33" s="1339"/>
      <c r="E33" s="1339"/>
      <c r="F33" s="1339"/>
      <c r="G33" s="1339"/>
      <c r="H33" s="1339"/>
      <c r="I33" s="1339"/>
      <c r="J33" s="1339"/>
      <c r="K33" s="1339"/>
      <c r="L33" s="1339"/>
      <c r="M33" s="1339"/>
      <c r="N33" s="1339"/>
      <c r="O33" s="1339"/>
      <c r="P33" s="1340"/>
      <c r="Q33" s="1167"/>
      <c r="R33" s="1168"/>
      <c r="S33" s="1168"/>
      <c r="T33" s="1168"/>
      <c r="U33" s="1168"/>
      <c r="V33" s="1168"/>
      <c r="W33" s="1168"/>
      <c r="X33" s="1168"/>
      <c r="Y33" s="1168"/>
      <c r="Z33" s="1168"/>
      <c r="AA33" s="1168"/>
      <c r="AB33" s="1168"/>
      <c r="AC33" s="1168"/>
      <c r="AD33" s="1168"/>
      <c r="AE33" s="1168"/>
      <c r="AF33" s="1168"/>
      <c r="AG33" s="1168"/>
      <c r="AH33" s="1168"/>
      <c r="AI33" s="1168"/>
      <c r="AJ33" s="1168"/>
      <c r="AK33" s="1169"/>
      <c r="AL33" s="916"/>
      <c r="AM33" s="917"/>
      <c r="AN33" s="917"/>
      <c r="AO33" s="917"/>
      <c r="AP33" s="917"/>
      <c r="AQ33" s="917"/>
      <c r="AR33" s="917"/>
      <c r="AS33" s="917"/>
      <c r="AT33" s="917"/>
      <c r="AU33" s="917"/>
      <c r="AV33" s="917"/>
      <c r="AW33" s="917"/>
      <c r="AX33" s="917"/>
      <c r="AY33" s="917"/>
      <c r="AZ33" s="917"/>
      <c r="BA33" s="917"/>
      <c r="BB33" s="917"/>
      <c r="BC33" s="917"/>
      <c r="BD33" s="917"/>
      <c r="BE33" s="917"/>
      <c r="BF33" s="918"/>
      <c r="BG33" s="147"/>
      <c r="BH33" s="707" t="s">
        <v>375</v>
      </c>
      <c r="BI33" s="708"/>
      <c r="BJ33" s="708"/>
      <c r="BK33" s="708"/>
      <c r="BL33" s="708"/>
      <c r="BM33" s="708"/>
      <c r="BN33" s="708"/>
      <c r="BO33" s="708"/>
      <c r="BP33" s="708"/>
      <c r="BQ33" s="708"/>
      <c r="BR33" s="708"/>
      <c r="BS33" s="709"/>
      <c r="BT33" s="8"/>
      <c r="CJ33" s="1114" t="s">
        <v>195</v>
      </c>
      <c r="CK33" s="1115"/>
      <c r="CL33" s="1115"/>
      <c r="CM33" s="1115"/>
      <c r="CN33" s="1115"/>
      <c r="CO33" s="1115"/>
      <c r="CP33" s="1115"/>
      <c r="CQ33" s="1115"/>
      <c r="CR33" s="1115"/>
      <c r="CS33" s="1115"/>
      <c r="CT33" s="1115"/>
      <c r="CU33" s="1115"/>
      <c r="CV33" s="1115"/>
      <c r="CW33" s="1115"/>
      <c r="CX33" s="1167"/>
      <c r="CY33" s="1168"/>
      <c r="CZ33" s="1168"/>
      <c r="DA33" s="1168"/>
      <c r="DB33" s="1168"/>
      <c r="DC33" s="1168"/>
      <c r="DD33" s="1168"/>
      <c r="DE33" s="1168"/>
      <c r="DF33" s="1168"/>
      <c r="DG33" s="1168"/>
      <c r="DH33" s="1168"/>
      <c r="DI33" s="1168"/>
      <c r="DJ33" s="1168"/>
      <c r="DK33" s="1168"/>
      <c r="DL33" s="1168"/>
      <c r="DM33" s="1168"/>
      <c r="DN33" s="1168"/>
      <c r="DO33" s="1168"/>
      <c r="DP33" s="1168"/>
      <c r="DQ33" s="1168"/>
      <c r="DR33" s="1169"/>
      <c r="DS33" s="916"/>
      <c r="DT33" s="917"/>
      <c r="DU33" s="917"/>
      <c r="DV33" s="917"/>
      <c r="DW33" s="917"/>
      <c r="DX33" s="917"/>
      <c r="DY33" s="917"/>
      <c r="DZ33" s="917"/>
      <c r="EA33" s="917"/>
      <c r="EB33" s="917"/>
      <c r="EC33" s="917"/>
      <c r="ED33" s="917"/>
      <c r="EE33" s="917"/>
      <c r="EF33" s="917"/>
      <c r="EG33" s="917"/>
      <c r="EH33" s="917"/>
      <c r="EI33" s="917"/>
      <c r="EJ33" s="917"/>
      <c r="EK33" s="917"/>
      <c r="EL33" s="917"/>
      <c r="EM33" s="918"/>
      <c r="EN33" s="147"/>
      <c r="EO33" s="1116" t="s">
        <v>375</v>
      </c>
      <c r="EP33" s="1117"/>
      <c r="EQ33" s="1117"/>
      <c r="ER33" s="1117"/>
      <c r="ES33" s="1117"/>
      <c r="ET33" s="1117"/>
      <c r="EU33" s="1117"/>
      <c r="EV33" s="1117"/>
      <c r="EW33" s="1117"/>
      <c r="EX33" s="1117"/>
      <c r="EY33" s="1117"/>
      <c r="EZ33" s="1118"/>
    </row>
    <row r="34" spans="3:156" ht="29.1" customHeight="1" thickTop="1" thickBot="1">
      <c r="C34" s="919" t="s">
        <v>197</v>
      </c>
      <c r="D34" s="920"/>
      <c r="E34" s="920"/>
      <c r="F34" s="920"/>
      <c r="G34" s="920"/>
      <c r="H34" s="920"/>
      <c r="I34" s="920"/>
      <c r="J34" s="920"/>
      <c r="K34" s="920"/>
      <c r="L34" s="920"/>
      <c r="M34" s="920"/>
      <c r="N34" s="920"/>
      <c r="O34" s="920"/>
      <c r="P34" s="921"/>
      <c r="Q34" s="922"/>
      <c r="R34" s="923"/>
      <c r="S34" s="923"/>
      <c r="T34" s="923"/>
      <c r="U34" s="923"/>
      <c r="V34" s="923"/>
      <c r="W34" s="923"/>
      <c r="X34" s="923"/>
      <c r="Y34" s="923"/>
      <c r="Z34" s="923"/>
      <c r="AA34" s="923"/>
      <c r="AB34" s="923"/>
      <c r="AC34" s="923"/>
      <c r="AD34" s="923"/>
      <c r="AE34" s="923"/>
      <c r="AF34" s="923"/>
      <c r="AG34" s="923"/>
      <c r="AH34" s="923"/>
      <c r="AI34" s="923"/>
      <c r="AJ34" s="924" t="s">
        <v>198</v>
      </c>
      <c r="AK34" s="925"/>
      <c r="AL34" s="951">
        <f>IF(BH24&gt;0,ROUNDDOWN(SMALL(BH24:BH26,1)*AG10,0),IF(AY23="","",SUM(AY23:BF32)+AL33))</f>
        <v>247433</v>
      </c>
      <c r="AM34" s="952"/>
      <c r="AN34" s="952"/>
      <c r="AO34" s="952"/>
      <c r="AP34" s="952"/>
      <c r="AQ34" s="952"/>
      <c r="AR34" s="952"/>
      <c r="AS34" s="952"/>
      <c r="AT34" s="952"/>
      <c r="AU34" s="952"/>
      <c r="AV34" s="952"/>
      <c r="AW34" s="952"/>
      <c r="AX34" s="952"/>
      <c r="AY34" s="952"/>
      <c r="AZ34" s="952"/>
      <c r="BA34" s="952"/>
      <c r="BB34" s="952"/>
      <c r="BC34" s="953" t="s">
        <v>147</v>
      </c>
      <c r="BD34" s="954"/>
      <c r="BE34" s="954"/>
      <c r="BF34" s="955"/>
      <c r="BG34" s="147"/>
      <c r="BH34" s="725"/>
      <c r="BI34" s="726"/>
      <c r="BJ34" s="726"/>
      <c r="BK34" s="726"/>
      <c r="BL34" s="726"/>
      <c r="BM34" s="726"/>
      <c r="BN34" s="726"/>
      <c r="BO34" s="726"/>
      <c r="BP34" s="726"/>
      <c r="BQ34" s="726"/>
      <c r="BR34" s="726"/>
      <c r="BS34" s="727"/>
      <c r="BT34" s="163"/>
      <c r="CJ34" s="919" t="s">
        <v>197</v>
      </c>
      <c r="CK34" s="920"/>
      <c r="CL34" s="920"/>
      <c r="CM34" s="920"/>
      <c r="CN34" s="920"/>
      <c r="CO34" s="920"/>
      <c r="CP34" s="920"/>
      <c r="CQ34" s="920"/>
      <c r="CR34" s="920"/>
      <c r="CS34" s="920"/>
      <c r="CT34" s="920"/>
      <c r="CU34" s="920"/>
      <c r="CV34" s="920"/>
      <c r="CW34" s="921"/>
      <c r="CX34" s="922">
        <v>480000</v>
      </c>
      <c r="CY34" s="923"/>
      <c r="CZ34" s="923"/>
      <c r="DA34" s="923"/>
      <c r="DB34" s="923"/>
      <c r="DC34" s="923"/>
      <c r="DD34" s="923"/>
      <c r="DE34" s="923"/>
      <c r="DF34" s="923"/>
      <c r="DG34" s="923"/>
      <c r="DH34" s="923"/>
      <c r="DI34" s="923"/>
      <c r="DJ34" s="923"/>
      <c r="DK34" s="923"/>
      <c r="DL34" s="923"/>
      <c r="DM34" s="923"/>
      <c r="DN34" s="923"/>
      <c r="DO34" s="923"/>
      <c r="DP34" s="923"/>
      <c r="DQ34" s="924" t="s">
        <v>198</v>
      </c>
      <c r="DR34" s="925"/>
      <c r="DS34" s="951">
        <f>SUM(EF23:EM32)</f>
        <v>247433</v>
      </c>
      <c r="DT34" s="952"/>
      <c r="DU34" s="952"/>
      <c r="DV34" s="952"/>
      <c r="DW34" s="952"/>
      <c r="DX34" s="952"/>
      <c r="DY34" s="952"/>
      <c r="DZ34" s="952"/>
      <c r="EA34" s="952"/>
      <c r="EB34" s="952"/>
      <c r="EC34" s="952"/>
      <c r="ED34" s="952"/>
      <c r="EE34" s="952"/>
      <c r="EF34" s="952"/>
      <c r="EG34" s="952"/>
      <c r="EH34" s="952"/>
      <c r="EI34" s="952"/>
      <c r="EJ34" s="953" t="s">
        <v>147</v>
      </c>
      <c r="EK34" s="954"/>
      <c r="EL34" s="954"/>
      <c r="EM34" s="955"/>
      <c r="EN34" s="147"/>
      <c r="EO34" s="1070" t="s">
        <v>44</v>
      </c>
      <c r="EP34" s="1071"/>
      <c r="EQ34" s="1071"/>
      <c r="ER34" s="1071"/>
      <c r="ES34" s="1071"/>
      <c r="ET34" s="1071"/>
      <c r="EU34" s="1071"/>
      <c r="EV34" s="1071"/>
      <c r="EW34" s="1071"/>
      <c r="EX34" s="1071"/>
      <c r="EY34" s="1071"/>
      <c r="EZ34" s="1072"/>
    </row>
    <row r="35" spans="3:156" ht="29.1" customHeight="1">
      <c r="C35" s="956" t="s">
        <v>199</v>
      </c>
      <c r="D35" s="957"/>
      <c r="E35" s="957"/>
      <c r="F35" s="957"/>
      <c r="G35" s="957"/>
      <c r="H35" s="957"/>
      <c r="I35" s="957"/>
      <c r="J35" s="957"/>
      <c r="K35" s="957"/>
      <c r="L35" s="957"/>
      <c r="M35" s="957"/>
      <c r="N35" s="957"/>
      <c r="O35" s="957"/>
      <c r="P35" s="957"/>
      <c r="Q35" s="958">
        <f>IF(ROUNDDOWN(Q34*AG10,0)&gt;=AL34,AL34,ROUNDDOWN(Q34*AG10,0))</f>
        <v>0</v>
      </c>
      <c r="R35" s="959"/>
      <c r="S35" s="959"/>
      <c r="T35" s="959"/>
      <c r="U35" s="959"/>
      <c r="V35" s="959"/>
      <c r="W35" s="959"/>
      <c r="X35" s="959"/>
      <c r="Y35" s="959"/>
      <c r="Z35" s="959"/>
      <c r="AA35" s="959"/>
      <c r="AB35" s="959"/>
      <c r="AC35" s="959"/>
      <c r="AD35" s="959"/>
      <c r="AE35" s="959"/>
      <c r="AF35" s="959"/>
      <c r="AG35" s="959"/>
      <c r="AH35" s="959"/>
      <c r="AI35" s="959"/>
      <c r="AJ35" s="959"/>
      <c r="AK35" s="959"/>
      <c r="AL35" s="959"/>
      <c r="AM35" s="959"/>
      <c r="AN35" s="959"/>
      <c r="AO35" s="959"/>
      <c r="AP35" s="959"/>
      <c r="AQ35" s="959"/>
      <c r="AR35" s="959"/>
      <c r="AS35" s="959"/>
      <c r="AT35" s="959"/>
      <c r="AU35" s="959"/>
      <c r="AV35" s="959"/>
      <c r="AW35" s="959"/>
      <c r="AX35" s="959"/>
      <c r="AY35" s="959"/>
      <c r="AZ35" s="960" t="s">
        <v>153</v>
      </c>
      <c r="BA35" s="960"/>
      <c r="BB35" s="960"/>
      <c r="BC35" s="960"/>
      <c r="BD35" s="960"/>
      <c r="BE35" s="960"/>
      <c r="BF35" s="961"/>
      <c r="BG35" s="147"/>
      <c r="BH35" s="707" t="s">
        <v>376</v>
      </c>
      <c r="BI35" s="708"/>
      <c r="BJ35" s="708"/>
      <c r="BK35" s="708"/>
      <c r="BL35" s="708"/>
      <c r="BM35" s="708"/>
      <c r="BN35" s="708"/>
      <c r="BO35" s="708"/>
      <c r="BP35" s="708"/>
      <c r="BQ35" s="708"/>
      <c r="BR35" s="708"/>
      <c r="BS35" s="709"/>
      <c r="BT35" s="163"/>
      <c r="CJ35" s="956" t="s">
        <v>377</v>
      </c>
      <c r="CK35" s="957"/>
      <c r="CL35" s="957"/>
      <c r="CM35" s="957"/>
      <c r="CN35" s="957"/>
      <c r="CO35" s="957"/>
      <c r="CP35" s="957"/>
      <c r="CQ35" s="957"/>
      <c r="CR35" s="957"/>
      <c r="CS35" s="957"/>
      <c r="CT35" s="957"/>
      <c r="CU35" s="957"/>
      <c r="CV35" s="957"/>
      <c r="CW35" s="957"/>
      <c r="CX35" s="958">
        <v>240000</v>
      </c>
      <c r="CY35" s="959"/>
      <c r="CZ35" s="959"/>
      <c r="DA35" s="959"/>
      <c r="DB35" s="959"/>
      <c r="DC35" s="959"/>
      <c r="DD35" s="959"/>
      <c r="DE35" s="959"/>
      <c r="DF35" s="959"/>
      <c r="DG35" s="959"/>
      <c r="DH35" s="959"/>
      <c r="DI35" s="959"/>
      <c r="DJ35" s="959"/>
      <c r="DK35" s="959"/>
      <c r="DL35" s="959"/>
      <c r="DM35" s="959"/>
      <c r="DN35" s="959"/>
      <c r="DO35" s="959"/>
      <c r="DP35" s="959"/>
      <c r="DQ35" s="959"/>
      <c r="DR35" s="959"/>
      <c r="DS35" s="959"/>
      <c r="DT35" s="959"/>
      <c r="DU35" s="959"/>
      <c r="DV35" s="959"/>
      <c r="DW35" s="959"/>
      <c r="DX35" s="959"/>
      <c r="DY35" s="959"/>
      <c r="DZ35" s="959"/>
      <c r="EA35" s="959"/>
      <c r="EB35" s="959"/>
      <c r="EC35" s="959"/>
      <c r="ED35" s="959"/>
      <c r="EE35" s="959"/>
      <c r="EF35" s="959"/>
      <c r="EG35" s="960" t="s">
        <v>153</v>
      </c>
      <c r="EH35" s="960"/>
      <c r="EI35" s="960"/>
      <c r="EJ35" s="960"/>
      <c r="EK35" s="960"/>
      <c r="EL35" s="960"/>
      <c r="EM35" s="961"/>
      <c r="EN35" s="147"/>
      <c r="EO35" s="1101" t="s">
        <v>376</v>
      </c>
      <c r="EP35" s="1102"/>
      <c r="EQ35" s="1102"/>
      <c r="ER35" s="1102"/>
      <c r="ES35" s="1102"/>
      <c r="ET35" s="1102"/>
      <c r="EU35" s="1102"/>
      <c r="EV35" s="1102"/>
      <c r="EW35" s="1102"/>
      <c r="EX35" s="1102"/>
      <c r="EY35" s="1102"/>
      <c r="EZ35" s="1103"/>
    </row>
    <row r="36" spans="3:156" ht="29.1" customHeight="1" thickBot="1">
      <c r="C36" s="902" t="s">
        <v>201</v>
      </c>
      <c r="D36" s="903"/>
      <c r="E36" s="903"/>
      <c r="F36" s="903"/>
      <c r="G36" s="903"/>
      <c r="H36" s="903"/>
      <c r="I36" s="903"/>
      <c r="J36" s="903"/>
      <c r="K36" s="903"/>
      <c r="L36" s="903"/>
      <c r="M36" s="903"/>
      <c r="N36" s="903"/>
      <c r="O36" s="903"/>
      <c r="P36" s="903"/>
      <c r="Q36" s="904">
        <f>ROUNDDOWN(Q35*R12,0)</f>
        <v>0</v>
      </c>
      <c r="R36" s="905"/>
      <c r="S36" s="905"/>
      <c r="T36" s="905"/>
      <c r="U36" s="905"/>
      <c r="V36" s="905"/>
      <c r="W36" s="905"/>
      <c r="X36" s="905"/>
      <c r="Y36" s="905"/>
      <c r="Z36" s="905"/>
      <c r="AA36" s="905"/>
      <c r="AB36" s="905"/>
      <c r="AC36" s="905"/>
      <c r="AD36" s="905"/>
      <c r="AE36" s="905"/>
      <c r="AF36" s="905"/>
      <c r="AG36" s="905"/>
      <c r="AH36" s="905"/>
      <c r="AI36" s="905"/>
      <c r="AJ36" s="905"/>
      <c r="AK36" s="905"/>
      <c r="AL36" s="905"/>
      <c r="AM36" s="905"/>
      <c r="AN36" s="905"/>
      <c r="AO36" s="905"/>
      <c r="AP36" s="905"/>
      <c r="AQ36" s="905"/>
      <c r="AR36" s="905"/>
      <c r="AS36" s="905"/>
      <c r="AT36" s="905"/>
      <c r="AU36" s="905"/>
      <c r="AV36" s="905"/>
      <c r="AW36" s="905"/>
      <c r="AX36" s="905"/>
      <c r="AY36" s="905"/>
      <c r="AZ36" s="906" t="s">
        <v>153</v>
      </c>
      <c r="BA36" s="906"/>
      <c r="BB36" s="906"/>
      <c r="BC36" s="906"/>
      <c r="BD36" s="906"/>
      <c r="BE36" s="906"/>
      <c r="BF36" s="907"/>
      <c r="BG36" s="147"/>
      <c r="BH36" s="246"/>
      <c r="BI36" s="247"/>
      <c r="BJ36" s="247"/>
      <c r="BK36" s="247"/>
      <c r="BL36" s="247"/>
      <c r="BM36" s="247"/>
      <c r="BN36" s="247"/>
      <c r="BO36" s="247"/>
      <c r="BP36" s="247"/>
      <c r="BQ36" s="247"/>
      <c r="BR36" s="247"/>
      <c r="BS36" s="248"/>
      <c r="BT36" s="8"/>
      <c r="CJ36" s="902" t="s">
        <v>201</v>
      </c>
      <c r="CK36" s="903"/>
      <c r="CL36" s="903"/>
      <c r="CM36" s="903"/>
      <c r="CN36" s="903"/>
      <c r="CO36" s="903"/>
      <c r="CP36" s="903"/>
      <c r="CQ36" s="903"/>
      <c r="CR36" s="903"/>
      <c r="CS36" s="903"/>
      <c r="CT36" s="903"/>
      <c r="CU36" s="903"/>
      <c r="CV36" s="903"/>
      <c r="CW36" s="903"/>
      <c r="CX36" s="904">
        <f>CX35*0.5</f>
        <v>120000</v>
      </c>
      <c r="CY36" s="905"/>
      <c r="CZ36" s="905"/>
      <c r="DA36" s="905"/>
      <c r="DB36" s="905"/>
      <c r="DC36" s="905"/>
      <c r="DD36" s="905"/>
      <c r="DE36" s="905"/>
      <c r="DF36" s="905"/>
      <c r="DG36" s="905"/>
      <c r="DH36" s="905"/>
      <c r="DI36" s="905"/>
      <c r="DJ36" s="905"/>
      <c r="DK36" s="905"/>
      <c r="DL36" s="905"/>
      <c r="DM36" s="905"/>
      <c r="DN36" s="905"/>
      <c r="DO36" s="905"/>
      <c r="DP36" s="905"/>
      <c r="DQ36" s="905"/>
      <c r="DR36" s="905"/>
      <c r="DS36" s="905"/>
      <c r="DT36" s="905"/>
      <c r="DU36" s="905"/>
      <c r="DV36" s="905"/>
      <c r="DW36" s="905"/>
      <c r="DX36" s="905"/>
      <c r="DY36" s="905"/>
      <c r="DZ36" s="905"/>
      <c r="EA36" s="905"/>
      <c r="EB36" s="905"/>
      <c r="EC36" s="905"/>
      <c r="ED36" s="905"/>
      <c r="EE36" s="905"/>
      <c r="EF36" s="905"/>
      <c r="EG36" s="906" t="s">
        <v>153</v>
      </c>
      <c r="EH36" s="906"/>
      <c r="EI36" s="906"/>
      <c r="EJ36" s="906"/>
      <c r="EK36" s="906"/>
      <c r="EL36" s="906"/>
      <c r="EM36" s="907"/>
      <c r="EN36" s="147"/>
      <c r="EO36" s="1070" t="s">
        <v>15</v>
      </c>
      <c r="EP36" s="1071"/>
      <c r="EQ36" s="1071"/>
      <c r="ER36" s="1071"/>
      <c r="ES36" s="1071"/>
      <c r="ET36" s="1071"/>
      <c r="EU36" s="1071"/>
      <c r="EV36" s="1071"/>
      <c r="EW36" s="1071"/>
      <c r="EX36" s="1071"/>
      <c r="EY36" s="1071"/>
      <c r="EZ36" s="1072"/>
    </row>
    <row r="37" spans="3:156" ht="30" customHeight="1" thickTop="1">
      <c r="C37" s="948" t="s">
        <v>378</v>
      </c>
      <c r="D37" s="949"/>
      <c r="E37" s="949"/>
      <c r="F37" s="949"/>
      <c r="G37" s="949"/>
      <c r="H37" s="949"/>
      <c r="I37" s="949"/>
      <c r="J37" s="949"/>
      <c r="K37" s="949"/>
      <c r="L37" s="949"/>
      <c r="M37" s="949"/>
      <c r="N37" s="1336"/>
      <c r="O37" s="949"/>
      <c r="P37" s="949"/>
      <c r="Q37" s="949"/>
      <c r="R37" s="949"/>
      <c r="S37" s="949"/>
      <c r="T37" s="949"/>
      <c r="U37" s="949"/>
      <c r="V37" s="949"/>
      <c r="W37" s="949"/>
      <c r="X37" s="949"/>
      <c r="Y37" s="949"/>
      <c r="Z37" s="949"/>
      <c r="AA37" s="949"/>
      <c r="AB37" s="949"/>
      <c r="AC37" s="949"/>
      <c r="AD37" s="949"/>
      <c r="AE37" s="949"/>
      <c r="AF37" s="949"/>
      <c r="AG37" s="949"/>
      <c r="AH37" s="949"/>
      <c r="AI37" s="949"/>
      <c r="AJ37" s="949"/>
      <c r="AK37" s="949"/>
      <c r="AL37" s="949"/>
      <c r="AM37" s="949"/>
      <c r="AN37" s="949"/>
      <c r="AO37" s="949"/>
      <c r="AP37" s="949"/>
      <c r="AQ37" s="949"/>
      <c r="AR37" s="949"/>
      <c r="AS37" s="949"/>
      <c r="AT37" s="949"/>
      <c r="AU37" s="949"/>
      <c r="AV37" s="949"/>
      <c r="AW37" s="949"/>
      <c r="AX37" s="949"/>
      <c r="AY37" s="949"/>
      <c r="AZ37" s="949"/>
      <c r="BA37" s="949"/>
      <c r="BB37" s="949"/>
      <c r="BC37" s="949"/>
      <c r="BD37" s="949"/>
      <c r="BE37" s="949"/>
      <c r="BF37" s="1026"/>
      <c r="BG37" s="147"/>
      <c r="BH37" s="716" t="s">
        <v>204</v>
      </c>
      <c r="BI37" s="717"/>
      <c r="BJ37" s="717"/>
      <c r="BK37" s="717"/>
      <c r="BL37" s="717"/>
      <c r="BM37" s="717"/>
      <c r="BN37" s="717"/>
      <c r="BO37" s="717"/>
      <c r="BP37" s="717"/>
      <c r="BQ37" s="717"/>
      <c r="BR37" s="717"/>
      <c r="BS37" s="718"/>
      <c r="BT37" s="159"/>
      <c r="CJ37" s="1073" t="s">
        <v>378</v>
      </c>
      <c r="CK37" s="1074"/>
      <c r="CL37" s="1074"/>
      <c r="CM37" s="1074"/>
      <c r="CN37" s="1074"/>
      <c r="CO37" s="1074"/>
      <c r="CP37" s="1074"/>
      <c r="CQ37" s="1074"/>
      <c r="CR37" s="1074"/>
      <c r="CS37" s="1074"/>
      <c r="CT37" s="1074"/>
      <c r="CU37" s="1074"/>
      <c r="CV37" s="1074"/>
      <c r="CW37" s="1074"/>
      <c r="CX37" s="1074"/>
      <c r="CY37" s="1074"/>
      <c r="CZ37" s="1074"/>
      <c r="DA37" s="1074"/>
      <c r="DB37" s="1074"/>
      <c r="DC37" s="1074"/>
      <c r="DD37" s="1074"/>
      <c r="DE37" s="1074"/>
      <c r="DF37" s="1074"/>
      <c r="DG37" s="1074"/>
      <c r="DH37" s="1074"/>
      <c r="DI37" s="1074"/>
      <c r="DJ37" s="1074"/>
      <c r="DK37" s="1074"/>
      <c r="DL37" s="1074"/>
      <c r="DM37" s="1074"/>
      <c r="DN37" s="1074"/>
      <c r="DO37" s="1074"/>
      <c r="DP37" s="1074"/>
      <c r="DQ37" s="1074"/>
      <c r="DR37" s="1074"/>
      <c r="DS37" s="1074"/>
      <c r="DT37" s="1074"/>
      <c r="DU37" s="1074"/>
      <c r="DV37" s="1074"/>
      <c r="DW37" s="1074"/>
      <c r="DX37" s="1074"/>
      <c r="DY37" s="1074"/>
      <c r="DZ37" s="1074"/>
      <c r="EA37" s="1074"/>
      <c r="EB37" s="1074"/>
      <c r="EC37" s="1074"/>
      <c r="ED37" s="1074"/>
      <c r="EE37" s="1074"/>
      <c r="EF37" s="1074"/>
      <c r="EG37" s="1074"/>
      <c r="EH37" s="1074"/>
      <c r="EI37" s="1074"/>
      <c r="EJ37" s="1074"/>
      <c r="EK37" s="1074"/>
      <c r="EL37" s="1074"/>
      <c r="EM37" s="1075"/>
      <c r="EN37" s="147"/>
      <c r="EO37" s="1079" t="s">
        <v>204</v>
      </c>
      <c r="EP37" s="1080"/>
      <c r="EQ37" s="1080"/>
      <c r="ER37" s="1080"/>
      <c r="ES37" s="1080"/>
      <c r="ET37" s="1080"/>
      <c r="EU37" s="1080"/>
      <c r="EV37" s="1080"/>
      <c r="EW37" s="1080"/>
      <c r="EX37" s="1080"/>
      <c r="EY37" s="1080"/>
      <c r="EZ37" s="1081"/>
    </row>
    <row r="38" spans="3:156" ht="30" customHeight="1" thickBot="1">
      <c r="C38" s="1335"/>
      <c r="D38" s="984"/>
      <c r="E38" s="984"/>
      <c r="F38" s="984"/>
      <c r="G38" s="984"/>
      <c r="H38" s="984"/>
      <c r="I38" s="984"/>
      <c r="J38" s="984"/>
      <c r="K38" s="984"/>
      <c r="L38" s="984"/>
      <c r="M38" s="984"/>
      <c r="N38" s="1337"/>
      <c r="O38" s="984"/>
      <c r="P38" s="984"/>
      <c r="Q38" s="984"/>
      <c r="R38" s="984"/>
      <c r="S38" s="984"/>
      <c r="T38" s="984"/>
      <c r="U38" s="984"/>
      <c r="V38" s="984"/>
      <c r="W38" s="984"/>
      <c r="X38" s="984"/>
      <c r="Y38" s="984"/>
      <c r="Z38" s="984"/>
      <c r="AA38" s="984"/>
      <c r="AB38" s="984"/>
      <c r="AC38" s="984"/>
      <c r="AD38" s="984"/>
      <c r="AE38" s="984"/>
      <c r="AF38" s="984"/>
      <c r="AG38" s="984"/>
      <c r="AH38" s="984"/>
      <c r="AI38" s="984"/>
      <c r="AJ38" s="984"/>
      <c r="AK38" s="984"/>
      <c r="AL38" s="984"/>
      <c r="AM38" s="984"/>
      <c r="AN38" s="984"/>
      <c r="AO38" s="984"/>
      <c r="AP38" s="984"/>
      <c r="AQ38" s="984"/>
      <c r="AR38" s="984"/>
      <c r="AS38" s="984"/>
      <c r="AT38" s="984"/>
      <c r="AU38" s="984"/>
      <c r="AV38" s="984"/>
      <c r="AW38" s="984"/>
      <c r="AX38" s="984"/>
      <c r="AY38" s="984"/>
      <c r="AZ38" s="984"/>
      <c r="BA38" s="984"/>
      <c r="BB38" s="984"/>
      <c r="BC38" s="984"/>
      <c r="BD38" s="984"/>
      <c r="BE38" s="984"/>
      <c r="BF38" s="985"/>
      <c r="BH38" s="751"/>
      <c r="BI38" s="752"/>
      <c r="BJ38" s="752"/>
      <c r="BK38" s="752"/>
      <c r="BL38" s="752"/>
      <c r="BM38" s="752"/>
      <c r="BN38" s="752"/>
      <c r="BO38" s="752"/>
      <c r="BP38" s="752"/>
      <c r="BQ38" s="752"/>
      <c r="BR38" s="752"/>
      <c r="BS38" s="753"/>
      <c r="BT38" s="159"/>
      <c r="CJ38" s="1076"/>
      <c r="CK38" s="1077"/>
      <c r="CL38" s="1077"/>
      <c r="CM38" s="1077"/>
      <c r="CN38" s="1077"/>
      <c r="CO38" s="1077"/>
      <c r="CP38" s="1077"/>
      <c r="CQ38" s="1077"/>
      <c r="CR38" s="1077"/>
      <c r="CS38" s="1077"/>
      <c r="CT38" s="1077"/>
      <c r="CU38" s="1077"/>
      <c r="CV38" s="1077"/>
      <c r="CW38" s="1077"/>
      <c r="CX38" s="1077"/>
      <c r="CY38" s="1077"/>
      <c r="CZ38" s="1077"/>
      <c r="DA38" s="1077"/>
      <c r="DB38" s="1077"/>
      <c r="DC38" s="1077"/>
      <c r="DD38" s="1077"/>
      <c r="DE38" s="1077"/>
      <c r="DF38" s="1077"/>
      <c r="DG38" s="1077"/>
      <c r="DH38" s="1077"/>
      <c r="DI38" s="1077"/>
      <c r="DJ38" s="1077"/>
      <c r="DK38" s="1077"/>
      <c r="DL38" s="1077"/>
      <c r="DM38" s="1077"/>
      <c r="DN38" s="1077"/>
      <c r="DO38" s="1077"/>
      <c r="DP38" s="1077"/>
      <c r="DQ38" s="1077"/>
      <c r="DR38" s="1077"/>
      <c r="DS38" s="1077"/>
      <c r="DT38" s="1077"/>
      <c r="DU38" s="1077"/>
      <c r="DV38" s="1077"/>
      <c r="DW38" s="1077"/>
      <c r="DX38" s="1077"/>
      <c r="DY38" s="1077"/>
      <c r="DZ38" s="1077"/>
      <c r="EA38" s="1077"/>
      <c r="EB38" s="1077"/>
      <c r="EC38" s="1077"/>
      <c r="ED38" s="1077"/>
      <c r="EE38" s="1077"/>
      <c r="EF38" s="1077"/>
      <c r="EG38" s="1077"/>
      <c r="EH38" s="1077"/>
      <c r="EI38" s="1077"/>
      <c r="EJ38" s="1077"/>
      <c r="EK38" s="1077"/>
      <c r="EL38" s="1077"/>
      <c r="EM38" s="1078"/>
      <c r="EO38" s="1082" t="s">
        <v>371</v>
      </c>
      <c r="EP38" s="1083"/>
      <c r="EQ38" s="1083"/>
      <c r="ER38" s="1083"/>
      <c r="ES38" s="1083"/>
      <c r="ET38" s="1083"/>
      <c r="EU38" s="1083"/>
      <c r="EV38" s="1083"/>
      <c r="EW38" s="1083"/>
      <c r="EX38" s="1083"/>
      <c r="EY38" s="1083"/>
      <c r="EZ38" s="1084"/>
    </row>
    <row r="39" spans="3:156" ht="21" customHeight="1">
      <c r="C39" s="356" t="s">
        <v>202</v>
      </c>
      <c r="D39" s="357"/>
      <c r="E39" s="357"/>
      <c r="F39" s="357"/>
      <c r="G39" s="357"/>
      <c r="H39" s="357"/>
      <c r="I39" s="357"/>
      <c r="J39" s="357"/>
      <c r="K39" s="357"/>
      <c r="L39" s="357"/>
      <c r="M39" s="357"/>
      <c r="N39" s="357"/>
      <c r="O39" s="357"/>
      <c r="P39" s="358"/>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357"/>
      <c r="AN39" s="357"/>
      <c r="AO39" s="357"/>
      <c r="AP39" s="357"/>
      <c r="AQ39" s="357"/>
      <c r="AR39" s="357"/>
      <c r="AS39" s="357"/>
      <c r="AT39" s="357"/>
      <c r="AU39" s="357"/>
      <c r="AV39" s="357"/>
      <c r="AW39" s="357"/>
      <c r="AX39" s="357"/>
      <c r="AY39" s="357"/>
      <c r="AZ39" s="357"/>
      <c r="BA39" s="357"/>
      <c r="BB39" s="357"/>
      <c r="BC39" s="357"/>
      <c r="BD39" s="357"/>
      <c r="BE39" s="357"/>
      <c r="BF39" s="365"/>
      <c r="BG39" s="336"/>
      <c r="BH39" s="710" t="s">
        <v>203</v>
      </c>
      <c r="BI39" s="711"/>
      <c r="BJ39" s="711"/>
      <c r="BK39" s="711"/>
      <c r="BL39" s="711"/>
      <c r="BM39" s="711"/>
      <c r="BN39" s="711"/>
      <c r="BO39" s="711"/>
      <c r="BP39" s="711"/>
      <c r="BQ39" s="711"/>
      <c r="BR39" s="711"/>
      <c r="BS39" s="712"/>
      <c r="BT39" s="159"/>
    </row>
    <row r="40" spans="3:156" ht="22.5" customHeight="1" thickBot="1">
      <c r="C40" s="359"/>
      <c r="D40" s="360"/>
      <c r="E40" s="360"/>
      <c r="F40" s="360"/>
      <c r="G40" s="360"/>
      <c r="H40" s="360"/>
      <c r="I40" s="360"/>
      <c r="J40" s="360"/>
      <c r="K40" s="360"/>
      <c r="L40" s="360"/>
      <c r="M40" s="360"/>
      <c r="N40" s="360"/>
      <c r="O40" s="360"/>
      <c r="P40" s="361"/>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360"/>
      <c r="AN40" s="360"/>
      <c r="AO40" s="360"/>
      <c r="AP40" s="360"/>
      <c r="AQ40" s="360"/>
      <c r="AR40" s="360"/>
      <c r="AS40" s="360"/>
      <c r="AT40" s="360"/>
      <c r="AU40" s="360"/>
      <c r="AV40" s="360"/>
      <c r="AW40" s="360"/>
      <c r="AX40" s="360"/>
      <c r="AY40" s="360"/>
      <c r="AZ40" s="360"/>
      <c r="BA40" s="360"/>
      <c r="BB40" s="360"/>
      <c r="BC40" s="360"/>
      <c r="BD40" s="360"/>
      <c r="BE40" s="360"/>
      <c r="BF40" s="366"/>
      <c r="BG40" s="139"/>
      <c r="BH40" s="713"/>
      <c r="BI40" s="714"/>
      <c r="BJ40" s="714"/>
      <c r="BK40" s="714"/>
      <c r="BL40" s="714"/>
      <c r="BM40" s="714"/>
      <c r="BN40" s="714"/>
      <c r="BO40" s="714"/>
      <c r="BP40" s="714"/>
      <c r="BQ40" s="714"/>
      <c r="BR40" s="714"/>
      <c r="BS40" s="715"/>
      <c r="BT40" s="159"/>
    </row>
    <row r="41" spans="3:156" ht="23.25" customHeight="1">
      <c r="C41" s="359"/>
      <c r="D41" s="360"/>
      <c r="E41" s="360"/>
      <c r="F41" s="360"/>
      <c r="G41" s="360"/>
      <c r="H41" s="360"/>
      <c r="I41" s="360"/>
      <c r="J41" s="360"/>
      <c r="K41" s="360"/>
      <c r="L41" s="360"/>
      <c r="M41" s="360"/>
      <c r="N41" s="360"/>
      <c r="O41" s="360"/>
      <c r="P41" s="361"/>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360"/>
      <c r="AN41" s="360"/>
      <c r="AO41" s="360"/>
      <c r="AP41" s="360"/>
      <c r="AQ41" s="360"/>
      <c r="AR41" s="360"/>
      <c r="AS41" s="360"/>
      <c r="AT41" s="360"/>
      <c r="AU41" s="360"/>
      <c r="AV41" s="360"/>
      <c r="AW41" s="360"/>
      <c r="AX41" s="360"/>
      <c r="AY41" s="360"/>
      <c r="AZ41" s="360"/>
      <c r="BA41" s="360"/>
      <c r="BB41" s="360"/>
      <c r="BC41" s="360"/>
      <c r="BD41" s="360"/>
      <c r="BE41" s="360"/>
      <c r="BF41" s="366"/>
      <c r="BG41" s="139"/>
      <c r="BH41" s="716" t="s">
        <v>204</v>
      </c>
      <c r="BI41" s="717"/>
      <c r="BJ41" s="717"/>
      <c r="BK41" s="717"/>
      <c r="BL41" s="717"/>
      <c r="BM41" s="717"/>
      <c r="BN41" s="717"/>
      <c r="BO41" s="717"/>
      <c r="BP41" s="717"/>
      <c r="BQ41" s="717"/>
      <c r="BR41" s="717"/>
      <c r="BS41" s="718"/>
      <c r="BT41" s="159"/>
    </row>
    <row r="42" spans="3:156" ht="29.25" customHeight="1" thickBot="1">
      <c r="C42" s="359"/>
      <c r="D42" s="360"/>
      <c r="E42" s="360"/>
      <c r="F42" s="360"/>
      <c r="G42" s="360"/>
      <c r="H42" s="360"/>
      <c r="I42" s="360"/>
      <c r="J42" s="360"/>
      <c r="K42" s="360"/>
      <c r="L42" s="360"/>
      <c r="M42" s="360"/>
      <c r="N42" s="360"/>
      <c r="O42" s="360"/>
      <c r="P42" s="361"/>
      <c r="Q42" s="360"/>
      <c r="R42" s="360"/>
      <c r="S42" s="360"/>
      <c r="T42" s="360"/>
      <c r="U42" s="360"/>
      <c r="V42" s="360"/>
      <c r="W42" s="360"/>
      <c r="X42" s="360"/>
      <c r="Y42" s="360"/>
      <c r="Z42" s="360"/>
      <c r="AA42" s="360"/>
      <c r="AB42" s="360"/>
      <c r="AC42" s="360"/>
      <c r="AD42" s="360"/>
      <c r="AE42" s="360"/>
      <c r="AF42" s="360"/>
      <c r="AG42" s="360"/>
      <c r="AH42" s="360"/>
      <c r="AI42" s="360"/>
      <c r="AJ42" s="360"/>
      <c r="AK42" s="360"/>
      <c r="AL42" s="360"/>
      <c r="AM42" s="360"/>
      <c r="AN42" s="360"/>
      <c r="AO42" s="360"/>
      <c r="AP42" s="360"/>
      <c r="AQ42" s="360"/>
      <c r="AR42" s="360"/>
      <c r="AS42" s="360"/>
      <c r="AT42" s="360"/>
      <c r="AU42" s="360"/>
      <c r="AV42" s="360"/>
      <c r="AW42" s="360"/>
      <c r="AX42" s="360"/>
      <c r="AY42" s="360"/>
      <c r="AZ42" s="360"/>
      <c r="BA42" s="360"/>
      <c r="BB42" s="360"/>
      <c r="BC42" s="360"/>
      <c r="BD42" s="360"/>
      <c r="BE42" s="360"/>
      <c r="BF42" s="366"/>
      <c r="BG42" s="139"/>
      <c r="BH42" s="719"/>
      <c r="BI42" s="720"/>
      <c r="BJ42" s="720"/>
      <c r="BK42" s="720"/>
      <c r="BL42" s="720"/>
      <c r="BM42" s="720"/>
      <c r="BN42" s="720"/>
      <c r="BO42" s="720"/>
      <c r="BP42" s="720"/>
      <c r="BQ42" s="720"/>
      <c r="BR42" s="720"/>
      <c r="BS42" s="721"/>
      <c r="BT42" s="159"/>
    </row>
    <row r="43" spans="3:156" ht="24" customHeight="1">
      <c r="C43" s="359"/>
      <c r="D43" s="360"/>
      <c r="E43" s="360"/>
      <c r="F43" s="360"/>
      <c r="G43" s="360"/>
      <c r="H43" s="360"/>
      <c r="I43" s="360"/>
      <c r="J43" s="360"/>
      <c r="K43" s="360"/>
      <c r="L43" s="360"/>
      <c r="M43" s="360"/>
      <c r="N43" s="360"/>
      <c r="O43" s="360"/>
      <c r="P43" s="361"/>
      <c r="Q43" s="360"/>
      <c r="R43" s="360"/>
      <c r="S43" s="360"/>
      <c r="T43" s="360"/>
      <c r="U43" s="360"/>
      <c r="V43" s="360"/>
      <c r="W43" s="360"/>
      <c r="X43" s="360"/>
      <c r="Y43" s="360"/>
      <c r="Z43" s="360"/>
      <c r="AA43" s="360"/>
      <c r="AB43" s="360"/>
      <c r="AC43" s="360"/>
      <c r="AD43" s="360"/>
      <c r="AE43" s="360"/>
      <c r="AF43" s="360"/>
      <c r="AG43" s="360"/>
      <c r="AH43" s="360"/>
      <c r="AI43" s="360"/>
      <c r="AJ43" s="360"/>
      <c r="AK43" s="360"/>
      <c r="AL43" s="360"/>
      <c r="AM43" s="360"/>
      <c r="AN43" s="360"/>
      <c r="AO43" s="360"/>
      <c r="AP43" s="360"/>
      <c r="AQ43" s="360"/>
      <c r="AR43" s="360"/>
      <c r="AS43" s="360"/>
      <c r="AT43" s="360"/>
      <c r="AU43" s="360"/>
      <c r="AV43" s="360"/>
      <c r="AW43" s="360"/>
      <c r="AX43" s="360"/>
      <c r="AY43" s="360"/>
      <c r="AZ43" s="360"/>
      <c r="BA43" s="360"/>
      <c r="BB43" s="360"/>
      <c r="BC43" s="360"/>
      <c r="BD43" s="360"/>
      <c r="BE43" s="360"/>
      <c r="BF43" s="366"/>
      <c r="BG43" s="336"/>
      <c r="BH43" s="350" t="s">
        <v>1011</v>
      </c>
      <c r="BI43" s="351"/>
      <c r="BJ43" s="351"/>
      <c r="BK43" s="351"/>
      <c r="BL43" s="351"/>
      <c r="BM43" s="351"/>
      <c r="BN43" s="351"/>
      <c r="BO43" s="351"/>
      <c r="BP43" s="351"/>
      <c r="BQ43" s="351"/>
      <c r="BR43" s="351"/>
      <c r="BS43" s="352"/>
      <c r="BT43" s="159"/>
    </row>
    <row r="44" spans="3:156" s="344" customFormat="1" ht="24" customHeight="1">
      <c r="C44" s="359"/>
      <c r="D44" s="360"/>
      <c r="E44" s="360"/>
      <c r="F44" s="360"/>
      <c r="G44" s="360"/>
      <c r="H44" s="360"/>
      <c r="I44" s="360"/>
      <c r="J44" s="360"/>
      <c r="K44" s="360"/>
      <c r="L44" s="360"/>
      <c r="M44" s="360"/>
      <c r="N44" s="360"/>
      <c r="O44" s="360"/>
      <c r="P44" s="361"/>
      <c r="Q44" s="360"/>
      <c r="R44" s="360"/>
      <c r="S44" s="360"/>
      <c r="T44" s="360"/>
      <c r="U44" s="360"/>
      <c r="V44" s="360"/>
      <c r="W44" s="360"/>
      <c r="X44" s="360"/>
      <c r="Y44" s="360"/>
      <c r="Z44" s="360"/>
      <c r="AA44" s="360"/>
      <c r="AB44" s="360"/>
      <c r="AC44" s="360"/>
      <c r="AD44" s="360"/>
      <c r="AE44" s="360"/>
      <c r="AF44" s="360"/>
      <c r="AG44" s="360"/>
      <c r="AH44" s="360"/>
      <c r="AI44" s="360"/>
      <c r="AJ44" s="360"/>
      <c r="AK44" s="360"/>
      <c r="AL44" s="360"/>
      <c r="AM44" s="360"/>
      <c r="AN44" s="360"/>
      <c r="AO44" s="360"/>
      <c r="AP44" s="360"/>
      <c r="AQ44" s="360"/>
      <c r="AR44" s="360"/>
      <c r="AS44" s="360"/>
      <c r="AT44" s="360"/>
      <c r="AU44" s="360"/>
      <c r="AV44" s="360"/>
      <c r="AW44" s="360"/>
      <c r="AX44" s="360"/>
      <c r="AY44" s="360"/>
      <c r="AZ44" s="360"/>
      <c r="BA44" s="360"/>
      <c r="BB44" s="360"/>
      <c r="BC44" s="360"/>
      <c r="BD44" s="360"/>
      <c r="BE44" s="360"/>
      <c r="BF44" s="366"/>
      <c r="BG44" s="336"/>
      <c r="BH44" s="353"/>
      <c r="BI44" s="354"/>
      <c r="BJ44" s="354"/>
      <c r="BK44" s="354"/>
      <c r="BL44" s="354"/>
      <c r="BM44" s="354"/>
      <c r="BN44" s="354"/>
      <c r="BO44" s="354"/>
      <c r="BP44" s="354"/>
      <c r="BQ44" s="354"/>
      <c r="BR44" s="354"/>
      <c r="BS44" s="355"/>
      <c r="BT44" s="346"/>
      <c r="BV44" s="139"/>
      <c r="BW44" s="139"/>
      <c r="BX44" s="139"/>
      <c r="BY44" s="139"/>
      <c r="BZ44" s="139"/>
      <c r="CA44" s="139"/>
      <c r="CB44" s="139"/>
      <c r="CC44" s="139"/>
      <c r="CD44" s="139"/>
      <c r="CE44" s="139"/>
      <c r="CF44" s="139"/>
      <c r="CG44" s="139"/>
      <c r="CH44" s="139"/>
    </row>
    <row r="45" spans="3:156" s="344" customFormat="1" ht="24" customHeight="1" thickBot="1">
      <c r="C45" s="362"/>
      <c r="D45" s="363"/>
      <c r="E45" s="363"/>
      <c r="F45" s="363"/>
      <c r="G45" s="363"/>
      <c r="H45" s="363"/>
      <c r="I45" s="363"/>
      <c r="J45" s="363"/>
      <c r="K45" s="363"/>
      <c r="L45" s="363"/>
      <c r="M45" s="363"/>
      <c r="N45" s="363"/>
      <c r="O45" s="363"/>
      <c r="P45" s="364"/>
      <c r="Q45" s="363"/>
      <c r="R45" s="363"/>
      <c r="S45" s="363"/>
      <c r="T45" s="363"/>
      <c r="U45" s="363"/>
      <c r="V45" s="363"/>
      <c r="W45" s="363"/>
      <c r="X45" s="363"/>
      <c r="Y45" s="363"/>
      <c r="Z45" s="363"/>
      <c r="AA45" s="363"/>
      <c r="AB45" s="363"/>
      <c r="AC45" s="363"/>
      <c r="AD45" s="363"/>
      <c r="AE45" s="363"/>
      <c r="AF45" s="363"/>
      <c r="AG45" s="363"/>
      <c r="AH45" s="363"/>
      <c r="AI45" s="363"/>
      <c r="AJ45" s="363"/>
      <c r="AK45" s="363"/>
      <c r="AL45" s="363"/>
      <c r="AM45" s="363"/>
      <c r="AN45" s="363"/>
      <c r="AO45" s="363"/>
      <c r="AP45" s="363"/>
      <c r="AQ45" s="363"/>
      <c r="AR45" s="363"/>
      <c r="AS45" s="363"/>
      <c r="AT45" s="363"/>
      <c r="AU45" s="363"/>
      <c r="AV45" s="363"/>
      <c r="AW45" s="363"/>
      <c r="AX45" s="363"/>
      <c r="AY45" s="363"/>
      <c r="AZ45" s="363"/>
      <c r="BA45" s="363"/>
      <c r="BB45" s="363"/>
      <c r="BC45" s="363"/>
      <c r="BD45" s="363"/>
      <c r="BE45" s="363"/>
      <c r="BF45" s="367"/>
      <c r="BG45" s="336"/>
      <c r="BH45" s="339"/>
      <c r="BI45" s="340"/>
      <c r="BJ45" s="340"/>
      <c r="BK45" s="340"/>
      <c r="BL45" s="340"/>
      <c r="BM45" s="340"/>
      <c r="BN45" s="340"/>
      <c r="BO45" s="340"/>
      <c r="BP45" s="340"/>
      <c r="BQ45" s="340"/>
      <c r="BR45" s="340"/>
      <c r="BS45" s="341"/>
      <c r="BT45" s="346"/>
      <c r="BV45" s="139"/>
      <c r="BW45" s="139"/>
      <c r="BX45" s="139"/>
      <c r="BY45" s="139"/>
      <c r="BZ45" s="139"/>
      <c r="CA45" s="139"/>
      <c r="CB45" s="139"/>
      <c r="CC45" s="139"/>
      <c r="CD45" s="139"/>
      <c r="CE45" s="139"/>
      <c r="CF45" s="139"/>
      <c r="CG45" s="139"/>
      <c r="CH45" s="139"/>
    </row>
    <row r="46" spans="3:156" s="344" customFormat="1" ht="24" customHeight="1" thickBot="1">
      <c r="C46" s="337"/>
      <c r="D46" s="337"/>
      <c r="E46" s="337"/>
      <c r="F46" s="337"/>
      <c r="G46" s="337"/>
      <c r="H46" s="337"/>
      <c r="I46" s="337"/>
      <c r="J46" s="337"/>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c r="AP46" s="337"/>
      <c r="AQ46" s="337"/>
      <c r="AR46" s="337"/>
      <c r="AS46" s="337"/>
      <c r="AT46" s="337"/>
      <c r="AU46" s="337"/>
      <c r="AV46" s="337"/>
      <c r="AW46" s="337"/>
      <c r="AX46" s="337"/>
      <c r="AY46" s="337"/>
      <c r="AZ46" s="337"/>
      <c r="BA46" s="337"/>
      <c r="BB46" s="337"/>
      <c r="BC46" s="337"/>
      <c r="BD46" s="337"/>
      <c r="BE46" s="337"/>
      <c r="BF46" s="337"/>
      <c r="BG46" s="336"/>
      <c r="BH46" s="368" t="s">
        <v>1014</v>
      </c>
      <c r="BI46" s="369"/>
      <c r="BJ46" s="369"/>
      <c r="BK46" s="369"/>
      <c r="BL46" s="369"/>
      <c r="BM46" s="369"/>
      <c r="BN46" s="369"/>
      <c r="BO46" s="369"/>
      <c r="BP46" s="369"/>
      <c r="BQ46" s="369"/>
      <c r="BR46" s="369"/>
      <c r="BS46" s="370"/>
      <c r="BT46" s="346"/>
      <c r="BV46" s="139"/>
      <c r="BW46" s="139"/>
      <c r="BX46" s="139"/>
      <c r="BY46" s="139"/>
      <c r="BZ46" s="139"/>
      <c r="CA46" s="139"/>
      <c r="CB46" s="139"/>
      <c r="CC46" s="139"/>
      <c r="CD46" s="139"/>
      <c r="CE46" s="139"/>
      <c r="CF46" s="139"/>
      <c r="CG46" s="139"/>
      <c r="CH46" s="139"/>
    </row>
    <row r="47" spans="3:156" ht="18" customHeight="1" thickBot="1">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c r="AP47" s="337"/>
      <c r="AQ47" s="337"/>
      <c r="AR47" s="337"/>
      <c r="AS47" s="337"/>
      <c r="AT47" s="337"/>
      <c r="AU47" s="337"/>
      <c r="AV47" s="337"/>
      <c r="AW47" s="337"/>
      <c r="AX47" s="337"/>
      <c r="AY47" s="337"/>
      <c r="AZ47" s="337"/>
      <c r="BA47" s="337"/>
      <c r="BB47" s="337"/>
      <c r="BC47" s="337"/>
      <c r="BD47" s="337"/>
      <c r="BE47" s="337"/>
      <c r="BF47" s="337"/>
      <c r="BG47" s="336"/>
      <c r="BH47" s="751"/>
      <c r="BI47" s="752"/>
      <c r="BJ47" s="752"/>
      <c r="BK47" s="752"/>
      <c r="BL47" s="752"/>
      <c r="BM47" s="752"/>
      <c r="BN47" s="752"/>
      <c r="BO47" s="752"/>
      <c r="BP47" s="752"/>
      <c r="BQ47" s="752"/>
      <c r="BR47" s="752"/>
      <c r="BS47" s="753"/>
      <c r="BT47" s="159"/>
      <c r="CJ47" s="1044" t="s">
        <v>205</v>
      </c>
      <c r="CK47" s="1085"/>
      <c r="CL47" s="342"/>
      <c r="CM47" s="1088" t="s">
        <v>206</v>
      </c>
      <c r="CN47" s="1088"/>
      <c r="CO47" s="1088"/>
      <c r="CP47" s="1088"/>
      <c r="CQ47" s="1089">
        <v>2000</v>
      </c>
      <c r="CR47" s="1089"/>
      <c r="CS47" s="1089"/>
      <c r="CT47" s="1089"/>
      <c r="CU47" s="1089"/>
      <c r="CV47" s="1089"/>
      <c r="CW47" s="1089"/>
      <c r="CX47" s="1089"/>
      <c r="CY47" s="1089"/>
      <c r="CZ47" s="1089"/>
      <c r="DA47" s="1089"/>
      <c r="DB47" s="1089"/>
      <c r="DC47" s="1089"/>
      <c r="DD47" s="1089"/>
      <c r="DE47" s="1089"/>
      <c r="DF47" s="1089"/>
      <c r="DG47" s="1089"/>
      <c r="DH47" s="1089"/>
      <c r="DI47" s="1089" t="s">
        <v>131</v>
      </c>
      <c r="DJ47" s="1089"/>
      <c r="DK47" s="1090"/>
      <c r="DL47" s="1091" t="s">
        <v>207</v>
      </c>
      <c r="DM47" s="1092"/>
      <c r="DN47" s="1092"/>
      <c r="DO47" s="1092"/>
      <c r="DP47" s="1092"/>
      <c r="DQ47" s="1092"/>
      <c r="DR47" s="1092"/>
      <c r="DS47" s="1092"/>
      <c r="DT47" s="1092"/>
      <c r="DU47" s="1092"/>
      <c r="DV47" s="1092"/>
      <c r="DW47" s="1092"/>
      <c r="DX47" s="1092"/>
      <c r="DY47" s="1092"/>
      <c r="DZ47" s="1092"/>
      <c r="EA47" s="1092"/>
      <c r="EB47" s="1092"/>
      <c r="EC47" s="1092"/>
      <c r="ED47" s="1092"/>
      <c r="EE47" s="1092"/>
      <c r="EF47" s="1092"/>
      <c r="EG47" s="1092"/>
      <c r="EH47" s="1092"/>
      <c r="EI47" s="1092"/>
      <c r="EJ47" s="1092"/>
      <c r="EK47" s="1092"/>
      <c r="EL47" s="1092"/>
      <c r="EM47" s="1092"/>
      <c r="EN47" s="1092"/>
      <c r="EO47" s="1092"/>
      <c r="EP47" s="1092"/>
      <c r="EQ47" s="1092"/>
      <c r="ER47" s="1092"/>
      <c r="ES47" s="1092"/>
      <c r="ET47" s="1092"/>
      <c r="EU47" s="1092"/>
      <c r="EV47" s="1093"/>
      <c r="EW47" s="1010" t="s">
        <v>208</v>
      </c>
      <c r="EX47" s="1011"/>
      <c r="EY47" s="1011"/>
      <c r="EZ47" s="1012"/>
    </row>
    <row r="48" spans="3:156" ht="18" customHeight="1" thickBot="1">
      <c r="BH48" s="155"/>
      <c r="BI48" s="155"/>
      <c r="BJ48" s="155"/>
      <c r="BK48" s="155"/>
      <c r="BL48" s="155"/>
      <c r="BM48" s="155"/>
      <c r="BN48" s="155"/>
      <c r="BO48" s="155"/>
      <c r="BP48" s="155"/>
      <c r="BQ48" s="155"/>
      <c r="BR48" s="155"/>
      <c r="BS48" s="155"/>
      <c r="CJ48" s="1046"/>
      <c r="CK48" s="1086"/>
      <c r="CL48" s="75"/>
      <c r="CM48" s="1097" t="s">
        <v>209</v>
      </c>
      <c r="CN48" s="1097"/>
      <c r="CO48" s="1097"/>
      <c r="CP48" s="1097"/>
      <c r="CQ48" s="1097" t="s">
        <v>379</v>
      </c>
      <c r="CR48" s="1097"/>
      <c r="CS48" s="1097"/>
      <c r="CT48" s="1097"/>
      <c r="CU48" s="1097"/>
      <c r="CV48" s="1097" t="s">
        <v>351</v>
      </c>
      <c r="CW48" s="1097"/>
      <c r="CX48" s="1097"/>
      <c r="CY48" s="1097"/>
      <c r="CZ48" s="1097" t="s">
        <v>233</v>
      </c>
      <c r="DA48" s="1097"/>
      <c r="DB48" s="1097"/>
      <c r="DC48" s="1097"/>
      <c r="DD48" s="1098"/>
      <c r="DE48" s="1098"/>
      <c r="DF48" s="1098"/>
      <c r="DG48" s="1098"/>
      <c r="DH48" s="1098"/>
      <c r="DI48" s="1098" t="s">
        <v>131</v>
      </c>
      <c r="DJ48" s="1098"/>
      <c r="DK48" s="1099"/>
      <c r="DL48" s="1094"/>
      <c r="DM48" s="1095"/>
      <c r="DN48" s="1095"/>
      <c r="DO48" s="1095"/>
      <c r="DP48" s="1095"/>
      <c r="DQ48" s="1095"/>
      <c r="DR48" s="1095"/>
      <c r="DS48" s="1095"/>
      <c r="DT48" s="1095"/>
      <c r="DU48" s="1095"/>
      <c r="DV48" s="1095"/>
      <c r="DW48" s="1095"/>
      <c r="DX48" s="1095"/>
      <c r="DY48" s="1095"/>
      <c r="DZ48" s="1095"/>
      <c r="EA48" s="1095"/>
      <c r="EB48" s="1095"/>
      <c r="EC48" s="1095"/>
      <c r="ED48" s="1095"/>
      <c r="EE48" s="1095"/>
      <c r="EF48" s="1095"/>
      <c r="EG48" s="1095"/>
      <c r="EH48" s="1095"/>
      <c r="EI48" s="1095"/>
      <c r="EJ48" s="1095"/>
      <c r="EK48" s="1095"/>
      <c r="EL48" s="1095"/>
      <c r="EM48" s="1095"/>
      <c r="EN48" s="1095"/>
      <c r="EO48" s="1095"/>
      <c r="EP48" s="1095"/>
      <c r="EQ48" s="1095"/>
      <c r="ER48" s="1095"/>
      <c r="ES48" s="1095"/>
      <c r="ET48" s="1095"/>
      <c r="EU48" s="1095"/>
      <c r="EV48" s="1096"/>
      <c r="EW48" s="1013"/>
      <c r="EX48" s="1014"/>
      <c r="EY48" s="1014"/>
      <c r="EZ48" s="1015"/>
    </row>
    <row r="49" spans="3:157" ht="18" customHeight="1">
      <c r="C49" s="1044" t="s">
        <v>205</v>
      </c>
      <c r="D49" s="1085"/>
      <c r="E49" s="167"/>
      <c r="F49" s="1088" t="s">
        <v>206</v>
      </c>
      <c r="G49" s="1088"/>
      <c r="H49" s="1088"/>
      <c r="I49" s="1088"/>
      <c r="J49" s="1089">
        <v>990</v>
      </c>
      <c r="K49" s="1089"/>
      <c r="L49" s="1089"/>
      <c r="M49" s="1089"/>
      <c r="N49" s="1089"/>
      <c r="O49" s="1089"/>
      <c r="P49" s="1089"/>
      <c r="Q49" s="1089"/>
      <c r="R49" s="1089"/>
      <c r="S49" s="1089"/>
      <c r="T49" s="1089"/>
      <c r="U49" s="1089"/>
      <c r="V49" s="1089"/>
      <c r="W49" s="1089"/>
      <c r="X49" s="1089"/>
      <c r="Y49" s="1089"/>
      <c r="Z49" s="1089"/>
      <c r="AA49" s="1089"/>
      <c r="AB49" s="1089" t="s">
        <v>131</v>
      </c>
      <c r="AC49" s="1089"/>
      <c r="AD49" s="1090"/>
      <c r="AE49" s="1007" t="s">
        <v>207</v>
      </c>
      <c r="AF49" s="1008"/>
      <c r="AG49" s="1008"/>
      <c r="AH49" s="1008"/>
      <c r="AI49" s="1008"/>
      <c r="AJ49" s="1008"/>
      <c r="AK49" s="1008"/>
      <c r="AL49" s="1008"/>
      <c r="AM49" s="1008"/>
      <c r="AN49" s="1008"/>
      <c r="AO49" s="1008"/>
      <c r="AP49" s="1008"/>
      <c r="AQ49" s="1008"/>
      <c r="AR49" s="1008"/>
      <c r="AS49" s="1008"/>
      <c r="AT49" s="1008"/>
      <c r="AU49" s="1008"/>
      <c r="AV49" s="1008"/>
      <c r="AW49" s="1008"/>
      <c r="AX49" s="1008"/>
      <c r="AY49" s="1008"/>
      <c r="AZ49" s="1008"/>
      <c r="BA49" s="1008"/>
      <c r="BB49" s="1008"/>
      <c r="BC49" s="1008"/>
      <c r="BD49" s="1008"/>
      <c r="BE49" s="1008"/>
      <c r="BF49" s="1008"/>
      <c r="BG49" s="1008"/>
      <c r="BH49" s="1008"/>
      <c r="BI49" s="1008"/>
      <c r="BJ49" s="1008"/>
      <c r="BK49" s="1008"/>
      <c r="BL49" s="1008"/>
      <c r="BM49" s="1008"/>
      <c r="BN49" s="1008"/>
      <c r="BO49" s="1009"/>
      <c r="BP49" s="1010" t="s">
        <v>208</v>
      </c>
      <c r="BQ49" s="1011"/>
      <c r="BR49" s="1011"/>
      <c r="BS49" s="1012"/>
      <c r="BT49" s="154"/>
      <c r="CJ49" s="1046"/>
      <c r="CK49" s="1086"/>
      <c r="CL49" s="76"/>
      <c r="CM49" s="1100" t="s">
        <v>210</v>
      </c>
      <c r="CN49" s="1100"/>
      <c r="CO49" s="1100"/>
      <c r="CP49" s="1100"/>
      <c r="CQ49" s="77" t="s">
        <v>148</v>
      </c>
      <c r="CR49" s="965"/>
      <c r="CS49" s="965"/>
      <c r="CT49" s="966" t="s">
        <v>211</v>
      </c>
      <c r="CU49" s="966"/>
      <c r="CV49" s="966"/>
      <c r="CW49" s="966"/>
      <c r="CX49" s="965"/>
      <c r="CY49" s="965"/>
      <c r="CZ49" s="966" t="s">
        <v>212</v>
      </c>
      <c r="DA49" s="966"/>
      <c r="DB49" s="966"/>
      <c r="DC49" s="966"/>
      <c r="DD49" s="966"/>
      <c r="DE49" s="965"/>
      <c r="DF49" s="965"/>
      <c r="DG49" s="967" t="s">
        <v>213</v>
      </c>
      <c r="DH49" s="965"/>
      <c r="DI49" s="965"/>
      <c r="DJ49" s="965"/>
      <c r="DK49" s="968"/>
      <c r="DL49" s="969" t="s">
        <v>214</v>
      </c>
      <c r="DM49" s="970"/>
      <c r="DN49" s="970"/>
      <c r="DO49" s="970"/>
      <c r="DP49" s="970"/>
      <c r="DQ49" s="970"/>
      <c r="DR49" s="970"/>
      <c r="DS49" s="970"/>
      <c r="DT49" s="970"/>
      <c r="DU49" s="970"/>
      <c r="DV49" s="970"/>
      <c r="DW49" s="970"/>
      <c r="DX49" s="970"/>
      <c r="DY49" s="970"/>
      <c r="DZ49" s="970"/>
      <c r="EA49" s="970"/>
      <c r="EB49" s="970"/>
      <c r="EC49" s="970"/>
      <c r="ED49" s="970"/>
      <c r="EE49" s="970"/>
      <c r="EF49" s="970"/>
      <c r="EG49" s="970"/>
      <c r="EH49" s="970"/>
      <c r="EI49" s="970"/>
      <c r="EJ49" s="970"/>
      <c r="EK49" s="970"/>
      <c r="EL49" s="970"/>
      <c r="EM49" s="970"/>
      <c r="EN49" s="970"/>
      <c r="EO49" s="970"/>
      <c r="EP49" s="970"/>
      <c r="EQ49" s="970"/>
      <c r="ER49" s="970"/>
      <c r="ES49" s="970"/>
      <c r="ET49" s="970"/>
      <c r="EU49" s="970"/>
      <c r="EV49" s="971"/>
      <c r="EW49" s="1016"/>
      <c r="EX49" s="1017"/>
      <c r="EY49" s="1017"/>
      <c r="EZ49" s="1018"/>
      <c r="FA49" s="79"/>
    </row>
    <row r="50" spans="3:157" ht="18" customHeight="1" thickBot="1">
      <c r="C50" s="1046"/>
      <c r="D50" s="1086"/>
      <c r="E50" s="75"/>
      <c r="F50" s="1097" t="s">
        <v>209</v>
      </c>
      <c r="G50" s="1097"/>
      <c r="H50" s="1097"/>
      <c r="I50" s="1097"/>
      <c r="J50" s="1097" t="s">
        <v>148</v>
      </c>
      <c r="K50" s="1097"/>
      <c r="L50" s="1097"/>
      <c r="M50" s="999"/>
      <c r="N50" s="999"/>
      <c r="O50" s="999"/>
      <c r="P50" s="999"/>
      <c r="Q50" s="999"/>
      <c r="R50" s="999"/>
      <c r="S50" s="1097" t="s">
        <v>149</v>
      </c>
      <c r="T50" s="1097"/>
      <c r="U50" s="1097"/>
      <c r="V50" s="1097"/>
      <c r="W50" s="1098"/>
      <c r="X50" s="1098"/>
      <c r="Y50" s="1098"/>
      <c r="Z50" s="1098"/>
      <c r="AA50" s="1098"/>
      <c r="AB50" s="1098" t="s">
        <v>131</v>
      </c>
      <c r="AC50" s="1098"/>
      <c r="AD50" s="1099"/>
      <c r="AE50" s="1019"/>
      <c r="AF50" s="1020"/>
      <c r="AG50" s="1020"/>
      <c r="AH50" s="1020"/>
      <c r="AI50" s="1020"/>
      <c r="AJ50" s="1020"/>
      <c r="AK50" s="1020"/>
      <c r="AL50" s="1020"/>
      <c r="AM50" s="1020"/>
      <c r="AN50" s="1020"/>
      <c r="AO50" s="1020"/>
      <c r="AP50" s="1020"/>
      <c r="AQ50" s="1020"/>
      <c r="AR50" s="1020"/>
      <c r="AS50" s="1020"/>
      <c r="AT50" s="1020"/>
      <c r="AU50" s="1020"/>
      <c r="AV50" s="1020"/>
      <c r="AW50" s="1020"/>
      <c r="AX50" s="1020"/>
      <c r="AY50" s="1020"/>
      <c r="AZ50" s="1020"/>
      <c r="BA50" s="1020"/>
      <c r="BB50" s="1020"/>
      <c r="BC50" s="1020"/>
      <c r="BD50" s="1020"/>
      <c r="BE50" s="1020"/>
      <c r="BF50" s="1020"/>
      <c r="BG50" s="1020"/>
      <c r="BH50" s="1020"/>
      <c r="BI50" s="1020"/>
      <c r="BJ50" s="1020"/>
      <c r="BK50" s="1020"/>
      <c r="BL50" s="1020"/>
      <c r="BM50" s="1020"/>
      <c r="BN50" s="1020"/>
      <c r="BO50" s="1021"/>
      <c r="BP50" s="1013"/>
      <c r="BQ50" s="1014"/>
      <c r="BR50" s="1014"/>
      <c r="BS50" s="1015"/>
      <c r="BT50" s="154"/>
      <c r="CJ50" s="1048"/>
      <c r="CK50" s="1087"/>
      <c r="CL50" s="78"/>
      <c r="CM50" s="986" t="s">
        <v>215</v>
      </c>
      <c r="CN50" s="986"/>
      <c r="CO50" s="986"/>
      <c r="CP50" s="986"/>
      <c r="CQ50" s="986"/>
      <c r="CR50" s="986"/>
      <c r="CS50" s="986"/>
      <c r="CT50" s="986"/>
      <c r="CU50" s="986"/>
      <c r="CV50" s="986"/>
      <c r="CW50" s="986"/>
      <c r="CX50" s="986"/>
      <c r="CY50" s="986"/>
      <c r="CZ50" s="986"/>
      <c r="DA50" s="986"/>
      <c r="DB50" s="155"/>
      <c r="DC50" s="156" t="s">
        <v>149</v>
      </c>
      <c r="DD50" s="987"/>
      <c r="DE50" s="987"/>
      <c r="DF50" s="987"/>
      <c r="DG50" s="987"/>
      <c r="DH50" s="987"/>
      <c r="DI50" s="987" t="s">
        <v>131</v>
      </c>
      <c r="DJ50" s="987"/>
      <c r="DK50" s="988"/>
      <c r="DL50" s="972"/>
      <c r="DM50" s="973"/>
      <c r="DN50" s="973"/>
      <c r="DO50" s="973"/>
      <c r="DP50" s="973"/>
      <c r="DQ50" s="973"/>
      <c r="DR50" s="973"/>
      <c r="DS50" s="973"/>
      <c r="DT50" s="973"/>
      <c r="DU50" s="973"/>
      <c r="DV50" s="973"/>
      <c r="DW50" s="973"/>
      <c r="DX50" s="973"/>
      <c r="DY50" s="973"/>
      <c r="DZ50" s="973"/>
      <c r="EA50" s="973"/>
      <c r="EB50" s="973"/>
      <c r="EC50" s="973"/>
      <c r="ED50" s="973"/>
      <c r="EE50" s="973"/>
      <c r="EF50" s="973"/>
      <c r="EG50" s="973"/>
      <c r="EH50" s="973"/>
      <c r="EI50" s="973"/>
      <c r="EJ50" s="973"/>
      <c r="EK50" s="973"/>
      <c r="EL50" s="973"/>
      <c r="EM50" s="973"/>
      <c r="EN50" s="973"/>
      <c r="EO50" s="973"/>
      <c r="EP50" s="973"/>
      <c r="EQ50" s="973"/>
      <c r="ER50" s="973"/>
      <c r="ES50" s="973"/>
      <c r="ET50" s="973"/>
      <c r="EU50" s="973"/>
      <c r="EV50" s="974"/>
      <c r="EW50" s="983" t="s">
        <v>380</v>
      </c>
      <c r="EX50" s="984"/>
      <c r="EY50" s="984"/>
      <c r="EZ50" s="985"/>
      <c r="FA50" s="79"/>
    </row>
    <row r="51" spans="3:157" ht="13.5" customHeight="1" thickBot="1">
      <c r="C51" s="1046"/>
      <c r="D51" s="1086"/>
      <c r="E51" s="76"/>
      <c r="F51" s="1100" t="s">
        <v>210</v>
      </c>
      <c r="G51" s="1100"/>
      <c r="H51" s="1100"/>
      <c r="I51" s="1100"/>
      <c r="J51" s="77" t="s">
        <v>148</v>
      </c>
      <c r="K51" s="1324"/>
      <c r="L51" s="1324"/>
      <c r="M51" s="965" t="s">
        <v>1007</v>
      </c>
      <c r="N51" s="965"/>
      <c r="O51" s="965"/>
      <c r="P51" s="965"/>
      <c r="Q51" s="965"/>
      <c r="R51" s="965"/>
      <c r="S51" s="965"/>
      <c r="T51" s="965"/>
      <c r="U51" s="965"/>
      <c r="V51" s="965"/>
      <c r="W51" s="965"/>
      <c r="X51" s="1324"/>
      <c r="Y51" s="1324"/>
      <c r="Z51" s="965" t="s">
        <v>149</v>
      </c>
      <c r="AA51" s="965"/>
      <c r="AB51" s="965"/>
      <c r="AC51" s="965"/>
      <c r="AD51" s="968"/>
      <c r="AE51" s="1325" t="s">
        <v>214</v>
      </c>
      <c r="AF51" s="1326"/>
      <c r="AG51" s="1326"/>
      <c r="AH51" s="1326"/>
      <c r="AI51" s="1326"/>
      <c r="AJ51" s="1326"/>
      <c r="AK51" s="1326"/>
      <c r="AL51" s="1326"/>
      <c r="AM51" s="1326"/>
      <c r="AN51" s="1326"/>
      <c r="AO51" s="1326"/>
      <c r="AP51" s="1326"/>
      <c r="AQ51" s="1326"/>
      <c r="AR51" s="1326"/>
      <c r="AS51" s="1326"/>
      <c r="AT51" s="1326"/>
      <c r="AU51" s="1326"/>
      <c r="AV51" s="1326"/>
      <c r="AW51" s="1326"/>
      <c r="AX51" s="1326"/>
      <c r="AY51" s="1326"/>
      <c r="AZ51" s="1326"/>
      <c r="BA51" s="1326"/>
      <c r="BB51" s="1326"/>
      <c r="BC51" s="1326"/>
      <c r="BD51" s="1326"/>
      <c r="BE51" s="1326"/>
      <c r="BF51" s="1326"/>
      <c r="BG51" s="1326"/>
      <c r="BH51" s="1326"/>
      <c r="BI51" s="1326"/>
      <c r="BJ51" s="1326"/>
      <c r="BK51" s="1326"/>
      <c r="BL51" s="1326"/>
      <c r="BM51" s="1326"/>
      <c r="BN51" s="1326"/>
      <c r="BO51" s="1327"/>
      <c r="BP51" s="1016"/>
      <c r="BQ51" s="1017"/>
      <c r="BR51" s="1017"/>
      <c r="BS51" s="1018"/>
      <c r="BT51" s="154"/>
    </row>
    <row r="52" spans="3:157" ht="18" customHeight="1" thickBot="1">
      <c r="C52" s="1048"/>
      <c r="D52" s="1087"/>
      <c r="E52" s="78"/>
      <c r="F52" s="986" t="s">
        <v>215</v>
      </c>
      <c r="G52" s="986"/>
      <c r="H52" s="986"/>
      <c r="I52" s="986"/>
      <c r="J52" s="986"/>
      <c r="K52" s="986"/>
      <c r="L52" s="986"/>
      <c r="M52" s="986"/>
      <c r="N52" s="986"/>
      <c r="O52" s="986"/>
      <c r="P52" s="986"/>
      <c r="Q52" s="986"/>
      <c r="R52" s="986"/>
      <c r="S52" s="986"/>
      <c r="T52" s="986"/>
      <c r="U52" s="155"/>
      <c r="V52" s="156" t="s">
        <v>149</v>
      </c>
      <c r="W52" s="987"/>
      <c r="X52" s="987"/>
      <c r="Y52" s="987"/>
      <c r="Z52" s="987"/>
      <c r="AA52" s="987"/>
      <c r="AB52" s="987" t="s">
        <v>131</v>
      </c>
      <c r="AC52" s="987"/>
      <c r="AD52" s="988"/>
      <c r="AE52" s="1328"/>
      <c r="AF52" s="1329"/>
      <c r="AG52" s="1329"/>
      <c r="AH52" s="1329"/>
      <c r="AI52" s="1329"/>
      <c r="AJ52" s="1329"/>
      <c r="AK52" s="1329"/>
      <c r="AL52" s="1329"/>
      <c r="AM52" s="1329"/>
      <c r="AN52" s="1329"/>
      <c r="AO52" s="1329"/>
      <c r="AP52" s="1329"/>
      <c r="AQ52" s="1329"/>
      <c r="AR52" s="1329"/>
      <c r="AS52" s="1329"/>
      <c r="AT52" s="1329"/>
      <c r="AU52" s="1329"/>
      <c r="AV52" s="1329"/>
      <c r="AW52" s="1329"/>
      <c r="AX52" s="1329"/>
      <c r="AY52" s="1329"/>
      <c r="AZ52" s="1329"/>
      <c r="BA52" s="1329"/>
      <c r="BB52" s="1329"/>
      <c r="BC52" s="1329"/>
      <c r="BD52" s="1329"/>
      <c r="BE52" s="1329"/>
      <c r="BF52" s="1329"/>
      <c r="BG52" s="1329"/>
      <c r="BH52" s="1329"/>
      <c r="BI52" s="1329"/>
      <c r="BJ52" s="1329"/>
      <c r="BK52" s="1329"/>
      <c r="BL52" s="1329"/>
      <c r="BM52" s="1329"/>
      <c r="BN52" s="1329"/>
      <c r="BO52" s="1330"/>
      <c r="BP52" s="983" t="s">
        <v>13</v>
      </c>
      <c r="BQ52" s="984"/>
      <c r="BR52" s="984"/>
      <c r="BS52" s="985"/>
      <c r="BT52" s="147"/>
      <c r="CJ52" s="1044" t="s">
        <v>216</v>
      </c>
      <c r="CK52" s="1045"/>
      <c r="CL52" s="949" t="s">
        <v>217</v>
      </c>
      <c r="CM52" s="949"/>
      <c r="CN52" s="1050"/>
      <c r="CO52" s="1052" t="s">
        <v>218</v>
      </c>
      <c r="CP52" s="1053"/>
      <c r="CQ52" s="1053"/>
      <c r="CR52" s="1053"/>
      <c r="CS52" s="1053"/>
      <c r="CT52" s="1053"/>
      <c r="CU52" s="1054"/>
      <c r="CV52" s="1052" t="s">
        <v>219</v>
      </c>
      <c r="CW52" s="1053"/>
      <c r="CX52" s="1053"/>
      <c r="CY52" s="1053"/>
      <c r="CZ52" s="1052" t="s">
        <v>220</v>
      </c>
      <c r="DA52" s="1053"/>
      <c r="DB52" s="1053"/>
      <c r="DC52" s="1054"/>
      <c r="DD52" s="1058" t="s">
        <v>221</v>
      </c>
      <c r="DE52" s="1059"/>
      <c r="DF52" s="1059"/>
      <c r="DG52" s="1059"/>
      <c r="DH52" s="1059"/>
      <c r="DI52" s="1059"/>
      <c r="DJ52" s="1059"/>
      <c r="DK52" s="1059"/>
      <c r="DL52" s="1059"/>
      <c r="DM52" s="1059"/>
      <c r="DN52" s="1059"/>
      <c r="DO52" s="1059"/>
      <c r="DP52" s="1059"/>
      <c r="DQ52" s="1059"/>
      <c r="DR52" s="1059"/>
      <c r="DS52" s="1059"/>
      <c r="DT52" s="1059"/>
      <c r="DU52" s="1059"/>
      <c r="DV52" s="1059"/>
      <c r="DW52" s="1059"/>
      <c r="DX52" s="1059"/>
      <c r="DY52" s="1059"/>
      <c r="DZ52" s="1059"/>
      <c r="EA52" s="1059"/>
      <c r="EB52" s="1059"/>
      <c r="EC52" s="1059"/>
      <c r="ED52" s="1059"/>
      <c r="EE52" s="1059"/>
      <c r="EF52" s="1059"/>
      <c r="EG52" s="1059"/>
      <c r="EH52" s="1059"/>
      <c r="EI52" s="1059"/>
      <c r="EJ52" s="1059"/>
      <c r="EK52" s="1059"/>
      <c r="EL52" s="1059"/>
      <c r="EM52" s="1059"/>
      <c r="EN52" s="1059"/>
      <c r="EO52" s="1059"/>
      <c r="EP52" s="1059"/>
      <c r="EQ52" s="1059"/>
      <c r="ER52" s="1059"/>
      <c r="ES52" s="1059"/>
      <c r="ET52" s="1060"/>
      <c r="EU52" s="1025" t="s">
        <v>222</v>
      </c>
      <c r="EV52" s="949"/>
      <c r="EW52" s="949"/>
      <c r="EX52" s="949"/>
      <c r="EY52" s="949"/>
      <c r="EZ52" s="1026"/>
    </row>
    <row r="53" spans="3:157" ht="18" customHeight="1" thickBot="1">
      <c r="CJ53" s="1046"/>
      <c r="CK53" s="1047"/>
      <c r="CL53" s="1028"/>
      <c r="CM53" s="1028"/>
      <c r="CN53" s="1051"/>
      <c r="CO53" s="1055"/>
      <c r="CP53" s="1056"/>
      <c r="CQ53" s="1056"/>
      <c r="CR53" s="1056"/>
      <c r="CS53" s="1056"/>
      <c r="CT53" s="1056"/>
      <c r="CU53" s="1057"/>
      <c r="CV53" s="1055"/>
      <c r="CW53" s="1056"/>
      <c r="CX53" s="1056"/>
      <c r="CY53" s="1056"/>
      <c r="CZ53" s="1055"/>
      <c r="DA53" s="1056"/>
      <c r="DB53" s="1056"/>
      <c r="DC53" s="1057"/>
      <c r="DD53" s="1034" t="s">
        <v>223</v>
      </c>
      <c r="DE53" s="1035"/>
      <c r="DF53" s="1035"/>
      <c r="DG53" s="1035"/>
      <c r="DH53" s="1035"/>
      <c r="DI53" s="1036"/>
      <c r="DJ53" s="1034" t="s">
        <v>224</v>
      </c>
      <c r="DK53" s="1035"/>
      <c r="DL53" s="1035"/>
      <c r="DM53" s="1035"/>
      <c r="DN53" s="1035"/>
      <c r="DO53" s="1036"/>
      <c r="DP53" s="1061" t="s">
        <v>225</v>
      </c>
      <c r="DQ53" s="1062"/>
      <c r="DR53" s="1062"/>
      <c r="DS53" s="1062"/>
      <c r="DT53" s="1062"/>
      <c r="DU53" s="1063"/>
      <c r="DV53" s="1034" t="s">
        <v>226</v>
      </c>
      <c r="DW53" s="1035"/>
      <c r="DX53" s="1035"/>
      <c r="DY53" s="1035"/>
      <c r="DZ53" s="1035"/>
      <c r="EA53" s="1036"/>
      <c r="EB53" s="1034" t="s">
        <v>227</v>
      </c>
      <c r="EC53" s="1035"/>
      <c r="ED53" s="1035"/>
      <c r="EE53" s="1035"/>
      <c r="EF53" s="1035"/>
      <c r="EG53" s="1036"/>
      <c r="EH53" s="1064" t="s">
        <v>228</v>
      </c>
      <c r="EI53" s="1065"/>
      <c r="EJ53" s="1065"/>
      <c r="EK53" s="1065"/>
      <c r="EL53" s="1065"/>
      <c r="EM53" s="1066"/>
      <c r="EN53" s="1034" t="s">
        <v>197</v>
      </c>
      <c r="EO53" s="1035"/>
      <c r="EP53" s="1035"/>
      <c r="EQ53" s="1035"/>
      <c r="ER53" s="1035"/>
      <c r="ES53" s="1035"/>
      <c r="ET53" s="1035"/>
      <c r="EU53" s="1027"/>
      <c r="EV53" s="1028"/>
      <c r="EW53" s="1028"/>
      <c r="EX53" s="1028"/>
      <c r="EY53" s="1028"/>
      <c r="EZ53" s="1029"/>
    </row>
    <row r="54" spans="3:157" ht="8.25" customHeight="1">
      <c r="C54" s="1044" t="s">
        <v>216</v>
      </c>
      <c r="D54" s="1045"/>
      <c r="E54" s="949" t="s">
        <v>217</v>
      </c>
      <c r="F54" s="949"/>
      <c r="G54" s="1050"/>
      <c r="H54" s="1052" t="s">
        <v>218</v>
      </c>
      <c r="I54" s="1053"/>
      <c r="J54" s="1053"/>
      <c r="K54" s="1053"/>
      <c r="L54" s="1053"/>
      <c r="M54" s="1053"/>
      <c r="N54" s="1054"/>
      <c r="O54" s="1052" t="s">
        <v>219</v>
      </c>
      <c r="P54" s="1053"/>
      <c r="Q54" s="1053"/>
      <c r="R54" s="1053"/>
      <c r="S54" s="1052" t="s">
        <v>220</v>
      </c>
      <c r="T54" s="1053"/>
      <c r="U54" s="1053"/>
      <c r="V54" s="1054"/>
      <c r="W54" s="1022" t="s">
        <v>221</v>
      </c>
      <c r="X54" s="1023"/>
      <c r="Y54" s="1023"/>
      <c r="Z54" s="1023"/>
      <c r="AA54" s="1023"/>
      <c r="AB54" s="1023"/>
      <c r="AC54" s="1023"/>
      <c r="AD54" s="1023"/>
      <c r="AE54" s="1023"/>
      <c r="AF54" s="1023"/>
      <c r="AG54" s="1023"/>
      <c r="AH54" s="1023"/>
      <c r="AI54" s="1023"/>
      <c r="AJ54" s="1023"/>
      <c r="AK54" s="1023"/>
      <c r="AL54" s="1023"/>
      <c r="AM54" s="1023"/>
      <c r="AN54" s="1023"/>
      <c r="AO54" s="1023"/>
      <c r="AP54" s="1023"/>
      <c r="AQ54" s="1023"/>
      <c r="AR54" s="1023"/>
      <c r="AS54" s="1023"/>
      <c r="AT54" s="1023"/>
      <c r="AU54" s="1023"/>
      <c r="AV54" s="1023"/>
      <c r="AW54" s="1023"/>
      <c r="AX54" s="1023"/>
      <c r="AY54" s="1023"/>
      <c r="AZ54" s="1023"/>
      <c r="BA54" s="1023"/>
      <c r="BB54" s="1023"/>
      <c r="BC54" s="1023"/>
      <c r="BD54" s="1023"/>
      <c r="BE54" s="1023"/>
      <c r="BF54" s="1023"/>
      <c r="BG54" s="1023"/>
      <c r="BH54" s="1023"/>
      <c r="BI54" s="1023"/>
      <c r="BJ54" s="1023"/>
      <c r="BK54" s="1023"/>
      <c r="BL54" s="1023"/>
      <c r="BM54" s="1024"/>
      <c r="BN54" s="1025" t="s">
        <v>222</v>
      </c>
      <c r="BO54" s="949"/>
      <c r="BP54" s="949"/>
      <c r="BQ54" s="949"/>
      <c r="BR54" s="949"/>
      <c r="BS54" s="1026"/>
      <c r="BT54" s="147"/>
      <c r="CJ54" s="1046"/>
      <c r="CK54" s="1047"/>
      <c r="CL54" s="1067" t="s">
        <v>229</v>
      </c>
      <c r="CM54" s="1068"/>
      <c r="CN54" s="1069"/>
      <c r="CO54" s="962" t="s">
        <v>153</v>
      </c>
      <c r="CP54" s="963"/>
      <c r="CQ54" s="963"/>
      <c r="CR54" s="963"/>
      <c r="CS54" s="963"/>
      <c r="CT54" s="963"/>
      <c r="CU54" s="964"/>
      <c r="CV54" s="962" t="s">
        <v>153</v>
      </c>
      <c r="CW54" s="963"/>
      <c r="CX54" s="963"/>
      <c r="CY54" s="963"/>
      <c r="CZ54" s="962" t="s">
        <v>153</v>
      </c>
      <c r="DA54" s="963"/>
      <c r="DB54" s="963"/>
      <c r="DC54" s="963"/>
      <c r="DD54" s="962" t="s">
        <v>153</v>
      </c>
      <c r="DE54" s="963"/>
      <c r="DF54" s="963"/>
      <c r="DG54" s="963"/>
      <c r="DH54" s="963"/>
      <c r="DI54" s="964"/>
      <c r="DJ54" s="962" t="s">
        <v>153</v>
      </c>
      <c r="DK54" s="963"/>
      <c r="DL54" s="963"/>
      <c r="DM54" s="963"/>
      <c r="DN54" s="963"/>
      <c r="DO54" s="964"/>
      <c r="DP54" s="962" t="s">
        <v>153</v>
      </c>
      <c r="DQ54" s="963"/>
      <c r="DR54" s="963"/>
      <c r="DS54" s="963"/>
      <c r="DT54" s="963"/>
      <c r="DU54" s="964"/>
      <c r="DV54" s="962" t="s">
        <v>153</v>
      </c>
      <c r="DW54" s="963"/>
      <c r="DX54" s="963"/>
      <c r="DY54" s="963"/>
      <c r="DZ54" s="963"/>
      <c r="EA54" s="964"/>
      <c r="EB54" s="962" t="s">
        <v>153</v>
      </c>
      <c r="EC54" s="963"/>
      <c r="ED54" s="963"/>
      <c r="EE54" s="963"/>
      <c r="EF54" s="963"/>
      <c r="EG54" s="964"/>
      <c r="EH54" s="962" t="s">
        <v>153</v>
      </c>
      <c r="EI54" s="963"/>
      <c r="EJ54" s="963"/>
      <c r="EK54" s="963"/>
      <c r="EL54" s="963"/>
      <c r="EM54" s="964"/>
      <c r="EN54" s="962" t="s">
        <v>153</v>
      </c>
      <c r="EO54" s="963"/>
      <c r="EP54" s="963"/>
      <c r="EQ54" s="963"/>
      <c r="ER54" s="963"/>
      <c r="ES54" s="963"/>
      <c r="ET54" s="964"/>
      <c r="EU54" s="962" t="s">
        <v>153</v>
      </c>
      <c r="EV54" s="963"/>
      <c r="EW54" s="963"/>
      <c r="EX54" s="963"/>
      <c r="EY54" s="963"/>
      <c r="EZ54" s="978"/>
    </row>
    <row r="55" spans="3:157" ht="20.100000000000001" customHeight="1">
      <c r="C55" s="1046"/>
      <c r="D55" s="1047"/>
      <c r="E55" s="1028"/>
      <c r="F55" s="1028"/>
      <c r="G55" s="1051"/>
      <c r="H55" s="1055"/>
      <c r="I55" s="1056"/>
      <c r="J55" s="1056"/>
      <c r="K55" s="1056"/>
      <c r="L55" s="1056"/>
      <c r="M55" s="1056"/>
      <c r="N55" s="1057"/>
      <c r="O55" s="1055"/>
      <c r="P55" s="1056"/>
      <c r="Q55" s="1056"/>
      <c r="R55" s="1056"/>
      <c r="S55" s="1055"/>
      <c r="T55" s="1056"/>
      <c r="U55" s="1056"/>
      <c r="V55" s="1057"/>
      <c r="W55" s="1034" t="s">
        <v>223</v>
      </c>
      <c r="X55" s="1035"/>
      <c r="Y55" s="1035"/>
      <c r="Z55" s="1035"/>
      <c r="AA55" s="1035"/>
      <c r="AB55" s="1036"/>
      <c r="AC55" s="1034" t="s">
        <v>224</v>
      </c>
      <c r="AD55" s="1035"/>
      <c r="AE55" s="1035"/>
      <c r="AF55" s="1035"/>
      <c r="AG55" s="1035"/>
      <c r="AH55" s="1036"/>
      <c r="AI55" s="1061" t="s">
        <v>225</v>
      </c>
      <c r="AJ55" s="1062"/>
      <c r="AK55" s="1062"/>
      <c r="AL55" s="1062"/>
      <c r="AM55" s="1062"/>
      <c r="AN55" s="1063"/>
      <c r="AO55" s="1034" t="s">
        <v>226</v>
      </c>
      <c r="AP55" s="1035"/>
      <c r="AQ55" s="1035"/>
      <c r="AR55" s="1035"/>
      <c r="AS55" s="1035"/>
      <c r="AT55" s="1036"/>
      <c r="AU55" s="1034" t="s">
        <v>227</v>
      </c>
      <c r="AV55" s="1035"/>
      <c r="AW55" s="1035"/>
      <c r="AX55" s="1035"/>
      <c r="AY55" s="1035"/>
      <c r="AZ55" s="1036"/>
      <c r="BA55" s="1064" t="s">
        <v>228</v>
      </c>
      <c r="BB55" s="1065"/>
      <c r="BC55" s="1065"/>
      <c r="BD55" s="1065"/>
      <c r="BE55" s="1065"/>
      <c r="BF55" s="1066"/>
      <c r="BG55" s="1034" t="s">
        <v>197</v>
      </c>
      <c r="BH55" s="1035"/>
      <c r="BI55" s="1035"/>
      <c r="BJ55" s="1035"/>
      <c r="BK55" s="1035"/>
      <c r="BL55" s="1035"/>
      <c r="BM55" s="1036"/>
      <c r="BN55" s="1027"/>
      <c r="BO55" s="1028"/>
      <c r="BP55" s="1028"/>
      <c r="BQ55" s="1028"/>
      <c r="BR55" s="1028"/>
      <c r="BS55" s="1029"/>
      <c r="BT55" s="147"/>
      <c r="CJ55" s="1046"/>
      <c r="CK55" s="1047"/>
      <c r="CL55" s="1027"/>
      <c r="CM55" s="1028"/>
      <c r="CN55" s="1051"/>
      <c r="CO55" s="979">
        <f>CX36</f>
        <v>120000</v>
      </c>
      <c r="CP55" s="980"/>
      <c r="CQ55" s="980"/>
      <c r="CR55" s="980"/>
      <c r="CS55" s="980"/>
      <c r="CT55" s="980"/>
      <c r="CU55" s="981"/>
      <c r="CV55" s="989"/>
      <c r="CW55" s="990"/>
      <c r="CX55" s="990"/>
      <c r="CY55" s="990"/>
      <c r="CZ55" s="989">
        <v>60000</v>
      </c>
      <c r="DA55" s="990"/>
      <c r="DB55" s="990"/>
      <c r="DC55" s="991"/>
      <c r="DD55" s="992">
        <v>50000</v>
      </c>
      <c r="DE55" s="993"/>
      <c r="DF55" s="993"/>
      <c r="DG55" s="993"/>
      <c r="DH55" s="993"/>
      <c r="DI55" s="994"/>
      <c r="DJ55" s="992">
        <v>0</v>
      </c>
      <c r="DK55" s="993"/>
      <c r="DL55" s="993"/>
      <c r="DM55" s="993"/>
      <c r="DN55" s="993"/>
      <c r="DO55" s="994"/>
      <c r="DP55" s="992">
        <v>10000</v>
      </c>
      <c r="DQ55" s="993"/>
      <c r="DR55" s="993"/>
      <c r="DS55" s="993"/>
      <c r="DT55" s="993"/>
      <c r="DU55" s="994"/>
      <c r="DV55" s="992">
        <v>0</v>
      </c>
      <c r="DW55" s="993"/>
      <c r="DX55" s="993"/>
      <c r="DY55" s="993"/>
      <c r="DZ55" s="993"/>
      <c r="EA55" s="994"/>
      <c r="EB55" s="992">
        <v>0</v>
      </c>
      <c r="EC55" s="993"/>
      <c r="ED55" s="993"/>
      <c r="EE55" s="993"/>
      <c r="EF55" s="993"/>
      <c r="EG55" s="994"/>
      <c r="EH55" s="992"/>
      <c r="EI55" s="993"/>
      <c r="EJ55" s="993"/>
      <c r="EK55" s="993"/>
      <c r="EL55" s="993"/>
      <c r="EM55" s="994"/>
      <c r="EN55" s="979">
        <f>DD55+DJ55+DP55+DV55+EB55+EH55</f>
        <v>60000</v>
      </c>
      <c r="EO55" s="980"/>
      <c r="EP55" s="980"/>
      <c r="EQ55" s="980"/>
      <c r="ER55" s="980"/>
      <c r="ES55" s="980"/>
      <c r="ET55" s="981"/>
      <c r="EU55" s="979">
        <f>CO55+CV55+EN55</f>
        <v>180000</v>
      </c>
      <c r="EV55" s="980"/>
      <c r="EW55" s="980"/>
      <c r="EX55" s="980"/>
      <c r="EY55" s="980"/>
      <c r="EZ55" s="982"/>
    </row>
    <row r="56" spans="3:157" ht="20.100000000000001" customHeight="1">
      <c r="C56" s="1046"/>
      <c r="D56" s="1047"/>
      <c r="E56" s="1067" t="s">
        <v>229</v>
      </c>
      <c r="F56" s="1068"/>
      <c r="G56" s="1069"/>
      <c r="H56" s="962" t="s">
        <v>153</v>
      </c>
      <c r="I56" s="963"/>
      <c r="J56" s="963"/>
      <c r="K56" s="963"/>
      <c r="L56" s="963"/>
      <c r="M56" s="963"/>
      <c r="N56" s="964"/>
      <c r="O56" s="962" t="s">
        <v>153</v>
      </c>
      <c r="P56" s="963"/>
      <c r="Q56" s="963"/>
      <c r="R56" s="963"/>
      <c r="S56" s="962" t="s">
        <v>153</v>
      </c>
      <c r="T56" s="963"/>
      <c r="U56" s="963"/>
      <c r="V56" s="963"/>
      <c r="W56" s="962" t="s">
        <v>153</v>
      </c>
      <c r="X56" s="963"/>
      <c r="Y56" s="963"/>
      <c r="Z56" s="963"/>
      <c r="AA56" s="963"/>
      <c r="AB56" s="964"/>
      <c r="AC56" s="962" t="s">
        <v>153</v>
      </c>
      <c r="AD56" s="963"/>
      <c r="AE56" s="963"/>
      <c r="AF56" s="963"/>
      <c r="AG56" s="963"/>
      <c r="AH56" s="964"/>
      <c r="AI56" s="962" t="s">
        <v>153</v>
      </c>
      <c r="AJ56" s="963"/>
      <c r="AK56" s="963"/>
      <c r="AL56" s="963"/>
      <c r="AM56" s="963"/>
      <c r="AN56" s="964"/>
      <c r="AO56" s="962" t="s">
        <v>153</v>
      </c>
      <c r="AP56" s="963"/>
      <c r="AQ56" s="963"/>
      <c r="AR56" s="963"/>
      <c r="AS56" s="963"/>
      <c r="AT56" s="964"/>
      <c r="AU56" s="962" t="s">
        <v>153</v>
      </c>
      <c r="AV56" s="963"/>
      <c r="AW56" s="963"/>
      <c r="AX56" s="963"/>
      <c r="AY56" s="963"/>
      <c r="AZ56" s="964"/>
      <c r="BA56" s="962" t="s">
        <v>153</v>
      </c>
      <c r="BB56" s="963"/>
      <c r="BC56" s="963"/>
      <c r="BD56" s="963"/>
      <c r="BE56" s="963"/>
      <c r="BF56" s="964"/>
      <c r="BG56" s="962" t="s">
        <v>153</v>
      </c>
      <c r="BH56" s="963"/>
      <c r="BI56" s="963"/>
      <c r="BJ56" s="963"/>
      <c r="BK56" s="963"/>
      <c r="BL56" s="963"/>
      <c r="BM56" s="964"/>
      <c r="BN56" s="962" t="s">
        <v>153</v>
      </c>
      <c r="BO56" s="963"/>
      <c r="BP56" s="963"/>
      <c r="BQ56" s="963"/>
      <c r="BR56" s="963"/>
      <c r="BS56" s="978"/>
      <c r="BT56" s="17"/>
      <c r="CJ56" s="1046"/>
      <c r="CK56" s="1047"/>
      <c r="CL56" s="1034"/>
      <c r="CM56" s="1035"/>
      <c r="CN56" s="1036"/>
      <c r="CO56" s="1037"/>
      <c r="CP56" s="1038"/>
      <c r="CQ56" s="1038"/>
      <c r="CR56" s="1038"/>
      <c r="CS56" s="1038"/>
      <c r="CT56" s="1038"/>
      <c r="CU56" s="1039"/>
      <c r="CV56" s="926"/>
      <c r="CW56" s="927"/>
      <c r="CX56" s="927"/>
      <c r="CY56" s="927"/>
      <c r="CZ56" s="926"/>
      <c r="DA56" s="927"/>
      <c r="DB56" s="927"/>
      <c r="DC56" s="950"/>
      <c r="DD56" s="975"/>
      <c r="DE56" s="976"/>
      <c r="DF56" s="976"/>
      <c r="DG56" s="976"/>
      <c r="DH56" s="976"/>
      <c r="DI56" s="1040"/>
      <c r="DJ56" s="975"/>
      <c r="DK56" s="976"/>
      <c r="DL56" s="976"/>
      <c r="DM56" s="976"/>
      <c r="DN56" s="976"/>
      <c r="DO56" s="1040"/>
      <c r="DP56" s="975"/>
      <c r="DQ56" s="976"/>
      <c r="DR56" s="976"/>
      <c r="DS56" s="976"/>
      <c r="DT56" s="976"/>
      <c r="DU56" s="1040"/>
      <c r="DV56" s="975"/>
      <c r="DW56" s="976"/>
      <c r="DX56" s="976"/>
      <c r="DY56" s="976"/>
      <c r="DZ56" s="976"/>
      <c r="EA56" s="1040"/>
      <c r="EB56" s="975"/>
      <c r="EC56" s="976"/>
      <c r="ED56" s="976"/>
      <c r="EE56" s="976"/>
      <c r="EF56" s="976"/>
      <c r="EG56" s="1040"/>
      <c r="EH56" s="975"/>
      <c r="EI56" s="976"/>
      <c r="EJ56" s="976"/>
      <c r="EK56" s="976"/>
      <c r="EL56" s="976"/>
      <c r="EM56" s="1040"/>
      <c r="EN56" s="975"/>
      <c r="EO56" s="976"/>
      <c r="EP56" s="976"/>
      <c r="EQ56" s="976"/>
      <c r="ER56" s="976"/>
      <c r="ES56" s="976"/>
      <c r="ET56" s="1040"/>
      <c r="EU56" s="975"/>
      <c r="EV56" s="976"/>
      <c r="EW56" s="976"/>
      <c r="EX56" s="976"/>
      <c r="EY56" s="976"/>
      <c r="EZ56" s="977"/>
    </row>
    <row r="57" spans="3:157" ht="20.100000000000001" customHeight="1" thickBot="1">
      <c r="C57" s="1046"/>
      <c r="D57" s="1047"/>
      <c r="E57" s="1027"/>
      <c r="F57" s="1028"/>
      <c r="G57" s="1051"/>
      <c r="H57" s="989">
        <f>Q36</f>
        <v>0</v>
      </c>
      <c r="I57" s="990"/>
      <c r="J57" s="990"/>
      <c r="K57" s="990"/>
      <c r="L57" s="990"/>
      <c r="M57" s="990"/>
      <c r="N57" s="991"/>
      <c r="O57" s="989"/>
      <c r="P57" s="990"/>
      <c r="Q57" s="990"/>
      <c r="R57" s="990"/>
      <c r="S57" s="989"/>
      <c r="T57" s="990"/>
      <c r="U57" s="990"/>
      <c r="V57" s="991"/>
      <c r="W57" s="989"/>
      <c r="X57" s="990"/>
      <c r="Y57" s="990"/>
      <c r="Z57" s="990"/>
      <c r="AA57" s="990"/>
      <c r="AB57" s="991"/>
      <c r="AC57" s="989"/>
      <c r="AD57" s="990"/>
      <c r="AE57" s="990"/>
      <c r="AF57" s="990"/>
      <c r="AG57" s="990"/>
      <c r="AH57" s="991"/>
      <c r="AI57" s="989"/>
      <c r="AJ57" s="990"/>
      <c r="AK57" s="990"/>
      <c r="AL57" s="990"/>
      <c r="AM57" s="990"/>
      <c r="AN57" s="991"/>
      <c r="AO57" s="989"/>
      <c r="AP57" s="990"/>
      <c r="AQ57" s="990"/>
      <c r="AR57" s="990"/>
      <c r="AS57" s="990"/>
      <c r="AT57" s="991"/>
      <c r="AU57" s="989"/>
      <c r="AV57" s="990"/>
      <c r="AW57" s="990"/>
      <c r="AX57" s="990"/>
      <c r="AY57" s="990"/>
      <c r="AZ57" s="991"/>
      <c r="BA57" s="989"/>
      <c r="BB57" s="990"/>
      <c r="BC57" s="990"/>
      <c r="BD57" s="990"/>
      <c r="BE57" s="990"/>
      <c r="BF57" s="991"/>
      <c r="BG57" s="1318">
        <f>SUM(W57:BF57)</f>
        <v>0</v>
      </c>
      <c r="BH57" s="1319"/>
      <c r="BI57" s="1319"/>
      <c r="BJ57" s="1319"/>
      <c r="BK57" s="1319"/>
      <c r="BL57" s="1319"/>
      <c r="BM57" s="1320"/>
      <c r="BN57" s="1321">
        <f>SUM(H57,S57,O57,BG57)</f>
        <v>0</v>
      </c>
      <c r="BO57" s="1322"/>
      <c r="BP57" s="1322"/>
      <c r="BQ57" s="1322"/>
      <c r="BR57" s="1322"/>
      <c r="BS57" s="1323"/>
      <c r="BT57" s="18"/>
      <c r="CJ57" s="1048"/>
      <c r="CK57" s="1049"/>
      <c r="CL57" s="1041" t="s">
        <v>197</v>
      </c>
      <c r="CM57" s="1042"/>
      <c r="CN57" s="1043"/>
      <c r="CO57" s="1041"/>
      <c r="CP57" s="1042"/>
      <c r="CQ57" s="1042"/>
      <c r="CR57" s="1042"/>
      <c r="CS57" s="1042"/>
      <c r="CT57" s="1042"/>
      <c r="CU57" s="1043"/>
      <c r="CV57" s="929">
        <f>SUM(CV55:CV56)</f>
        <v>0</v>
      </c>
      <c r="CW57" s="932"/>
      <c r="CX57" s="932"/>
      <c r="CY57" s="932"/>
      <c r="CZ57" s="929">
        <f>SUM(CZ55:DC56)</f>
        <v>60000</v>
      </c>
      <c r="DA57" s="932"/>
      <c r="DB57" s="932"/>
      <c r="DC57" s="932"/>
      <c r="DD57" s="1030"/>
      <c r="DE57" s="1031"/>
      <c r="DF57" s="1031"/>
      <c r="DG57" s="1031"/>
      <c r="DH57" s="1031"/>
      <c r="DI57" s="1032"/>
      <c r="DJ57" s="1030"/>
      <c r="DK57" s="1031"/>
      <c r="DL57" s="1031"/>
      <c r="DM57" s="1031"/>
      <c r="DN57" s="1031"/>
      <c r="DO57" s="1032"/>
      <c r="DP57" s="1030"/>
      <c r="DQ57" s="1031"/>
      <c r="DR57" s="1031"/>
      <c r="DS57" s="1031"/>
      <c r="DT57" s="1031"/>
      <c r="DU57" s="1032"/>
      <c r="DV57" s="1030"/>
      <c r="DW57" s="1031"/>
      <c r="DX57" s="1031"/>
      <c r="DY57" s="1031"/>
      <c r="DZ57" s="1031"/>
      <c r="EA57" s="1032"/>
      <c r="EB57" s="1030"/>
      <c r="EC57" s="1031"/>
      <c r="ED57" s="1031"/>
      <c r="EE57" s="1031"/>
      <c r="EF57" s="1031"/>
      <c r="EG57" s="1032"/>
      <c r="EH57" s="1030"/>
      <c r="EI57" s="1031"/>
      <c r="EJ57" s="1031"/>
      <c r="EK57" s="1031"/>
      <c r="EL57" s="1031"/>
      <c r="EM57" s="1032"/>
      <c r="EN57" s="1030"/>
      <c r="EO57" s="1031"/>
      <c r="EP57" s="1031"/>
      <c r="EQ57" s="1031"/>
      <c r="ER57" s="1031"/>
      <c r="ES57" s="1031"/>
      <c r="ET57" s="1032"/>
      <c r="EU57" s="1030"/>
      <c r="EV57" s="1031"/>
      <c r="EW57" s="1031"/>
      <c r="EX57" s="1031"/>
      <c r="EY57" s="1031"/>
      <c r="EZ57" s="1033"/>
    </row>
    <row r="58" spans="3:157" ht="30.75" customHeight="1" thickBot="1">
      <c r="C58" s="1046"/>
      <c r="D58" s="1047"/>
      <c r="E58" s="1034"/>
      <c r="F58" s="1035"/>
      <c r="G58" s="1036"/>
      <c r="H58" s="1315"/>
      <c r="I58" s="1316"/>
      <c r="J58" s="1316"/>
      <c r="K58" s="1316"/>
      <c r="L58" s="1316"/>
      <c r="M58" s="1316"/>
      <c r="N58" s="1317"/>
      <c r="O58" s="926"/>
      <c r="P58" s="927"/>
      <c r="Q58" s="927"/>
      <c r="R58" s="927"/>
      <c r="S58" s="926"/>
      <c r="T58" s="927"/>
      <c r="U58" s="927"/>
      <c r="V58" s="950"/>
      <c r="W58" s="926"/>
      <c r="X58" s="927"/>
      <c r="Y58" s="927"/>
      <c r="Z58" s="927"/>
      <c r="AA58" s="927"/>
      <c r="AB58" s="950"/>
      <c r="AC58" s="926"/>
      <c r="AD58" s="927"/>
      <c r="AE58" s="927"/>
      <c r="AF58" s="927"/>
      <c r="AG58" s="927"/>
      <c r="AH58" s="950"/>
      <c r="AI58" s="926"/>
      <c r="AJ58" s="927"/>
      <c r="AK58" s="927"/>
      <c r="AL58" s="927"/>
      <c r="AM58" s="927"/>
      <c r="AN58" s="950"/>
      <c r="AO58" s="926"/>
      <c r="AP58" s="927"/>
      <c r="AQ58" s="927"/>
      <c r="AR58" s="927"/>
      <c r="AS58" s="927"/>
      <c r="AT58" s="950"/>
      <c r="AU58" s="926"/>
      <c r="AV58" s="927"/>
      <c r="AW58" s="927"/>
      <c r="AX58" s="927"/>
      <c r="AY58" s="927"/>
      <c r="AZ58" s="950"/>
      <c r="BA58" s="926"/>
      <c r="BB58" s="927"/>
      <c r="BC58" s="927"/>
      <c r="BD58" s="927"/>
      <c r="BE58" s="927"/>
      <c r="BF58" s="950"/>
      <c r="BG58" s="926"/>
      <c r="BH58" s="927"/>
      <c r="BI58" s="927"/>
      <c r="BJ58" s="927"/>
      <c r="BK58" s="927"/>
      <c r="BL58" s="927"/>
      <c r="BM58" s="950"/>
      <c r="BN58" s="926"/>
      <c r="BO58" s="927"/>
      <c r="BP58" s="927"/>
      <c r="BQ58" s="927"/>
      <c r="BR58" s="927"/>
      <c r="BS58" s="928"/>
      <c r="CJ58" s="936" t="s">
        <v>230</v>
      </c>
      <c r="CK58" s="937"/>
      <c r="CL58" s="937"/>
      <c r="CM58" s="937"/>
      <c r="CN58" s="937"/>
      <c r="CO58" s="937"/>
      <c r="CP58" s="937"/>
      <c r="CQ58" s="937"/>
      <c r="CR58" s="937"/>
      <c r="CS58" s="937"/>
      <c r="CT58" s="937"/>
      <c r="CU58" s="937"/>
      <c r="CV58" s="937"/>
      <c r="CW58" s="937"/>
      <c r="CX58" s="946"/>
      <c r="CY58" s="942"/>
      <c r="CZ58" s="940" t="s">
        <v>231</v>
      </c>
      <c r="DA58" s="940"/>
      <c r="DB58" s="940"/>
      <c r="DC58" s="940"/>
      <c r="DD58" s="939" t="s">
        <v>381</v>
      </c>
      <c r="DE58" s="939"/>
      <c r="DF58" s="940" t="s">
        <v>232</v>
      </c>
      <c r="DG58" s="940"/>
      <c r="DH58" s="940"/>
      <c r="DI58" s="942">
        <v>12</v>
      </c>
      <c r="DJ58" s="942"/>
      <c r="DK58" s="942"/>
      <c r="DL58" s="943" t="s">
        <v>233</v>
      </c>
      <c r="DM58" s="944"/>
      <c r="DN58" s="945" t="s">
        <v>234</v>
      </c>
      <c r="DO58" s="937"/>
      <c r="DP58" s="937"/>
      <c r="DQ58" s="937"/>
      <c r="DR58" s="937"/>
      <c r="DS58" s="937"/>
      <c r="DT58" s="937"/>
      <c r="DU58" s="937"/>
      <c r="DV58" s="937"/>
      <c r="DW58" s="937"/>
      <c r="DX58" s="937"/>
      <c r="DY58" s="937"/>
      <c r="DZ58" s="937"/>
      <c r="EA58" s="937"/>
      <c r="EB58" s="946" t="s">
        <v>381</v>
      </c>
      <c r="EC58" s="942"/>
      <c r="ED58" s="940" t="s">
        <v>231</v>
      </c>
      <c r="EE58" s="940"/>
      <c r="EF58" s="940"/>
      <c r="EG58" s="942"/>
      <c r="EH58" s="942"/>
      <c r="EI58" s="940" t="s">
        <v>232</v>
      </c>
      <c r="EJ58" s="940"/>
      <c r="EK58" s="940"/>
      <c r="EL58" s="942"/>
      <c r="EM58" s="942"/>
      <c r="EN58" s="942"/>
      <c r="EO58" s="943" t="s">
        <v>233</v>
      </c>
      <c r="EP58" s="947"/>
      <c r="EQ58" s="948"/>
      <c r="ER58" s="949"/>
      <c r="ES58" s="949"/>
      <c r="ET58" s="949"/>
      <c r="EU58" s="949"/>
      <c r="EV58" s="949"/>
      <c r="EW58" s="949"/>
      <c r="EX58" s="949"/>
      <c r="EY58" s="949"/>
      <c r="EZ58" s="949"/>
    </row>
    <row r="59" spans="3:157" ht="18" customHeight="1" thickBot="1">
      <c r="C59" s="1048"/>
      <c r="D59" s="1049"/>
      <c r="E59" s="1041" t="s">
        <v>197</v>
      </c>
      <c r="F59" s="1042"/>
      <c r="G59" s="1043"/>
      <c r="H59" s="929">
        <f>SUM(H57:N58)</f>
        <v>0</v>
      </c>
      <c r="I59" s="930"/>
      <c r="J59" s="930"/>
      <c r="K59" s="930"/>
      <c r="L59" s="930"/>
      <c r="M59" s="930"/>
      <c r="N59" s="931"/>
      <c r="O59" s="929">
        <f>SUM(O57:O58)</f>
        <v>0</v>
      </c>
      <c r="P59" s="932"/>
      <c r="Q59" s="932"/>
      <c r="R59" s="932"/>
      <c r="S59" s="929">
        <f>SUM(S57:S58)</f>
        <v>0</v>
      </c>
      <c r="T59" s="932"/>
      <c r="U59" s="932"/>
      <c r="V59" s="932"/>
      <c r="W59" s="929">
        <f>SUM(W57:AB58)</f>
        <v>0</v>
      </c>
      <c r="X59" s="930"/>
      <c r="Y59" s="930"/>
      <c r="Z59" s="930"/>
      <c r="AA59" s="930"/>
      <c r="AB59" s="931"/>
      <c r="AC59" s="929">
        <f>SUM(AC57:AH58)</f>
        <v>0</v>
      </c>
      <c r="AD59" s="930"/>
      <c r="AE59" s="930"/>
      <c r="AF59" s="930"/>
      <c r="AG59" s="930"/>
      <c r="AH59" s="931"/>
      <c r="AI59" s="929">
        <f>SUM(AI57:AN58)</f>
        <v>0</v>
      </c>
      <c r="AJ59" s="930"/>
      <c r="AK59" s="930"/>
      <c r="AL59" s="930"/>
      <c r="AM59" s="930"/>
      <c r="AN59" s="931"/>
      <c r="AO59" s="929">
        <f>SUM(AO57:AT58)</f>
        <v>0</v>
      </c>
      <c r="AP59" s="930"/>
      <c r="AQ59" s="930"/>
      <c r="AR59" s="930"/>
      <c r="AS59" s="930"/>
      <c r="AT59" s="931"/>
      <c r="AU59" s="929">
        <f>SUM(AU57:AZ58)</f>
        <v>0</v>
      </c>
      <c r="AV59" s="930"/>
      <c r="AW59" s="930"/>
      <c r="AX59" s="930"/>
      <c r="AY59" s="930"/>
      <c r="AZ59" s="931"/>
      <c r="BA59" s="929">
        <f>SUM(BA57:BF58)</f>
        <v>0</v>
      </c>
      <c r="BB59" s="930"/>
      <c r="BC59" s="930"/>
      <c r="BD59" s="930"/>
      <c r="BE59" s="930"/>
      <c r="BF59" s="931"/>
      <c r="BG59" s="929">
        <f>SUM(BG57:BM58)</f>
        <v>0</v>
      </c>
      <c r="BH59" s="932"/>
      <c r="BI59" s="932"/>
      <c r="BJ59" s="932"/>
      <c r="BK59" s="932"/>
      <c r="BL59" s="932"/>
      <c r="BM59" s="933"/>
      <c r="BN59" s="934">
        <f>SUM(BN57:BS58)</f>
        <v>0</v>
      </c>
      <c r="BO59" s="930"/>
      <c r="BP59" s="930"/>
      <c r="BQ59" s="930"/>
      <c r="BR59" s="930"/>
      <c r="BS59" s="935"/>
      <c r="CJ59" s="19"/>
      <c r="CK59" s="343"/>
      <c r="CL59" s="343"/>
      <c r="CM59" s="147"/>
      <c r="CN59" s="147"/>
      <c r="CO59" s="147"/>
      <c r="CP59" s="147"/>
      <c r="CQ59" s="147"/>
      <c r="CR59" s="147"/>
      <c r="CS59" s="147"/>
      <c r="CT59" s="147"/>
      <c r="CU59" s="147"/>
      <c r="CV59" s="147"/>
      <c r="CW59" s="147"/>
      <c r="CX59" s="20"/>
      <c r="CY59" s="20"/>
      <c r="CZ59" s="62"/>
      <c r="DA59" s="62"/>
      <c r="DB59" s="62"/>
      <c r="DC59" s="62"/>
      <c r="DD59" s="20"/>
      <c r="DE59" s="20"/>
      <c r="DF59" s="62"/>
      <c r="DG59" s="62"/>
      <c r="DH59" s="62"/>
      <c r="DI59" s="147"/>
      <c r="DJ59" s="147"/>
      <c r="DK59" s="147"/>
      <c r="DN59" s="147"/>
      <c r="DO59" s="147"/>
      <c r="DP59" s="147"/>
      <c r="DQ59" s="147"/>
      <c r="DR59" s="147"/>
      <c r="DS59" s="147"/>
      <c r="DT59" s="147"/>
      <c r="DU59" s="147"/>
      <c r="DV59" s="147"/>
      <c r="DW59" s="147"/>
      <c r="DX59" s="147"/>
      <c r="DY59" s="147"/>
      <c r="DZ59" s="147"/>
      <c r="EA59" s="147"/>
      <c r="EB59" s="147"/>
      <c r="EC59" s="147"/>
      <c r="ED59" s="62"/>
      <c r="EE59" s="62"/>
      <c r="EF59" s="62"/>
      <c r="EG59" s="147"/>
      <c r="EH59" s="147"/>
      <c r="EI59" s="62"/>
      <c r="EJ59" s="62"/>
      <c r="EK59" s="62"/>
      <c r="EL59" s="147"/>
      <c r="EM59" s="147"/>
      <c r="EN59" s="147"/>
      <c r="EQ59" s="147"/>
      <c r="ER59" s="147"/>
      <c r="ES59" s="147"/>
      <c r="ET59" s="147"/>
      <c r="EU59" s="147"/>
      <c r="EV59" s="147"/>
      <c r="EW59" s="147"/>
      <c r="EX59" s="147"/>
      <c r="EY59" s="147"/>
      <c r="EZ59" s="147"/>
      <c r="FA59" s="147"/>
    </row>
    <row r="60" spans="3:157" ht="11.4" thickBot="1">
      <c r="C60" s="936" t="s">
        <v>230</v>
      </c>
      <c r="D60" s="937"/>
      <c r="E60" s="937"/>
      <c r="F60" s="937"/>
      <c r="G60" s="937"/>
      <c r="H60" s="937"/>
      <c r="I60" s="937"/>
      <c r="J60" s="937"/>
      <c r="K60" s="937"/>
      <c r="L60" s="937"/>
      <c r="M60" s="937"/>
      <c r="N60" s="937"/>
      <c r="O60" s="937"/>
      <c r="P60" s="937"/>
      <c r="Q60" s="938"/>
      <c r="R60" s="939"/>
      <c r="S60" s="940" t="s">
        <v>231</v>
      </c>
      <c r="T60" s="940"/>
      <c r="U60" s="940"/>
      <c r="V60" s="940"/>
      <c r="W60" s="939"/>
      <c r="X60" s="939"/>
      <c r="Y60" s="941" t="s">
        <v>232</v>
      </c>
      <c r="Z60" s="941"/>
      <c r="AA60" s="941"/>
      <c r="AB60" s="942"/>
      <c r="AC60" s="942"/>
      <c r="AD60" s="942"/>
      <c r="AE60" s="943" t="s">
        <v>233</v>
      </c>
      <c r="AF60" s="944"/>
      <c r="AG60" s="945" t="s">
        <v>234</v>
      </c>
      <c r="AH60" s="937"/>
      <c r="AI60" s="937"/>
      <c r="AJ60" s="937"/>
      <c r="AK60" s="937"/>
      <c r="AL60" s="937"/>
      <c r="AM60" s="937"/>
      <c r="AN60" s="937"/>
      <c r="AO60" s="937"/>
      <c r="AP60" s="937"/>
      <c r="AQ60" s="937"/>
      <c r="AR60" s="937"/>
      <c r="AS60" s="937"/>
      <c r="AT60" s="937"/>
      <c r="AU60" s="946"/>
      <c r="AV60" s="942"/>
      <c r="AW60" s="940" t="s">
        <v>231</v>
      </c>
      <c r="AX60" s="940"/>
      <c r="AY60" s="940"/>
      <c r="AZ60" s="942"/>
      <c r="BA60" s="942"/>
      <c r="BB60" s="940" t="s">
        <v>232</v>
      </c>
      <c r="BC60" s="940"/>
      <c r="BD60" s="940"/>
      <c r="BE60" s="151"/>
      <c r="BF60" s="151"/>
      <c r="BG60" s="151"/>
      <c r="BH60" s="943" t="s">
        <v>233</v>
      </c>
      <c r="BI60" s="947"/>
      <c r="BJ60" s="948"/>
      <c r="BK60" s="949"/>
      <c r="BL60" s="949"/>
      <c r="BM60" s="949"/>
      <c r="BN60" s="949"/>
      <c r="BO60" s="949"/>
      <c r="BP60" s="949"/>
      <c r="BQ60" s="949"/>
      <c r="BR60" s="949"/>
      <c r="BS60" s="949"/>
      <c r="BT60" s="147"/>
    </row>
    <row r="61" spans="3:157">
      <c r="C61" s="19"/>
      <c r="D61" s="147"/>
      <c r="E61" s="147"/>
      <c r="F61" s="147"/>
      <c r="G61" s="147"/>
      <c r="H61" s="147"/>
      <c r="I61" s="147"/>
      <c r="J61" s="147"/>
      <c r="K61" s="147"/>
      <c r="L61" s="147"/>
      <c r="M61" s="147"/>
      <c r="N61" s="147"/>
      <c r="O61" s="147"/>
      <c r="P61" s="147"/>
      <c r="Q61" s="20"/>
      <c r="R61" s="20"/>
      <c r="S61" s="62"/>
      <c r="T61" s="62"/>
      <c r="U61" s="62"/>
      <c r="V61" s="62"/>
      <c r="W61" s="20"/>
      <c r="X61" s="20"/>
      <c r="Y61" s="62"/>
      <c r="Z61" s="62"/>
      <c r="AA61" s="62"/>
      <c r="AB61" s="147"/>
      <c r="AC61" s="147"/>
      <c r="AD61" s="147"/>
      <c r="AG61" s="147"/>
      <c r="AH61" s="147"/>
      <c r="AI61" s="147"/>
      <c r="AJ61" s="147"/>
      <c r="AK61" s="147"/>
      <c r="AL61" s="147"/>
      <c r="AM61" s="147"/>
      <c r="AN61" s="147"/>
      <c r="AO61" s="147"/>
      <c r="AP61" s="147"/>
      <c r="AQ61" s="147"/>
      <c r="AR61" s="147"/>
      <c r="AS61" s="147"/>
      <c r="AT61" s="147"/>
      <c r="AU61" s="147"/>
      <c r="AV61" s="147"/>
      <c r="AW61" s="62"/>
      <c r="AX61" s="62"/>
      <c r="AY61" s="62"/>
      <c r="AZ61" s="147"/>
      <c r="BA61" s="147"/>
      <c r="BB61" s="62"/>
      <c r="BC61" s="62"/>
      <c r="BD61" s="62"/>
      <c r="BE61" s="147"/>
      <c r="BF61" s="147"/>
      <c r="BG61" s="147"/>
      <c r="BJ61" s="147"/>
      <c r="BK61" s="147"/>
      <c r="BL61" s="147"/>
      <c r="BM61" s="147"/>
      <c r="BN61" s="147"/>
      <c r="BO61" s="147"/>
      <c r="BP61" s="147"/>
      <c r="BQ61" s="147"/>
      <c r="BR61" s="147"/>
      <c r="BS61" s="147"/>
      <c r="BT61" s="147"/>
    </row>
  </sheetData>
  <mergeCells count="613">
    <mergeCell ref="M51:W51"/>
    <mergeCell ref="BH39:BS39"/>
    <mergeCell ref="BH40:BS40"/>
    <mergeCell ref="BH41:BS41"/>
    <mergeCell ref="BH42:BS42"/>
    <mergeCell ref="AQ12:AU12"/>
    <mergeCell ref="AC12:AG12"/>
    <mergeCell ref="BH34:BS34"/>
    <mergeCell ref="BH33:BS33"/>
    <mergeCell ref="AY30:BF30"/>
    <mergeCell ref="BR26:BS26"/>
    <mergeCell ref="AL15:AP16"/>
    <mergeCell ref="AQ15:AR16"/>
    <mergeCell ref="AV16:BE16"/>
    <mergeCell ref="AR18:AX18"/>
    <mergeCell ref="AY18:AZ18"/>
    <mergeCell ref="AR19:AX19"/>
    <mergeCell ref="AY19:AZ19"/>
    <mergeCell ref="AY25:BF25"/>
    <mergeCell ref="BH31:BS31"/>
    <mergeCell ref="BH29:BS29"/>
    <mergeCell ref="M22:P22"/>
    <mergeCell ref="Q22:AK22"/>
    <mergeCell ref="AL22:BF22"/>
    <mergeCell ref="AV12:BB12"/>
    <mergeCell ref="BJ12:BQ12"/>
    <mergeCell ref="BR12:BS12"/>
    <mergeCell ref="AQ10:AV10"/>
    <mergeCell ref="AW10:AY10"/>
    <mergeCell ref="AQ11:AU11"/>
    <mergeCell ref="AZ10:BA10"/>
    <mergeCell ref="BB10:BF10"/>
    <mergeCell ref="BG10:BH10"/>
    <mergeCell ref="BI10:BN10"/>
    <mergeCell ref="BO10:BQ10"/>
    <mergeCell ref="BR10:BS10"/>
    <mergeCell ref="BM11:BN11"/>
    <mergeCell ref="BO11:BQ11"/>
    <mergeCell ref="BR11:BS11"/>
    <mergeCell ref="BQ8:BS8"/>
    <mergeCell ref="AA8:AF8"/>
    <mergeCell ref="AG8:AS8"/>
    <mergeCell ref="AT8:AW9"/>
    <mergeCell ref="AX9:BA9"/>
    <mergeCell ref="BB9:BS9"/>
    <mergeCell ref="AV11:AW11"/>
    <mergeCell ref="C3:BS3"/>
    <mergeCell ref="C7:J7"/>
    <mergeCell ref="K7:O7"/>
    <mergeCell ref="P7:AF7"/>
    <mergeCell ref="AT7:AU7"/>
    <mergeCell ref="Z4:AV4"/>
    <mergeCell ref="AG5:AL6"/>
    <mergeCell ref="AM5:AS6"/>
    <mergeCell ref="AV6:BS6"/>
    <mergeCell ref="AG7:AL7"/>
    <mergeCell ref="AM7:AS7"/>
    <mergeCell ref="AV7:BU7"/>
    <mergeCell ref="C9:G9"/>
    <mergeCell ref="H9:L9"/>
    <mergeCell ref="M9:Z9"/>
    <mergeCell ref="AA9:AE9"/>
    <mergeCell ref="AX11:AY11"/>
    <mergeCell ref="I20:O20"/>
    <mergeCell ref="AE20:AZ20"/>
    <mergeCell ref="AF9:AS9"/>
    <mergeCell ref="C8:G8"/>
    <mergeCell ref="H8:Z8"/>
    <mergeCell ref="H11:L11"/>
    <mergeCell ref="M11:Q11"/>
    <mergeCell ref="R11:W11"/>
    <mergeCell ref="X11:AB11"/>
    <mergeCell ref="AC11:AG11"/>
    <mergeCell ref="C10:G10"/>
    <mergeCell ref="H10:Z10"/>
    <mergeCell ref="AA10:AF10"/>
    <mergeCell ref="AG10:AP10"/>
    <mergeCell ref="C11:G12"/>
    <mergeCell ref="AH11:AP12"/>
    <mergeCell ref="H12:L12"/>
    <mergeCell ref="M12:Q12"/>
    <mergeCell ref="R12:W12"/>
    <mergeCell ref="X12:AB12"/>
    <mergeCell ref="AX8:BP8"/>
    <mergeCell ref="AZ11:BB11"/>
    <mergeCell ref="BC11:BI11"/>
    <mergeCell ref="BJ11:BL11"/>
    <mergeCell ref="Q14:AD14"/>
    <mergeCell ref="AT13:AU16"/>
    <mergeCell ref="AV13:BE13"/>
    <mergeCell ref="AV15:BE15"/>
    <mergeCell ref="AV14:BE14"/>
    <mergeCell ref="M15:N15"/>
    <mergeCell ref="Q15:T16"/>
    <mergeCell ref="V15:V16"/>
    <mergeCell ref="W15:X15"/>
    <mergeCell ref="AF14:AS14"/>
    <mergeCell ref="M13:O13"/>
    <mergeCell ref="P13:AD13"/>
    <mergeCell ref="AE13:AS13"/>
    <mergeCell ref="Y15:AA15"/>
    <mergeCell ref="AD15:AD16"/>
    <mergeCell ref="AF15:AI16"/>
    <mergeCell ref="AJ15:AK16"/>
    <mergeCell ref="AL30:AX30"/>
    <mergeCell ref="E15:H15"/>
    <mergeCell ref="C13:D16"/>
    <mergeCell ref="BC12:BI12"/>
    <mergeCell ref="I15:L15"/>
    <mergeCell ref="E13:I13"/>
    <mergeCell ref="J13:L13"/>
    <mergeCell ref="E14:I14"/>
    <mergeCell ref="J14:L14"/>
    <mergeCell ref="C17:D20"/>
    <mergeCell ref="E17:O17"/>
    <mergeCell ref="P17:AD17"/>
    <mergeCell ref="AE17:AZ17"/>
    <mergeCell ref="BA18:BS20"/>
    <mergeCell ref="E16:H16"/>
    <mergeCell ref="I16:L16"/>
    <mergeCell ref="M16:N16"/>
    <mergeCell ref="W16:Z16"/>
    <mergeCell ref="AA16:AC16"/>
    <mergeCell ref="BH24:BQ24"/>
    <mergeCell ref="BR24:BS24"/>
    <mergeCell ref="C22:L22"/>
    <mergeCell ref="E20:H20"/>
    <mergeCell ref="M14:O14"/>
    <mergeCell ref="BH22:BS22"/>
    <mergeCell ref="M23:P23"/>
    <mergeCell ref="AL23:AX23"/>
    <mergeCell ref="AY23:BF23"/>
    <mergeCell ref="BH23:BS23"/>
    <mergeCell ref="C23:G23"/>
    <mergeCell ref="H23:L23"/>
    <mergeCell ref="C25:L25"/>
    <mergeCell ref="M25:P25"/>
    <mergeCell ref="AL25:AX25"/>
    <mergeCell ref="M28:P28"/>
    <mergeCell ref="AL28:AX28"/>
    <mergeCell ref="AY28:BF28"/>
    <mergeCell ref="C29:L29"/>
    <mergeCell ref="AL29:AX29"/>
    <mergeCell ref="AY29:BF29"/>
    <mergeCell ref="BH27:BS27"/>
    <mergeCell ref="BH28:BS28"/>
    <mergeCell ref="Q23:AK33"/>
    <mergeCell ref="BH25:BQ25"/>
    <mergeCell ref="BR25:BS25"/>
    <mergeCell ref="C31:L31"/>
    <mergeCell ref="BH26:BQ26"/>
    <mergeCell ref="M31:P31"/>
    <mergeCell ref="AL31:AX31"/>
    <mergeCell ref="C24:L24"/>
    <mergeCell ref="M24:P24"/>
    <mergeCell ref="AL24:AX24"/>
    <mergeCell ref="AY24:BF24"/>
    <mergeCell ref="C27:L27"/>
    <mergeCell ref="M27:P27"/>
    <mergeCell ref="AL27:AX27"/>
    <mergeCell ref="C30:L30"/>
    <mergeCell ref="M30:P30"/>
    <mergeCell ref="AY27:BF27"/>
    <mergeCell ref="X51:Y51"/>
    <mergeCell ref="Z51:AD51"/>
    <mergeCell ref="AE51:BO51"/>
    <mergeCell ref="F52:L52"/>
    <mergeCell ref="M52:T52"/>
    <mergeCell ref="W52:AA52"/>
    <mergeCell ref="AB52:AD52"/>
    <mergeCell ref="BH35:BS35"/>
    <mergeCell ref="BH37:BS37"/>
    <mergeCell ref="BH38:BS38"/>
    <mergeCell ref="AE52:BO52"/>
    <mergeCell ref="C32:L32"/>
    <mergeCell ref="M32:P32"/>
    <mergeCell ref="AL32:AX32"/>
    <mergeCell ref="BH32:BK32"/>
    <mergeCell ref="BL32:BO32"/>
    <mergeCell ref="BP32:BS32"/>
    <mergeCell ref="M29:P29"/>
    <mergeCell ref="C37:M38"/>
    <mergeCell ref="N37:BF38"/>
    <mergeCell ref="C33:P33"/>
    <mergeCell ref="BH30:BS30"/>
    <mergeCell ref="C28:L28"/>
    <mergeCell ref="AI56:AN56"/>
    <mergeCell ref="AO56:AT56"/>
    <mergeCell ref="O56:R56"/>
    <mergeCell ref="S56:V56"/>
    <mergeCell ref="O57:R57"/>
    <mergeCell ref="S57:V57"/>
    <mergeCell ref="AI57:AN57"/>
    <mergeCell ref="AI55:AN55"/>
    <mergeCell ref="C49:D52"/>
    <mergeCell ref="J49:AA49"/>
    <mergeCell ref="AB49:AD49"/>
    <mergeCell ref="F50:I50"/>
    <mergeCell ref="J50:L50"/>
    <mergeCell ref="M50:R50"/>
    <mergeCell ref="S50:V50"/>
    <mergeCell ref="F51:I51"/>
    <mergeCell ref="W55:AB55"/>
    <mergeCell ref="AC55:AH55"/>
    <mergeCell ref="W50:AA50"/>
    <mergeCell ref="AB50:AD50"/>
    <mergeCell ref="F49:I49"/>
    <mergeCell ref="K51:L51"/>
    <mergeCell ref="H57:N57"/>
    <mergeCell ref="W57:AB57"/>
    <mergeCell ref="BN56:BS56"/>
    <mergeCell ref="AO55:AT55"/>
    <mergeCell ref="AU55:AZ55"/>
    <mergeCell ref="BA55:BF55"/>
    <mergeCell ref="BG55:BM55"/>
    <mergeCell ref="AO57:AT57"/>
    <mergeCell ref="AU57:AZ57"/>
    <mergeCell ref="BA57:BF57"/>
    <mergeCell ref="BG57:BM57"/>
    <mergeCell ref="BN57:BS57"/>
    <mergeCell ref="AU56:AZ56"/>
    <mergeCell ref="BA56:BF56"/>
    <mergeCell ref="BG56:BM56"/>
    <mergeCell ref="AC57:AH57"/>
    <mergeCell ref="C54:D59"/>
    <mergeCell ref="H54:N55"/>
    <mergeCell ref="O54:R55"/>
    <mergeCell ref="S54:V55"/>
    <mergeCell ref="E56:G57"/>
    <mergeCell ref="E58:G58"/>
    <mergeCell ref="H58:N58"/>
    <mergeCell ref="O58:R58"/>
    <mergeCell ref="E59:G59"/>
    <mergeCell ref="H59:N59"/>
    <mergeCell ref="O59:R59"/>
    <mergeCell ref="S59:V59"/>
    <mergeCell ref="W59:AB59"/>
    <mergeCell ref="AC59:AH59"/>
    <mergeCell ref="H56:N56"/>
    <mergeCell ref="W56:AB56"/>
    <mergeCell ref="AC56:AH56"/>
    <mergeCell ref="E54:G55"/>
    <mergeCell ref="CJ3:EZ3"/>
    <mergeCell ref="DG4:EC4"/>
    <mergeCell ref="DN5:DS6"/>
    <mergeCell ref="DT5:DZ6"/>
    <mergeCell ref="EC6:EZ6"/>
    <mergeCell ref="CJ7:CQ7"/>
    <mergeCell ref="CR7:CV7"/>
    <mergeCell ref="CW7:DM7"/>
    <mergeCell ref="DN7:DS7"/>
    <mergeCell ref="DT7:DZ7"/>
    <mergeCell ref="EA7:EB7"/>
    <mergeCell ref="EC7:EZ7"/>
    <mergeCell ref="CJ8:CN8"/>
    <mergeCell ref="CO8:DG8"/>
    <mergeCell ref="DH8:DM8"/>
    <mergeCell ref="DN8:DZ8"/>
    <mergeCell ref="EA8:ED9"/>
    <mergeCell ref="EE8:EW8"/>
    <mergeCell ref="EX8:EZ8"/>
    <mergeCell ref="CJ9:CN9"/>
    <mergeCell ref="CO9:CS9"/>
    <mergeCell ref="CT9:DG9"/>
    <mergeCell ref="DH9:DL9"/>
    <mergeCell ref="DM9:DZ9"/>
    <mergeCell ref="EE9:EH9"/>
    <mergeCell ref="EI9:EZ9"/>
    <mergeCell ref="CJ10:CN10"/>
    <mergeCell ref="CO10:DG10"/>
    <mergeCell ref="DH10:DM10"/>
    <mergeCell ref="DN10:DW10"/>
    <mergeCell ref="DX10:EC10"/>
    <mergeCell ref="ED10:EF10"/>
    <mergeCell ref="EG10:EH10"/>
    <mergeCell ref="EI10:EM10"/>
    <mergeCell ref="EN10:EO10"/>
    <mergeCell ref="EP10:EU10"/>
    <mergeCell ref="EV10:EX10"/>
    <mergeCell ref="EY10:EZ10"/>
    <mergeCell ref="CJ11:CN12"/>
    <mergeCell ref="CO11:CS11"/>
    <mergeCell ref="CT11:CX11"/>
    <mergeCell ref="CY11:DD11"/>
    <mergeCell ref="DE11:DI11"/>
    <mergeCell ref="DJ11:DN11"/>
    <mergeCell ref="DO11:DW12"/>
    <mergeCell ref="DX11:EB11"/>
    <mergeCell ref="EC11:ED11"/>
    <mergeCell ref="EE11:EF11"/>
    <mergeCell ref="EG11:EI11"/>
    <mergeCell ref="EJ11:EP11"/>
    <mergeCell ref="EQ11:ES11"/>
    <mergeCell ref="ET11:EU11"/>
    <mergeCell ref="EV11:EX11"/>
    <mergeCell ref="EY11:EZ11"/>
    <mergeCell ref="CO12:CS12"/>
    <mergeCell ref="CT12:CX12"/>
    <mergeCell ref="CY12:DD12"/>
    <mergeCell ref="DE12:DI12"/>
    <mergeCell ref="DJ12:DN12"/>
    <mergeCell ref="DX12:EB12"/>
    <mergeCell ref="EC12:EI12"/>
    <mergeCell ref="EJ12:EP12"/>
    <mergeCell ref="EQ12:EX12"/>
    <mergeCell ref="EY12:EZ12"/>
    <mergeCell ref="CJ13:CK16"/>
    <mergeCell ref="CL13:CP13"/>
    <mergeCell ref="CQ13:CS13"/>
    <mergeCell ref="CT13:CV13"/>
    <mergeCell ref="CW13:DK13"/>
    <mergeCell ref="DL13:DZ13"/>
    <mergeCell ref="EA13:EB16"/>
    <mergeCell ref="EC13:EL13"/>
    <mergeCell ref="EM13:EO13"/>
    <mergeCell ref="EP13:EQ13"/>
    <mergeCell ref="ET13:EU13"/>
    <mergeCell ref="EW13:EX13"/>
    <mergeCell ref="CL14:CP14"/>
    <mergeCell ref="CQ14:CS14"/>
    <mergeCell ref="CT14:CV14"/>
    <mergeCell ref="CX14:DK14"/>
    <mergeCell ref="DM14:DZ14"/>
    <mergeCell ref="EC14:EL14"/>
    <mergeCell ref="EM14:EO14"/>
    <mergeCell ref="EP14:EQ14"/>
    <mergeCell ref="ET14:EU14"/>
    <mergeCell ref="EW14:EX14"/>
    <mergeCell ref="CL15:CO15"/>
    <mergeCell ref="CP15:CS15"/>
    <mergeCell ref="CT15:CU15"/>
    <mergeCell ref="CX15:DA16"/>
    <mergeCell ref="DC15:DC16"/>
    <mergeCell ref="DD15:DE15"/>
    <mergeCell ref="DF15:DH15"/>
    <mergeCell ref="DK15:DK16"/>
    <mergeCell ref="DM15:DP16"/>
    <mergeCell ref="DQ15:DR16"/>
    <mergeCell ref="DS15:DW16"/>
    <mergeCell ref="DX15:DY16"/>
    <mergeCell ref="EC15:EL15"/>
    <mergeCell ref="EM15:EO15"/>
    <mergeCell ref="EP15:EQ15"/>
    <mergeCell ref="ET15:EU15"/>
    <mergeCell ref="EW15:EX15"/>
    <mergeCell ref="CL16:CO16"/>
    <mergeCell ref="CP16:CS16"/>
    <mergeCell ref="CT16:CU16"/>
    <mergeCell ref="DD16:DG16"/>
    <mergeCell ref="DH16:DJ16"/>
    <mergeCell ref="EC16:EL16"/>
    <mergeCell ref="EM16:EO16"/>
    <mergeCell ref="EP16:EQ16"/>
    <mergeCell ref="ET16:EU16"/>
    <mergeCell ref="EW16:EX16"/>
    <mergeCell ref="CJ17:CK20"/>
    <mergeCell ref="CL17:CV17"/>
    <mergeCell ref="CW17:DK17"/>
    <mergeCell ref="DL17:EG17"/>
    <mergeCell ref="EH18:EZ20"/>
    <mergeCell ref="CL20:CV20"/>
    <mergeCell ref="CJ22:CS22"/>
    <mergeCell ref="CT22:CW22"/>
    <mergeCell ref="CX22:DR22"/>
    <mergeCell ref="DS22:EM22"/>
    <mergeCell ref="EO22:EZ22"/>
    <mergeCell ref="CJ23:CS23"/>
    <mergeCell ref="CT23:CW23"/>
    <mergeCell ref="CX23:DR33"/>
    <mergeCell ref="DS23:EE23"/>
    <mergeCell ref="EF23:EM23"/>
    <mergeCell ref="EO23:EZ23"/>
    <mergeCell ref="CJ24:CS24"/>
    <mergeCell ref="CT24:CW24"/>
    <mergeCell ref="DS24:EE24"/>
    <mergeCell ref="EF24:EM24"/>
    <mergeCell ref="EO24:EX24"/>
    <mergeCell ref="EY24:EZ24"/>
    <mergeCell ref="CJ25:CS25"/>
    <mergeCell ref="CT25:CW25"/>
    <mergeCell ref="DS25:EE25"/>
    <mergeCell ref="EF25:EM25"/>
    <mergeCell ref="EO25:EX25"/>
    <mergeCell ref="EY25:EZ25"/>
    <mergeCell ref="CJ26:CS26"/>
    <mergeCell ref="CT26:CW26"/>
    <mergeCell ref="DS26:EE26"/>
    <mergeCell ref="EF26:EM26"/>
    <mergeCell ref="EO26:EX26"/>
    <mergeCell ref="EY26:EZ26"/>
    <mergeCell ref="CJ27:CS27"/>
    <mergeCell ref="CT27:CW27"/>
    <mergeCell ref="DS27:EE27"/>
    <mergeCell ref="EF27:EM27"/>
    <mergeCell ref="EO27:EZ27"/>
    <mergeCell ref="CJ28:CS28"/>
    <mergeCell ref="CT28:CW28"/>
    <mergeCell ref="DS28:EE28"/>
    <mergeCell ref="EF28:EM28"/>
    <mergeCell ref="EO28:EZ28"/>
    <mergeCell ref="CJ29:CS29"/>
    <mergeCell ref="DS29:EE29"/>
    <mergeCell ref="EF29:EM29"/>
    <mergeCell ref="EO29:EZ29"/>
    <mergeCell ref="CJ30:CS30"/>
    <mergeCell ref="CT30:CW30"/>
    <mergeCell ref="DS30:EE30"/>
    <mergeCell ref="EF30:EM30"/>
    <mergeCell ref="EO30:EZ30"/>
    <mergeCell ref="CJ31:CS31"/>
    <mergeCell ref="CT31:CW31"/>
    <mergeCell ref="DS31:EE31"/>
    <mergeCell ref="EF31:EM31"/>
    <mergeCell ref="EO31:EZ31"/>
    <mergeCell ref="CJ32:CS32"/>
    <mergeCell ref="CT32:CW32"/>
    <mergeCell ref="DS32:EE32"/>
    <mergeCell ref="EF32:EM32"/>
    <mergeCell ref="EO32:ER32"/>
    <mergeCell ref="ES32:EV32"/>
    <mergeCell ref="EW32:EZ32"/>
    <mergeCell ref="CJ33:CW33"/>
    <mergeCell ref="DS33:EM33"/>
    <mergeCell ref="EO33:EZ33"/>
    <mergeCell ref="CJ34:CW34"/>
    <mergeCell ref="CX34:DP34"/>
    <mergeCell ref="DQ34:DR34"/>
    <mergeCell ref="DS34:EI34"/>
    <mergeCell ref="EJ34:EM34"/>
    <mergeCell ref="EO34:EZ34"/>
    <mergeCell ref="CJ35:CW35"/>
    <mergeCell ref="CX35:EF35"/>
    <mergeCell ref="EG35:EM35"/>
    <mergeCell ref="EO35:EZ35"/>
    <mergeCell ref="CJ36:CW36"/>
    <mergeCell ref="CX36:EF36"/>
    <mergeCell ref="EG36:EM36"/>
    <mergeCell ref="EO36:EZ36"/>
    <mergeCell ref="CJ37:EM38"/>
    <mergeCell ref="EO37:EZ37"/>
    <mergeCell ref="EO38:EZ38"/>
    <mergeCell ref="CJ47:CK50"/>
    <mergeCell ref="CM47:CP47"/>
    <mergeCell ref="CQ47:DH47"/>
    <mergeCell ref="DI47:DK47"/>
    <mergeCell ref="DL47:EV48"/>
    <mergeCell ref="EW47:EZ49"/>
    <mergeCell ref="CM48:CP48"/>
    <mergeCell ref="CQ48:CS48"/>
    <mergeCell ref="CT48:CU48"/>
    <mergeCell ref="CV48:CW48"/>
    <mergeCell ref="CX48:CY48"/>
    <mergeCell ref="CZ48:DC48"/>
    <mergeCell ref="DD48:DH48"/>
    <mergeCell ref="DI48:DK48"/>
    <mergeCell ref="CM49:CP49"/>
    <mergeCell ref="CR49:CS49"/>
    <mergeCell ref="CT49:CW49"/>
    <mergeCell ref="CJ52:CK57"/>
    <mergeCell ref="CL52:CN53"/>
    <mergeCell ref="CO52:CU53"/>
    <mergeCell ref="CV52:CY53"/>
    <mergeCell ref="CZ52:DC53"/>
    <mergeCell ref="DD52:ET52"/>
    <mergeCell ref="EU52:EZ53"/>
    <mergeCell ref="DD53:DI53"/>
    <mergeCell ref="DJ53:DO53"/>
    <mergeCell ref="DP53:DU53"/>
    <mergeCell ref="DV53:EA53"/>
    <mergeCell ref="EB53:EG53"/>
    <mergeCell ref="EH53:EM53"/>
    <mergeCell ref="EN53:ET53"/>
    <mergeCell ref="CL54:CN55"/>
    <mergeCell ref="CO54:CU54"/>
    <mergeCell ref="CV54:CY54"/>
    <mergeCell ref="CZ54:DC54"/>
    <mergeCell ref="DD54:DI54"/>
    <mergeCell ref="DJ54:DO54"/>
    <mergeCell ref="DP54:DU54"/>
    <mergeCell ref="DV54:EA54"/>
    <mergeCell ref="EB54:EG54"/>
    <mergeCell ref="CO55:CU55"/>
    <mergeCell ref="EN57:ET57"/>
    <mergeCell ref="EU57:EZ57"/>
    <mergeCell ref="CL56:CN56"/>
    <mergeCell ref="CO56:CU56"/>
    <mergeCell ref="CV56:CY56"/>
    <mergeCell ref="CZ56:DC56"/>
    <mergeCell ref="DD56:DI56"/>
    <mergeCell ref="DJ56:DO56"/>
    <mergeCell ref="DP56:DU56"/>
    <mergeCell ref="DV56:EA56"/>
    <mergeCell ref="EB56:EG56"/>
    <mergeCell ref="CL57:CN57"/>
    <mergeCell ref="CO57:CU57"/>
    <mergeCell ref="CV57:CY57"/>
    <mergeCell ref="CZ57:DC57"/>
    <mergeCell ref="DD57:DI57"/>
    <mergeCell ref="DJ57:DO57"/>
    <mergeCell ref="DP57:DU57"/>
    <mergeCell ref="DV57:EA57"/>
    <mergeCell ref="EB57:EG57"/>
    <mergeCell ref="EH56:EM56"/>
    <mergeCell ref="EN56:ET56"/>
    <mergeCell ref="EH57:EM57"/>
    <mergeCell ref="CM50:CS50"/>
    <mergeCell ref="EO58:EP58"/>
    <mergeCell ref="EQ58:EZ58"/>
    <mergeCell ref="BF13:BS13"/>
    <mergeCell ref="BF14:BS14"/>
    <mergeCell ref="BF15:BS15"/>
    <mergeCell ref="BF16:BS16"/>
    <mergeCell ref="BA17:BS17"/>
    <mergeCell ref="AE49:BO49"/>
    <mergeCell ref="BP49:BS51"/>
    <mergeCell ref="AE50:BO50"/>
    <mergeCell ref="BP52:BS52"/>
    <mergeCell ref="W54:BM54"/>
    <mergeCell ref="BN54:BS55"/>
    <mergeCell ref="W58:AB58"/>
    <mergeCell ref="AC58:AH58"/>
    <mergeCell ref="AI58:AN58"/>
    <mergeCell ref="AO58:AT58"/>
    <mergeCell ref="AU58:AZ58"/>
    <mergeCell ref="CJ58:CW58"/>
    <mergeCell ref="CX58:CY58"/>
    <mergeCell ref="CZ58:DC58"/>
    <mergeCell ref="DD58:DE58"/>
    <mergeCell ref="BA58:BF58"/>
    <mergeCell ref="EU55:EZ55"/>
    <mergeCell ref="EW50:EZ50"/>
    <mergeCell ref="CT50:DA50"/>
    <mergeCell ref="DD50:DH50"/>
    <mergeCell ref="DI50:DK50"/>
    <mergeCell ref="CV55:CY55"/>
    <mergeCell ref="CZ55:DC55"/>
    <mergeCell ref="DD55:DI55"/>
    <mergeCell ref="DJ55:DO55"/>
    <mergeCell ref="DP55:DU55"/>
    <mergeCell ref="DV55:EA55"/>
    <mergeCell ref="EB55:EG55"/>
    <mergeCell ref="EH55:EM55"/>
    <mergeCell ref="AL34:BB34"/>
    <mergeCell ref="BC34:BF34"/>
    <mergeCell ref="C35:P35"/>
    <mergeCell ref="Q35:AY35"/>
    <mergeCell ref="AZ35:BF35"/>
    <mergeCell ref="ED58:EF58"/>
    <mergeCell ref="EG58:EH58"/>
    <mergeCell ref="EI58:EK58"/>
    <mergeCell ref="EL58:EN58"/>
    <mergeCell ref="DF58:DH58"/>
    <mergeCell ref="DI58:DK58"/>
    <mergeCell ref="DL58:DM58"/>
    <mergeCell ref="DN58:EA58"/>
    <mergeCell ref="EB58:EC58"/>
    <mergeCell ref="EH54:EM54"/>
    <mergeCell ref="EN54:ET54"/>
    <mergeCell ref="CX49:CY49"/>
    <mergeCell ref="CZ49:DD49"/>
    <mergeCell ref="DE49:DF49"/>
    <mergeCell ref="DG49:DK49"/>
    <mergeCell ref="DL49:EV50"/>
    <mergeCell ref="EU56:EZ56"/>
    <mergeCell ref="EU54:EZ54"/>
    <mergeCell ref="EN55:ET55"/>
    <mergeCell ref="BN58:BS58"/>
    <mergeCell ref="AI59:AN59"/>
    <mergeCell ref="AO59:AT59"/>
    <mergeCell ref="AU59:AZ59"/>
    <mergeCell ref="BA59:BF59"/>
    <mergeCell ref="BG59:BM59"/>
    <mergeCell ref="BN59:BS59"/>
    <mergeCell ref="C60:P60"/>
    <mergeCell ref="Q60:R60"/>
    <mergeCell ref="S60:V60"/>
    <mergeCell ref="W60:X60"/>
    <mergeCell ref="Y60:AA60"/>
    <mergeCell ref="AB60:AD60"/>
    <mergeCell ref="AE60:AF60"/>
    <mergeCell ref="AG60:AT60"/>
    <mergeCell ref="AU60:AV60"/>
    <mergeCell ref="AW60:AY60"/>
    <mergeCell ref="AZ60:BA60"/>
    <mergeCell ref="BB60:BD60"/>
    <mergeCell ref="BH60:BI60"/>
    <mergeCell ref="BJ60:BS60"/>
    <mergeCell ref="BG58:BM58"/>
    <mergeCell ref="S58:V58"/>
    <mergeCell ref="BH46:BS46"/>
    <mergeCell ref="BH47:BS47"/>
    <mergeCell ref="BW22:CH22"/>
    <mergeCell ref="BW23:CH23"/>
    <mergeCell ref="BW24:CF24"/>
    <mergeCell ref="CG24:CH24"/>
    <mergeCell ref="BW25:CF25"/>
    <mergeCell ref="CG25:CH25"/>
    <mergeCell ref="C39:P45"/>
    <mergeCell ref="Q39:BF45"/>
    <mergeCell ref="BH43:BS44"/>
    <mergeCell ref="C36:P36"/>
    <mergeCell ref="Q36:AY36"/>
    <mergeCell ref="AZ36:BF36"/>
    <mergeCell ref="AY32:BF32"/>
    <mergeCell ref="C26:L26"/>
    <mergeCell ref="M26:P26"/>
    <mergeCell ref="AL26:AX26"/>
    <mergeCell ref="AY26:BF26"/>
    <mergeCell ref="AY31:BF31"/>
    <mergeCell ref="AL33:BF33"/>
    <mergeCell ref="C34:P34"/>
    <mergeCell ref="Q34:AI34"/>
    <mergeCell ref="AJ34:AK34"/>
  </mergeCells>
  <phoneticPr fontId="1"/>
  <dataValidations xWindow="587" yWindow="497" count="3">
    <dataValidation allowBlank="1" showInputMessage="1" showErrorMessage="1" prompt="都道府県立の施設のような都道府県への直接補助を行う場合については、こちらは空欄にしてください。" sqref="DT7:DZ7 AM7:AS7"/>
    <dataValidation allowBlank="1" showInputMessage="1" showErrorMessage="1" prompt="内示日以降に契約を行ってください" sqref="BF13:BS13"/>
    <dataValidation allowBlank="1" showInputMessage="1" showErrorMessage="1" promptTitle="注意" prompt="移転を伴わない整備の場合は右の移転後のセルに所在地を入力してください。" sqref="M9:Z9"/>
  </dataValidations>
  <pageMargins left="0.59055118110236227" right="0.39370078740157483" top="0.59055118110236227" bottom="0.59055118110236227" header="0.51181102362204722" footer="0.51181102362204722"/>
  <pageSetup paperSize="9" scale="4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4" r:id="rId4" name="Check Box 4">
              <controlPr defaultSize="0" autoFill="0" autoLine="0" autoPict="0">
                <anchor moveWithCells="1">
                  <from>
                    <xdr:col>4</xdr:col>
                    <xdr:colOff>22860</xdr:colOff>
                    <xdr:row>17</xdr:row>
                    <xdr:rowOff>22860</xdr:rowOff>
                  </from>
                  <to>
                    <xdr:col>5</xdr:col>
                    <xdr:colOff>68580</xdr:colOff>
                    <xdr:row>18</xdr:row>
                    <xdr:rowOff>0</xdr:rowOff>
                  </to>
                </anchor>
              </controlPr>
            </control>
          </mc:Choice>
        </mc:AlternateContent>
        <mc:AlternateContent xmlns:mc="http://schemas.openxmlformats.org/markup-compatibility/2006">
          <mc:Choice Requires="x14">
            <control shapeId="20485" r:id="rId5" name="Check Box 5">
              <controlPr defaultSize="0" autoFill="0" autoLine="0" autoPict="0">
                <anchor moveWithCells="1">
                  <from>
                    <xdr:col>4</xdr:col>
                    <xdr:colOff>22860</xdr:colOff>
                    <xdr:row>18</xdr:row>
                    <xdr:rowOff>22860</xdr:rowOff>
                  </from>
                  <to>
                    <xdr:col>5</xdr:col>
                    <xdr:colOff>68580</xdr:colOff>
                    <xdr:row>19</xdr:row>
                    <xdr:rowOff>0</xdr:rowOff>
                  </to>
                </anchor>
              </controlPr>
            </control>
          </mc:Choice>
        </mc:AlternateContent>
        <mc:AlternateContent xmlns:mc="http://schemas.openxmlformats.org/markup-compatibility/2006">
          <mc:Choice Requires="x14">
            <control shapeId="20486" r:id="rId6" name="Check Box 6">
              <controlPr defaultSize="0" autoFill="0" autoLine="0" autoPict="0">
                <anchor moveWithCells="1">
                  <from>
                    <xdr:col>15</xdr:col>
                    <xdr:colOff>22860</xdr:colOff>
                    <xdr:row>17</xdr:row>
                    <xdr:rowOff>22860</xdr:rowOff>
                  </from>
                  <to>
                    <xdr:col>16</xdr:col>
                    <xdr:colOff>68580</xdr:colOff>
                    <xdr:row>18</xdr:row>
                    <xdr:rowOff>0</xdr:rowOff>
                  </to>
                </anchor>
              </controlPr>
            </control>
          </mc:Choice>
        </mc:AlternateContent>
        <mc:AlternateContent xmlns:mc="http://schemas.openxmlformats.org/markup-compatibility/2006">
          <mc:Choice Requires="x14">
            <control shapeId="20487" r:id="rId7" name="Check Box 7">
              <controlPr defaultSize="0" autoFill="0" autoLine="0" autoPict="0">
                <anchor moveWithCells="1">
                  <from>
                    <xdr:col>15</xdr:col>
                    <xdr:colOff>106680</xdr:colOff>
                    <xdr:row>18</xdr:row>
                    <xdr:rowOff>22860</xdr:rowOff>
                  </from>
                  <to>
                    <xdr:col>17</xdr:col>
                    <xdr:colOff>30480</xdr:colOff>
                    <xdr:row>19</xdr:row>
                    <xdr:rowOff>0</xdr:rowOff>
                  </to>
                </anchor>
              </controlPr>
            </control>
          </mc:Choice>
        </mc:AlternateContent>
        <mc:AlternateContent xmlns:mc="http://schemas.openxmlformats.org/markup-compatibility/2006">
          <mc:Choice Requires="x14">
            <control shapeId="20488" r:id="rId8" name="Check Box 8">
              <controlPr defaultSize="0" autoFill="0" autoLine="0" autoPict="0">
                <anchor moveWithCells="1">
                  <from>
                    <xdr:col>19</xdr:col>
                    <xdr:colOff>106680</xdr:colOff>
                    <xdr:row>18</xdr:row>
                    <xdr:rowOff>22860</xdr:rowOff>
                  </from>
                  <to>
                    <xdr:col>21</xdr:col>
                    <xdr:colOff>30480</xdr:colOff>
                    <xdr:row>19</xdr:row>
                    <xdr:rowOff>0</xdr:rowOff>
                  </to>
                </anchor>
              </controlPr>
            </control>
          </mc:Choice>
        </mc:AlternateContent>
        <mc:AlternateContent xmlns:mc="http://schemas.openxmlformats.org/markup-compatibility/2006">
          <mc:Choice Requires="x14">
            <control shapeId="20489" r:id="rId9" name="Check Box 9">
              <controlPr defaultSize="0" autoFill="0" autoLine="0" autoPict="0">
                <anchor moveWithCells="1">
                  <from>
                    <xdr:col>25</xdr:col>
                    <xdr:colOff>22860</xdr:colOff>
                    <xdr:row>18</xdr:row>
                    <xdr:rowOff>22860</xdr:rowOff>
                  </from>
                  <to>
                    <xdr:col>26</xdr:col>
                    <xdr:colOff>68580</xdr:colOff>
                    <xdr:row>19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87" yWindow="497" count="15">
        <x14:dataValidation type="list" allowBlank="1" showInputMessage="1" showErrorMessage="1" prompt="国の負担割合を選択してください。_x000a_※5/9とありますが要綱上の5.5/10を指しています。">
          <x14:formula1>
            <xm:f>選択リスト!$I$2:$I$7</xm:f>
          </x14:formula1>
          <xm:sqref>DN10:DW10 AG10:AP10</xm:sqref>
        </x14:dataValidation>
        <x14:dataValidation type="list" allowBlank="1" showInputMessage="1" showErrorMessage="1">
          <x14:formula1>
            <xm:f>選択リスト!$B$2:$B$3</xm:f>
          </x14:formula1>
          <xm:sqref>EO38:EZ38 EO30:EZ30 EO28:EZ28 BH48:BS48 BH28:BS28 BH30:BS30 BH38 BH40 BH42:BS42</xm:sqref>
        </x14:dataValidation>
        <x14:dataValidation type="list" allowBlank="1" showInputMessage="1" showErrorMessage="1" prompt="国土強靭化地域計画が未策定の場合、５か年加速化対策には該当しませんのでご留意ください。">
          <x14:formula1>
            <xm:f>選択リスト!$N$2:$N$4</xm:f>
          </x14:formula1>
          <xm:sqref>EO34:EZ34 BH34</xm:sqref>
        </x14:dataValidation>
        <x14:dataValidation type="list" allowBlank="1" showInputMessage="1" showErrorMessage="1">
          <x14:formula1>
            <xm:f>選択リスト!$F$2:$F$5</xm:f>
          </x14:formula1>
          <xm:sqref>EO36 BH36</xm:sqref>
        </x14:dataValidation>
        <x14:dataValidation type="list" allowBlank="1" showInputMessage="1" showErrorMessage="1">
          <x14:formula1>
            <xm:f>選択リスト!$O$2:$O$3</xm:f>
          </x14:formula1>
          <xm:sqref>EX8 BQ8</xm:sqref>
        </x14:dataValidation>
        <x14:dataValidation type="list" allowBlank="1" showInputMessage="1" showErrorMessage="1">
          <x14:formula1>
            <xm:f>選択リスト!$H$2:$H$12</xm:f>
          </x14:formula1>
          <xm:sqref>EE8:EW8 AX8:BP8</xm:sqref>
        </x14:dataValidation>
        <x14:dataValidation type="list" allowBlank="1" showInputMessage="1" showErrorMessage="1">
          <x14:formula1>
            <xm:f>選択リスト!$M$2:$M$3</xm:f>
          </x14:formula1>
          <xm:sqref>DG4:EC4 Z4:AV4</xm:sqref>
        </x14:dataValidation>
        <x14:dataValidation type="list" allowBlank="1" showInputMessage="1" showErrorMessage="1">
          <x14:formula1>
            <xm:f>選択リスト!$L$2:$L$14</xm:f>
          </x14:formula1>
          <xm:sqref>CO10:DG10 H10:Z10</xm:sqref>
        </x14:dataValidation>
        <x14:dataValidation type="list" allowBlank="1" showInputMessage="1">
          <x14:formula1>
            <xm:f>選択リスト!$A$2:$A$28</xm:f>
          </x14:formula1>
          <xm:sqref>CW7:DM7 P7:AF7</xm:sqref>
        </x14:dataValidation>
        <x14:dataValidation type="list" allowBlank="1" showInputMessage="1" showErrorMessage="1">
          <x14:formula1>
            <xm:f>選択リスト!$E$2:$E$4</xm:f>
          </x14:formula1>
          <xm:sqref>AL15:AP16</xm:sqref>
        </x14:dataValidation>
        <x14:dataValidation type="list" allowBlank="1" showInputMessage="1" showErrorMessage="1">
          <x14:formula1>
            <xm:f>選択リスト!$D$2:$D$3</xm:f>
          </x14:formula1>
          <xm:sqref>BP52:BS52 Q15:U16 AF15:AI16</xm:sqref>
        </x14:dataValidation>
        <x14:dataValidation type="list" allowBlank="1" showInputMessage="1" showErrorMessage="1">
          <x14:formula1>
            <xm:f>選択リスト!$G$2:$G$10</xm:f>
          </x14:formula1>
          <xm:sqref>EO32:EZ32 BH32:BS32</xm:sqref>
        </x14:dataValidation>
        <x14:dataValidation type="list" allowBlank="1" showInputMessage="1" showErrorMessage="1">
          <x14:formula1>
            <xm:f>選択リスト!$G$15:$G$16</xm:f>
          </x14:formula1>
          <xm:sqref>H23:L23</xm:sqref>
        </x14:dataValidation>
        <x14:dataValidation type="list" allowBlank="1" showInputMessage="1" showErrorMessage="1">
          <x14:formula1>
            <xm:f>選択リスト!$Q$2:$Q$4</xm:f>
          </x14:formula1>
          <xm:sqref>M51:W51</xm:sqref>
        </x14:dataValidation>
        <x14:dataValidation type="list" allowBlank="1" showInputMessage="1" showErrorMessage="1">
          <x14:formula1>
            <xm:f>選択リスト!$S$2:$S$3</xm:f>
          </x14:formula1>
          <xm:sqref>BH47:BS47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C2:CF144"/>
  <sheetViews>
    <sheetView view="pageBreakPreview" topLeftCell="A111" zoomScaleNormal="100" zoomScaleSheetLayoutView="100" workbookViewId="0">
      <selection activeCell="AJ87" sqref="AJ87"/>
    </sheetView>
    <sheetView workbookViewId="1"/>
  </sheetViews>
  <sheetFormatPr defaultColWidth="2" defaultRowHeight="12"/>
  <cols>
    <col min="1" max="2" width="2" style="91"/>
    <col min="3" max="20" width="2" style="91" customWidth="1"/>
    <col min="21" max="21" width="14.69921875" style="91" customWidth="1"/>
    <col min="22" max="22" width="2.09765625" style="91" customWidth="1"/>
    <col min="23" max="38" width="2" style="91"/>
    <col min="39" max="39" width="2.69921875" style="91" customWidth="1"/>
    <col min="40" max="40" width="4.69921875" style="91" customWidth="1"/>
    <col min="41" max="41" width="3.5" style="91" customWidth="1"/>
    <col min="42" max="45" width="2" style="91"/>
    <col min="46" max="85" width="0" style="91" hidden="1" customWidth="1"/>
    <col min="86" max="16384" width="2" style="91"/>
  </cols>
  <sheetData>
    <row r="2" spans="3:84" hidden="1"/>
    <row r="3" spans="3:84" ht="12" customHeight="1">
      <c r="C3" s="1396" t="s">
        <v>1015</v>
      </c>
      <c r="D3" s="1397"/>
      <c r="E3" s="1397"/>
      <c r="F3" s="1397"/>
      <c r="G3" s="1397"/>
      <c r="H3" s="1397"/>
      <c r="I3" s="1397"/>
      <c r="J3" s="1397"/>
      <c r="K3" s="1397"/>
      <c r="L3" s="1397"/>
      <c r="M3" s="1397"/>
      <c r="N3" s="1397"/>
      <c r="O3" s="1397"/>
      <c r="P3" s="1397"/>
      <c r="Q3" s="1397"/>
      <c r="R3" s="1397"/>
      <c r="S3" s="1397"/>
      <c r="T3" s="1397"/>
      <c r="U3" s="1397"/>
      <c r="V3" s="1397"/>
      <c r="W3" s="1397"/>
      <c r="X3" s="1397"/>
      <c r="Y3" s="1397"/>
      <c r="Z3" s="1397"/>
      <c r="AA3" s="1397"/>
      <c r="AB3" s="1397"/>
      <c r="AC3" s="1397"/>
      <c r="AD3" s="1397"/>
      <c r="AE3" s="1397"/>
      <c r="AF3" s="1397"/>
      <c r="AG3" s="1397"/>
      <c r="AH3" s="1397"/>
      <c r="AI3" s="1397"/>
      <c r="AJ3" s="1397"/>
      <c r="AK3" s="1397"/>
      <c r="AL3" s="1397"/>
      <c r="AM3" s="1397"/>
      <c r="AN3" s="1397"/>
      <c r="AO3" s="1397"/>
      <c r="AT3" s="1396" t="s">
        <v>382</v>
      </c>
      <c r="AU3" s="1397"/>
      <c r="AV3" s="1397"/>
      <c r="AW3" s="1397"/>
      <c r="AX3" s="1397"/>
      <c r="AY3" s="1397"/>
      <c r="AZ3" s="1397"/>
      <c r="BA3" s="1397"/>
      <c r="BB3" s="1397"/>
      <c r="BC3" s="1397"/>
      <c r="BD3" s="1397"/>
      <c r="BE3" s="1397"/>
      <c r="BF3" s="1397"/>
      <c r="BG3" s="1397"/>
      <c r="BH3" s="1397"/>
      <c r="BI3" s="1397"/>
      <c r="BJ3" s="1397"/>
      <c r="BK3" s="1397"/>
      <c r="BL3" s="1397"/>
      <c r="BM3" s="1397"/>
      <c r="BN3" s="1397"/>
      <c r="BO3" s="1397"/>
      <c r="BP3" s="1397"/>
      <c r="BQ3" s="1397"/>
      <c r="BR3" s="1397"/>
      <c r="BS3" s="1397"/>
      <c r="BT3" s="1397"/>
      <c r="BU3" s="1397"/>
      <c r="BV3" s="1397"/>
      <c r="BW3" s="1397"/>
      <c r="BX3" s="1397"/>
      <c r="BY3" s="1397"/>
      <c r="BZ3" s="1397"/>
      <c r="CA3" s="1397"/>
      <c r="CB3" s="1397"/>
      <c r="CC3" s="1397"/>
      <c r="CD3" s="1397"/>
      <c r="CE3" s="1397"/>
      <c r="CF3" s="1397"/>
    </row>
    <row r="4" spans="3:84">
      <c r="C4" s="1396"/>
      <c r="D4" s="1397"/>
      <c r="E4" s="1397"/>
      <c r="F4" s="1397"/>
      <c r="G4" s="1397"/>
      <c r="H4" s="1397"/>
      <c r="I4" s="1397"/>
      <c r="J4" s="1397"/>
      <c r="K4" s="1397"/>
      <c r="L4" s="1397"/>
      <c r="M4" s="1397"/>
      <c r="N4" s="1397"/>
      <c r="O4" s="1397"/>
      <c r="P4" s="1397"/>
      <c r="Q4" s="1397"/>
      <c r="R4" s="1397"/>
      <c r="S4" s="1397"/>
      <c r="T4" s="1397"/>
      <c r="U4" s="1397"/>
      <c r="V4" s="1397"/>
      <c r="W4" s="1397"/>
      <c r="X4" s="1397"/>
      <c r="Y4" s="1397"/>
      <c r="Z4" s="1397"/>
      <c r="AA4" s="1397"/>
      <c r="AB4" s="1397"/>
      <c r="AC4" s="1397"/>
      <c r="AD4" s="1397"/>
      <c r="AE4" s="1397"/>
      <c r="AF4" s="1397"/>
      <c r="AG4" s="1397"/>
      <c r="AH4" s="1397"/>
      <c r="AI4" s="1397"/>
      <c r="AJ4" s="1397"/>
      <c r="AK4" s="1397"/>
      <c r="AL4" s="1397"/>
      <c r="AM4" s="1397"/>
      <c r="AN4" s="1397"/>
      <c r="AO4" s="1397"/>
      <c r="AT4" s="1396"/>
      <c r="AU4" s="1397"/>
      <c r="AV4" s="1397"/>
      <c r="AW4" s="1397"/>
      <c r="AX4" s="1397"/>
      <c r="AY4" s="1397"/>
      <c r="AZ4" s="1397"/>
      <c r="BA4" s="1397"/>
      <c r="BB4" s="1397"/>
      <c r="BC4" s="1397"/>
      <c r="BD4" s="1397"/>
      <c r="BE4" s="1397"/>
      <c r="BF4" s="1397"/>
      <c r="BG4" s="1397"/>
      <c r="BH4" s="1397"/>
      <c r="BI4" s="1397"/>
      <c r="BJ4" s="1397"/>
      <c r="BK4" s="1397"/>
      <c r="BL4" s="1397"/>
      <c r="BM4" s="1397"/>
      <c r="BN4" s="1397"/>
      <c r="BO4" s="1397"/>
      <c r="BP4" s="1397"/>
      <c r="BQ4" s="1397"/>
      <c r="BR4" s="1397"/>
      <c r="BS4" s="1397"/>
      <c r="BT4" s="1397"/>
      <c r="BU4" s="1397"/>
      <c r="BV4" s="1397"/>
      <c r="BW4" s="1397"/>
      <c r="BX4" s="1397"/>
      <c r="BY4" s="1397"/>
      <c r="BZ4" s="1397"/>
      <c r="CA4" s="1397"/>
      <c r="CB4" s="1397"/>
      <c r="CC4" s="1397"/>
      <c r="CD4" s="1397"/>
      <c r="CE4" s="1397"/>
      <c r="CF4" s="1397"/>
    </row>
    <row r="5" spans="3:84">
      <c r="C5" s="1397"/>
      <c r="D5" s="1397"/>
      <c r="E5" s="1397"/>
      <c r="F5" s="1397"/>
      <c r="G5" s="1397"/>
      <c r="H5" s="1397"/>
      <c r="I5" s="1397"/>
      <c r="J5" s="1397"/>
      <c r="K5" s="1397"/>
      <c r="L5" s="1397"/>
      <c r="M5" s="1397"/>
      <c r="N5" s="1397"/>
      <c r="O5" s="1397"/>
      <c r="P5" s="1397"/>
      <c r="Q5" s="1397"/>
      <c r="R5" s="1397"/>
      <c r="S5" s="1397"/>
      <c r="T5" s="1397"/>
      <c r="U5" s="1397"/>
      <c r="V5" s="1397"/>
      <c r="W5" s="1397"/>
      <c r="X5" s="1397"/>
      <c r="Y5" s="1397"/>
      <c r="Z5" s="1397"/>
      <c r="AA5" s="1397"/>
      <c r="AB5" s="1397"/>
      <c r="AC5" s="1397"/>
      <c r="AD5" s="1397"/>
      <c r="AE5" s="1397"/>
      <c r="AF5" s="1397"/>
      <c r="AG5" s="1397"/>
      <c r="AH5" s="1397"/>
      <c r="AI5" s="1397"/>
      <c r="AJ5" s="1397"/>
      <c r="AK5" s="1397"/>
      <c r="AL5" s="1397"/>
      <c r="AM5" s="1397"/>
      <c r="AN5" s="1397"/>
      <c r="AO5" s="1397"/>
      <c r="AT5" s="1397"/>
      <c r="AU5" s="1397"/>
      <c r="AV5" s="1397"/>
      <c r="AW5" s="1397"/>
      <c r="AX5" s="1397"/>
      <c r="AY5" s="1397"/>
      <c r="AZ5" s="1397"/>
      <c r="BA5" s="1397"/>
      <c r="BB5" s="1397"/>
      <c r="BC5" s="1397"/>
      <c r="BD5" s="1397"/>
      <c r="BE5" s="1397"/>
      <c r="BF5" s="1397"/>
      <c r="BG5" s="1397"/>
      <c r="BH5" s="1397"/>
      <c r="BI5" s="1397"/>
      <c r="BJ5" s="1397"/>
      <c r="BK5" s="1397"/>
      <c r="BL5" s="1397"/>
      <c r="BM5" s="1397"/>
      <c r="BN5" s="1397"/>
      <c r="BO5" s="1397"/>
      <c r="BP5" s="1397"/>
      <c r="BQ5" s="1397"/>
      <c r="BR5" s="1397"/>
      <c r="BS5" s="1397"/>
      <c r="BT5" s="1397"/>
      <c r="BU5" s="1397"/>
      <c r="BV5" s="1397"/>
      <c r="BW5" s="1397"/>
      <c r="BX5" s="1397"/>
      <c r="BY5" s="1397"/>
      <c r="BZ5" s="1397"/>
      <c r="CA5" s="1397"/>
      <c r="CB5" s="1397"/>
      <c r="CC5" s="1397"/>
      <c r="CD5" s="1397"/>
      <c r="CE5" s="1397"/>
      <c r="CF5" s="1397"/>
    </row>
    <row r="6" spans="3:84">
      <c r="C6" s="1397"/>
      <c r="D6" s="1397"/>
      <c r="E6" s="1397"/>
      <c r="F6" s="1397"/>
      <c r="G6" s="1397"/>
      <c r="H6" s="1397"/>
      <c r="I6" s="1397"/>
      <c r="J6" s="1397"/>
      <c r="K6" s="1397"/>
      <c r="L6" s="1397"/>
      <c r="M6" s="1397"/>
      <c r="N6" s="1397"/>
      <c r="O6" s="1397"/>
      <c r="P6" s="1397"/>
      <c r="Q6" s="1397"/>
      <c r="R6" s="1397"/>
      <c r="S6" s="1397"/>
      <c r="T6" s="1397"/>
      <c r="U6" s="1397"/>
      <c r="V6" s="1397"/>
      <c r="W6" s="1397"/>
      <c r="X6" s="1397"/>
      <c r="Y6" s="1397"/>
      <c r="Z6" s="1397"/>
      <c r="AA6" s="1397"/>
      <c r="AB6" s="1397"/>
      <c r="AC6" s="1397"/>
      <c r="AD6" s="1397"/>
      <c r="AE6" s="1397"/>
      <c r="AF6" s="1397"/>
      <c r="AG6" s="1397"/>
      <c r="AH6" s="1397"/>
      <c r="AI6" s="1397"/>
      <c r="AJ6" s="1397"/>
      <c r="AK6" s="1397"/>
      <c r="AL6" s="1397"/>
      <c r="AM6" s="1397"/>
      <c r="AN6" s="1397"/>
      <c r="AO6" s="1397"/>
      <c r="AT6" s="1397"/>
      <c r="AU6" s="1397"/>
      <c r="AV6" s="1397"/>
      <c r="AW6" s="1397"/>
      <c r="AX6" s="1397"/>
      <c r="AY6" s="1397"/>
      <c r="AZ6" s="1397"/>
      <c r="BA6" s="1397"/>
      <c r="BB6" s="1397"/>
      <c r="BC6" s="1397"/>
      <c r="BD6" s="1397"/>
      <c r="BE6" s="1397"/>
      <c r="BF6" s="1397"/>
      <c r="BG6" s="1397"/>
      <c r="BH6" s="1397"/>
      <c r="BI6" s="1397"/>
      <c r="BJ6" s="1397"/>
      <c r="BK6" s="1397"/>
      <c r="BL6" s="1397"/>
      <c r="BM6" s="1397"/>
      <c r="BN6" s="1397"/>
      <c r="BO6" s="1397"/>
      <c r="BP6" s="1397"/>
      <c r="BQ6" s="1397"/>
      <c r="BR6" s="1397"/>
      <c r="BS6" s="1397"/>
      <c r="BT6" s="1397"/>
      <c r="BU6" s="1397"/>
      <c r="BV6" s="1397"/>
      <c r="BW6" s="1397"/>
      <c r="BX6" s="1397"/>
      <c r="BY6" s="1397"/>
      <c r="BZ6" s="1397"/>
      <c r="CA6" s="1397"/>
      <c r="CB6" s="1397"/>
      <c r="CC6" s="1397"/>
      <c r="CD6" s="1397"/>
      <c r="CE6" s="1397"/>
      <c r="CF6" s="1397"/>
    </row>
    <row r="7" spans="3:84" ht="12.75" customHeight="1">
      <c r="C7" s="1397"/>
      <c r="D7" s="1397"/>
      <c r="E7" s="1397"/>
      <c r="F7" s="1397"/>
      <c r="G7" s="1397"/>
      <c r="H7" s="1397"/>
      <c r="I7" s="1397"/>
      <c r="J7" s="1397"/>
      <c r="K7" s="1397"/>
      <c r="L7" s="1397"/>
      <c r="M7" s="1397"/>
      <c r="N7" s="1397"/>
      <c r="O7" s="1397"/>
      <c r="P7" s="1397"/>
      <c r="Q7" s="1397"/>
      <c r="R7" s="1397"/>
      <c r="S7" s="1397"/>
      <c r="T7" s="1397"/>
      <c r="U7" s="1397"/>
      <c r="V7" s="1397"/>
      <c r="W7" s="1397"/>
      <c r="X7" s="1397"/>
      <c r="Y7" s="1397"/>
      <c r="Z7" s="1397"/>
      <c r="AA7" s="1397"/>
      <c r="AB7" s="1397"/>
      <c r="AC7" s="1397"/>
      <c r="AD7" s="1397"/>
      <c r="AE7" s="1397"/>
      <c r="AF7" s="1397"/>
      <c r="AG7" s="1397"/>
      <c r="AH7" s="1397"/>
      <c r="AI7" s="1397"/>
      <c r="AJ7" s="1397"/>
      <c r="AK7" s="1397"/>
      <c r="AL7" s="1397"/>
      <c r="AM7" s="1397"/>
      <c r="AN7" s="1397"/>
      <c r="AO7" s="1397"/>
      <c r="AT7" s="1397"/>
      <c r="AU7" s="1397"/>
      <c r="AV7" s="1397"/>
      <c r="AW7" s="1397"/>
      <c r="AX7" s="1397"/>
      <c r="AY7" s="1397"/>
      <c r="AZ7" s="1397"/>
      <c r="BA7" s="1397"/>
      <c r="BB7" s="1397"/>
      <c r="BC7" s="1397"/>
      <c r="BD7" s="1397"/>
      <c r="BE7" s="1397"/>
      <c r="BF7" s="1397"/>
      <c r="BG7" s="1397"/>
      <c r="BH7" s="1397"/>
      <c r="BI7" s="1397"/>
      <c r="BJ7" s="1397"/>
      <c r="BK7" s="1397"/>
      <c r="BL7" s="1397"/>
      <c r="BM7" s="1397"/>
      <c r="BN7" s="1397"/>
      <c r="BO7" s="1397"/>
      <c r="BP7" s="1397"/>
      <c r="BQ7" s="1397"/>
      <c r="BR7" s="1397"/>
      <c r="BS7" s="1397"/>
      <c r="BT7" s="1397"/>
      <c r="BU7" s="1397"/>
      <c r="BV7" s="1397"/>
      <c r="BW7" s="1397"/>
      <c r="BX7" s="1397"/>
      <c r="BY7" s="1397"/>
      <c r="BZ7" s="1397"/>
      <c r="CA7" s="1397"/>
      <c r="CB7" s="1397"/>
      <c r="CC7" s="1397"/>
      <c r="CD7" s="1397"/>
      <c r="CE7" s="1397"/>
      <c r="CF7" s="1397"/>
    </row>
    <row r="8" spans="3:84">
      <c r="C8" s="1397"/>
      <c r="D8" s="1397"/>
      <c r="E8" s="1397"/>
      <c r="F8" s="1397"/>
      <c r="G8" s="1397"/>
      <c r="H8" s="1397"/>
      <c r="I8" s="1397"/>
      <c r="J8" s="1397"/>
      <c r="K8" s="1397"/>
      <c r="L8" s="1397"/>
      <c r="M8" s="1397"/>
      <c r="N8" s="1397"/>
      <c r="O8" s="1397"/>
      <c r="P8" s="1397"/>
      <c r="Q8" s="1397"/>
      <c r="R8" s="1397"/>
      <c r="S8" s="1397"/>
      <c r="T8" s="1397"/>
      <c r="U8" s="1397"/>
      <c r="V8" s="1397"/>
      <c r="W8" s="1397"/>
      <c r="X8" s="1397"/>
      <c r="Y8" s="1397"/>
      <c r="Z8" s="1397"/>
      <c r="AA8" s="1397"/>
      <c r="AB8" s="1397"/>
      <c r="AC8" s="1397"/>
      <c r="AD8" s="1397"/>
      <c r="AE8" s="1397"/>
      <c r="AF8" s="1397"/>
      <c r="AG8" s="1397"/>
      <c r="AH8" s="1397"/>
      <c r="AI8" s="1397"/>
      <c r="AJ8" s="1397"/>
      <c r="AK8" s="1397"/>
      <c r="AL8" s="1397"/>
      <c r="AM8" s="1397"/>
      <c r="AN8" s="1397"/>
      <c r="AO8" s="1397"/>
      <c r="AT8" s="1397"/>
      <c r="AU8" s="1397"/>
      <c r="AV8" s="1397"/>
      <c r="AW8" s="1397"/>
      <c r="AX8" s="1397"/>
      <c r="AY8" s="1397"/>
      <c r="AZ8" s="1397"/>
      <c r="BA8" s="1397"/>
      <c r="BB8" s="1397"/>
      <c r="BC8" s="1397"/>
      <c r="BD8" s="1397"/>
      <c r="BE8" s="1397"/>
      <c r="BF8" s="1397"/>
      <c r="BG8" s="1397"/>
      <c r="BH8" s="1397"/>
      <c r="BI8" s="1397"/>
      <c r="BJ8" s="1397"/>
      <c r="BK8" s="1397"/>
      <c r="BL8" s="1397"/>
      <c r="BM8" s="1397"/>
      <c r="BN8" s="1397"/>
      <c r="BO8" s="1397"/>
      <c r="BP8" s="1397"/>
      <c r="BQ8" s="1397"/>
      <c r="BR8" s="1397"/>
      <c r="BS8" s="1397"/>
      <c r="BT8" s="1397"/>
      <c r="BU8" s="1397"/>
      <c r="BV8" s="1397"/>
      <c r="BW8" s="1397"/>
      <c r="BX8" s="1397"/>
      <c r="BY8" s="1397"/>
      <c r="BZ8" s="1397"/>
      <c r="CA8" s="1397"/>
      <c r="CB8" s="1397"/>
      <c r="CC8" s="1397"/>
      <c r="CD8" s="1397"/>
      <c r="CE8" s="1397"/>
      <c r="CF8" s="1397"/>
    </row>
    <row r="9" spans="3:84">
      <c r="C9" s="1397"/>
      <c r="D9" s="1397"/>
      <c r="E9" s="1397"/>
      <c r="F9" s="1397"/>
      <c r="G9" s="1397"/>
      <c r="H9" s="1397"/>
      <c r="I9" s="1397"/>
      <c r="J9" s="1397"/>
      <c r="K9" s="1397"/>
      <c r="L9" s="1397"/>
      <c r="M9" s="1397"/>
      <c r="N9" s="1397"/>
      <c r="O9" s="1397"/>
      <c r="P9" s="1397"/>
      <c r="Q9" s="1397"/>
      <c r="R9" s="1397"/>
      <c r="S9" s="1397"/>
      <c r="T9" s="1397"/>
      <c r="U9" s="1397"/>
      <c r="V9" s="1397"/>
      <c r="W9" s="1397"/>
      <c r="X9" s="1397"/>
      <c r="Y9" s="1397"/>
      <c r="Z9" s="1397"/>
      <c r="AA9" s="1397"/>
      <c r="AB9" s="1397"/>
      <c r="AC9" s="1397"/>
      <c r="AD9" s="1397"/>
      <c r="AE9" s="1397"/>
      <c r="AF9" s="1397"/>
      <c r="AG9" s="1397"/>
      <c r="AH9" s="1397"/>
      <c r="AI9" s="1397"/>
      <c r="AJ9" s="1397"/>
      <c r="AK9" s="1397"/>
      <c r="AL9" s="1397"/>
      <c r="AM9" s="1397"/>
      <c r="AN9" s="1397"/>
      <c r="AO9" s="1397"/>
      <c r="AT9" s="1397"/>
      <c r="AU9" s="1397"/>
      <c r="AV9" s="1397"/>
      <c r="AW9" s="1397"/>
      <c r="AX9" s="1397"/>
      <c r="AY9" s="1397"/>
      <c r="AZ9" s="1397"/>
      <c r="BA9" s="1397"/>
      <c r="BB9" s="1397"/>
      <c r="BC9" s="1397"/>
      <c r="BD9" s="1397"/>
      <c r="BE9" s="1397"/>
      <c r="BF9" s="1397"/>
      <c r="BG9" s="1397"/>
      <c r="BH9" s="1397"/>
      <c r="BI9" s="1397"/>
      <c r="BJ9" s="1397"/>
      <c r="BK9" s="1397"/>
      <c r="BL9" s="1397"/>
      <c r="BM9" s="1397"/>
      <c r="BN9" s="1397"/>
      <c r="BO9" s="1397"/>
      <c r="BP9" s="1397"/>
      <c r="BQ9" s="1397"/>
      <c r="BR9" s="1397"/>
      <c r="BS9" s="1397"/>
      <c r="BT9" s="1397"/>
      <c r="BU9" s="1397"/>
      <c r="BV9" s="1397"/>
      <c r="BW9" s="1397"/>
      <c r="BX9" s="1397"/>
      <c r="BY9" s="1397"/>
      <c r="BZ9" s="1397"/>
      <c r="CA9" s="1397"/>
      <c r="CB9" s="1397"/>
      <c r="CC9" s="1397"/>
      <c r="CD9" s="1397"/>
      <c r="CE9" s="1397"/>
      <c r="CF9" s="1397"/>
    </row>
    <row r="10" spans="3:84">
      <c r="C10" s="1397"/>
      <c r="D10" s="1397"/>
      <c r="E10" s="1397"/>
      <c r="F10" s="1397"/>
      <c r="G10" s="1397"/>
      <c r="H10" s="1397"/>
      <c r="I10" s="1397"/>
      <c r="J10" s="1397"/>
      <c r="K10" s="1397"/>
      <c r="L10" s="1397"/>
      <c r="M10" s="1397"/>
      <c r="N10" s="1397"/>
      <c r="O10" s="1397"/>
      <c r="P10" s="1397"/>
      <c r="Q10" s="1397"/>
      <c r="R10" s="1397"/>
      <c r="S10" s="1397"/>
      <c r="T10" s="1397"/>
      <c r="U10" s="1397"/>
      <c r="V10" s="1397"/>
      <c r="W10" s="1397"/>
      <c r="X10" s="1397"/>
      <c r="Y10" s="1397"/>
      <c r="Z10" s="1397"/>
      <c r="AA10" s="1397"/>
      <c r="AB10" s="1397"/>
      <c r="AC10" s="1397"/>
      <c r="AD10" s="1397"/>
      <c r="AE10" s="1397"/>
      <c r="AF10" s="1397"/>
      <c r="AG10" s="1397"/>
      <c r="AH10" s="1397"/>
      <c r="AI10" s="1397"/>
      <c r="AJ10" s="1397"/>
      <c r="AK10" s="1397"/>
      <c r="AL10" s="1397"/>
      <c r="AM10" s="1397"/>
      <c r="AN10" s="1397"/>
      <c r="AO10" s="1397"/>
      <c r="AT10" s="1397"/>
      <c r="AU10" s="1397"/>
      <c r="AV10" s="1397"/>
      <c r="AW10" s="1397"/>
      <c r="AX10" s="1397"/>
      <c r="AY10" s="1397"/>
      <c r="AZ10" s="1397"/>
      <c r="BA10" s="1397"/>
      <c r="BB10" s="1397"/>
      <c r="BC10" s="1397"/>
      <c r="BD10" s="1397"/>
      <c r="BE10" s="1397"/>
      <c r="BF10" s="1397"/>
      <c r="BG10" s="1397"/>
      <c r="BH10" s="1397"/>
      <c r="BI10" s="1397"/>
      <c r="BJ10" s="1397"/>
      <c r="BK10" s="1397"/>
      <c r="BL10" s="1397"/>
      <c r="BM10" s="1397"/>
      <c r="BN10" s="1397"/>
      <c r="BO10" s="1397"/>
      <c r="BP10" s="1397"/>
      <c r="BQ10" s="1397"/>
      <c r="BR10" s="1397"/>
      <c r="BS10" s="1397"/>
      <c r="BT10" s="1397"/>
      <c r="BU10" s="1397"/>
      <c r="BV10" s="1397"/>
      <c r="BW10" s="1397"/>
      <c r="BX10" s="1397"/>
      <c r="BY10" s="1397"/>
      <c r="BZ10" s="1397"/>
      <c r="CA10" s="1397"/>
      <c r="CB10" s="1397"/>
      <c r="CC10" s="1397"/>
      <c r="CD10" s="1397"/>
      <c r="CE10" s="1397"/>
      <c r="CF10" s="1397"/>
    </row>
    <row r="11" spans="3:84">
      <c r="C11" s="1397"/>
      <c r="D11" s="1397"/>
      <c r="E11" s="1397"/>
      <c r="F11" s="1397"/>
      <c r="G11" s="1397"/>
      <c r="H11" s="1397"/>
      <c r="I11" s="1397"/>
      <c r="J11" s="1397"/>
      <c r="K11" s="1397"/>
      <c r="L11" s="1397"/>
      <c r="M11" s="1397"/>
      <c r="N11" s="1397"/>
      <c r="O11" s="1397"/>
      <c r="P11" s="1397"/>
      <c r="Q11" s="1397"/>
      <c r="R11" s="1397"/>
      <c r="S11" s="1397"/>
      <c r="T11" s="1397"/>
      <c r="U11" s="1397"/>
      <c r="V11" s="1397"/>
      <c r="W11" s="1397"/>
      <c r="X11" s="1397"/>
      <c r="Y11" s="1397"/>
      <c r="Z11" s="1397"/>
      <c r="AA11" s="1397"/>
      <c r="AB11" s="1397"/>
      <c r="AC11" s="1397"/>
      <c r="AD11" s="1397"/>
      <c r="AE11" s="1397"/>
      <c r="AF11" s="1397"/>
      <c r="AG11" s="1397"/>
      <c r="AH11" s="1397"/>
      <c r="AI11" s="1397"/>
      <c r="AJ11" s="1397"/>
      <c r="AK11" s="1397"/>
      <c r="AL11" s="1397"/>
      <c r="AM11" s="1397"/>
      <c r="AN11" s="1397"/>
      <c r="AO11" s="1397"/>
      <c r="AT11" s="1397"/>
      <c r="AU11" s="1397"/>
      <c r="AV11" s="1397"/>
      <c r="AW11" s="1397"/>
      <c r="AX11" s="1397"/>
      <c r="AY11" s="1397"/>
      <c r="AZ11" s="1397"/>
      <c r="BA11" s="1397"/>
      <c r="BB11" s="1397"/>
      <c r="BC11" s="1397"/>
      <c r="BD11" s="1397"/>
      <c r="BE11" s="1397"/>
      <c r="BF11" s="1397"/>
      <c r="BG11" s="1397"/>
      <c r="BH11" s="1397"/>
      <c r="BI11" s="1397"/>
      <c r="BJ11" s="1397"/>
      <c r="BK11" s="1397"/>
      <c r="BL11" s="1397"/>
      <c r="BM11" s="1397"/>
      <c r="BN11" s="1397"/>
      <c r="BO11" s="1397"/>
      <c r="BP11" s="1397"/>
      <c r="BQ11" s="1397"/>
      <c r="BR11" s="1397"/>
      <c r="BS11" s="1397"/>
      <c r="BT11" s="1397"/>
      <c r="BU11" s="1397"/>
      <c r="BV11" s="1397"/>
      <c r="BW11" s="1397"/>
      <c r="BX11" s="1397"/>
      <c r="BY11" s="1397"/>
      <c r="BZ11" s="1397"/>
      <c r="CA11" s="1397"/>
      <c r="CB11" s="1397"/>
      <c r="CC11" s="1397"/>
      <c r="CD11" s="1397"/>
      <c r="CE11" s="1397"/>
      <c r="CF11" s="1397"/>
    </row>
    <row r="12" spans="3:84">
      <c r="C12" s="1397"/>
      <c r="D12" s="1397"/>
      <c r="E12" s="1397"/>
      <c r="F12" s="1397"/>
      <c r="G12" s="1397"/>
      <c r="H12" s="1397"/>
      <c r="I12" s="1397"/>
      <c r="J12" s="1397"/>
      <c r="K12" s="1397"/>
      <c r="L12" s="1397"/>
      <c r="M12" s="1397"/>
      <c r="N12" s="1397"/>
      <c r="O12" s="1397"/>
      <c r="P12" s="1397"/>
      <c r="Q12" s="1397"/>
      <c r="R12" s="1397"/>
      <c r="S12" s="1397"/>
      <c r="T12" s="1397"/>
      <c r="U12" s="1397"/>
      <c r="V12" s="1397"/>
      <c r="W12" s="1397"/>
      <c r="X12" s="1397"/>
      <c r="Y12" s="1397"/>
      <c r="Z12" s="1397"/>
      <c r="AA12" s="1397"/>
      <c r="AB12" s="1397"/>
      <c r="AC12" s="1397"/>
      <c r="AD12" s="1397"/>
      <c r="AE12" s="1397"/>
      <c r="AF12" s="1397"/>
      <c r="AG12" s="1397"/>
      <c r="AH12" s="1397"/>
      <c r="AI12" s="1397"/>
      <c r="AJ12" s="1397"/>
      <c r="AK12" s="1397"/>
      <c r="AL12" s="1397"/>
      <c r="AM12" s="1397"/>
      <c r="AN12" s="1397"/>
      <c r="AO12" s="1397"/>
      <c r="AT12" s="1397"/>
      <c r="AU12" s="1397"/>
      <c r="AV12" s="1397"/>
      <c r="AW12" s="1397"/>
      <c r="AX12" s="1397"/>
      <c r="AY12" s="1397"/>
      <c r="AZ12" s="1397"/>
      <c r="BA12" s="1397"/>
      <c r="BB12" s="1397"/>
      <c r="BC12" s="1397"/>
      <c r="BD12" s="1397"/>
      <c r="BE12" s="1397"/>
      <c r="BF12" s="1397"/>
      <c r="BG12" s="1397"/>
      <c r="BH12" s="1397"/>
      <c r="BI12" s="1397"/>
      <c r="BJ12" s="1397"/>
      <c r="BK12" s="1397"/>
      <c r="BL12" s="1397"/>
      <c r="BM12" s="1397"/>
      <c r="BN12" s="1397"/>
      <c r="BO12" s="1397"/>
      <c r="BP12" s="1397"/>
      <c r="BQ12" s="1397"/>
      <c r="BR12" s="1397"/>
      <c r="BS12" s="1397"/>
      <c r="BT12" s="1397"/>
      <c r="BU12" s="1397"/>
      <c r="BV12" s="1397"/>
      <c r="BW12" s="1397"/>
      <c r="BX12" s="1397"/>
      <c r="BY12" s="1397"/>
      <c r="BZ12" s="1397"/>
      <c r="CA12" s="1397"/>
      <c r="CB12" s="1397"/>
      <c r="CC12" s="1397"/>
      <c r="CD12" s="1397"/>
      <c r="CE12" s="1397"/>
      <c r="CF12" s="1397"/>
    </row>
    <row r="13" spans="3:84">
      <c r="C13" s="1397"/>
      <c r="D13" s="1397"/>
      <c r="E13" s="1397"/>
      <c r="F13" s="1397"/>
      <c r="G13" s="1397"/>
      <c r="H13" s="1397"/>
      <c r="I13" s="1397"/>
      <c r="J13" s="1397"/>
      <c r="K13" s="1397"/>
      <c r="L13" s="1397"/>
      <c r="M13" s="1397"/>
      <c r="N13" s="1397"/>
      <c r="O13" s="1397"/>
      <c r="P13" s="1397"/>
      <c r="Q13" s="1397"/>
      <c r="R13" s="1397"/>
      <c r="S13" s="1397"/>
      <c r="T13" s="1397"/>
      <c r="U13" s="1397"/>
      <c r="V13" s="1397"/>
      <c r="W13" s="1397"/>
      <c r="X13" s="1397"/>
      <c r="Y13" s="1397"/>
      <c r="Z13" s="1397"/>
      <c r="AA13" s="1397"/>
      <c r="AB13" s="1397"/>
      <c r="AC13" s="1397"/>
      <c r="AD13" s="1397"/>
      <c r="AE13" s="1397"/>
      <c r="AF13" s="1397"/>
      <c r="AG13" s="1397"/>
      <c r="AH13" s="1397"/>
      <c r="AI13" s="1397"/>
      <c r="AJ13" s="1397"/>
      <c r="AK13" s="1397"/>
      <c r="AL13" s="1397"/>
      <c r="AM13" s="1397"/>
      <c r="AN13" s="1397"/>
      <c r="AO13" s="1397"/>
      <c r="AT13" s="1397"/>
      <c r="AU13" s="1397"/>
      <c r="AV13" s="1397"/>
      <c r="AW13" s="1397"/>
      <c r="AX13" s="1397"/>
      <c r="AY13" s="1397"/>
      <c r="AZ13" s="1397"/>
      <c r="BA13" s="1397"/>
      <c r="BB13" s="1397"/>
      <c r="BC13" s="1397"/>
      <c r="BD13" s="1397"/>
      <c r="BE13" s="1397"/>
      <c r="BF13" s="1397"/>
      <c r="BG13" s="1397"/>
      <c r="BH13" s="1397"/>
      <c r="BI13" s="1397"/>
      <c r="BJ13" s="1397"/>
      <c r="BK13" s="1397"/>
      <c r="BL13" s="1397"/>
      <c r="BM13" s="1397"/>
      <c r="BN13" s="1397"/>
      <c r="BO13" s="1397"/>
      <c r="BP13" s="1397"/>
      <c r="BQ13" s="1397"/>
      <c r="BR13" s="1397"/>
      <c r="BS13" s="1397"/>
      <c r="BT13" s="1397"/>
      <c r="BU13" s="1397"/>
      <c r="BV13" s="1397"/>
      <c r="BW13" s="1397"/>
      <c r="BX13" s="1397"/>
      <c r="BY13" s="1397"/>
      <c r="BZ13" s="1397"/>
      <c r="CA13" s="1397"/>
      <c r="CB13" s="1397"/>
      <c r="CC13" s="1397"/>
      <c r="CD13" s="1397"/>
      <c r="CE13" s="1397"/>
      <c r="CF13" s="1397"/>
    </row>
    <row r="14" spans="3:84">
      <c r="C14" s="1397"/>
      <c r="D14" s="1397"/>
      <c r="E14" s="1397"/>
      <c r="F14" s="1397"/>
      <c r="G14" s="1397"/>
      <c r="H14" s="1397"/>
      <c r="I14" s="1397"/>
      <c r="J14" s="1397"/>
      <c r="K14" s="1397"/>
      <c r="L14" s="1397"/>
      <c r="M14" s="1397"/>
      <c r="N14" s="1397"/>
      <c r="O14" s="1397"/>
      <c r="P14" s="1397"/>
      <c r="Q14" s="1397"/>
      <c r="R14" s="1397"/>
      <c r="S14" s="1397"/>
      <c r="T14" s="1397"/>
      <c r="U14" s="1397"/>
      <c r="V14" s="1397"/>
      <c r="W14" s="1397"/>
      <c r="X14" s="1397"/>
      <c r="Y14" s="1397"/>
      <c r="Z14" s="1397"/>
      <c r="AA14" s="1397"/>
      <c r="AB14" s="1397"/>
      <c r="AC14" s="1397"/>
      <c r="AD14" s="1397"/>
      <c r="AE14" s="1397"/>
      <c r="AF14" s="1397"/>
      <c r="AG14" s="1397"/>
      <c r="AH14" s="1397"/>
      <c r="AI14" s="1397"/>
      <c r="AJ14" s="1397"/>
      <c r="AK14" s="1397"/>
      <c r="AL14" s="1397"/>
      <c r="AM14" s="1397"/>
      <c r="AN14" s="1397"/>
      <c r="AO14" s="1397"/>
      <c r="AT14" s="1397"/>
      <c r="AU14" s="1397"/>
      <c r="AV14" s="1397"/>
      <c r="AW14" s="1397"/>
      <c r="AX14" s="1397"/>
      <c r="AY14" s="1397"/>
      <c r="AZ14" s="1397"/>
      <c r="BA14" s="1397"/>
      <c r="BB14" s="1397"/>
      <c r="BC14" s="1397"/>
      <c r="BD14" s="1397"/>
      <c r="BE14" s="1397"/>
      <c r="BF14" s="1397"/>
      <c r="BG14" s="1397"/>
      <c r="BH14" s="1397"/>
      <c r="BI14" s="1397"/>
      <c r="BJ14" s="1397"/>
      <c r="BK14" s="1397"/>
      <c r="BL14" s="1397"/>
      <c r="BM14" s="1397"/>
      <c r="BN14" s="1397"/>
      <c r="BO14" s="1397"/>
      <c r="BP14" s="1397"/>
      <c r="BQ14" s="1397"/>
      <c r="BR14" s="1397"/>
      <c r="BS14" s="1397"/>
      <c r="BT14" s="1397"/>
      <c r="BU14" s="1397"/>
      <c r="BV14" s="1397"/>
      <c r="BW14" s="1397"/>
      <c r="BX14" s="1397"/>
      <c r="BY14" s="1397"/>
      <c r="BZ14" s="1397"/>
      <c r="CA14" s="1397"/>
      <c r="CB14" s="1397"/>
      <c r="CC14" s="1397"/>
      <c r="CD14" s="1397"/>
      <c r="CE14" s="1397"/>
      <c r="CF14" s="1397"/>
    </row>
    <row r="15" spans="3:84">
      <c r="C15" s="1397"/>
      <c r="D15" s="1397"/>
      <c r="E15" s="1397"/>
      <c r="F15" s="1397"/>
      <c r="G15" s="1397"/>
      <c r="H15" s="1397"/>
      <c r="I15" s="1397"/>
      <c r="J15" s="1397"/>
      <c r="K15" s="1397"/>
      <c r="L15" s="1397"/>
      <c r="M15" s="1397"/>
      <c r="N15" s="1397"/>
      <c r="O15" s="1397"/>
      <c r="P15" s="1397"/>
      <c r="Q15" s="1397"/>
      <c r="R15" s="1397"/>
      <c r="S15" s="1397"/>
      <c r="T15" s="1397"/>
      <c r="U15" s="1397"/>
      <c r="V15" s="1397"/>
      <c r="W15" s="1397"/>
      <c r="X15" s="1397"/>
      <c r="Y15" s="1397"/>
      <c r="Z15" s="1397"/>
      <c r="AA15" s="1397"/>
      <c r="AB15" s="1397"/>
      <c r="AC15" s="1397"/>
      <c r="AD15" s="1397"/>
      <c r="AE15" s="1397"/>
      <c r="AF15" s="1397"/>
      <c r="AG15" s="1397"/>
      <c r="AH15" s="1397"/>
      <c r="AI15" s="1397"/>
      <c r="AJ15" s="1397"/>
      <c r="AK15" s="1397"/>
      <c r="AL15" s="1397"/>
      <c r="AM15" s="1397"/>
      <c r="AN15" s="1397"/>
      <c r="AO15" s="1397"/>
      <c r="AT15" s="1397"/>
      <c r="AU15" s="1397"/>
      <c r="AV15" s="1397"/>
      <c r="AW15" s="1397"/>
      <c r="AX15" s="1397"/>
      <c r="AY15" s="1397"/>
      <c r="AZ15" s="1397"/>
      <c r="BA15" s="1397"/>
      <c r="BB15" s="1397"/>
      <c r="BC15" s="1397"/>
      <c r="BD15" s="1397"/>
      <c r="BE15" s="1397"/>
      <c r="BF15" s="1397"/>
      <c r="BG15" s="1397"/>
      <c r="BH15" s="1397"/>
      <c r="BI15" s="1397"/>
      <c r="BJ15" s="1397"/>
      <c r="BK15" s="1397"/>
      <c r="BL15" s="1397"/>
      <c r="BM15" s="1397"/>
      <c r="BN15" s="1397"/>
      <c r="BO15" s="1397"/>
      <c r="BP15" s="1397"/>
      <c r="BQ15" s="1397"/>
      <c r="BR15" s="1397"/>
      <c r="BS15" s="1397"/>
      <c r="BT15" s="1397"/>
      <c r="BU15" s="1397"/>
      <c r="BV15" s="1397"/>
      <c r="BW15" s="1397"/>
      <c r="BX15" s="1397"/>
      <c r="BY15" s="1397"/>
      <c r="BZ15" s="1397"/>
      <c r="CA15" s="1397"/>
      <c r="CB15" s="1397"/>
      <c r="CC15" s="1397"/>
      <c r="CD15" s="1397"/>
      <c r="CE15" s="1397"/>
      <c r="CF15" s="1397"/>
    </row>
    <row r="16" spans="3:84">
      <c r="C16" s="1397"/>
      <c r="D16" s="1397"/>
      <c r="E16" s="1397"/>
      <c r="F16" s="1397"/>
      <c r="G16" s="1397"/>
      <c r="H16" s="1397"/>
      <c r="I16" s="1397"/>
      <c r="J16" s="1397"/>
      <c r="K16" s="1397"/>
      <c r="L16" s="1397"/>
      <c r="M16" s="1397"/>
      <c r="N16" s="1397"/>
      <c r="O16" s="1397"/>
      <c r="P16" s="1397"/>
      <c r="Q16" s="1397"/>
      <c r="R16" s="1397"/>
      <c r="S16" s="1397"/>
      <c r="T16" s="1397"/>
      <c r="U16" s="1397"/>
      <c r="V16" s="1397"/>
      <c r="W16" s="1397"/>
      <c r="X16" s="1397"/>
      <c r="Y16" s="1397"/>
      <c r="Z16" s="1397"/>
      <c r="AA16" s="1397"/>
      <c r="AB16" s="1397"/>
      <c r="AC16" s="1397"/>
      <c r="AD16" s="1397"/>
      <c r="AE16" s="1397"/>
      <c r="AF16" s="1397"/>
      <c r="AG16" s="1397"/>
      <c r="AH16" s="1397"/>
      <c r="AI16" s="1397"/>
      <c r="AJ16" s="1397"/>
      <c r="AK16" s="1397"/>
      <c r="AL16" s="1397"/>
      <c r="AM16" s="1397"/>
      <c r="AN16" s="1397"/>
      <c r="AO16" s="1397"/>
      <c r="AT16" s="1397"/>
      <c r="AU16" s="1397"/>
      <c r="AV16" s="1397"/>
      <c r="AW16" s="1397"/>
      <c r="AX16" s="1397"/>
      <c r="AY16" s="1397"/>
      <c r="AZ16" s="1397"/>
      <c r="BA16" s="1397"/>
      <c r="BB16" s="1397"/>
      <c r="BC16" s="1397"/>
      <c r="BD16" s="1397"/>
      <c r="BE16" s="1397"/>
      <c r="BF16" s="1397"/>
      <c r="BG16" s="1397"/>
      <c r="BH16" s="1397"/>
      <c r="BI16" s="1397"/>
      <c r="BJ16" s="1397"/>
      <c r="BK16" s="1397"/>
      <c r="BL16" s="1397"/>
      <c r="BM16" s="1397"/>
      <c r="BN16" s="1397"/>
      <c r="BO16" s="1397"/>
      <c r="BP16" s="1397"/>
      <c r="BQ16" s="1397"/>
      <c r="BR16" s="1397"/>
      <c r="BS16" s="1397"/>
      <c r="BT16" s="1397"/>
      <c r="BU16" s="1397"/>
      <c r="BV16" s="1397"/>
      <c r="BW16" s="1397"/>
      <c r="BX16" s="1397"/>
      <c r="BY16" s="1397"/>
      <c r="BZ16" s="1397"/>
      <c r="CA16" s="1397"/>
      <c r="CB16" s="1397"/>
      <c r="CC16" s="1397"/>
      <c r="CD16" s="1397"/>
      <c r="CE16" s="1397"/>
      <c r="CF16" s="1397"/>
    </row>
    <row r="17" spans="3:84">
      <c r="C17" s="1397"/>
      <c r="D17" s="1397"/>
      <c r="E17" s="1397"/>
      <c r="F17" s="1397"/>
      <c r="G17" s="1397"/>
      <c r="H17" s="1397"/>
      <c r="I17" s="1397"/>
      <c r="J17" s="1397"/>
      <c r="K17" s="1397"/>
      <c r="L17" s="1397"/>
      <c r="M17" s="1397"/>
      <c r="N17" s="1397"/>
      <c r="O17" s="1397"/>
      <c r="P17" s="1397"/>
      <c r="Q17" s="1397"/>
      <c r="R17" s="1397"/>
      <c r="S17" s="1397"/>
      <c r="T17" s="1397"/>
      <c r="U17" s="1397"/>
      <c r="V17" s="1397"/>
      <c r="W17" s="1397"/>
      <c r="X17" s="1397"/>
      <c r="Y17" s="1397"/>
      <c r="Z17" s="1397"/>
      <c r="AA17" s="1397"/>
      <c r="AB17" s="1397"/>
      <c r="AC17" s="1397"/>
      <c r="AD17" s="1397"/>
      <c r="AE17" s="1397"/>
      <c r="AF17" s="1397"/>
      <c r="AG17" s="1397"/>
      <c r="AH17" s="1397"/>
      <c r="AI17" s="1397"/>
      <c r="AJ17" s="1397"/>
      <c r="AK17" s="1397"/>
      <c r="AL17" s="1397"/>
      <c r="AM17" s="1397"/>
      <c r="AN17" s="1397"/>
      <c r="AO17" s="1397"/>
      <c r="AT17" s="1397"/>
      <c r="AU17" s="1397"/>
      <c r="AV17" s="1397"/>
      <c r="AW17" s="1397"/>
      <c r="AX17" s="1397"/>
      <c r="AY17" s="1397"/>
      <c r="AZ17" s="1397"/>
      <c r="BA17" s="1397"/>
      <c r="BB17" s="1397"/>
      <c r="BC17" s="1397"/>
      <c r="BD17" s="1397"/>
      <c r="BE17" s="1397"/>
      <c r="BF17" s="1397"/>
      <c r="BG17" s="1397"/>
      <c r="BH17" s="1397"/>
      <c r="BI17" s="1397"/>
      <c r="BJ17" s="1397"/>
      <c r="BK17" s="1397"/>
      <c r="BL17" s="1397"/>
      <c r="BM17" s="1397"/>
      <c r="BN17" s="1397"/>
      <c r="BO17" s="1397"/>
      <c r="BP17" s="1397"/>
      <c r="BQ17" s="1397"/>
      <c r="BR17" s="1397"/>
      <c r="BS17" s="1397"/>
      <c r="BT17" s="1397"/>
      <c r="BU17" s="1397"/>
      <c r="BV17" s="1397"/>
      <c r="BW17" s="1397"/>
      <c r="BX17" s="1397"/>
      <c r="BY17" s="1397"/>
      <c r="BZ17" s="1397"/>
      <c r="CA17" s="1397"/>
      <c r="CB17" s="1397"/>
      <c r="CC17" s="1397"/>
      <c r="CD17" s="1397"/>
      <c r="CE17" s="1397"/>
      <c r="CF17" s="1397"/>
    </row>
    <row r="18" spans="3:84">
      <c r="C18" s="1397"/>
      <c r="D18" s="1397"/>
      <c r="E18" s="1397"/>
      <c r="F18" s="1397"/>
      <c r="G18" s="1397"/>
      <c r="H18" s="1397"/>
      <c r="I18" s="1397"/>
      <c r="J18" s="1397"/>
      <c r="K18" s="1397"/>
      <c r="L18" s="1397"/>
      <c r="M18" s="1397"/>
      <c r="N18" s="1397"/>
      <c r="O18" s="1397"/>
      <c r="P18" s="1397"/>
      <c r="Q18" s="1397"/>
      <c r="R18" s="1397"/>
      <c r="S18" s="1397"/>
      <c r="T18" s="1397"/>
      <c r="U18" s="1397"/>
      <c r="V18" s="1397"/>
      <c r="W18" s="1397"/>
      <c r="X18" s="1397"/>
      <c r="Y18" s="1397"/>
      <c r="Z18" s="1397"/>
      <c r="AA18" s="1397"/>
      <c r="AB18" s="1397"/>
      <c r="AC18" s="1397"/>
      <c r="AD18" s="1397"/>
      <c r="AE18" s="1397"/>
      <c r="AF18" s="1397"/>
      <c r="AG18" s="1397"/>
      <c r="AH18" s="1397"/>
      <c r="AI18" s="1397"/>
      <c r="AJ18" s="1397"/>
      <c r="AK18" s="1397"/>
      <c r="AL18" s="1397"/>
      <c r="AM18" s="1397"/>
      <c r="AN18" s="1397"/>
      <c r="AO18" s="1397"/>
      <c r="AT18" s="1397"/>
      <c r="AU18" s="1397"/>
      <c r="AV18" s="1397"/>
      <c r="AW18" s="1397"/>
      <c r="AX18" s="1397"/>
      <c r="AY18" s="1397"/>
      <c r="AZ18" s="1397"/>
      <c r="BA18" s="1397"/>
      <c r="BB18" s="1397"/>
      <c r="BC18" s="1397"/>
      <c r="BD18" s="1397"/>
      <c r="BE18" s="1397"/>
      <c r="BF18" s="1397"/>
      <c r="BG18" s="1397"/>
      <c r="BH18" s="1397"/>
      <c r="BI18" s="1397"/>
      <c r="BJ18" s="1397"/>
      <c r="BK18" s="1397"/>
      <c r="BL18" s="1397"/>
      <c r="BM18" s="1397"/>
      <c r="BN18" s="1397"/>
      <c r="BO18" s="1397"/>
      <c r="BP18" s="1397"/>
      <c r="BQ18" s="1397"/>
      <c r="BR18" s="1397"/>
      <c r="BS18" s="1397"/>
      <c r="BT18" s="1397"/>
      <c r="BU18" s="1397"/>
      <c r="BV18" s="1397"/>
      <c r="BW18" s="1397"/>
      <c r="BX18" s="1397"/>
      <c r="BY18" s="1397"/>
      <c r="BZ18" s="1397"/>
      <c r="CA18" s="1397"/>
      <c r="CB18" s="1397"/>
      <c r="CC18" s="1397"/>
      <c r="CD18" s="1397"/>
      <c r="CE18" s="1397"/>
      <c r="CF18" s="1397"/>
    </row>
    <row r="19" spans="3:84">
      <c r="C19" s="1397"/>
      <c r="D19" s="1397"/>
      <c r="E19" s="1397"/>
      <c r="F19" s="1397"/>
      <c r="G19" s="1397"/>
      <c r="H19" s="1397"/>
      <c r="I19" s="1397"/>
      <c r="J19" s="1397"/>
      <c r="K19" s="1397"/>
      <c r="L19" s="1397"/>
      <c r="M19" s="1397"/>
      <c r="N19" s="1397"/>
      <c r="O19" s="1397"/>
      <c r="P19" s="1397"/>
      <c r="Q19" s="1397"/>
      <c r="R19" s="1397"/>
      <c r="S19" s="1397"/>
      <c r="T19" s="1397"/>
      <c r="U19" s="1397"/>
      <c r="V19" s="1397"/>
      <c r="W19" s="1397"/>
      <c r="X19" s="1397"/>
      <c r="Y19" s="1397"/>
      <c r="Z19" s="1397"/>
      <c r="AA19" s="1397"/>
      <c r="AB19" s="1397"/>
      <c r="AC19" s="1397"/>
      <c r="AD19" s="1397"/>
      <c r="AE19" s="1397"/>
      <c r="AF19" s="1397"/>
      <c r="AG19" s="1397"/>
      <c r="AH19" s="1397"/>
      <c r="AI19" s="1397"/>
      <c r="AJ19" s="1397"/>
      <c r="AK19" s="1397"/>
      <c r="AL19" s="1397"/>
      <c r="AM19" s="1397"/>
      <c r="AN19" s="1397"/>
      <c r="AO19" s="1397"/>
      <c r="AT19" s="1397"/>
      <c r="AU19" s="1397"/>
      <c r="AV19" s="1397"/>
      <c r="AW19" s="1397"/>
      <c r="AX19" s="1397"/>
      <c r="AY19" s="1397"/>
      <c r="AZ19" s="1397"/>
      <c r="BA19" s="1397"/>
      <c r="BB19" s="1397"/>
      <c r="BC19" s="1397"/>
      <c r="BD19" s="1397"/>
      <c r="BE19" s="1397"/>
      <c r="BF19" s="1397"/>
      <c r="BG19" s="1397"/>
      <c r="BH19" s="1397"/>
      <c r="BI19" s="1397"/>
      <c r="BJ19" s="1397"/>
      <c r="BK19" s="1397"/>
      <c r="BL19" s="1397"/>
      <c r="BM19" s="1397"/>
      <c r="BN19" s="1397"/>
      <c r="BO19" s="1397"/>
      <c r="BP19" s="1397"/>
      <c r="BQ19" s="1397"/>
      <c r="BR19" s="1397"/>
      <c r="BS19" s="1397"/>
      <c r="BT19" s="1397"/>
      <c r="BU19" s="1397"/>
      <c r="BV19" s="1397"/>
      <c r="BW19" s="1397"/>
      <c r="BX19" s="1397"/>
      <c r="BY19" s="1397"/>
      <c r="BZ19" s="1397"/>
      <c r="CA19" s="1397"/>
      <c r="CB19" s="1397"/>
      <c r="CC19" s="1397"/>
      <c r="CD19" s="1397"/>
      <c r="CE19" s="1397"/>
      <c r="CF19" s="1397"/>
    </row>
    <row r="20" spans="3:84">
      <c r="C20" s="1397"/>
      <c r="D20" s="1397"/>
      <c r="E20" s="1397"/>
      <c r="F20" s="1397"/>
      <c r="G20" s="1397"/>
      <c r="H20" s="1397"/>
      <c r="I20" s="1397"/>
      <c r="J20" s="1397"/>
      <c r="K20" s="1397"/>
      <c r="L20" s="1397"/>
      <c r="M20" s="1397"/>
      <c r="N20" s="1397"/>
      <c r="O20" s="1397"/>
      <c r="P20" s="1397"/>
      <c r="Q20" s="1397"/>
      <c r="R20" s="1397"/>
      <c r="S20" s="1397"/>
      <c r="T20" s="1397"/>
      <c r="U20" s="1397"/>
      <c r="V20" s="1397"/>
      <c r="W20" s="1397"/>
      <c r="X20" s="1397"/>
      <c r="Y20" s="1397"/>
      <c r="Z20" s="1397"/>
      <c r="AA20" s="1397"/>
      <c r="AB20" s="1397"/>
      <c r="AC20" s="1397"/>
      <c r="AD20" s="1397"/>
      <c r="AE20" s="1397"/>
      <c r="AF20" s="1397"/>
      <c r="AG20" s="1397"/>
      <c r="AH20" s="1397"/>
      <c r="AI20" s="1397"/>
      <c r="AJ20" s="1397"/>
      <c r="AK20" s="1397"/>
      <c r="AL20" s="1397"/>
      <c r="AM20" s="1397"/>
      <c r="AN20" s="1397"/>
      <c r="AO20" s="1397"/>
      <c r="AT20" s="1397"/>
      <c r="AU20" s="1397"/>
      <c r="AV20" s="1397"/>
      <c r="AW20" s="1397"/>
      <c r="AX20" s="1397"/>
      <c r="AY20" s="1397"/>
      <c r="AZ20" s="1397"/>
      <c r="BA20" s="1397"/>
      <c r="BB20" s="1397"/>
      <c r="BC20" s="1397"/>
      <c r="BD20" s="1397"/>
      <c r="BE20" s="1397"/>
      <c r="BF20" s="1397"/>
      <c r="BG20" s="1397"/>
      <c r="BH20" s="1397"/>
      <c r="BI20" s="1397"/>
      <c r="BJ20" s="1397"/>
      <c r="BK20" s="1397"/>
      <c r="BL20" s="1397"/>
      <c r="BM20" s="1397"/>
      <c r="BN20" s="1397"/>
      <c r="BO20" s="1397"/>
      <c r="BP20" s="1397"/>
      <c r="BQ20" s="1397"/>
      <c r="BR20" s="1397"/>
      <c r="BS20" s="1397"/>
      <c r="BT20" s="1397"/>
      <c r="BU20" s="1397"/>
      <c r="BV20" s="1397"/>
      <c r="BW20" s="1397"/>
      <c r="BX20" s="1397"/>
      <c r="BY20" s="1397"/>
      <c r="BZ20" s="1397"/>
      <c r="CA20" s="1397"/>
      <c r="CB20" s="1397"/>
      <c r="CC20" s="1397"/>
      <c r="CD20" s="1397"/>
      <c r="CE20" s="1397"/>
      <c r="CF20" s="1397"/>
    </row>
    <row r="21" spans="3:84">
      <c r="C21" s="1397"/>
      <c r="D21" s="1397"/>
      <c r="E21" s="1397"/>
      <c r="F21" s="1397"/>
      <c r="G21" s="1397"/>
      <c r="H21" s="1397"/>
      <c r="I21" s="1397"/>
      <c r="J21" s="1397"/>
      <c r="K21" s="1397"/>
      <c r="L21" s="1397"/>
      <c r="M21" s="1397"/>
      <c r="N21" s="1397"/>
      <c r="O21" s="1397"/>
      <c r="P21" s="1397"/>
      <c r="Q21" s="1397"/>
      <c r="R21" s="1397"/>
      <c r="S21" s="1397"/>
      <c r="T21" s="1397"/>
      <c r="U21" s="1397"/>
      <c r="V21" s="1397"/>
      <c r="W21" s="1397"/>
      <c r="X21" s="1397"/>
      <c r="Y21" s="1397"/>
      <c r="Z21" s="1397"/>
      <c r="AA21" s="1397"/>
      <c r="AB21" s="1397"/>
      <c r="AC21" s="1397"/>
      <c r="AD21" s="1397"/>
      <c r="AE21" s="1397"/>
      <c r="AF21" s="1397"/>
      <c r="AG21" s="1397"/>
      <c r="AH21" s="1397"/>
      <c r="AI21" s="1397"/>
      <c r="AJ21" s="1397"/>
      <c r="AK21" s="1397"/>
      <c r="AL21" s="1397"/>
      <c r="AM21" s="1397"/>
      <c r="AN21" s="1397"/>
      <c r="AO21" s="1397"/>
      <c r="AT21" s="1397"/>
      <c r="AU21" s="1397"/>
      <c r="AV21" s="1397"/>
      <c r="AW21" s="1397"/>
      <c r="AX21" s="1397"/>
      <c r="AY21" s="1397"/>
      <c r="AZ21" s="1397"/>
      <c r="BA21" s="1397"/>
      <c r="BB21" s="1397"/>
      <c r="BC21" s="1397"/>
      <c r="BD21" s="1397"/>
      <c r="BE21" s="1397"/>
      <c r="BF21" s="1397"/>
      <c r="BG21" s="1397"/>
      <c r="BH21" s="1397"/>
      <c r="BI21" s="1397"/>
      <c r="BJ21" s="1397"/>
      <c r="BK21" s="1397"/>
      <c r="BL21" s="1397"/>
      <c r="BM21" s="1397"/>
      <c r="BN21" s="1397"/>
      <c r="BO21" s="1397"/>
      <c r="BP21" s="1397"/>
      <c r="BQ21" s="1397"/>
      <c r="BR21" s="1397"/>
      <c r="BS21" s="1397"/>
      <c r="BT21" s="1397"/>
      <c r="BU21" s="1397"/>
      <c r="BV21" s="1397"/>
      <c r="BW21" s="1397"/>
      <c r="BX21" s="1397"/>
      <c r="BY21" s="1397"/>
      <c r="BZ21" s="1397"/>
      <c r="CA21" s="1397"/>
      <c r="CB21" s="1397"/>
      <c r="CC21" s="1397"/>
      <c r="CD21" s="1397"/>
      <c r="CE21" s="1397"/>
      <c r="CF21" s="1397"/>
    </row>
    <row r="22" spans="3:84">
      <c r="C22" s="1397"/>
      <c r="D22" s="1397"/>
      <c r="E22" s="1397"/>
      <c r="F22" s="1397"/>
      <c r="G22" s="1397"/>
      <c r="H22" s="1397"/>
      <c r="I22" s="1397"/>
      <c r="J22" s="1397"/>
      <c r="K22" s="1397"/>
      <c r="L22" s="1397"/>
      <c r="M22" s="1397"/>
      <c r="N22" s="1397"/>
      <c r="O22" s="1397"/>
      <c r="P22" s="1397"/>
      <c r="Q22" s="1397"/>
      <c r="R22" s="1397"/>
      <c r="S22" s="1397"/>
      <c r="T22" s="1397"/>
      <c r="U22" s="1397"/>
      <c r="V22" s="1397"/>
      <c r="W22" s="1397"/>
      <c r="X22" s="1397"/>
      <c r="Y22" s="1397"/>
      <c r="Z22" s="1397"/>
      <c r="AA22" s="1397"/>
      <c r="AB22" s="1397"/>
      <c r="AC22" s="1397"/>
      <c r="AD22" s="1397"/>
      <c r="AE22" s="1397"/>
      <c r="AF22" s="1397"/>
      <c r="AG22" s="1397"/>
      <c r="AH22" s="1397"/>
      <c r="AI22" s="1397"/>
      <c r="AJ22" s="1397"/>
      <c r="AK22" s="1397"/>
      <c r="AL22" s="1397"/>
      <c r="AM22" s="1397"/>
      <c r="AN22" s="1397"/>
      <c r="AO22" s="1397"/>
      <c r="AT22" s="1397"/>
      <c r="AU22" s="1397"/>
      <c r="AV22" s="1397"/>
      <c r="AW22" s="1397"/>
      <c r="AX22" s="1397"/>
      <c r="AY22" s="1397"/>
      <c r="AZ22" s="1397"/>
      <c r="BA22" s="1397"/>
      <c r="BB22" s="1397"/>
      <c r="BC22" s="1397"/>
      <c r="BD22" s="1397"/>
      <c r="BE22" s="1397"/>
      <c r="BF22" s="1397"/>
      <c r="BG22" s="1397"/>
      <c r="BH22" s="1397"/>
      <c r="BI22" s="1397"/>
      <c r="BJ22" s="1397"/>
      <c r="BK22" s="1397"/>
      <c r="BL22" s="1397"/>
      <c r="BM22" s="1397"/>
      <c r="BN22" s="1397"/>
      <c r="BO22" s="1397"/>
      <c r="BP22" s="1397"/>
      <c r="BQ22" s="1397"/>
      <c r="BR22" s="1397"/>
      <c r="BS22" s="1397"/>
      <c r="BT22" s="1397"/>
      <c r="BU22" s="1397"/>
      <c r="BV22" s="1397"/>
      <c r="BW22" s="1397"/>
      <c r="BX22" s="1397"/>
      <c r="BY22" s="1397"/>
      <c r="BZ22" s="1397"/>
      <c r="CA22" s="1397"/>
      <c r="CB22" s="1397"/>
      <c r="CC22" s="1397"/>
      <c r="CD22" s="1397"/>
      <c r="CE22" s="1397"/>
      <c r="CF22" s="1397"/>
    </row>
    <row r="23" spans="3:84">
      <c r="C23" s="1397"/>
      <c r="D23" s="1397"/>
      <c r="E23" s="1397"/>
      <c r="F23" s="1397"/>
      <c r="G23" s="1397"/>
      <c r="H23" s="1397"/>
      <c r="I23" s="1397"/>
      <c r="J23" s="1397"/>
      <c r="K23" s="1397"/>
      <c r="L23" s="1397"/>
      <c r="M23" s="1397"/>
      <c r="N23" s="1397"/>
      <c r="O23" s="1397"/>
      <c r="P23" s="1397"/>
      <c r="Q23" s="1397"/>
      <c r="R23" s="1397"/>
      <c r="S23" s="1397"/>
      <c r="T23" s="1397"/>
      <c r="U23" s="1397"/>
      <c r="V23" s="1397"/>
      <c r="W23" s="1397"/>
      <c r="X23" s="1397"/>
      <c r="Y23" s="1397"/>
      <c r="Z23" s="1397"/>
      <c r="AA23" s="1397"/>
      <c r="AB23" s="1397"/>
      <c r="AC23" s="1397"/>
      <c r="AD23" s="1397"/>
      <c r="AE23" s="1397"/>
      <c r="AF23" s="1397"/>
      <c r="AG23" s="1397"/>
      <c r="AH23" s="1397"/>
      <c r="AI23" s="1397"/>
      <c r="AJ23" s="1397"/>
      <c r="AK23" s="1397"/>
      <c r="AL23" s="1397"/>
      <c r="AM23" s="1397"/>
      <c r="AN23" s="1397"/>
      <c r="AO23" s="1397"/>
      <c r="AT23" s="1397"/>
      <c r="AU23" s="1397"/>
      <c r="AV23" s="1397"/>
      <c r="AW23" s="1397"/>
      <c r="AX23" s="1397"/>
      <c r="AY23" s="1397"/>
      <c r="AZ23" s="1397"/>
      <c r="BA23" s="1397"/>
      <c r="BB23" s="1397"/>
      <c r="BC23" s="1397"/>
      <c r="BD23" s="1397"/>
      <c r="BE23" s="1397"/>
      <c r="BF23" s="1397"/>
      <c r="BG23" s="1397"/>
      <c r="BH23" s="1397"/>
      <c r="BI23" s="1397"/>
      <c r="BJ23" s="1397"/>
      <c r="BK23" s="1397"/>
      <c r="BL23" s="1397"/>
      <c r="BM23" s="1397"/>
      <c r="BN23" s="1397"/>
      <c r="BO23" s="1397"/>
      <c r="BP23" s="1397"/>
      <c r="BQ23" s="1397"/>
      <c r="BR23" s="1397"/>
      <c r="BS23" s="1397"/>
      <c r="BT23" s="1397"/>
      <c r="BU23" s="1397"/>
      <c r="BV23" s="1397"/>
      <c r="BW23" s="1397"/>
      <c r="BX23" s="1397"/>
      <c r="BY23" s="1397"/>
      <c r="BZ23" s="1397"/>
      <c r="CA23" s="1397"/>
      <c r="CB23" s="1397"/>
      <c r="CC23" s="1397"/>
      <c r="CD23" s="1397"/>
      <c r="CE23" s="1397"/>
      <c r="CF23" s="1397"/>
    </row>
    <row r="24" spans="3:84">
      <c r="C24" s="1397"/>
      <c r="D24" s="1397"/>
      <c r="E24" s="1397"/>
      <c r="F24" s="1397"/>
      <c r="G24" s="1397"/>
      <c r="H24" s="1397"/>
      <c r="I24" s="1397"/>
      <c r="J24" s="1397"/>
      <c r="K24" s="1397"/>
      <c r="L24" s="1397"/>
      <c r="M24" s="1397"/>
      <c r="N24" s="1397"/>
      <c r="O24" s="1397"/>
      <c r="P24" s="1397"/>
      <c r="Q24" s="1397"/>
      <c r="R24" s="1397"/>
      <c r="S24" s="1397"/>
      <c r="T24" s="1397"/>
      <c r="U24" s="1397"/>
      <c r="V24" s="1397"/>
      <c r="W24" s="1397"/>
      <c r="X24" s="1397"/>
      <c r="Y24" s="1397"/>
      <c r="Z24" s="1397"/>
      <c r="AA24" s="1397"/>
      <c r="AB24" s="1397"/>
      <c r="AC24" s="1397"/>
      <c r="AD24" s="1397"/>
      <c r="AE24" s="1397"/>
      <c r="AF24" s="1397"/>
      <c r="AG24" s="1397"/>
      <c r="AH24" s="1397"/>
      <c r="AI24" s="1397"/>
      <c r="AJ24" s="1397"/>
      <c r="AK24" s="1397"/>
      <c r="AL24" s="1397"/>
      <c r="AM24" s="1397"/>
      <c r="AN24" s="1397"/>
      <c r="AO24" s="1397"/>
      <c r="AT24" s="1397"/>
      <c r="AU24" s="1397"/>
      <c r="AV24" s="1397"/>
      <c r="AW24" s="1397"/>
      <c r="AX24" s="1397"/>
      <c r="AY24" s="1397"/>
      <c r="AZ24" s="1397"/>
      <c r="BA24" s="1397"/>
      <c r="BB24" s="1397"/>
      <c r="BC24" s="1397"/>
      <c r="BD24" s="1397"/>
      <c r="BE24" s="1397"/>
      <c r="BF24" s="1397"/>
      <c r="BG24" s="1397"/>
      <c r="BH24" s="1397"/>
      <c r="BI24" s="1397"/>
      <c r="BJ24" s="1397"/>
      <c r="BK24" s="1397"/>
      <c r="BL24" s="1397"/>
      <c r="BM24" s="1397"/>
      <c r="BN24" s="1397"/>
      <c r="BO24" s="1397"/>
      <c r="BP24" s="1397"/>
      <c r="BQ24" s="1397"/>
      <c r="BR24" s="1397"/>
      <c r="BS24" s="1397"/>
      <c r="BT24" s="1397"/>
      <c r="BU24" s="1397"/>
      <c r="BV24" s="1397"/>
      <c r="BW24" s="1397"/>
      <c r="BX24" s="1397"/>
      <c r="BY24" s="1397"/>
      <c r="BZ24" s="1397"/>
      <c r="CA24" s="1397"/>
      <c r="CB24" s="1397"/>
      <c r="CC24" s="1397"/>
      <c r="CD24" s="1397"/>
      <c r="CE24" s="1397"/>
      <c r="CF24" s="1397"/>
    </row>
    <row r="25" spans="3:84">
      <c r="C25" s="1397"/>
      <c r="D25" s="1397"/>
      <c r="E25" s="1397"/>
      <c r="F25" s="1397"/>
      <c r="G25" s="1397"/>
      <c r="H25" s="1397"/>
      <c r="I25" s="1397"/>
      <c r="J25" s="1397"/>
      <c r="K25" s="1397"/>
      <c r="L25" s="1397"/>
      <c r="M25" s="1397"/>
      <c r="N25" s="1397"/>
      <c r="O25" s="1397"/>
      <c r="P25" s="1397"/>
      <c r="Q25" s="1397"/>
      <c r="R25" s="1397"/>
      <c r="S25" s="1397"/>
      <c r="T25" s="1397"/>
      <c r="U25" s="1397"/>
      <c r="V25" s="1397"/>
      <c r="W25" s="1397"/>
      <c r="X25" s="1397"/>
      <c r="Y25" s="1397"/>
      <c r="Z25" s="1397"/>
      <c r="AA25" s="1397"/>
      <c r="AB25" s="1397"/>
      <c r="AC25" s="1397"/>
      <c r="AD25" s="1397"/>
      <c r="AE25" s="1397"/>
      <c r="AF25" s="1397"/>
      <c r="AG25" s="1397"/>
      <c r="AH25" s="1397"/>
      <c r="AI25" s="1397"/>
      <c r="AJ25" s="1397"/>
      <c r="AK25" s="1397"/>
      <c r="AL25" s="1397"/>
      <c r="AM25" s="1397"/>
      <c r="AN25" s="1397"/>
      <c r="AO25" s="1397"/>
      <c r="AT25" s="1397"/>
      <c r="AU25" s="1397"/>
      <c r="AV25" s="1397"/>
      <c r="AW25" s="1397"/>
      <c r="AX25" s="1397"/>
      <c r="AY25" s="1397"/>
      <c r="AZ25" s="1397"/>
      <c r="BA25" s="1397"/>
      <c r="BB25" s="1397"/>
      <c r="BC25" s="1397"/>
      <c r="BD25" s="1397"/>
      <c r="BE25" s="1397"/>
      <c r="BF25" s="1397"/>
      <c r="BG25" s="1397"/>
      <c r="BH25" s="1397"/>
      <c r="BI25" s="1397"/>
      <c r="BJ25" s="1397"/>
      <c r="BK25" s="1397"/>
      <c r="BL25" s="1397"/>
      <c r="BM25" s="1397"/>
      <c r="BN25" s="1397"/>
      <c r="BO25" s="1397"/>
      <c r="BP25" s="1397"/>
      <c r="BQ25" s="1397"/>
      <c r="BR25" s="1397"/>
      <c r="BS25" s="1397"/>
      <c r="BT25" s="1397"/>
      <c r="BU25" s="1397"/>
      <c r="BV25" s="1397"/>
      <c r="BW25" s="1397"/>
      <c r="BX25" s="1397"/>
      <c r="BY25" s="1397"/>
      <c r="BZ25" s="1397"/>
      <c r="CA25" s="1397"/>
      <c r="CB25" s="1397"/>
      <c r="CC25" s="1397"/>
      <c r="CD25" s="1397"/>
      <c r="CE25" s="1397"/>
      <c r="CF25" s="1397"/>
    </row>
    <row r="26" spans="3:84">
      <c r="C26" s="1397"/>
      <c r="D26" s="1397"/>
      <c r="E26" s="1397"/>
      <c r="F26" s="1397"/>
      <c r="G26" s="1397"/>
      <c r="H26" s="1397"/>
      <c r="I26" s="1397"/>
      <c r="J26" s="1397"/>
      <c r="K26" s="1397"/>
      <c r="L26" s="1397"/>
      <c r="M26" s="1397"/>
      <c r="N26" s="1397"/>
      <c r="O26" s="1397"/>
      <c r="P26" s="1397"/>
      <c r="Q26" s="1397"/>
      <c r="R26" s="1397"/>
      <c r="S26" s="1397"/>
      <c r="T26" s="1397"/>
      <c r="U26" s="1397"/>
      <c r="V26" s="1397"/>
      <c r="W26" s="1397"/>
      <c r="X26" s="1397"/>
      <c r="Y26" s="1397"/>
      <c r="Z26" s="1397"/>
      <c r="AA26" s="1397"/>
      <c r="AB26" s="1397"/>
      <c r="AC26" s="1397"/>
      <c r="AD26" s="1397"/>
      <c r="AE26" s="1397"/>
      <c r="AF26" s="1397"/>
      <c r="AG26" s="1397"/>
      <c r="AH26" s="1397"/>
      <c r="AI26" s="1397"/>
      <c r="AJ26" s="1397"/>
      <c r="AK26" s="1397"/>
      <c r="AL26" s="1397"/>
      <c r="AM26" s="1397"/>
      <c r="AN26" s="1397"/>
      <c r="AO26" s="1397"/>
      <c r="AT26" s="1397"/>
      <c r="AU26" s="1397"/>
      <c r="AV26" s="1397"/>
      <c r="AW26" s="1397"/>
      <c r="AX26" s="1397"/>
      <c r="AY26" s="1397"/>
      <c r="AZ26" s="1397"/>
      <c r="BA26" s="1397"/>
      <c r="BB26" s="1397"/>
      <c r="BC26" s="1397"/>
      <c r="BD26" s="1397"/>
      <c r="BE26" s="1397"/>
      <c r="BF26" s="1397"/>
      <c r="BG26" s="1397"/>
      <c r="BH26" s="1397"/>
      <c r="BI26" s="1397"/>
      <c r="BJ26" s="1397"/>
      <c r="BK26" s="1397"/>
      <c r="BL26" s="1397"/>
      <c r="BM26" s="1397"/>
      <c r="BN26" s="1397"/>
      <c r="BO26" s="1397"/>
      <c r="BP26" s="1397"/>
      <c r="BQ26" s="1397"/>
      <c r="BR26" s="1397"/>
      <c r="BS26" s="1397"/>
      <c r="BT26" s="1397"/>
      <c r="BU26" s="1397"/>
      <c r="BV26" s="1397"/>
      <c r="BW26" s="1397"/>
      <c r="BX26" s="1397"/>
      <c r="BY26" s="1397"/>
      <c r="BZ26" s="1397"/>
      <c r="CA26" s="1397"/>
      <c r="CB26" s="1397"/>
      <c r="CC26" s="1397"/>
      <c r="CD26" s="1397"/>
      <c r="CE26" s="1397"/>
      <c r="CF26" s="1397"/>
    </row>
    <row r="27" spans="3:84">
      <c r="C27" s="1397"/>
      <c r="D27" s="1397"/>
      <c r="E27" s="1397"/>
      <c r="F27" s="1397"/>
      <c r="G27" s="1397"/>
      <c r="H27" s="1397"/>
      <c r="I27" s="1397"/>
      <c r="J27" s="1397"/>
      <c r="K27" s="1397"/>
      <c r="L27" s="1397"/>
      <c r="M27" s="1397"/>
      <c r="N27" s="1397"/>
      <c r="O27" s="1397"/>
      <c r="P27" s="1397"/>
      <c r="Q27" s="1397"/>
      <c r="R27" s="1397"/>
      <c r="S27" s="1397"/>
      <c r="T27" s="1397"/>
      <c r="U27" s="1397"/>
      <c r="V27" s="1397"/>
      <c r="W27" s="1397"/>
      <c r="X27" s="1397"/>
      <c r="Y27" s="1397"/>
      <c r="Z27" s="1397"/>
      <c r="AA27" s="1397"/>
      <c r="AB27" s="1397"/>
      <c r="AC27" s="1397"/>
      <c r="AD27" s="1397"/>
      <c r="AE27" s="1397"/>
      <c r="AF27" s="1397"/>
      <c r="AG27" s="1397"/>
      <c r="AH27" s="1397"/>
      <c r="AI27" s="1397"/>
      <c r="AJ27" s="1397"/>
      <c r="AK27" s="1397"/>
      <c r="AL27" s="1397"/>
      <c r="AM27" s="1397"/>
      <c r="AN27" s="1397"/>
      <c r="AO27" s="1397"/>
      <c r="AT27" s="1397"/>
      <c r="AU27" s="1397"/>
      <c r="AV27" s="1397"/>
      <c r="AW27" s="1397"/>
      <c r="AX27" s="1397"/>
      <c r="AY27" s="1397"/>
      <c r="AZ27" s="1397"/>
      <c r="BA27" s="1397"/>
      <c r="BB27" s="1397"/>
      <c r="BC27" s="1397"/>
      <c r="BD27" s="1397"/>
      <c r="BE27" s="1397"/>
      <c r="BF27" s="1397"/>
      <c r="BG27" s="1397"/>
      <c r="BH27" s="1397"/>
      <c r="BI27" s="1397"/>
      <c r="BJ27" s="1397"/>
      <c r="BK27" s="1397"/>
      <c r="BL27" s="1397"/>
      <c r="BM27" s="1397"/>
      <c r="BN27" s="1397"/>
      <c r="BO27" s="1397"/>
      <c r="BP27" s="1397"/>
      <c r="BQ27" s="1397"/>
      <c r="BR27" s="1397"/>
      <c r="BS27" s="1397"/>
      <c r="BT27" s="1397"/>
      <c r="BU27" s="1397"/>
      <c r="BV27" s="1397"/>
      <c r="BW27" s="1397"/>
      <c r="BX27" s="1397"/>
      <c r="BY27" s="1397"/>
      <c r="BZ27" s="1397"/>
      <c r="CA27" s="1397"/>
      <c r="CB27" s="1397"/>
      <c r="CC27" s="1397"/>
      <c r="CD27" s="1397"/>
      <c r="CE27" s="1397"/>
      <c r="CF27" s="1397"/>
    </row>
    <row r="28" spans="3:84">
      <c r="C28" s="1397"/>
      <c r="D28" s="1397"/>
      <c r="E28" s="1397"/>
      <c r="F28" s="1397"/>
      <c r="G28" s="1397"/>
      <c r="H28" s="1397"/>
      <c r="I28" s="1397"/>
      <c r="J28" s="1397"/>
      <c r="K28" s="1397"/>
      <c r="L28" s="1397"/>
      <c r="M28" s="1397"/>
      <c r="N28" s="1397"/>
      <c r="O28" s="1397"/>
      <c r="P28" s="1397"/>
      <c r="Q28" s="1397"/>
      <c r="R28" s="1397"/>
      <c r="S28" s="1397"/>
      <c r="T28" s="1397"/>
      <c r="U28" s="1397"/>
      <c r="V28" s="1397"/>
      <c r="W28" s="1397"/>
      <c r="X28" s="1397"/>
      <c r="Y28" s="1397"/>
      <c r="Z28" s="1397"/>
      <c r="AA28" s="1397"/>
      <c r="AB28" s="1397"/>
      <c r="AC28" s="1397"/>
      <c r="AD28" s="1397"/>
      <c r="AE28" s="1397"/>
      <c r="AF28" s="1397"/>
      <c r="AG28" s="1397"/>
      <c r="AH28" s="1397"/>
      <c r="AI28" s="1397"/>
      <c r="AJ28" s="1397"/>
      <c r="AK28" s="1397"/>
      <c r="AL28" s="1397"/>
      <c r="AM28" s="1397"/>
      <c r="AN28" s="1397"/>
      <c r="AO28" s="1397"/>
      <c r="AT28" s="1397"/>
      <c r="AU28" s="1397"/>
      <c r="AV28" s="1397"/>
      <c r="AW28" s="1397"/>
      <c r="AX28" s="1397"/>
      <c r="AY28" s="1397"/>
      <c r="AZ28" s="1397"/>
      <c r="BA28" s="1397"/>
      <c r="BB28" s="1397"/>
      <c r="BC28" s="1397"/>
      <c r="BD28" s="1397"/>
      <c r="BE28" s="1397"/>
      <c r="BF28" s="1397"/>
      <c r="BG28" s="1397"/>
      <c r="BH28" s="1397"/>
      <c r="BI28" s="1397"/>
      <c r="BJ28" s="1397"/>
      <c r="BK28" s="1397"/>
      <c r="BL28" s="1397"/>
      <c r="BM28" s="1397"/>
      <c r="BN28" s="1397"/>
      <c r="BO28" s="1397"/>
      <c r="BP28" s="1397"/>
      <c r="BQ28" s="1397"/>
      <c r="BR28" s="1397"/>
      <c r="BS28" s="1397"/>
      <c r="BT28" s="1397"/>
      <c r="BU28" s="1397"/>
      <c r="BV28" s="1397"/>
      <c r="BW28" s="1397"/>
      <c r="BX28" s="1397"/>
      <c r="BY28" s="1397"/>
      <c r="BZ28" s="1397"/>
      <c r="CA28" s="1397"/>
      <c r="CB28" s="1397"/>
      <c r="CC28" s="1397"/>
      <c r="CD28" s="1397"/>
      <c r="CE28" s="1397"/>
      <c r="CF28" s="1397"/>
    </row>
    <row r="29" spans="3:84">
      <c r="C29" s="1397"/>
      <c r="D29" s="1397"/>
      <c r="E29" s="1397"/>
      <c r="F29" s="1397"/>
      <c r="G29" s="1397"/>
      <c r="H29" s="1397"/>
      <c r="I29" s="1397"/>
      <c r="J29" s="1397"/>
      <c r="K29" s="1397"/>
      <c r="L29" s="1397"/>
      <c r="M29" s="1397"/>
      <c r="N29" s="1397"/>
      <c r="O29" s="1397"/>
      <c r="P29" s="1397"/>
      <c r="Q29" s="1397"/>
      <c r="R29" s="1397"/>
      <c r="S29" s="1397"/>
      <c r="T29" s="1397"/>
      <c r="U29" s="1397"/>
      <c r="V29" s="1397"/>
      <c r="W29" s="1397"/>
      <c r="X29" s="1397"/>
      <c r="Y29" s="1397"/>
      <c r="Z29" s="1397"/>
      <c r="AA29" s="1397"/>
      <c r="AB29" s="1397"/>
      <c r="AC29" s="1397"/>
      <c r="AD29" s="1397"/>
      <c r="AE29" s="1397"/>
      <c r="AF29" s="1397"/>
      <c r="AG29" s="1397"/>
      <c r="AH29" s="1397"/>
      <c r="AI29" s="1397"/>
      <c r="AJ29" s="1397"/>
      <c r="AK29" s="1397"/>
      <c r="AL29" s="1397"/>
      <c r="AM29" s="1397"/>
      <c r="AN29" s="1397"/>
      <c r="AO29" s="1397"/>
      <c r="AT29" s="1397"/>
      <c r="AU29" s="1397"/>
      <c r="AV29" s="1397"/>
      <c r="AW29" s="1397"/>
      <c r="AX29" s="1397"/>
      <c r="AY29" s="1397"/>
      <c r="AZ29" s="1397"/>
      <c r="BA29" s="1397"/>
      <c r="BB29" s="1397"/>
      <c r="BC29" s="1397"/>
      <c r="BD29" s="1397"/>
      <c r="BE29" s="1397"/>
      <c r="BF29" s="1397"/>
      <c r="BG29" s="1397"/>
      <c r="BH29" s="1397"/>
      <c r="BI29" s="1397"/>
      <c r="BJ29" s="1397"/>
      <c r="BK29" s="1397"/>
      <c r="BL29" s="1397"/>
      <c r="BM29" s="1397"/>
      <c r="BN29" s="1397"/>
      <c r="BO29" s="1397"/>
      <c r="BP29" s="1397"/>
      <c r="BQ29" s="1397"/>
      <c r="BR29" s="1397"/>
      <c r="BS29" s="1397"/>
      <c r="BT29" s="1397"/>
      <c r="BU29" s="1397"/>
      <c r="BV29" s="1397"/>
      <c r="BW29" s="1397"/>
      <c r="BX29" s="1397"/>
      <c r="BY29" s="1397"/>
      <c r="BZ29" s="1397"/>
      <c r="CA29" s="1397"/>
      <c r="CB29" s="1397"/>
      <c r="CC29" s="1397"/>
      <c r="CD29" s="1397"/>
      <c r="CE29" s="1397"/>
      <c r="CF29" s="1397"/>
    </row>
    <row r="30" spans="3:84">
      <c r="C30" s="1397"/>
      <c r="D30" s="1397"/>
      <c r="E30" s="1397"/>
      <c r="F30" s="1397"/>
      <c r="G30" s="1397"/>
      <c r="H30" s="1397"/>
      <c r="I30" s="1397"/>
      <c r="J30" s="1397"/>
      <c r="K30" s="1397"/>
      <c r="L30" s="1397"/>
      <c r="M30" s="1397"/>
      <c r="N30" s="1397"/>
      <c r="O30" s="1397"/>
      <c r="P30" s="1397"/>
      <c r="Q30" s="1397"/>
      <c r="R30" s="1397"/>
      <c r="S30" s="1397"/>
      <c r="T30" s="1397"/>
      <c r="U30" s="1397"/>
      <c r="V30" s="1397"/>
      <c r="W30" s="1397"/>
      <c r="X30" s="1397"/>
      <c r="Y30" s="1397"/>
      <c r="Z30" s="1397"/>
      <c r="AA30" s="1397"/>
      <c r="AB30" s="1397"/>
      <c r="AC30" s="1397"/>
      <c r="AD30" s="1397"/>
      <c r="AE30" s="1397"/>
      <c r="AF30" s="1397"/>
      <c r="AG30" s="1397"/>
      <c r="AH30" s="1397"/>
      <c r="AI30" s="1397"/>
      <c r="AJ30" s="1397"/>
      <c r="AK30" s="1397"/>
      <c r="AL30" s="1397"/>
      <c r="AM30" s="1397"/>
      <c r="AN30" s="1397"/>
      <c r="AO30" s="1397"/>
      <c r="AT30" s="1397"/>
      <c r="AU30" s="1397"/>
      <c r="AV30" s="1397"/>
      <c r="AW30" s="1397"/>
      <c r="AX30" s="1397"/>
      <c r="AY30" s="1397"/>
      <c r="AZ30" s="1397"/>
      <c r="BA30" s="1397"/>
      <c r="BB30" s="1397"/>
      <c r="BC30" s="1397"/>
      <c r="BD30" s="1397"/>
      <c r="BE30" s="1397"/>
      <c r="BF30" s="1397"/>
      <c r="BG30" s="1397"/>
      <c r="BH30" s="1397"/>
      <c r="BI30" s="1397"/>
      <c r="BJ30" s="1397"/>
      <c r="BK30" s="1397"/>
      <c r="BL30" s="1397"/>
      <c r="BM30" s="1397"/>
      <c r="BN30" s="1397"/>
      <c r="BO30" s="1397"/>
      <c r="BP30" s="1397"/>
      <c r="BQ30" s="1397"/>
      <c r="BR30" s="1397"/>
      <c r="BS30" s="1397"/>
      <c r="BT30" s="1397"/>
      <c r="BU30" s="1397"/>
      <c r="BV30" s="1397"/>
      <c r="BW30" s="1397"/>
      <c r="BX30" s="1397"/>
      <c r="BY30" s="1397"/>
      <c r="BZ30" s="1397"/>
      <c r="CA30" s="1397"/>
      <c r="CB30" s="1397"/>
      <c r="CC30" s="1397"/>
      <c r="CD30" s="1397"/>
      <c r="CE30" s="1397"/>
      <c r="CF30" s="1397"/>
    </row>
    <row r="31" spans="3:84">
      <c r="C31" s="1397"/>
      <c r="D31" s="1397"/>
      <c r="E31" s="1397"/>
      <c r="F31" s="1397"/>
      <c r="G31" s="1397"/>
      <c r="H31" s="1397"/>
      <c r="I31" s="1397"/>
      <c r="J31" s="1397"/>
      <c r="K31" s="1397"/>
      <c r="L31" s="1397"/>
      <c r="M31" s="1397"/>
      <c r="N31" s="1397"/>
      <c r="O31" s="1397"/>
      <c r="P31" s="1397"/>
      <c r="Q31" s="1397"/>
      <c r="R31" s="1397"/>
      <c r="S31" s="1397"/>
      <c r="T31" s="1397"/>
      <c r="U31" s="1397"/>
      <c r="V31" s="1397"/>
      <c r="W31" s="1397"/>
      <c r="X31" s="1397"/>
      <c r="Y31" s="1397"/>
      <c r="Z31" s="1397"/>
      <c r="AA31" s="1397"/>
      <c r="AB31" s="1397"/>
      <c r="AC31" s="1397"/>
      <c r="AD31" s="1397"/>
      <c r="AE31" s="1397"/>
      <c r="AF31" s="1397"/>
      <c r="AG31" s="1397"/>
      <c r="AH31" s="1397"/>
      <c r="AI31" s="1397"/>
      <c r="AJ31" s="1397"/>
      <c r="AK31" s="1397"/>
      <c r="AL31" s="1397"/>
      <c r="AM31" s="1397"/>
      <c r="AN31" s="1397"/>
      <c r="AO31" s="1397"/>
      <c r="AT31" s="1397"/>
      <c r="AU31" s="1397"/>
      <c r="AV31" s="1397"/>
      <c r="AW31" s="1397"/>
      <c r="AX31" s="1397"/>
      <c r="AY31" s="1397"/>
      <c r="AZ31" s="1397"/>
      <c r="BA31" s="1397"/>
      <c r="BB31" s="1397"/>
      <c r="BC31" s="1397"/>
      <c r="BD31" s="1397"/>
      <c r="BE31" s="1397"/>
      <c r="BF31" s="1397"/>
      <c r="BG31" s="1397"/>
      <c r="BH31" s="1397"/>
      <c r="BI31" s="1397"/>
      <c r="BJ31" s="1397"/>
      <c r="BK31" s="1397"/>
      <c r="BL31" s="1397"/>
      <c r="BM31" s="1397"/>
      <c r="BN31" s="1397"/>
      <c r="BO31" s="1397"/>
      <c r="BP31" s="1397"/>
      <c r="BQ31" s="1397"/>
      <c r="BR31" s="1397"/>
      <c r="BS31" s="1397"/>
      <c r="BT31" s="1397"/>
      <c r="BU31" s="1397"/>
      <c r="BV31" s="1397"/>
      <c r="BW31" s="1397"/>
      <c r="BX31" s="1397"/>
      <c r="BY31" s="1397"/>
      <c r="BZ31" s="1397"/>
      <c r="CA31" s="1397"/>
      <c r="CB31" s="1397"/>
      <c r="CC31" s="1397"/>
      <c r="CD31" s="1397"/>
      <c r="CE31" s="1397"/>
      <c r="CF31" s="1397"/>
    </row>
    <row r="32" spans="3:84">
      <c r="C32" s="1397"/>
      <c r="D32" s="1397"/>
      <c r="E32" s="1397"/>
      <c r="F32" s="1397"/>
      <c r="G32" s="1397"/>
      <c r="H32" s="1397"/>
      <c r="I32" s="1397"/>
      <c r="J32" s="1397"/>
      <c r="K32" s="1397"/>
      <c r="L32" s="1397"/>
      <c r="M32" s="1397"/>
      <c r="N32" s="1397"/>
      <c r="O32" s="1397"/>
      <c r="P32" s="1397"/>
      <c r="Q32" s="1397"/>
      <c r="R32" s="1397"/>
      <c r="S32" s="1397"/>
      <c r="T32" s="1397"/>
      <c r="U32" s="1397"/>
      <c r="V32" s="1397"/>
      <c r="W32" s="1397"/>
      <c r="X32" s="1397"/>
      <c r="Y32" s="1397"/>
      <c r="Z32" s="1397"/>
      <c r="AA32" s="1397"/>
      <c r="AB32" s="1397"/>
      <c r="AC32" s="1397"/>
      <c r="AD32" s="1397"/>
      <c r="AE32" s="1397"/>
      <c r="AF32" s="1397"/>
      <c r="AG32" s="1397"/>
      <c r="AH32" s="1397"/>
      <c r="AI32" s="1397"/>
      <c r="AJ32" s="1397"/>
      <c r="AK32" s="1397"/>
      <c r="AL32" s="1397"/>
      <c r="AM32" s="1397"/>
      <c r="AN32" s="1397"/>
      <c r="AO32" s="1397"/>
      <c r="AT32" s="1397"/>
      <c r="AU32" s="1397"/>
      <c r="AV32" s="1397"/>
      <c r="AW32" s="1397"/>
      <c r="AX32" s="1397"/>
      <c r="AY32" s="1397"/>
      <c r="AZ32" s="1397"/>
      <c r="BA32" s="1397"/>
      <c r="BB32" s="1397"/>
      <c r="BC32" s="1397"/>
      <c r="BD32" s="1397"/>
      <c r="BE32" s="1397"/>
      <c r="BF32" s="1397"/>
      <c r="BG32" s="1397"/>
      <c r="BH32" s="1397"/>
      <c r="BI32" s="1397"/>
      <c r="BJ32" s="1397"/>
      <c r="BK32" s="1397"/>
      <c r="BL32" s="1397"/>
      <c r="BM32" s="1397"/>
      <c r="BN32" s="1397"/>
      <c r="BO32" s="1397"/>
      <c r="BP32" s="1397"/>
      <c r="BQ32" s="1397"/>
      <c r="BR32" s="1397"/>
      <c r="BS32" s="1397"/>
      <c r="BT32" s="1397"/>
      <c r="BU32" s="1397"/>
      <c r="BV32" s="1397"/>
      <c r="BW32" s="1397"/>
      <c r="BX32" s="1397"/>
      <c r="BY32" s="1397"/>
      <c r="BZ32" s="1397"/>
      <c r="CA32" s="1397"/>
      <c r="CB32" s="1397"/>
      <c r="CC32" s="1397"/>
      <c r="CD32" s="1397"/>
      <c r="CE32" s="1397"/>
      <c r="CF32" s="1397"/>
    </row>
    <row r="33" spans="3:84">
      <c r="C33" s="1397"/>
      <c r="D33" s="1397"/>
      <c r="E33" s="1397"/>
      <c r="F33" s="1397"/>
      <c r="G33" s="1397"/>
      <c r="H33" s="1397"/>
      <c r="I33" s="1397"/>
      <c r="J33" s="1397"/>
      <c r="K33" s="1397"/>
      <c r="L33" s="1397"/>
      <c r="M33" s="1397"/>
      <c r="N33" s="1397"/>
      <c r="O33" s="1397"/>
      <c r="P33" s="1397"/>
      <c r="Q33" s="1397"/>
      <c r="R33" s="1397"/>
      <c r="S33" s="1397"/>
      <c r="T33" s="1397"/>
      <c r="U33" s="1397"/>
      <c r="V33" s="1397"/>
      <c r="W33" s="1397"/>
      <c r="X33" s="1397"/>
      <c r="Y33" s="1397"/>
      <c r="Z33" s="1397"/>
      <c r="AA33" s="1397"/>
      <c r="AB33" s="1397"/>
      <c r="AC33" s="1397"/>
      <c r="AD33" s="1397"/>
      <c r="AE33" s="1397"/>
      <c r="AF33" s="1397"/>
      <c r="AG33" s="1397"/>
      <c r="AH33" s="1397"/>
      <c r="AI33" s="1397"/>
      <c r="AJ33" s="1397"/>
      <c r="AK33" s="1397"/>
      <c r="AL33" s="1397"/>
      <c r="AM33" s="1397"/>
      <c r="AN33" s="1397"/>
      <c r="AO33" s="1397"/>
      <c r="AT33" s="1397"/>
      <c r="AU33" s="1397"/>
      <c r="AV33" s="1397"/>
      <c r="AW33" s="1397"/>
      <c r="AX33" s="1397"/>
      <c r="AY33" s="1397"/>
      <c r="AZ33" s="1397"/>
      <c r="BA33" s="1397"/>
      <c r="BB33" s="1397"/>
      <c r="BC33" s="1397"/>
      <c r="BD33" s="1397"/>
      <c r="BE33" s="1397"/>
      <c r="BF33" s="1397"/>
      <c r="BG33" s="1397"/>
      <c r="BH33" s="1397"/>
      <c r="BI33" s="1397"/>
      <c r="BJ33" s="1397"/>
      <c r="BK33" s="1397"/>
      <c r="BL33" s="1397"/>
      <c r="BM33" s="1397"/>
      <c r="BN33" s="1397"/>
      <c r="BO33" s="1397"/>
      <c r="BP33" s="1397"/>
      <c r="BQ33" s="1397"/>
      <c r="BR33" s="1397"/>
      <c r="BS33" s="1397"/>
      <c r="BT33" s="1397"/>
      <c r="BU33" s="1397"/>
      <c r="BV33" s="1397"/>
      <c r="BW33" s="1397"/>
      <c r="BX33" s="1397"/>
      <c r="BY33" s="1397"/>
      <c r="BZ33" s="1397"/>
      <c r="CA33" s="1397"/>
      <c r="CB33" s="1397"/>
      <c r="CC33" s="1397"/>
      <c r="CD33" s="1397"/>
      <c r="CE33" s="1397"/>
      <c r="CF33" s="1397"/>
    </row>
    <row r="34" spans="3:84">
      <c r="C34" s="1397"/>
      <c r="D34" s="1397"/>
      <c r="E34" s="1397"/>
      <c r="F34" s="1397"/>
      <c r="G34" s="1397"/>
      <c r="H34" s="1397"/>
      <c r="I34" s="1397"/>
      <c r="J34" s="1397"/>
      <c r="K34" s="1397"/>
      <c r="L34" s="1397"/>
      <c r="M34" s="1397"/>
      <c r="N34" s="1397"/>
      <c r="O34" s="1397"/>
      <c r="P34" s="1397"/>
      <c r="Q34" s="1397"/>
      <c r="R34" s="1397"/>
      <c r="S34" s="1397"/>
      <c r="T34" s="1397"/>
      <c r="U34" s="1397"/>
      <c r="V34" s="1397"/>
      <c r="W34" s="1397"/>
      <c r="X34" s="1397"/>
      <c r="Y34" s="1397"/>
      <c r="Z34" s="1397"/>
      <c r="AA34" s="1397"/>
      <c r="AB34" s="1397"/>
      <c r="AC34" s="1397"/>
      <c r="AD34" s="1397"/>
      <c r="AE34" s="1397"/>
      <c r="AF34" s="1397"/>
      <c r="AG34" s="1397"/>
      <c r="AH34" s="1397"/>
      <c r="AI34" s="1397"/>
      <c r="AJ34" s="1397"/>
      <c r="AK34" s="1397"/>
      <c r="AL34" s="1397"/>
      <c r="AM34" s="1397"/>
      <c r="AN34" s="1397"/>
      <c r="AO34" s="1397"/>
      <c r="AT34" s="1397"/>
      <c r="AU34" s="1397"/>
      <c r="AV34" s="1397"/>
      <c r="AW34" s="1397"/>
      <c r="AX34" s="1397"/>
      <c r="AY34" s="1397"/>
      <c r="AZ34" s="1397"/>
      <c r="BA34" s="1397"/>
      <c r="BB34" s="1397"/>
      <c r="BC34" s="1397"/>
      <c r="BD34" s="1397"/>
      <c r="BE34" s="1397"/>
      <c r="BF34" s="1397"/>
      <c r="BG34" s="1397"/>
      <c r="BH34" s="1397"/>
      <c r="BI34" s="1397"/>
      <c r="BJ34" s="1397"/>
      <c r="BK34" s="1397"/>
      <c r="BL34" s="1397"/>
      <c r="BM34" s="1397"/>
      <c r="BN34" s="1397"/>
      <c r="BO34" s="1397"/>
      <c r="BP34" s="1397"/>
      <c r="BQ34" s="1397"/>
      <c r="BR34" s="1397"/>
      <c r="BS34" s="1397"/>
      <c r="BT34" s="1397"/>
      <c r="BU34" s="1397"/>
      <c r="BV34" s="1397"/>
      <c r="BW34" s="1397"/>
      <c r="BX34" s="1397"/>
      <c r="BY34" s="1397"/>
      <c r="BZ34" s="1397"/>
      <c r="CA34" s="1397"/>
      <c r="CB34" s="1397"/>
      <c r="CC34" s="1397"/>
      <c r="CD34" s="1397"/>
      <c r="CE34" s="1397"/>
      <c r="CF34" s="1397"/>
    </row>
    <row r="35" spans="3:84">
      <c r="C35" s="1397"/>
      <c r="D35" s="1397"/>
      <c r="E35" s="1397"/>
      <c r="F35" s="1397"/>
      <c r="G35" s="1397"/>
      <c r="H35" s="1397"/>
      <c r="I35" s="1397"/>
      <c r="J35" s="1397"/>
      <c r="K35" s="1397"/>
      <c r="L35" s="1397"/>
      <c r="M35" s="1397"/>
      <c r="N35" s="1397"/>
      <c r="O35" s="1397"/>
      <c r="P35" s="1397"/>
      <c r="Q35" s="1397"/>
      <c r="R35" s="1397"/>
      <c r="S35" s="1397"/>
      <c r="T35" s="1397"/>
      <c r="U35" s="1397"/>
      <c r="V35" s="1397"/>
      <c r="W35" s="1397"/>
      <c r="X35" s="1397"/>
      <c r="Y35" s="1397"/>
      <c r="Z35" s="1397"/>
      <c r="AA35" s="1397"/>
      <c r="AB35" s="1397"/>
      <c r="AC35" s="1397"/>
      <c r="AD35" s="1397"/>
      <c r="AE35" s="1397"/>
      <c r="AF35" s="1397"/>
      <c r="AG35" s="1397"/>
      <c r="AH35" s="1397"/>
      <c r="AI35" s="1397"/>
      <c r="AJ35" s="1397"/>
      <c r="AK35" s="1397"/>
      <c r="AL35" s="1397"/>
      <c r="AM35" s="1397"/>
      <c r="AN35" s="1397"/>
      <c r="AO35" s="1397"/>
      <c r="AT35" s="1397"/>
      <c r="AU35" s="1397"/>
      <c r="AV35" s="1397"/>
      <c r="AW35" s="1397"/>
      <c r="AX35" s="1397"/>
      <c r="AY35" s="1397"/>
      <c r="AZ35" s="1397"/>
      <c r="BA35" s="1397"/>
      <c r="BB35" s="1397"/>
      <c r="BC35" s="1397"/>
      <c r="BD35" s="1397"/>
      <c r="BE35" s="1397"/>
      <c r="BF35" s="1397"/>
      <c r="BG35" s="1397"/>
      <c r="BH35" s="1397"/>
      <c r="BI35" s="1397"/>
      <c r="BJ35" s="1397"/>
      <c r="BK35" s="1397"/>
      <c r="BL35" s="1397"/>
      <c r="BM35" s="1397"/>
      <c r="BN35" s="1397"/>
      <c r="BO35" s="1397"/>
      <c r="BP35" s="1397"/>
      <c r="BQ35" s="1397"/>
      <c r="BR35" s="1397"/>
      <c r="BS35" s="1397"/>
      <c r="BT35" s="1397"/>
      <c r="BU35" s="1397"/>
      <c r="BV35" s="1397"/>
      <c r="BW35" s="1397"/>
      <c r="BX35" s="1397"/>
      <c r="BY35" s="1397"/>
      <c r="BZ35" s="1397"/>
      <c r="CA35" s="1397"/>
      <c r="CB35" s="1397"/>
      <c r="CC35" s="1397"/>
      <c r="CD35" s="1397"/>
      <c r="CE35" s="1397"/>
      <c r="CF35" s="1397"/>
    </row>
    <row r="36" spans="3:84">
      <c r="C36" s="1397"/>
      <c r="D36" s="1397"/>
      <c r="E36" s="1397"/>
      <c r="F36" s="1397"/>
      <c r="G36" s="1397"/>
      <c r="H36" s="1397"/>
      <c r="I36" s="1397"/>
      <c r="J36" s="1397"/>
      <c r="K36" s="1397"/>
      <c r="L36" s="1397"/>
      <c r="M36" s="1397"/>
      <c r="N36" s="1397"/>
      <c r="O36" s="1397"/>
      <c r="P36" s="1397"/>
      <c r="Q36" s="1397"/>
      <c r="R36" s="1397"/>
      <c r="S36" s="1397"/>
      <c r="T36" s="1397"/>
      <c r="U36" s="1397"/>
      <c r="V36" s="1397"/>
      <c r="W36" s="1397"/>
      <c r="X36" s="1397"/>
      <c r="Y36" s="1397"/>
      <c r="Z36" s="1397"/>
      <c r="AA36" s="1397"/>
      <c r="AB36" s="1397"/>
      <c r="AC36" s="1397"/>
      <c r="AD36" s="1397"/>
      <c r="AE36" s="1397"/>
      <c r="AF36" s="1397"/>
      <c r="AG36" s="1397"/>
      <c r="AH36" s="1397"/>
      <c r="AI36" s="1397"/>
      <c r="AJ36" s="1397"/>
      <c r="AK36" s="1397"/>
      <c r="AL36" s="1397"/>
      <c r="AM36" s="1397"/>
      <c r="AN36" s="1397"/>
      <c r="AO36" s="1397"/>
      <c r="AT36" s="1397"/>
      <c r="AU36" s="1397"/>
      <c r="AV36" s="1397"/>
      <c r="AW36" s="1397"/>
      <c r="AX36" s="1397"/>
      <c r="AY36" s="1397"/>
      <c r="AZ36" s="1397"/>
      <c r="BA36" s="1397"/>
      <c r="BB36" s="1397"/>
      <c r="BC36" s="1397"/>
      <c r="BD36" s="1397"/>
      <c r="BE36" s="1397"/>
      <c r="BF36" s="1397"/>
      <c r="BG36" s="1397"/>
      <c r="BH36" s="1397"/>
      <c r="BI36" s="1397"/>
      <c r="BJ36" s="1397"/>
      <c r="BK36" s="1397"/>
      <c r="BL36" s="1397"/>
      <c r="BM36" s="1397"/>
      <c r="BN36" s="1397"/>
      <c r="BO36" s="1397"/>
      <c r="BP36" s="1397"/>
      <c r="BQ36" s="1397"/>
      <c r="BR36" s="1397"/>
      <c r="BS36" s="1397"/>
      <c r="BT36" s="1397"/>
      <c r="BU36" s="1397"/>
      <c r="BV36" s="1397"/>
      <c r="BW36" s="1397"/>
      <c r="BX36" s="1397"/>
      <c r="BY36" s="1397"/>
      <c r="BZ36" s="1397"/>
      <c r="CA36" s="1397"/>
      <c r="CB36" s="1397"/>
      <c r="CC36" s="1397"/>
      <c r="CD36" s="1397"/>
      <c r="CE36" s="1397"/>
      <c r="CF36" s="1397"/>
    </row>
    <row r="37" spans="3:84">
      <c r="C37" s="1397"/>
      <c r="D37" s="1397"/>
      <c r="E37" s="1397"/>
      <c r="F37" s="1397"/>
      <c r="G37" s="1397"/>
      <c r="H37" s="1397"/>
      <c r="I37" s="1397"/>
      <c r="J37" s="1397"/>
      <c r="K37" s="1397"/>
      <c r="L37" s="1397"/>
      <c r="M37" s="1397"/>
      <c r="N37" s="1397"/>
      <c r="O37" s="1397"/>
      <c r="P37" s="1397"/>
      <c r="Q37" s="1397"/>
      <c r="R37" s="1397"/>
      <c r="S37" s="1397"/>
      <c r="T37" s="1397"/>
      <c r="U37" s="1397"/>
      <c r="V37" s="1397"/>
      <c r="W37" s="1397"/>
      <c r="X37" s="1397"/>
      <c r="Y37" s="1397"/>
      <c r="Z37" s="1397"/>
      <c r="AA37" s="1397"/>
      <c r="AB37" s="1397"/>
      <c r="AC37" s="1397"/>
      <c r="AD37" s="1397"/>
      <c r="AE37" s="1397"/>
      <c r="AF37" s="1397"/>
      <c r="AG37" s="1397"/>
      <c r="AH37" s="1397"/>
      <c r="AI37" s="1397"/>
      <c r="AJ37" s="1397"/>
      <c r="AK37" s="1397"/>
      <c r="AL37" s="1397"/>
      <c r="AM37" s="1397"/>
      <c r="AN37" s="1397"/>
      <c r="AO37" s="1397"/>
      <c r="AT37" s="1397"/>
      <c r="AU37" s="1397"/>
      <c r="AV37" s="1397"/>
      <c r="AW37" s="1397"/>
      <c r="AX37" s="1397"/>
      <c r="AY37" s="1397"/>
      <c r="AZ37" s="1397"/>
      <c r="BA37" s="1397"/>
      <c r="BB37" s="1397"/>
      <c r="BC37" s="1397"/>
      <c r="BD37" s="1397"/>
      <c r="BE37" s="1397"/>
      <c r="BF37" s="1397"/>
      <c r="BG37" s="1397"/>
      <c r="BH37" s="1397"/>
      <c r="BI37" s="1397"/>
      <c r="BJ37" s="1397"/>
      <c r="BK37" s="1397"/>
      <c r="BL37" s="1397"/>
      <c r="BM37" s="1397"/>
      <c r="BN37" s="1397"/>
      <c r="BO37" s="1397"/>
      <c r="BP37" s="1397"/>
      <c r="BQ37" s="1397"/>
      <c r="BR37" s="1397"/>
      <c r="BS37" s="1397"/>
      <c r="BT37" s="1397"/>
      <c r="BU37" s="1397"/>
      <c r="BV37" s="1397"/>
      <c r="BW37" s="1397"/>
      <c r="BX37" s="1397"/>
      <c r="BY37" s="1397"/>
      <c r="BZ37" s="1397"/>
      <c r="CA37" s="1397"/>
      <c r="CB37" s="1397"/>
      <c r="CC37" s="1397"/>
      <c r="CD37" s="1397"/>
      <c r="CE37" s="1397"/>
      <c r="CF37" s="1397"/>
    </row>
    <row r="38" spans="3:84">
      <c r="C38" s="1397"/>
      <c r="D38" s="1397"/>
      <c r="E38" s="1397"/>
      <c r="F38" s="1397"/>
      <c r="G38" s="1397"/>
      <c r="H38" s="1397"/>
      <c r="I38" s="1397"/>
      <c r="J38" s="1397"/>
      <c r="K38" s="1397"/>
      <c r="L38" s="1397"/>
      <c r="M38" s="1397"/>
      <c r="N38" s="1397"/>
      <c r="O38" s="1397"/>
      <c r="P38" s="1397"/>
      <c r="Q38" s="1397"/>
      <c r="R38" s="1397"/>
      <c r="S38" s="1397"/>
      <c r="T38" s="1397"/>
      <c r="U38" s="1397"/>
      <c r="V38" s="1397"/>
      <c r="W38" s="1397"/>
      <c r="X38" s="1397"/>
      <c r="Y38" s="1397"/>
      <c r="Z38" s="1397"/>
      <c r="AA38" s="1397"/>
      <c r="AB38" s="1397"/>
      <c r="AC38" s="1397"/>
      <c r="AD38" s="1397"/>
      <c r="AE38" s="1397"/>
      <c r="AF38" s="1397"/>
      <c r="AG38" s="1397"/>
      <c r="AH38" s="1397"/>
      <c r="AI38" s="1397"/>
      <c r="AJ38" s="1397"/>
      <c r="AK38" s="1397"/>
      <c r="AL38" s="1397"/>
      <c r="AM38" s="1397"/>
      <c r="AN38" s="1397"/>
      <c r="AO38" s="1397"/>
      <c r="AT38" s="1397"/>
      <c r="AU38" s="1397"/>
      <c r="AV38" s="1397"/>
      <c r="AW38" s="1397"/>
      <c r="AX38" s="1397"/>
      <c r="AY38" s="1397"/>
      <c r="AZ38" s="1397"/>
      <c r="BA38" s="1397"/>
      <c r="BB38" s="1397"/>
      <c r="BC38" s="1397"/>
      <c r="BD38" s="1397"/>
      <c r="BE38" s="1397"/>
      <c r="BF38" s="1397"/>
      <c r="BG38" s="1397"/>
      <c r="BH38" s="1397"/>
      <c r="BI38" s="1397"/>
      <c r="BJ38" s="1397"/>
      <c r="BK38" s="1397"/>
      <c r="BL38" s="1397"/>
      <c r="BM38" s="1397"/>
      <c r="BN38" s="1397"/>
      <c r="BO38" s="1397"/>
      <c r="BP38" s="1397"/>
      <c r="BQ38" s="1397"/>
      <c r="BR38" s="1397"/>
      <c r="BS38" s="1397"/>
      <c r="BT38" s="1397"/>
      <c r="BU38" s="1397"/>
      <c r="BV38" s="1397"/>
      <c r="BW38" s="1397"/>
      <c r="BX38" s="1397"/>
      <c r="BY38" s="1397"/>
      <c r="BZ38" s="1397"/>
      <c r="CA38" s="1397"/>
      <c r="CB38" s="1397"/>
      <c r="CC38" s="1397"/>
      <c r="CD38" s="1397"/>
      <c r="CE38" s="1397"/>
      <c r="CF38" s="1397"/>
    </row>
    <row r="39" spans="3:84">
      <c r="C39" s="1397"/>
      <c r="D39" s="1397"/>
      <c r="E39" s="1397"/>
      <c r="F39" s="1397"/>
      <c r="G39" s="1397"/>
      <c r="H39" s="1397"/>
      <c r="I39" s="1397"/>
      <c r="J39" s="1397"/>
      <c r="K39" s="1397"/>
      <c r="L39" s="1397"/>
      <c r="M39" s="1397"/>
      <c r="N39" s="1397"/>
      <c r="O39" s="1397"/>
      <c r="P39" s="1397"/>
      <c r="Q39" s="1397"/>
      <c r="R39" s="1397"/>
      <c r="S39" s="1397"/>
      <c r="T39" s="1397"/>
      <c r="U39" s="1397"/>
      <c r="V39" s="1397"/>
      <c r="W39" s="1397"/>
      <c r="X39" s="1397"/>
      <c r="Y39" s="1397"/>
      <c r="Z39" s="1397"/>
      <c r="AA39" s="1397"/>
      <c r="AB39" s="1397"/>
      <c r="AC39" s="1397"/>
      <c r="AD39" s="1397"/>
      <c r="AE39" s="1397"/>
      <c r="AF39" s="1397"/>
      <c r="AG39" s="1397"/>
      <c r="AH39" s="1397"/>
      <c r="AI39" s="1397"/>
      <c r="AJ39" s="1397"/>
      <c r="AK39" s="1397"/>
      <c r="AL39" s="1397"/>
      <c r="AM39" s="1397"/>
      <c r="AN39" s="1397"/>
      <c r="AO39" s="1397"/>
      <c r="AT39" s="1397"/>
      <c r="AU39" s="1397"/>
      <c r="AV39" s="1397"/>
      <c r="AW39" s="1397"/>
      <c r="AX39" s="1397"/>
      <c r="AY39" s="1397"/>
      <c r="AZ39" s="1397"/>
      <c r="BA39" s="1397"/>
      <c r="BB39" s="1397"/>
      <c r="BC39" s="1397"/>
      <c r="BD39" s="1397"/>
      <c r="BE39" s="1397"/>
      <c r="BF39" s="1397"/>
      <c r="BG39" s="1397"/>
      <c r="BH39" s="1397"/>
      <c r="BI39" s="1397"/>
      <c r="BJ39" s="1397"/>
      <c r="BK39" s="1397"/>
      <c r="BL39" s="1397"/>
      <c r="BM39" s="1397"/>
      <c r="BN39" s="1397"/>
      <c r="BO39" s="1397"/>
      <c r="BP39" s="1397"/>
      <c r="BQ39" s="1397"/>
      <c r="BR39" s="1397"/>
      <c r="BS39" s="1397"/>
      <c r="BT39" s="1397"/>
      <c r="BU39" s="1397"/>
      <c r="BV39" s="1397"/>
      <c r="BW39" s="1397"/>
      <c r="BX39" s="1397"/>
      <c r="BY39" s="1397"/>
      <c r="BZ39" s="1397"/>
      <c r="CA39" s="1397"/>
      <c r="CB39" s="1397"/>
      <c r="CC39" s="1397"/>
      <c r="CD39" s="1397"/>
      <c r="CE39" s="1397"/>
      <c r="CF39" s="1397"/>
    </row>
    <row r="40" spans="3:84">
      <c r="C40" s="1397"/>
      <c r="D40" s="1397"/>
      <c r="E40" s="1397"/>
      <c r="F40" s="1397"/>
      <c r="G40" s="1397"/>
      <c r="H40" s="1397"/>
      <c r="I40" s="1397"/>
      <c r="J40" s="1397"/>
      <c r="K40" s="1397"/>
      <c r="L40" s="1397"/>
      <c r="M40" s="1397"/>
      <c r="N40" s="1397"/>
      <c r="O40" s="1397"/>
      <c r="P40" s="1397"/>
      <c r="Q40" s="1397"/>
      <c r="R40" s="1397"/>
      <c r="S40" s="1397"/>
      <c r="T40" s="1397"/>
      <c r="U40" s="1397"/>
      <c r="V40" s="1397"/>
      <c r="W40" s="1397"/>
      <c r="X40" s="1397"/>
      <c r="Y40" s="1397"/>
      <c r="Z40" s="1397"/>
      <c r="AA40" s="1397"/>
      <c r="AB40" s="1397"/>
      <c r="AC40" s="1397"/>
      <c r="AD40" s="1397"/>
      <c r="AE40" s="1397"/>
      <c r="AF40" s="1397"/>
      <c r="AG40" s="1397"/>
      <c r="AH40" s="1397"/>
      <c r="AI40" s="1397"/>
      <c r="AJ40" s="1397"/>
      <c r="AK40" s="1397"/>
      <c r="AL40" s="1397"/>
      <c r="AM40" s="1397"/>
      <c r="AN40" s="1397"/>
      <c r="AO40" s="1397"/>
      <c r="AT40" s="1397"/>
      <c r="AU40" s="1397"/>
      <c r="AV40" s="1397"/>
      <c r="AW40" s="1397"/>
      <c r="AX40" s="1397"/>
      <c r="AY40" s="1397"/>
      <c r="AZ40" s="1397"/>
      <c r="BA40" s="1397"/>
      <c r="BB40" s="1397"/>
      <c r="BC40" s="1397"/>
      <c r="BD40" s="1397"/>
      <c r="BE40" s="1397"/>
      <c r="BF40" s="1397"/>
      <c r="BG40" s="1397"/>
      <c r="BH40" s="1397"/>
      <c r="BI40" s="1397"/>
      <c r="BJ40" s="1397"/>
      <c r="BK40" s="1397"/>
      <c r="BL40" s="1397"/>
      <c r="BM40" s="1397"/>
      <c r="BN40" s="1397"/>
      <c r="BO40" s="1397"/>
      <c r="BP40" s="1397"/>
      <c r="BQ40" s="1397"/>
      <c r="BR40" s="1397"/>
      <c r="BS40" s="1397"/>
      <c r="BT40" s="1397"/>
      <c r="BU40" s="1397"/>
      <c r="BV40" s="1397"/>
      <c r="BW40" s="1397"/>
      <c r="BX40" s="1397"/>
      <c r="BY40" s="1397"/>
      <c r="BZ40" s="1397"/>
      <c r="CA40" s="1397"/>
      <c r="CB40" s="1397"/>
      <c r="CC40" s="1397"/>
      <c r="CD40" s="1397"/>
      <c r="CE40" s="1397"/>
      <c r="CF40" s="1397"/>
    </row>
    <row r="41" spans="3:84">
      <c r="C41" s="1397"/>
      <c r="D41" s="1397"/>
      <c r="E41" s="1397"/>
      <c r="F41" s="1397"/>
      <c r="G41" s="1397"/>
      <c r="H41" s="1397"/>
      <c r="I41" s="1397"/>
      <c r="J41" s="1397"/>
      <c r="K41" s="1397"/>
      <c r="L41" s="1397"/>
      <c r="M41" s="1397"/>
      <c r="N41" s="1397"/>
      <c r="O41" s="1397"/>
      <c r="P41" s="1397"/>
      <c r="Q41" s="1397"/>
      <c r="R41" s="1397"/>
      <c r="S41" s="1397"/>
      <c r="T41" s="1397"/>
      <c r="U41" s="1397"/>
      <c r="V41" s="1397"/>
      <c r="W41" s="1397"/>
      <c r="X41" s="1397"/>
      <c r="Y41" s="1397"/>
      <c r="Z41" s="1397"/>
      <c r="AA41" s="1397"/>
      <c r="AB41" s="1397"/>
      <c r="AC41" s="1397"/>
      <c r="AD41" s="1397"/>
      <c r="AE41" s="1397"/>
      <c r="AF41" s="1397"/>
      <c r="AG41" s="1397"/>
      <c r="AH41" s="1397"/>
      <c r="AI41" s="1397"/>
      <c r="AJ41" s="1397"/>
      <c r="AK41" s="1397"/>
      <c r="AL41" s="1397"/>
      <c r="AM41" s="1397"/>
      <c r="AN41" s="1397"/>
      <c r="AO41" s="1397"/>
      <c r="AT41" s="1397"/>
      <c r="AU41" s="1397"/>
      <c r="AV41" s="1397"/>
      <c r="AW41" s="1397"/>
      <c r="AX41" s="1397"/>
      <c r="AY41" s="1397"/>
      <c r="AZ41" s="1397"/>
      <c r="BA41" s="1397"/>
      <c r="BB41" s="1397"/>
      <c r="BC41" s="1397"/>
      <c r="BD41" s="1397"/>
      <c r="BE41" s="1397"/>
      <c r="BF41" s="1397"/>
      <c r="BG41" s="1397"/>
      <c r="BH41" s="1397"/>
      <c r="BI41" s="1397"/>
      <c r="BJ41" s="1397"/>
      <c r="BK41" s="1397"/>
      <c r="BL41" s="1397"/>
      <c r="BM41" s="1397"/>
      <c r="BN41" s="1397"/>
      <c r="BO41" s="1397"/>
      <c r="BP41" s="1397"/>
      <c r="BQ41" s="1397"/>
      <c r="BR41" s="1397"/>
      <c r="BS41" s="1397"/>
      <c r="BT41" s="1397"/>
      <c r="BU41" s="1397"/>
      <c r="BV41" s="1397"/>
      <c r="BW41" s="1397"/>
      <c r="BX41" s="1397"/>
      <c r="BY41" s="1397"/>
      <c r="BZ41" s="1397"/>
      <c r="CA41" s="1397"/>
      <c r="CB41" s="1397"/>
      <c r="CC41" s="1397"/>
      <c r="CD41" s="1397"/>
      <c r="CE41" s="1397"/>
      <c r="CF41" s="1397"/>
    </row>
    <row r="42" spans="3:84">
      <c r="C42" s="1397"/>
      <c r="D42" s="1397"/>
      <c r="E42" s="1397"/>
      <c r="F42" s="1397"/>
      <c r="G42" s="1397"/>
      <c r="H42" s="1397"/>
      <c r="I42" s="1397"/>
      <c r="J42" s="1397"/>
      <c r="K42" s="1397"/>
      <c r="L42" s="1397"/>
      <c r="M42" s="1397"/>
      <c r="N42" s="1397"/>
      <c r="O42" s="1397"/>
      <c r="P42" s="1397"/>
      <c r="Q42" s="1397"/>
      <c r="R42" s="1397"/>
      <c r="S42" s="1397"/>
      <c r="T42" s="1397"/>
      <c r="U42" s="1397"/>
      <c r="V42" s="1397"/>
      <c r="W42" s="1397"/>
      <c r="X42" s="1397"/>
      <c r="Y42" s="1397"/>
      <c r="Z42" s="1397"/>
      <c r="AA42" s="1397"/>
      <c r="AB42" s="1397"/>
      <c r="AC42" s="1397"/>
      <c r="AD42" s="1397"/>
      <c r="AE42" s="1397"/>
      <c r="AF42" s="1397"/>
      <c r="AG42" s="1397"/>
      <c r="AH42" s="1397"/>
      <c r="AI42" s="1397"/>
      <c r="AJ42" s="1397"/>
      <c r="AK42" s="1397"/>
      <c r="AL42" s="1397"/>
      <c r="AM42" s="1397"/>
      <c r="AN42" s="1397"/>
      <c r="AO42" s="1397"/>
      <c r="AT42" s="1397"/>
      <c r="AU42" s="1397"/>
      <c r="AV42" s="1397"/>
      <c r="AW42" s="1397"/>
      <c r="AX42" s="1397"/>
      <c r="AY42" s="1397"/>
      <c r="AZ42" s="1397"/>
      <c r="BA42" s="1397"/>
      <c r="BB42" s="1397"/>
      <c r="BC42" s="1397"/>
      <c r="BD42" s="1397"/>
      <c r="BE42" s="1397"/>
      <c r="BF42" s="1397"/>
      <c r="BG42" s="1397"/>
      <c r="BH42" s="1397"/>
      <c r="BI42" s="1397"/>
      <c r="BJ42" s="1397"/>
      <c r="BK42" s="1397"/>
      <c r="BL42" s="1397"/>
      <c r="BM42" s="1397"/>
      <c r="BN42" s="1397"/>
      <c r="BO42" s="1397"/>
      <c r="BP42" s="1397"/>
      <c r="BQ42" s="1397"/>
      <c r="BR42" s="1397"/>
      <c r="BS42" s="1397"/>
      <c r="BT42" s="1397"/>
      <c r="BU42" s="1397"/>
      <c r="BV42" s="1397"/>
      <c r="BW42" s="1397"/>
      <c r="BX42" s="1397"/>
      <c r="BY42" s="1397"/>
      <c r="BZ42" s="1397"/>
      <c r="CA42" s="1397"/>
      <c r="CB42" s="1397"/>
      <c r="CC42" s="1397"/>
      <c r="CD42" s="1397"/>
      <c r="CE42" s="1397"/>
      <c r="CF42" s="1397"/>
    </row>
    <row r="43" spans="3:84" ht="42" customHeight="1">
      <c r="C43" s="1397"/>
      <c r="D43" s="1397"/>
      <c r="E43" s="1397"/>
      <c r="F43" s="1397"/>
      <c r="G43" s="1397"/>
      <c r="H43" s="1397"/>
      <c r="I43" s="1397"/>
      <c r="J43" s="1397"/>
      <c r="K43" s="1397"/>
      <c r="L43" s="1397"/>
      <c r="M43" s="1397"/>
      <c r="N43" s="1397"/>
      <c r="O43" s="1397"/>
      <c r="P43" s="1397"/>
      <c r="Q43" s="1397"/>
      <c r="R43" s="1397"/>
      <c r="S43" s="1397"/>
      <c r="T43" s="1397"/>
      <c r="U43" s="1397"/>
      <c r="V43" s="1397"/>
      <c r="W43" s="1397"/>
      <c r="X43" s="1397"/>
      <c r="Y43" s="1397"/>
      <c r="Z43" s="1397"/>
      <c r="AA43" s="1397"/>
      <c r="AB43" s="1397"/>
      <c r="AC43" s="1397"/>
      <c r="AD43" s="1397"/>
      <c r="AE43" s="1397"/>
      <c r="AF43" s="1397"/>
      <c r="AG43" s="1397"/>
      <c r="AH43" s="1397"/>
      <c r="AI43" s="1397"/>
      <c r="AJ43" s="1397"/>
      <c r="AK43" s="1397"/>
      <c r="AL43" s="1397"/>
      <c r="AM43" s="1397"/>
      <c r="AN43" s="1397"/>
      <c r="AO43" s="1397"/>
      <c r="AT43" s="1397"/>
      <c r="AU43" s="1397"/>
      <c r="AV43" s="1397"/>
      <c r="AW43" s="1397"/>
      <c r="AX43" s="1397"/>
      <c r="AY43" s="1397"/>
      <c r="AZ43" s="1397"/>
      <c r="BA43" s="1397"/>
      <c r="BB43" s="1397"/>
      <c r="BC43" s="1397"/>
      <c r="BD43" s="1397"/>
      <c r="BE43" s="1397"/>
      <c r="BF43" s="1397"/>
      <c r="BG43" s="1397"/>
      <c r="BH43" s="1397"/>
      <c r="BI43" s="1397"/>
      <c r="BJ43" s="1397"/>
      <c r="BK43" s="1397"/>
      <c r="BL43" s="1397"/>
      <c r="BM43" s="1397"/>
      <c r="BN43" s="1397"/>
      <c r="BO43" s="1397"/>
      <c r="BP43" s="1397"/>
      <c r="BQ43" s="1397"/>
      <c r="BR43" s="1397"/>
      <c r="BS43" s="1397"/>
      <c r="BT43" s="1397"/>
      <c r="BU43" s="1397"/>
      <c r="BV43" s="1397"/>
      <c r="BW43" s="1397"/>
      <c r="BX43" s="1397"/>
      <c r="BY43" s="1397"/>
      <c r="BZ43" s="1397"/>
      <c r="CA43" s="1397"/>
      <c r="CB43" s="1397"/>
      <c r="CC43" s="1397"/>
      <c r="CD43" s="1397"/>
      <c r="CE43" s="1397"/>
      <c r="CF43" s="1397"/>
    </row>
    <row r="44" spans="3:84" ht="16.5" hidden="1" customHeight="1">
      <c r="C44" s="1397"/>
      <c r="D44" s="1397"/>
      <c r="E44" s="1397"/>
      <c r="F44" s="1397"/>
      <c r="G44" s="1397"/>
      <c r="H44" s="1397"/>
      <c r="I44" s="1397"/>
      <c r="J44" s="1397"/>
      <c r="K44" s="1397"/>
      <c r="L44" s="1397"/>
      <c r="M44" s="1397"/>
      <c r="N44" s="1397"/>
      <c r="O44" s="1397"/>
      <c r="P44" s="1397"/>
      <c r="Q44" s="1397"/>
      <c r="R44" s="1397"/>
      <c r="S44" s="1397"/>
      <c r="T44" s="1397"/>
      <c r="U44" s="1397"/>
      <c r="V44" s="1397"/>
      <c r="W44" s="1397"/>
      <c r="X44" s="1397"/>
      <c r="Y44" s="1397"/>
      <c r="Z44" s="1397"/>
      <c r="AA44" s="1397"/>
      <c r="AB44" s="1397"/>
      <c r="AC44" s="1397"/>
      <c r="AD44" s="1397"/>
      <c r="AE44" s="1397"/>
      <c r="AF44" s="1397"/>
      <c r="AG44" s="1397"/>
      <c r="AH44" s="1397"/>
      <c r="AI44" s="1397"/>
      <c r="AJ44" s="1397"/>
      <c r="AK44" s="1397"/>
      <c r="AL44" s="1397"/>
      <c r="AM44" s="1397"/>
      <c r="AN44" s="1397"/>
      <c r="AO44" s="1397"/>
      <c r="AT44" s="1397"/>
      <c r="AU44" s="1397"/>
      <c r="AV44" s="1397"/>
      <c r="AW44" s="1397"/>
      <c r="AX44" s="1397"/>
      <c r="AY44" s="1397"/>
      <c r="AZ44" s="1397"/>
      <c r="BA44" s="1397"/>
      <c r="BB44" s="1397"/>
      <c r="BC44" s="1397"/>
      <c r="BD44" s="1397"/>
      <c r="BE44" s="1397"/>
      <c r="BF44" s="1397"/>
      <c r="BG44" s="1397"/>
      <c r="BH44" s="1397"/>
      <c r="BI44" s="1397"/>
      <c r="BJ44" s="1397"/>
      <c r="BK44" s="1397"/>
      <c r="BL44" s="1397"/>
      <c r="BM44" s="1397"/>
      <c r="BN44" s="1397"/>
      <c r="BO44" s="1397"/>
      <c r="BP44" s="1397"/>
      <c r="BQ44" s="1397"/>
      <c r="BR44" s="1397"/>
      <c r="BS44" s="1397"/>
      <c r="BT44" s="1397"/>
      <c r="BU44" s="1397"/>
      <c r="BV44" s="1397"/>
      <c r="BW44" s="1397"/>
      <c r="BX44" s="1397"/>
      <c r="BY44" s="1397"/>
      <c r="BZ44" s="1397"/>
      <c r="CA44" s="1397"/>
      <c r="CB44" s="1397"/>
      <c r="CC44" s="1397"/>
      <c r="CD44" s="1397"/>
      <c r="CE44" s="1397"/>
      <c r="CF44" s="1397"/>
    </row>
    <row r="45" spans="3:84" ht="26.25" hidden="1" customHeight="1">
      <c r="C45" s="1397"/>
      <c r="D45" s="1397"/>
      <c r="E45" s="1397"/>
      <c r="F45" s="1397"/>
      <c r="G45" s="1397"/>
      <c r="H45" s="1397"/>
      <c r="I45" s="1397"/>
      <c r="J45" s="1397"/>
      <c r="K45" s="1397"/>
      <c r="L45" s="1397"/>
      <c r="M45" s="1397"/>
      <c r="N45" s="1397"/>
      <c r="O45" s="1397"/>
      <c r="P45" s="1397"/>
      <c r="Q45" s="1397"/>
      <c r="R45" s="1397"/>
      <c r="S45" s="1397"/>
      <c r="T45" s="1397"/>
      <c r="U45" s="1397"/>
      <c r="V45" s="1397"/>
      <c r="W45" s="1397"/>
      <c r="X45" s="1397"/>
      <c r="Y45" s="1397"/>
      <c r="Z45" s="1397"/>
      <c r="AA45" s="1397"/>
      <c r="AB45" s="1397"/>
      <c r="AC45" s="1397"/>
      <c r="AD45" s="1397"/>
      <c r="AE45" s="1397"/>
      <c r="AF45" s="1397"/>
      <c r="AG45" s="1397"/>
      <c r="AH45" s="1397"/>
      <c r="AI45" s="1397"/>
      <c r="AJ45" s="1397"/>
      <c r="AK45" s="1397"/>
      <c r="AL45" s="1397"/>
      <c r="AM45" s="1397"/>
      <c r="AN45" s="1397"/>
      <c r="AO45" s="1397"/>
      <c r="AT45" s="1397"/>
      <c r="AU45" s="1397"/>
      <c r="AV45" s="1397"/>
      <c r="AW45" s="1397"/>
      <c r="AX45" s="1397"/>
      <c r="AY45" s="1397"/>
      <c r="AZ45" s="1397"/>
      <c r="BA45" s="1397"/>
      <c r="BB45" s="1397"/>
      <c r="BC45" s="1397"/>
      <c r="BD45" s="1397"/>
      <c r="BE45" s="1397"/>
      <c r="BF45" s="1397"/>
      <c r="BG45" s="1397"/>
      <c r="BH45" s="1397"/>
      <c r="BI45" s="1397"/>
      <c r="BJ45" s="1397"/>
      <c r="BK45" s="1397"/>
      <c r="BL45" s="1397"/>
      <c r="BM45" s="1397"/>
      <c r="BN45" s="1397"/>
      <c r="BO45" s="1397"/>
      <c r="BP45" s="1397"/>
      <c r="BQ45" s="1397"/>
      <c r="BR45" s="1397"/>
      <c r="BS45" s="1397"/>
      <c r="BT45" s="1397"/>
      <c r="BU45" s="1397"/>
      <c r="BV45" s="1397"/>
      <c r="BW45" s="1397"/>
      <c r="BX45" s="1397"/>
      <c r="BY45" s="1397"/>
      <c r="BZ45" s="1397"/>
      <c r="CA45" s="1397"/>
      <c r="CB45" s="1397"/>
      <c r="CC45" s="1397"/>
      <c r="CD45" s="1397"/>
      <c r="CE45" s="1397"/>
      <c r="CF45" s="1397"/>
    </row>
    <row r="46" spans="3:84" ht="34.5" hidden="1" customHeight="1">
      <c r="C46" s="1397"/>
      <c r="D46" s="1397"/>
      <c r="E46" s="1397"/>
      <c r="F46" s="1397"/>
      <c r="G46" s="1397"/>
      <c r="H46" s="1397"/>
      <c r="I46" s="1397"/>
      <c r="J46" s="1397"/>
      <c r="K46" s="1397"/>
      <c r="L46" s="1397"/>
      <c r="M46" s="1397"/>
      <c r="N46" s="1397"/>
      <c r="O46" s="1397"/>
      <c r="P46" s="1397"/>
      <c r="Q46" s="1397"/>
      <c r="R46" s="1397"/>
      <c r="S46" s="1397"/>
      <c r="T46" s="1397"/>
      <c r="U46" s="1397"/>
      <c r="V46" s="1397"/>
      <c r="W46" s="1397"/>
      <c r="X46" s="1397"/>
      <c r="Y46" s="1397"/>
      <c r="Z46" s="1397"/>
      <c r="AA46" s="1397"/>
      <c r="AB46" s="1397"/>
      <c r="AC46" s="1397"/>
      <c r="AD46" s="1397"/>
      <c r="AE46" s="1397"/>
      <c r="AF46" s="1397"/>
      <c r="AG46" s="1397"/>
      <c r="AH46" s="1397"/>
      <c r="AI46" s="1397"/>
      <c r="AJ46" s="1397"/>
      <c r="AK46" s="1397"/>
      <c r="AL46" s="1397"/>
      <c r="AM46" s="1397"/>
      <c r="AN46" s="1397"/>
      <c r="AO46" s="1397"/>
      <c r="AT46" s="1397"/>
      <c r="AU46" s="1397"/>
      <c r="AV46" s="1397"/>
      <c r="AW46" s="1397"/>
      <c r="AX46" s="1397"/>
      <c r="AY46" s="1397"/>
      <c r="AZ46" s="1397"/>
      <c r="BA46" s="1397"/>
      <c r="BB46" s="1397"/>
      <c r="BC46" s="1397"/>
      <c r="BD46" s="1397"/>
      <c r="BE46" s="1397"/>
      <c r="BF46" s="1397"/>
      <c r="BG46" s="1397"/>
      <c r="BH46" s="1397"/>
      <c r="BI46" s="1397"/>
      <c r="BJ46" s="1397"/>
      <c r="BK46" s="1397"/>
      <c r="BL46" s="1397"/>
      <c r="BM46" s="1397"/>
      <c r="BN46" s="1397"/>
      <c r="BO46" s="1397"/>
      <c r="BP46" s="1397"/>
      <c r="BQ46" s="1397"/>
      <c r="BR46" s="1397"/>
      <c r="BS46" s="1397"/>
      <c r="BT46" s="1397"/>
      <c r="BU46" s="1397"/>
      <c r="BV46" s="1397"/>
      <c r="BW46" s="1397"/>
      <c r="BX46" s="1397"/>
      <c r="BY46" s="1397"/>
      <c r="BZ46" s="1397"/>
      <c r="CA46" s="1397"/>
      <c r="CB46" s="1397"/>
      <c r="CC46" s="1397"/>
      <c r="CD46" s="1397"/>
      <c r="CE46" s="1397"/>
      <c r="CF46" s="1397"/>
    </row>
    <row r="47" spans="3:84" ht="30" hidden="1" customHeight="1">
      <c r="C47" s="1397"/>
      <c r="D47" s="1397"/>
      <c r="E47" s="1397"/>
      <c r="F47" s="1397"/>
      <c r="G47" s="1397"/>
      <c r="H47" s="1397"/>
      <c r="I47" s="1397"/>
      <c r="J47" s="1397"/>
      <c r="K47" s="1397"/>
      <c r="L47" s="1397"/>
      <c r="M47" s="1397"/>
      <c r="N47" s="1397"/>
      <c r="O47" s="1397"/>
      <c r="P47" s="1397"/>
      <c r="Q47" s="1397"/>
      <c r="R47" s="1397"/>
      <c r="S47" s="1397"/>
      <c r="T47" s="1397"/>
      <c r="U47" s="1397"/>
      <c r="V47" s="1397"/>
      <c r="W47" s="1397"/>
      <c r="X47" s="1397"/>
      <c r="Y47" s="1397"/>
      <c r="Z47" s="1397"/>
      <c r="AA47" s="1397"/>
      <c r="AB47" s="1397"/>
      <c r="AC47" s="1397"/>
      <c r="AD47" s="1397"/>
      <c r="AE47" s="1397"/>
      <c r="AF47" s="1397"/>
      <c r="AG47" s="1397"/>
      <c r="AH47" s="1397"/>
      <c r="AI47" s="1397"/>
      <c r="AJ47" s="1397"/>
      <c r="AK47" s="1397"/>
      <c r="AL47" s="1397"/>
      <c r="AM47" s="1397"/>
      <c r="AN47" s="1397"/>
      <c r="AO47" s="1397"/>
      <c r="AT47" s="1397"/>
      <c r="AU47" s="1397"/>
      <c r="AV47" s="1397"/>
      <c r="AW47" s="1397"/>
      <c r="AX47" s="1397"/>
      <c r="AY47" s="1397"/>
      <c r="AZ47" s="1397"/>
      <c r="BA47" s="1397"/>
      <c r="BB47" s="1397"/>
      <c r="BC47" s="1397"/>
      <c r="BD47" s="1397"/>
      <c r="BE47" s="1397"/>
      <c r="BF47" s="1397"/>
      <c r="BG47" s="1397"/>
      <c r="BH47" s="1397"/>
      <c r="BI47" s="1397"/>
      <c r="BJ47" s="1397"/>
      <c r="BK47" s="1397"/>
      <c r="BL47" s="1397"/>
      <c r="BM47" s="1397"/>
      <c r="BN47" s="1397"/>
      <c r="BO47" s="1397"/>
      <c r="BP47" s="1397"/>
      <c r="BQ47" s="1397"/>
      <c r="BR47" s="1397"/>
      <c r="BS47" s="1397"/>
      <c r="BT47" s="1397"/>
      <c r="BU47" s="1397"/>
      <c r="BV47" s="1397"/>
      <c r="BW47" s="1397"/>
      <c r="BX47" s="1397"/>
      <c r="BY47" s="1397"/>
      <c r="BZ47" s="1397"/>
      <c r="CA47" s="1397"/>
      <c r="CB47" s="1397"/>
      <c r="CC47" s="1397"/>
      <c r="CD47" s="1397"/>
      <c r="CE47" s="1397"/>
      <c r="CF47" s="1397"/>
    </row>
    <row r="48" spans="3:84" ht="28.5" hidden="1" customHeight="1">
      <c r="C48" s="1397"/>
      <c r="D48" s="1397"/>
      <c r="E48" s="1397"/>
      <c r="F48" s="1397"/>
      <c r="G48" s="1397"/>
      <c r="H48" s="1397"/>
      <c r="I48" s="1397"/>
      <c r="J48" s="1397"/>
      <c r="K48" s="1397"/>
      <c r="L48" s="1397"/>
      <c r="M48" s="1397"/>
      <c r="N48" s="1397"/>
      <c r="O48" s="1397"/>
      <c r="P48" s="1397"/>
      <c r="Q48" s="1397"/>
      <c r="R48" s="1397"/>
      <c r="S48" s="1397"/>
      <c r="T48" s="1397"/>
      <c r="U48" s="1397"/>
      <c r="V48" s="1397"/>
      <c r="W48" s="1397"/>
      <c r="X48" s="1397"/>
      <c r="Y48" s="1397"/>
      <c r="Z48" s="1397"/>
      <c r="AA48" s="1397"/>
      <c r="AB48" s="1397"/>
      <c r="AC48" s="1397"/>
      <c r="AD48" s="1397"/>
      <c r="AE48" s="1397"/>
      <c r="AF48" s="1397"/>
      <c r="AG48" s="1397"/>
      <c r="AH48" s="1397"/>
      <c r="AI48" s="1397"/>
      <c r="AJ48" s="1397"/>
      <c r="AK48" s="1397"/>
      <c r="AL48" s="1397"/>
      <c r="AM48" s="1397"/>
      <c r="AN48" s="1397"/>
      <c r="AO48" s="1397"/>
      <c r="AT48" s="1397"/>
      <c r="AU48" s="1397"/>
      <c r="AV48" s="1397"/>
      <c r="AW48" s="1397"/>
      <c r="AX48" s="1397"/>
      <c r="AY48" s="1397"/>
      <c r="AZ48" s="1397"/>
      <c r="BA48" s="1397"/>
      <c r="BB48" s="1397"/>
      <c r="BC48" s="1397"/>
      <c r="BD48" s="1397"/>
      <c r="BE48" s="1397"/>
      <c r="BF48" s="1397"/>
      <c r="BG48" s="1397"/>
      <c r="BH48" s="1397"/>
      <c r="BI48" s="1397"/>
      <c r="BJ48" s="1397"/>
      <c r="BK48" s="1397"/>
      <c r="BL48" s="1397"/>
      <c r="BM48" s="1397"/>
      <c r="BN48" s="1397"/>
      <c r="BO48" s="1397"/>
      <c r="BP48" s="1397"/>
      <c r="BQ48" s="1397"/>
      <c r="BR48" s="1397"/>
      <c r="BS48" s="1397"/>
      <c r="BT48" s="1397"/>
      <c r="BU48" s="1397"/>
      <c r="BV48" s="1397"/>
      <c r="BW48" s="1397"/>
      <c r="BX48" s="1397"/>
      <c r="BY48" s="1397"/>
      <c r="BZ48" s="1397"/>
      <c r="CA48" s="1397"/>
      <c r="CB48" s="1397"/>
      <c r="CC48" s="1397"/>
      <c r="CD48" s="1397"/>
      <c r="CE48" s="1397"/>
      <c r="CF48" s="1397"/>
    </row>
    <row r="49" spans="3:84" ht="29.25" hidden="1" customHeight="1">
      <c r="C49" s="1397"/>
      <c r="D49" s="1397"/>
      <c r="E49" s="1397"/>
      <c r="F49" s="1397"/>
      <c r="G49" s="1397"/>
      <c r="H49" s="1397"/>
      <c r="I49" s="1397"/>
      <c r="J49" s="1397"/>
      <c r="K49" s="1397"/>
      <c r="L49" s="1397"/>
      <c r="M49" s="1397"/>
      <c r="N49" s="1397"/>
      <c r="O49" s="1397"/>
      <c r="P49" s="1397"/>
      <c r="Q49" s="1397"/>
      <c r="R49" s="1397"/>
      <c r="S49" s="1397"/>
      <c r="T49" s="1397"/>
      <c r="U49" s="1397"/>
      <c r="V49" s="1397"/>
      <c r="W49" s="1397"/>
      <c r="X49" s="1397"/>
      <c r="Y49" s="1397"/>
      <c r="Z49" s="1397"/>
      <c r="AA49" s="1397"/>
      <c r="AB49" s="1397"/>
      <c r="AC49" s="1397"/>
      <c r="AD49" s="1397"/>
      <c r="AE49" s="1397"/>
      <c r="AF49" s="1397"/>
      <c r="AG49" s="1397"/>
      <c r="AH49" s="1397"/>
      <c r="AI49" s="1397"/>
      <c r="AJ49" s="1397"/>
      <c r="AK49" s="1397"/>
      <c r="AL49" s="1397"/>
      <c r="AM49" s="1397"/>
      <c r="AN49" s="1397"/>
      <c r="AO49" s="1397"/>
      <c r="AT49" s="1397"/>
      <c r="AU49" s="1397"/>
      <c r="AV49" s="1397"/>
      <c r="AW49" s="1397"/>
      <c r="AX49" s="1397"/>
      <c r="AY49" s="1397"/>
      <c r="AZ49" s="1397"/>
      <c r="BA49" s="1397"/>
      <c r="BB49" s="1397"/>
      <c r="BC49" s="1397"/>
      <c r="BD49" s="1397"/>
      <c r="BE49" s="1397"/>
      <c r="BF49" s="1397"/>
      <c r="BG49" s="1397"/>
      <c r="BH49" s="1397"/>
      <c r="BI49" s="1397"/>
      <c r="BJ49" s="1397"/>
      <c r="BK49" s="1397"/>
      <c r="BL49" s="1397"/>
      <c r="BM49" s="1397"/>
      <c r="BN49" s="1397"/>
      <c r="BO49" s="1397"/>
      <c r="BP49" s="1397"/>
      <c r="BQ49" s="1397"/>
      <c r="BR49" s="1397"/>
      <c r="BS49" s="1397"/>
      <c r="BT49" s="1397"/>
      <c r="BU49" s="1397"/>
      <c r="BV49" s="1397"/>
      <c r="BW49" s="1397"/>
      <c r="BX49" s="1397"/>
      <c r="BY49" s="1397"/>
      <c r="BZ49" s="1397"/>
      <c r="CA49" s="1397"/>
      <c r="CB49" s="1397"/>
      <c r="CC49" s="1397"/>
      <c r="CD49" s="1397"/>
      <c r="CE49" s="1397"/>
      <c r="CF49" s="1397"/>
    </row>
    <row r="50" spans="3:84" ht="37.5" hidden="1" customHeight="1">
      <c r="C50" s="1397"/>
      <c r="D50" s="1397"/>
      <c r="E50" s="1397"/>
      <c r="F50" s="1397"/>
      <c r="G50" s="1397"/>
      <c r="H50" s="1397"/>
      <c r="I50" s="1397"/>
      <c r="J50" s="1397"/>
      <c r="K50" s="1397"/>
      <c r="L50" s="1397"/>
      <c r="M50" s="1397"/>
      <c r="N50" s="1397"/>
      <c r="O50" s="1397"/>
      <c r="P50" s="1397"/>
      <c r="Q50" s="1397"/>
      <c r="R50" s="1397"/>
      <c r="S50" s="1397"/>
      <c r="T50" s="1397"/>
      <c r="U50" s="1397"/>
      <c r="V50" s="1397"/>
      <c r="W50" s="1397"/>
      <c r="X50" s="1397"/>
      <c r="Y50" s="1397"/>
      <c r="Z50" s="1397"/>
      <c r="AA50" s="1397"/>
      <c r="AB50" s="1397"/>
      <c r="AC50" s="1397"/>
      <c r="AD50" s="1397"/>
      <c r="AE50" s="1397"/>
      <c r="AF50" s="1397"/>
      <c r="AG50" s="1397"/>
      <c r="AH50" s="1397"/>
      <c r="AI50" s="1397"/>
      <c r="AJ50" s="1397"/>
      <c r="AK50" s="1397"/>
      <c r="AL50" s="1397"/>
      <c r="AM50" s="1397"/>
      <c r="AN50" s="1397"/>
      <c r="AO50" s="1397"/>
      <c r="AT50" s="1397"/>
      <c r="AU50" s="1397"/>
      <c r="AV50" s="1397"/>
      <c r="AW50" s="1397"/>
      <c r="AX50" s="1397"/>
      <c r="AY50" s="1397"/>
      <c r="AZ50" s="1397"/>
      <c r="BA50" s="1397"/>
      <c r="BB50" s="1397"/>
      <c r="BC50" s="1397"/>
      <c r="BD50" s="1397"/>
      <c r="BE50" s="1397"/>
      <c r="BF50" s="1397"/>
      <c r="BG50" s="1397"/>
      <c r="BH50" s="1397"/>
      <c r="BI50" s="1397"/>
      <c r="BJ50" s="1397"/>
      <c r="BK50" s="1397"/>
      <c r="BL50" s="1397"/>
      <c r="BM50" s="1397"/>
      <c r="BN50" s="1397"/>
      <c r="BO50" s="1397"/>
      <c r="BP50" s="1397"/>
      <c r="BQ50" s="1397"/>
      <c r="BR50" s="1397"/>
      <c r="BS50" s="1397"/>
      <c r="BT50" s="1397"/>
      <c r="BU50" s="1397"/>
      <c r="BV50" s="1397"/>
      <c r="BW50" s="1397"/>
      <c r="BX50" s="1397"/>
      <c r="BY50" s="1397"/>
      <c r="BZ50" s="1397"/>
      <c r="CA50" s="1397"/>
      <c r="CB50" s="1397"/>
      <c r="CC50" s="1397"/>
      <c r="CD50" s="1397"/>
      <c r="CE50" s="1397"/>
      <c r="CF50" s="1397"/>
    </row>
    <row r="51" spans="3:84" ht="32.25" hidden="1" customHeight="1">
      <c r="C51" s="1397"/>
      <c r="D51" s="1397"/>
      <c r="E51" s="1397"/>
      <c r="F51" s="1397"/>
      <c r="G51" s="1397"/>
      <c r="H51" s="1397"/>
      <c r="I51" s="1397"/>
      <c r="J51" s="1397"/>
      <c r="K51" s="1397"/>
      <c r="L51" s="1397"/>
      <c r="M51" s="1397"/>
      <c r="N51" s="1397"/>
      <c r="O51" s="1397"/>
      <c r="P51" s="1397"/>
      <c r="Q51" s="1397"/>
      <c r="R51" s="1397"/>
      <c r="S51" s="1397"/>
      <c r="T51" s="1397"/>
      <c r="U51" s="1397"/>
      <c r="V51" s="1397"/>
      <c r="W51" s="1397"/>
      <c r="X51" s="1397"/>
      <c r="Y51" s="1397"/>
      <c r="Z51" s="1397"/>
      <c r="AA51" s="1397"/>
      <c r="AB51" s="1397"/>
      <c r="AC51" s="1397"/>
      <c r="AD51" s="1397"/>
      <c r="AE51" s="1397"/>
      <c r="AF51" s="1397"/>
      <c r="AG51" s="1397"/>
      <c r="AH51" s="1397"/>
      <c r="AI51" s="1397"/>
      <c r="AJ51" s="1397"/>
      <c r="AK51" s="1397"/>
      <c r="AL51" s="1397"/>
      <c r="AM51" s="1397"/>
      <c r="AN51" s="1397"/>
      <c r="AO51" s="1397"/>
      <c r="AT51" s="1397"/>
      <c r="AU51" s="1397"/>
      <c r="AV51" s="1397"/>
      <c r="AW51" s="1397"/>
      <c r="AX51" s="1397"/>
      <c r="AY51" s="1397"/>
      <c r="AZ51" s="1397"/>
      <c r="BA51" s="1397"/>
      <c r="BB51" s="1397"/>
      <c r="BC51" s="1397"/>
      <c r="BD51" s="1397"/>
      <c r="BE51" s="1397"/>
      <c r="BF51" s="1397"/>
      <c r="BG51" s="1397"/>
      <c r="BH51" s="1397"/>
      <c r="BI51" s="1397"/>
      <c r="BJ51" s="1397"/>
      <c r="BK51" s="1397"/>
      <c r="BL51" s="1397"/>
      <c r="BM51" s="1397"/>
      <c r="BN51" s="1397"/>
      <c r="BO51" s="1397"/>
      <c r="BP51" s="1397"/>
      <c r="BQ51" s="1397"/>
      <c r="BR51" s="1397"/>
      <c r="BS51" s="1397"/>
      <c r="BT51" s="1397"/>
      <c r="BU51" s="1397"/>
      <c r="BV51" s="1397"/>
      <c r="BW51" s="1397"/>
      <c r="BX51" s="1397"/>
      <c r="BY51" s="1397"/>
      <c r="BZ51" s="1397"/>
      <c r="CA51" s="1397"/>
      <c r="CB51" s="1397"/>
      <c r="CC51" s="1397"/>
      <c r="CD51" s="1397"/>
      <c r="CE51" s="1397"/>
      <c r="CF51" s="1397"/>
    </row>
    <row r="52" spans="3:84" ht="22.5" hidden="1" customHeight="1">
      <c r="C52" s="1397"/>
      <c r="D52" s="1397"/>
      <c r="E52" s="1397"/>
      <c r="F52" s="1397"/>
      <c r="G52" s="1397"/>
      <c r="H52" s="1397"/>
      <c r="I52" s="1397"/>
      <c r="J52" s="1397"/>
      <c r="K52" s="1397"/>
      <c r="L52" s="1397"/>
      <c r="M52" s="1397"/>
      <c r="N52" s="1397"/>
      <c r="O52" s="1397"/>
      <c r="P52" s="1397"/>
      <c r="Q52" s="1397"/>
      <c r="R52" s="1397"/>
      <c r="S52" s="1397"/>
      <c r="T52" s="1397"/>
      <c r="U52" s="1397"/>
      <c r="V52" s="1397"/>
      <c r="W52" s="1397"/>
      <c r="X52" s="1397"/>
      <c r="Y52" s="1397"/>
      <c r="Z52" s="1397"/>
      <c r="AA52" s="1397"/>
      <c r="AB52" s="1397"/>
      <c r="AC52" s="1397"/>
      <c r="AD52" s="1397"/>
      <c r="AE52" s="1397"/>
      <c r="AF52" s="1397"/>
      <c r="AG52" s="1397"/>
      <c r="AH52" s="1397"/>
      <c r="AI52" s="1397"/>
      <c r="AJ52" s="1397"/>
      <c r="AK52" s="1397"/>
      <c r="AL52" s="1397"/>
      <c r="AM52" s="1397"/>
      <c r="AN52" s="1397"/>
      <c r="AO52" s="1397"/>
      <c r="AT52" s="1397"/>
      <c r="AU52" s="1397"/>
      <c r="AV52" s="1397"/>
      <c r="AW52" s="1397"/>
      <c r="AX52" s="1397"/>
      <c r="AY52" s="1397"/>
      <c r="AZ52" s="1397"/>
      <c r="BA52" s="1397"/>
      <c r="BB52" s="1397"/>
      <c r="BC52" s="1397"/>
      <c r="BD52" s="1397"/>
      <c r="BE52" s="1397"/>
      <c r="BF52" s="1397"/>
      <c r="BG52" s="1397"/>
      <c r="BH52" s="1397"/>
      <c r="BI52" s="1397"/>
      <c r="BJ52" s="1397"/>
      <c r="BK52" s="1397"/>
      <c r="BL52" s="1397"/>
      <c r="BM52" s="1397"/>
      <c r="BN52" s="1397"/>
      <c r="BO52" s="1397"/>
      <c r="BP52" s="1397"/>
      <c r="BQ52" s="1397"/>
      <c r="BR52" s="1397"/>
      <c r="BS52" s="1397"/>
      <c r="BT52" s="1397"/>
      <c r="BU52" s="1397"/>
      <c r="BV52" s="1397"/>
      <c r="BW52" s="1397"/>
      <c r="BX52" s="1397"/>
      <c r="BY52" s="1397"/>
      <c r="BZ52" s="1397"/>
      <c r="CA52" s="1397"/>
      <c r="CB52" s="1397"/>
      <c r="CC52" s="1397"/>
      <c r="CD52" s="1397"/>
      <c r="CE52" s="1397"/>
      <c r="CF52" s="1397"/>
    </row>
    <row r="53" spans="3:84" ht="12" hidden="1" customHeight="1">
      <c r="C53" s="1397"/>
      <c r="D53" s="1397"/>
      <c r="E53" s="1397"/>
      <c r="F53" s="1397"/>
      <c r="G53" s="1397"/>
      <c r="H53" s="1397"/>
      <c r="I53" s="1397"/>
      <c r="J53" s="1397"/>
      <c r="K53" s="1397"/>
      <c r="L53" s="1397"/>
      <c r="M53" s="1397"/>
      <c r="N53" s="1397"/>
      <c r="O53" s="1397"/>
      <c r="P53" s="1397"/>
      <c r="Q53" s="1397"/>
      <c r="R53" s="1397"/>
      <c r="S53" s="1397"/>
      <c r="T53" s="1397"/>
      <c r="U53" s="1397"/>
      <c r="V53" s="1397"/>
      <c r="W53" s="1397"/>
      <c r="X53" s="1397"/>
      <c r="Y53" s="1397"/>
      <c r="Z53" s="1397"/>
      <c r="AA53" s="1397"/>
      <c r="AB53" s="1397"/>
      <c r="AC53" s="1397"/>
      <c r="AD53" s="1397"/>
      <c r="AE53" s="1397"/>
      <c r="AF53" s="1397"/>
      <c r="AG53" s="1397"/>
      <c r="AH53" s="1397"/>
      <c r="AI53" s="1397"/>
      <c r="AJ53" s="1397"/>
      <c r="AK53" s="1397"/>
      <c r="AL53" s="1397"/>
      <c r="AM53" s="1397"/>
      <c r="AN53" s="1397"/>
      <c r="AO53" s="1397"/>
      <c r="AT53" s="1397"/>
      <c r="AU53" s="1397"/>
      <c r="AV53" s="1397"/>
      <c r="AW53" s="1397"/>
      <c r="AX53" s="1397"/>
      <c r="AY53" s="1397"/>
      <c r="AZ53" s="1397"/>
      <c r="BA53" s="1397"/>
      <c r="BB53" s="1397"/>
      <c r="BC53" s="1397"/>
      <c r="BD53" s="1397"/>
      <c r="BE53" s="1397"/>
      <c r="BF53" s="1397"/>
      <c r="BG53" s="1397"/>
      <c r="BH53" s="1397"/>
      <c r="BI53" s="1397"/>
      <c r="BJ53" s="1397"/>
      <c r="BK53" s="1397"/>
      <c r="BL53" s="1397"/>
      <c r="BM53" s="1397"/>
      <c r="BN53" s="1397"/>
      <c r="BO53" s="1397"/>
      <c r="BP53" s="1397"/>
      <c r="BQ53" s="1397"/>
      <c r="BR53" s="1397"/>
      <c r="BS53" s="1397"/>
      <c r="BT53" s="1397"/>
      <c r="BU53" s="1397"/>
      <c r="BV53" s="1397"/>
      <c r="BW53" s="1397"/>
      <c r="BX53" s="1397"/>
      <c r="BY53" s="1397"/>
      <c r="BZ53" s="1397"/>
      <c r="CA53" s="1397"/>
      <c r="CB53" s="1397"/>
      <c r="CC53" s="1397"/>
      <c r="CD53" s="1397"/>
      <c r="CE53" s="1397"/>
      <c r="CF53" s="1397"/>
    </row>
    <row r="54" spans="3:84" ht="8.25" customHeight="1">
      <c r="C54" s="1397"/>
      <c r="D54" s="1397"/>
      <c r="E54" s="1397"/>
      <c r="F54" s="1397"/>
      <c r="G54" s="1397"/>
      <c r="H54" s="1397"/>
      <c r="I54" s="1397"/>
      <c r="J54" s="1397"/>
      <c r="K54" s="1397"/>
      <c r="L54" s="1397"/>
      <c r="M54" s="1397"/>
      <c r="N54" s="1397"/>
      <c r="O54" s="1397"/>
      <c r="P54" s="1397"/>
      <c r="Q54" s="1397"/>
      <c r="R54" s="1397"/>
      <c r="S54" s="1397"/>
      <c r="T54" s="1397"/>
      <c r="U54" s="1397"/>
      <c r="V54" s="1397"/>
      <c r="W54" s="1397"/>
      <c r="X54" s="1397"/>
      <c r="Y54" s="1397"/>
      <c r="Z54" s="1397"/>
      <c r="AA54" s="1397"/>
      <c r="AB54" s="1397"/>
      <c r="AC54" s="1397"/>
      <c r="AD54" s="1397"/>
      <c r="AE54" s="1397"/>
      <c r="AF54" s="1397"/>
      <c r="AG54" s="1397"/>
      <c r="AH54" s="1397"/>
      <c r="AI54" s="1397"/>
      <c r="AJ54" s="1397"/>
      <c r="AK54" s="1397"/>
      <c r="AL54" s="1397"/>
      <c r="AM54" s="1397"/>
      <c r="AN54" s="1397"/>
      <c r="AO54" s="1397"/>
      <c r="AT54" s="1397"/>
      <c r="AU54" s="1397"/>
      <c r="AV54" s="1397"/>
      <c r="AW54" s="1397"/>
      <c r="AX54" s="1397"/>
      <c r="AY54" s="1397"/>
      <c r="AZ54" s="1397"/>
      <c r="BA54" s="1397"/>
      <c r="BB54" s="1397"/>
      <c r="BC54" s="1397"/>
      <c r="BD54" s="1397"/>
      <c r="BE54" s="1397"/>
      <c r="BF54" s="1397"/>
      <c r="BG54" s="1397"/>
      <c r="BH54" s="1397"/>
      <c r="BI54" s="1397"/>
      <c r="BJ54" s="1397"/>
      <c r="BK54" s="1397"/>
      <c r="BL54" s="1397"/>
      <c r="BM54" s="1397"/>
      <c r="BN54" s="1397"/>
      <c r="BO54" s="1397"/>
      <c r="BP54" s="1397"/>
      <c r="BQ54" s="1397"/>
      <c r="BR54" s="1397"/>
      <c r="BS54" s="1397"/>
      <c r="BT54" s="1397"/>
      <c r="BU54" s="1397"/>
      <c r="BV54" s="1397"/>
      <c r="BW54" s="1397"/>
      <c r="BX54" s="1397"/>
      <c r="BY54" s="1397"/>
      <c r="BZ54" s="1397"/>
      <c r="CA54" s="1397"/>
      <c r="CB54" s="1397"/>
      <c r="CC54" s="1397"/>
      <c r="CD54" s="1397"/>
      <c r="CE54" s="1397"/>
      <c r="CF54" s="1397"/>
    </row>
    <row r="55" spans="3:84" ht="12" customHeight="1">
      <c r="C55" s="1396" t="s">
        <v>383</v>
      </c>
      <c r="D55" s="1397"/>
      <c r="E55" s="1397"/>
      <c r="F55" s="1397"/>
      <c r="G55" s="1397"/>
      <c r="H55" s="1397"/>
      <c r="I55" s="1397"/>
      <c r="J55" s="1397"/>
      <c r="K55" s="1397"/>
      <c r="L55" s="1397"/>
      <c r="M55" s="1397"/>
      <c r="N55" s="1397"/>
      <c r="O55" s="1397"/>
      <c r="P55" s="1397"/>
      <c r="Q55" s="1397"/>
      <c r="R55" s="1397"/>
      <c r="S55" s="1397"/>
      <c r="T55" s="1397"/>
      <c r="U55" s="1397"/>
      <c r="V55" s="1397"/>
      <c r="W55" s="1397"/>
      <c r="X55" s="1397"/>
      <c r="Y55" s="1397"/>
      <c r="Z55" s="1397"/>
      <c r="AA55" s="1397"/>
      <c r="AB55" s="1397"/>
      <c r="AC55" s="1397"/>
      <c r="AD55" s="1397"/>
      <c r="AE55" s="1397"/>
      <c r="AF55" s="1397"/>
      <c r="AG55" s="1397"/>
      <c r="AH55" s="1397"/>
      <c r="AI55" s="1397"/>
      <c r="AJ55" s="1397"/>
      <c r="AK55" s="1397"/>
      <c r="AL55" s="1397"/>
      <c r="AM55" s="1397"/>
      <c r="AN55" s="1397"/>
      <c r="AO55" s="1397"/>
      <c r="AT55" s="1396" t="s">
        <v>383</v>
      </c>
      <c r="AU55" s="1397"/>
      <c r="AV55" s="1397"/>
      <c r="AW55" s="1397"/>
      <c r="AX55" s="1397"/>
      <c r="AY55" s="1397"/>
      <c r="AZ55" s="1397"/>
      <c r="BA55" s="1397"/>
      <c r="BB55" s="1397"/>
      <c r="BC55" s="1397"/>
      <c r="BD55" s="1397"/>
      <c r="BE55" s="1397"/>
      <c r="BF55" s="1397"/>
      <c r="BG55" s="1397"/>
      <c r="BH55" s="1397"/>
      <c r="BI55" s="1397"/>
      <c r="BJ55" s="1397"/>
      <c r="BK55" s="1397"/>
      <c r="BL55" s="1397"/>
      <c r="BM55" s="1397"/>
      <c r="BN55" s="1397"/>
      <c r="BO55" s="1397"/>
      <c r="BP55" s="1397"/>
      <c r="BQ55" s="1397"/>
      <c r="BR55" s="1397"/>
      <c r="BS55" s="1397"/>
      <c r="BT55" s="1397"/>
      <c r="BU55" s="1397"/>
      <c r="BV55" s="1397"/>
      <c r="BW55" s="1397"/>
      <c r="BX55" s="1397"/>
      <c r="BY55" s="1397"/>
      <c r="BZ55" s="1397"/>
      <c r="CA55" s="1397"/>
      <c r="CB55" s="1397"/>
      <c r="CC55" s="1397"/>
      <c r="CD55" s="1397"/>
      <c r="CE55" s="1397"/>
      <c r="CF55" s="1397"/>
    </row>
    <row r="56" spans="3:84">
      <c r="C56" s="1397"/>
      <c r="D56" s="1397"/>
      <c r="E56" s="1397"/>
      <c r="F56" s="1397"/>
      <c r="G56" s="1397"/>
      <c r="H56" s="1397"/>
      <c r="I56" s="1397"/>
      <c r="J56" s="1397"/>
      <c r="K56" s="1397"/>
      <c r="L56" s="1397"/>
      <c r="M56" s="1397"/>
      <c r="N56" s="1397"/>
      <c r="O56" s="1397"/>
      <c r="P56" s="1397"/>
      <c r="Q56" s="1397"/>
      <c r="R56" s="1397"/>
      <c r="S56" s="1397"/>
      <c r="T56" s="1397"/>
      <c r="U56" s="1397"/>
      <c r="V56" s="1397"/>
      <c r="W56" s="1397"/>
      <c r="X56" s="1397"/>
      <c r="Y56" s="1397"/>
      <c r="Z56" s="1397"/>
      <c r="AA56" s="1397"/>
      <c r="AB56" s="1397"/>
      <c r="AC56" s="1397"/>
      <c r="AD56" s="1397"/>
      <c r="AE56" s="1397"/>
      <c r="AF56" s="1397"/>
      <c r="AG56" s="1397"/>
      <c r="AH56" s="1397"/>
      <c r="AI56" s="1397"/>
      <c r="AJ56" s="1397"/>
      <c r="AK56" s="1397"/>
      <c r="AL56" s="1397"/>
      <c r="AM56" s="1397"/>
      <c r="AN56" s="1397"/>
      <c r="AO56" s="1397"/>
      <c r="AT56" s="1397"/>
      <c r="AU56" s="1397"/>
      <c r="AV56" s="1397"/>
      <c r="AW56" s="1397"/>
      <c r="AX56" s="1397"/>
      <c r="AY56" s="1397"/>
      <c r="AZ56" s="1397"/>
      <c r="BA56" s="1397"/>
      <c r="BB56" s="1397"/>
      <c r="BC56" s="1397"/>
      <c r="BD56" s="1397"/>
      <c r="BE56" s="1397"/>
      <c r="BF56" s="1397"/>
      <c r="BG56" s="1397"/>
      <c r="BH56" s="1397"/>
      <c r="BI56" s="1397"/>
      <c r="BJ56" s="1397"/>
      <c r="BK56" s="1397"/>
      <c r="BL56" s="1397"/>
      <c r="BM56" s="1397"/>
      <c r="BN56" s="1397"/>
      <c r="BO56" s="1397"/>
      <c r="BP56" s="1397"/>
      <c r="BQ56" s="1397"/>
      <c r="BR56" s="1397"/>
      <c r="BS56" s="1397"/>
      <c r="BT56" s="1397"/>
      <c r="BU56" s="1397"/>
      <c r="BV56" s="1397"/>
      <c r="BW56" s="1397"/>
      <c r="BX56" s="1397"/>
      <c r="BY56" s="1397"/>
      <c r="BZ56" s="1397"/>
      <c r="CA56" s="1397"/>
      <c r="CB56" s="1397"/>
      <c r="CC56" s="1397"/>
      <c r="CD56" s="1397"/>
      <c r="CE56" s="1397"/>
      <c r="CF56" s="1397"/>
    </row>
    <row r="57" spans="3:84" ht="12" customHeight="1">
      <c r="C57" s="1397"/>
      <c r="D57" s="1397"/>
      <c r="E57" s="1397"/>
      <c r="F57" s="1397"/>
      <c r="G57" s="1397"/>
      <c r="H57" s="1397"/>
      <c r="I57" s="1397"/>
      <c r="J57" s="1397"/>
      <c r="K57" s="1397"/>
      <c r="L57" s="1397"/>
      <c r="M57" s="1397"/>
      <c r="N57" s="1397"/>
      <c r="O57" s="1397"/>
      <c r="P57" s="1397"/>
      <c r="Q57" s="1397"/>
      <c r="R57" s="1397"/>
      <c r="S57" s="1397"/>
      <c r="T57" s="1397"/>
      <c r="U57" s="1397"/>
      <c r="V57" s="1397"/>
      <c r="W57" s="1397"/>
      <c r="X57" s="1397"/>
      <c r="Y57" s="1397"/>
      <c r="Z57" s="1397"/>
      <c r="AA57" s="1397"/>
      <c r="AB57" s="1397"/>
      <c r="AC57" s="1397"/>
      <c r="AD57" s="1397"/>
      <c r="AE57" s="1397"/>
      <c r="AF57" s="1397"/>
      <c r="AG57" s="1397"/>
      <c r="AH57" s="1397"/>
      <c r="AI57" s="1397"/>
      <c r="AJ57" s="1397"/>
      <c r="AK57" s="1397"/>
      <c r="AL57" s="1397"/>
      <c r="AM57" s="1397"/>
      <c r="AN57" s="1397"/>
      <c r="AO57" s="1397"/>
      <c r="AT57" s="1397"/>
      <c r="AU57" s="1397"/>
      <c r="AV57" s="1397"/>
      <c r="AW57" s="1397"/>
      <c r="AX57" s="1397"/>
      <c r="AY57" s="1397"/>
      <c r="AZ57" s="1397"/>
      <c r="BA57" s="1397"/>
      <c r="BB57" s="1397"/>
      <c r="BC57" s="1397"/>
      <c r="BD57" s="1397"/>
      <c r="BE57" s="1397"/>
      <c r="BF57" s="1397"/>
      <c r="BG57" s="1397"/>
      <c r="BH57" s="1397"/>
      <c r="BI57" s="1397"/>
      <c r="BJ57" s="1397"/>
      <c r="BK57" s="1397"/>
      <c r="BL57" s="1397"/>
      <c r="BM57" s="1397"/>
      <c r="BN57" s="1397"/>
      <c r="BO57" s="1397"/>
      <c r="BP57" s="1397"/>
      <c r="BQ57" s="1397"/>
      <c r="BR57" s="1397"/>
      <c r="BS57" s="1397"/>
      <c r="BT57" s="1397"/>
      <c r="BU57" s="1397"/>
      <c r="BV57" s="1397"/>
      <c r="BW57" s="1397"/>
      <c r="BX57" s="1397"/>
      <c r="BY57" s="1397"/>
      <c r="BZ57" s="1397"/>
      <c r="CA57" s="1397"/>
      <c r="CB57" s="1397"/>
      <c r="CC57" s="1397"/>
      <c r="CD57" s="1397"/>
      <c r="CE57" s="1397"/>
      <c r="CF57" s="1397"/>
    </row>
    <row r="58" spans="3:84" ht="12" customHeight="1">
      <c r="C58" s="1397"/>
      <c r="D58" s="1397"/>
      <c r="E58" s="1397"/>
      <c r="F58" s="1397"/>
      <c r="G58" s="1397"/>
      <c r="H58" s="1397"/>
      <c r="I58" s="1397"/>
      <c r="J58" s="1397"/>
      <c r="K58" s="1397"/>
      <c r="L58" s="1397"/>
      <c r="M58" s="1397"/>
      <c r="N58" s="1397"/>
      <c r="O58" s="1397"/>
      <c r="P58" s="1397"/>
      <c r="Q58" s="1397"/>
      <c r="R58" s="1397"/>
      <c r="S58" s="1397"/>
      <c r="T58" s="1397"/>
      <c r="U58" s="1397"/>
      <c r="V58" s="1397"/>
      <c r="W58" s="1397"/>
      <c r="X58" s="1397"/>
      <c r="Y58" s="1397"/>
      <c r="Z58" s="1397"/>
      <c r="AA58" s="1397"/>
      <c r="AB58" s="1397"/>
      <c r="AC58" s="1397"/>
      <c r="AD58" s="1397"/>
      <c r="AE58" s="1397"/>
      <c r="AF58" s="1397"/>
      <c r="AG58" s="1397"/>
      <c r="AH58" s="1397"/>
      <c r="AI58" s="1397"/>
      <c r="AJ58" s="1397"/>
      <c r="AK58" s="1397"/>
      <c r="AL58" s="1397"/>
      <c r="AM58" s="1397"/>
      <c r="AN58" s="1397"/>
      <c r="AO58" s="1397"/>
      <c r="AT58" s="1397"/>
      <c r="AU58" s="1397"/>
      <c r="AV58" s="1397"/>
      <c r="AW58" s="1397"/>
      <c r="AX58" s="1397"/>
      <c r="AY58" s="1397"/>
      <c r="AZ58" s="1397"/>
      <c r="BA58" s="1397"/>
      <c r="BB58" s="1397"/>
      <c r="BC58" s="1397"/>
      <c r="BD58" s="1397"/>
      <c r="BE58" s="1397"/>
      <c r="BF58" s="1397"/>
      <c r="BG58" s="1397"/>
      <c r="BH58" s="1397"/>
      <c r="BI58" s="1397"/>
      <c r="BJ58" s="1397"/>
      <c r="BK58" s="1397"/>
      <c r="BL58" s="1397"/>
      <c r="BM58" s="1397"/>
      <c r="BN58" s="1397"/>
      <c r="BO58" s="1397"/>
      <c r="BP58" s="1397"/>
      <c r="BQ58" s="1397"/>
      <c r="BR58" s="1397"/>
      <c r="BS58" s="1397"/>
      <c r="BT58" s="1397"/>
      <c r="BU58" s="1397"/>
      <c r="BV58" s="1397"/>
      <c r="BW58" s="1397"/>
      <c r="BX58" s="1397"/>
      <c r="BY58" s="1397"/>
      <c r="BZ58" s="1397"/>
      <c r="CA58" s="1397"/>
      <c r="CB58" s="1397"/>
      <c r="CC58" s="1397"/>
      <c r="CD58" s="1397"/>
      <c r="CE58" s="1397"/>
      <c r="CF58" s="1397"/>
    </row>
    <row r="59" spans="3:84" ht="12" customHeight="1">
      <c r="C59" s="1397"/>
      <c r="D59" s="1397"/>
      <c r="E59" s="1397"/>
      <c r="F59" s="1397"/>
      <c r="G59" s="1397"/>
      <c r="H59" s="1397"/>
      <c r="I59" s="1397"/>
      <c r="J59" s="1397"/>
      <c r="K59" s="1397"/>
      <c r="L59" s="1397"/>
      <c r="M59" s="1397"/>
      <c r="N59" s="1397"/>
      <c r="O59" s="1397"/>
      <c r="P59" s="1397"/>
      <c r="Q59" s="1397"/>
      <c r="R59" s="1397"/>
      <c r="S59" s="1397"/>
      <c r="T59" s="1397"/>
      <c r="U59" s="1397"/>
      <c r="V59" s="1397"/>
      <c r="W59" s="1397"/>
      <c r="X59" s="1397"/>
      <c r="Y59" s="1397"/>
      <c r="Z59" s="1397"/>
      <c r="AA59" s="1397"/>
      <c r="AB59" s="1397"/>
      <c r="AC59" s="1397"/>
      <c r="AD59" s="1397"/>
      <c r="AE59" s="1397"/>
      <c r="AF59" s="1397"/>
      <c r="AG59" s="1397"/>
      <c r="AH59" s="1397"/>
      <c r="AI59" s="1397"/>
      <c r="AJ59" s="1397"/>
      <c r="AK59" s="1397"/>
      <c r="AL59" s="1397"/>
      <c r="AM59" s="1397"/>
      <c r="AN59" s="1397"/>
      <c r="AO59" s="1397"/>
      <c r="AT59" s="1397"/>
      <c r="AU59" s="1397"/>
      <c r="AV59" s="1397"/>
      <c r="AW59" s="1397"/>
      <c r="AX59" s="1397"/>
      <c r="AY59" s="1397"/>
      <c r="AZ59" s="1397"/>
      <c r="BA59" s="1397"/>
      <c r="BB59" s="1397"/>
      <c r="BC59" s="1397"/>
      <c r="BD59" s="1397"/>
      <c r="BE59" s="1397"/>
      <c r="BF59" s="1397"/>
      <c r="BG59" s="1397"/>
      <c r="BH59" s="1397"/>
      <c r="BI59" s="1397"/>
      <c r="BJ59" s="1397"/>
      <c r="BK59" s="1397"/>
      <c r="BL59" s="1397"/>
      <c r="BM59" s="1397"/>
      <c r="BN59" s="1397"/>
      <c r="BO59" s="1397"/>
      <c r="BP59" s="1397"/>
      <c r="BQ59" s="1397"/>
      <c r="BR59" s="1397"/>
      <c r="BS59" s="1397"/>
      <c r="BT59" s="1397"/>
      <c r="BU59" s="1397"/>
      <c r="BV59" s="1397"/>
      <c r="BW59" s="1397"/>
      <c r="BX59" s="1397"/>
      <c r="BY59" s="1397"/>
      <c r="BZ59" s="1397"/>
      <c r="CA59" s="1397"/>
      <c r="CB59" s="1397"/>
      <c r="CC59" s="1397"/>
      <c r="CD59" s="1397"/>
      <c r="CE59" s="1397"/>
      <c r="CF59" s="1397"/>
    </row>
    <row r="60" spans="3:84" ht="12" customHeight="1">
      <c r="C60" s="1397"/>
      <c r="D60" s="1397"/>
      <c r="E60" s="1397"/>
      <c r="F60" s="1397"/>
      <c r="G60" s="1397"/>
      <c r="H60" s="1397"/>
      <c r="I60" s="1397"/>
      <c r="J60" s="1397"/>
      <c r="K60" s="1397"/>
      <c r="L60" s="1397"/>
      <c r="M60" s="1397"/>
      <c r="N60" s="1397"/>
      <c r="O60" s="1397"/>
      <c r="P60" s="1397"/>
      <c r="Q60" s="1397"/>
      <c r="R60" s="1397"/>
      <c r="S60" s="1397"/>
      <c r="T60" s="1397"/>
      <c r="U60" s="1397"/>
      <c r="V60" s="1397"/>
      <c r="W60" s="1397"/>
      <c r="X60" s="1397"/>
      <c r="Y60" s="1397"/>
      <c r="Z60" s="1397"/>
      <c r="AA60" s="1397"/>
      <c r="AB60" s="1397"/>
      <c r="AC60" s="1397"/>
      <c r="AD60" s="1397"/>
      <c r="AE60" s="1397"/>
      <c r="AF60" s="1397"/>
      <c r="AG60" s="1397"/>
      <c r="AH60" s="1397"/>
      <c r="AI60" s="1397"/>
      <c r="AJ60" s="1397"/>
      <c r="AK60" s="1397"/>
      <c r="AL60" s="1397"/>
      <c r="AM60" s="1397"/>
      <c r="AN60" s="1397"/>
      <c r="AO60" s="1397"/>
      <c r="AT60" s="1397"/>
      <c r="AU60" s="1397"/>
      <c r="AV60" s="1397"/>
      <c r="AW60" s="1397"/>
      <c r="AX60" s="1397"/>
      <c r="AY60" s="1397"/>
      <c r="AZ60" s="1397"/>
      <c r="BA60" s="1397"/>
      <c r="BB60" s="1397"/>
      <c r="BC60" s="1397"/>
      <c r="BD60" s="1397"/>
      <c r="BE60" s="1397"/>
      <c r="BF60" s="1397"/>
      <c r="BG60" s="1397"/>
      <c r="BH60" s="1397"/>
      <c r="BI60" s="1397"/>
      <c r="BJ60" s="1397"/>
      <c r="BK60" s="1397"/>
      <c r="BL60" s="1397"/>
      <c r="BM60" s="1397"/>
      <c r="BN60" s="1397"/>
      <c r="BO60" s="1397"/>
      <c r="BP60" s="1397"/>
      <c r="BQ60" s="1397"/>
      <c r="BR60" s="1397"/>
      <c r="BS60" s="1397"/>
      <c r="BT60" s="1397"/>
      <c r="BU60" s="1397"/>
      <c r="BV60" s="1397"/>
      <c r="BW60" s="1397"/>
      <c r="BX60" s="1397"/>
      <c r="BY60" s="1397"/>
      <c r="BZ60" s="1397"/>
      <c r="CA60" s="1397"/>
      <c r="CB60" s="1397"/>
      <c r="CC60" s="1397"/>
      <c r="CD60" s="1397"/>
      <c r="CE60" s="1397"/>
      <c r="CF60" s="1397"/>
    </row>
    <row r="61" spans="3:84">
      <c r="C61" s="1397"/>
      <c r="D61" s="1397"/>
      <c r="E61" s="1397"/>
      <c r="F61" s="1397"/>
      <c r="G61" s="1397"/>
      <c r="H61" s="1397"/>
      <c r="I61" s="1397"/>
      <c r="J61" s="1397"/>
      <c r="K61" s="1397"/>
      <c r="L61" s="1397"/>
      <c r="M61" s="1397"/>
      <c r="N61" s="1397"/>
      <c r="O61" s="1397"/>
      <c r="P61" s="1397"/>
      <c r="Q61" s="1397"/>
      <c r="R61" s="1397"/>
      <c r="S61" s="1397"/>
      <c r="T61" s="1397"/>
      <c r="U61" s="1397"/>
      <c r="V61" s="1397"/>
      <c r="W61" s="1397"/>
      <c r="X61" s="1397"/>
      <c r="Y61" s="1397"/>
      <c r="Z61" s="1397"/>
      <c r="AA61" s="1397"/>
      <c r="AB61" s="1397"/>
      <c r="AC61" s="1397"/>
      <c r="AD61" s="1397"/>
      <c r="AE61" s="1397"/>
      <c r="AF61" s="1397"/>
      <c r="AG61" s="1397"/>
      <c r="AH61" s="1397"/>
      <c r="AI61" s="1397"/>
      <c r="AJ61" s="1397"/>
      <c r="AK61" s="1397"/>
      <c r="AL61" s="1397"/>
      <c r="AM61" s="1397"/>
      <c r="AN61" s="1397"/>
      <c r="AO61" s="1397"/>
      <c r="AT61" s="1397"/>
      <c r="AU61" s="1397"/>
      <c r="AV61" s="1397"/>
      <c r="AW61" s="1397"/>
      <c r="AX61" s="1397"/>
      <c r="AY61" s="1397"/>
      <c r="AZ61" s="1397"/>
      <c r="BA61" s="1397"/>
      <c r="BB61" s="1397"/>
      <c r="BC61" s="1397"/>
      <c r="BD61" s="1397"/>
      <c r="BE61" s="1397"/>
      <c r="BF61" s="1397"/>
      <c r="BG61" s="1397"/>
      <c r="BH61" s="1397"/>
      <c r="BI61" s="1397"/>
      <c r="BJ61" s="1397"/>
      <c r="BK61" s="1397"/>
      <c r="BL61" s="1397"/>
      <c r="BM61" s="1397"/>
      <c r="BN61" s="1397"/>
      <c r="BO61" s="1397"/>
      <c r="BP61" s="1397"/>
      <c r="BQ61" s="1397"/>
      <c r="BR61" s="1397"/>
      <c r="BS61" s="1397"/>
      <c r="BT61" s="1397"/>
      <c r="BU61" s="1397"/>
      <c r="BV61" s="1397"/>
      <c r="BW61" s="1397"/>
      <c r="BX61" s="1397"/>
      <c r="BY61" s="1397"/>
      <c r="BZ61" s="1397"/>
      <c r="CA61" s="1397"/>
      <c r="CB61" s="1397"/>
      <c r="CC61" s="1397"/>
      <c r="CD61" s="1397"/>
      <c r="CE61" s="1397"/>
      <c r="CF61" s="1397"/>
    </row>
    <row r="63" spans="3:84">
      <c r="C63" s="91" t="s">
        <v>384</v>
      </c>
      <c r="AT63" s="91" t="s">
        <v>385</v>
      </c>
    </row>
    <row r="64" spans="3:84">
      <c r="C64" s="1387" t="s">
        <v>217</v>
      </c>
      <c r="D64" s="1387"/>
      <c r="E64" s="1387"/>
      <c r="F64" s="1387"/>
      <c r="G64" s="1387"/>
      <c r="H64" s="1387"/>
      <c r="I64" s="1387"/>
      <c r="J64" s="1387"/>
      <c r="K64" s="1387"/>
      <c r="L64" s="1387"/>
      <c r="M64" s="1387"/>
      <c r="N64" s="1387"/>
      <c r="O64" s="1387"/>
      <c r="P64" s="1387"/>
      <c r="Q64" s="1387"/>
      <c r="R64" s="1387" t="s">
        <v>386</v>
      </c>
      <c r="S64" s="1387"/>
      <c r="T64" s="1387"/>
      <c r="U64" s="1387"/>
      <c r="V64" s="1387"/>
      <c r="W64" s="1387"/>
      <c r="X64" s="1387"/>
      <c r="Y64" s="1387"/>
      <c r="Z64" s="1387"/>
      <c r="AA64" s="1387"/>
      <c r="AB64" s="1387"/>
      <c r="AC64" s="1387"/>
      <c r="AD64" s="1387"/>
      <c r="AE64" s="1387"/>
      <c r="AF64" s="1387"/>
      <c r="AG64" s="1387"/>
      <c r="AH64" s="1387"/>
      <c r="AI64" s="1387"/>
      <c r="AJ64" s="1387"/>
      <c r="AK64" s="1387"/>
      <c r="AL64" s="1387"/>
      <c r="AM64" s="1387"/>
      <c r="AN64" s="1387"/>
      <c r="AT64" s="1391" t="s">
        <v>217</v>
      </c>
      <c r="AU64" s="1391"/>
      <c r="AV64" s="1391"/>
      <c r="AW64" s="1391"/>
      <c r="AX64" s="1391"/>
      <c r="AY64" s="1391"/>
      <c r="AZ64" s="1391"/>
      <c r="BA64" s="1391"/>
      <c r="BB64" s="1391"/>
      <c r="BC64" s="1391"/>
      <c r="BD64" s="1391"/>
      <c r="BE64" s="1391"/>
      <c r="BF64" s="1391"/>
      <c r="BG64" s="1391"/>
      <c r="BH64" s="1391"/>
      <c r="BI64" s="1391" t="s">
        <v>386</v>
      </c>
      <c r="BJ64" s="1391"/>
      <c r="BK64" s="1391"/>
      <c r="BL64" s="1391"/>
      <c r="BM64" s="1391"/>
      <c r="BN64" s="1391"/>
      <c r="BO64" s="1391"/>
      <c r="BP64" s="1391"/>
      <c r="BQ64" s="1391"/>
      <c r="BR64" s="1391"/>
      <c r="BS64" s="1391"/>
      <c r="BT64" s="1391"/>
      <c r="BU64" s="1391"/>
      <c r="BV64" s="1391"/>
      <c r="BW64" s="1391"/>
      <c r="BX64" s="1391"/>
      <c r="BY64" s="1391"/>
      <c r="BZ64" s="1391"/>
      <c r="CA64" s="1391"/>
      <c r="CB64" s="1391"/>
      <c r="CC64" s="1391"/>
      <c r="CD64" s="1391"/>
      <c r="CE64" s="1391"/>
    </row>
    <row r="65" spans="3:83" ht="20.25" customHeight="1">
      <c r="C65" s="1387" t="s">
        <v>387</v>
      </c>
      <c r="D65" s="1387"/>
      <c r="E65" s="1387"/>
      <c r="F65" s="1387"/>
      <c r="G65" s="1387"/>
      <c r="H65" s="1387"/>
      <c r="I65" s="1387"/>
      <c r="J65" s="1387"/>
      <c r="K65" s="1387"/>
      <c r="L65" s="1387"/>
      <c r="M65" s="1387"/>
      <c r="N65" s="1387"/>
      <c r="O65" s="1387"/>
      <c r="P65" s="1387"/>
      <c r="Q65" s="1387"/>
      <c r="R65" s="1390" t="s">
        <v>388</v>
      </c>
      <c r="S65" s="1390"/>
      <c r="T65" s="1390"/>
      <c r="U65" s="1390"/>
      <c r="V65" s="1390"/>
      <c r="W65" s="1390"/>
      <c r="X65" s="1390"/>
      <c r="Y65" s="1390"/>
      <c r="Z65" s="1390"/>
      <c r="AA65" s="1390"/>
      <c r="AB65" s="1390"/>
      <c r="AC65" s="1390"/>
      <c r="AD65" s="1390"/>
      <c r="AE65" s="1390"/>
      <c r="AF65" s="1390"/>
      <c r="AG65" s="1390"/>
      <c r="AH65" s="1390"/>
      <c r="AI65" s="1390"/>
      <c r="AJ65" s="1390"/>
      <c r="AK65" s="1390"/>
      <c r="AL65" s="1390"/>
      <c r="AM65" s="1390"/>
      <c r="AN65" s="1390"/>
      <c r="AT65" s="1391" t="s">
        <v>387</v>
      </c>
      <c r="AU65" s="1391"/>
      <c r="AV65" s="1391"/>
      <c r="AW65" s="1391"/>
      <c r="AX65" s="1391"/>
      <c r="AY65" s="1391"/>
      <c r="AZ65" s="1391"/>
      <c r="BA65" s="1391"/>
      <c r="BB65" s="1391"/>
      <c r="BC65" s="1391"/>
      <c r="BD65" s="1391"/>
      <c r="BE65" s="1391"/>
      <c r="BF65" s="1391"/>
      <c r="BG65" s="1391"/>
      <c r="BH65" s="1391"/>
      <c r="BI65" s="445" t="s">
        <v>388</v>
      </c>
      <c r="BJ65" s="445"/>
      <c r="BK65" s="445"/>
      <c r="BL65" s="445"/>
      <c r="BM65" s="445"/>
      <c r="BN65" s="445"/>
      <c r="BO65" s="445"/>
      <c r="BP65" s="445"/>
      <c r="BQ65" s="445"/>
      <c r="BR65" s="445"/>
      <c r="BS65" s="445"/>
      <c r="BT65" s="445"/>
      <c r="BU65" s="445"/>
      <c r="BV65" s="445"/>
      <c r="BW65" s="445"/>
      <c r="BX65" s="445"/>
      <c r="BY65" s="445"/>
      <c r="BZ65" s="445"/>
      <c r="CA65" s="445"/>
      <c r="CB65" s="445"/>
      <c r="CC65" s="445"/>
      <c r="CD65" s="445"/>
      <c r="CE65" s="445"/>
    </row>
    <row r="66" spans="3:83" ht="20.25" customHeight="1">
      <c r="C66" s="1387" t="s">
        <v>389</v>
      </c>
      <c r="D66" s="1387"/>
      <c r="E66" s="1387"/>
      <c r="F66" s="1387"/>
      <c r="G66" s="1387"/>
      <c r="H66" s="1387"/>
      <c r="I66" s="1387"/>
      <c r="J66" s="1387"/>
      <c r="K66" s="1387"/>
      <c r="L66" s="1387"/>
      <c r="M66" s="1387"/>
      <c r="N66" s="1387"/>
      <c r="O66" s="1387"/>
      <c r="P66" s="1387"/>
      <c r="Q66" s="1387"/>
      <c r="R66" s="1390" t="s">
        <v>390</v>
      </c>
      <c r="S66" s="1390"/>
      <c r="T66" s="1390"/>
      <c r="U66" s="1390"/>
      <c r="V66" s="1390"/>
      <c r="W66" s="1390"/>
      <c r="X66" s="1390"/>
      <c r="Y66" s="1390"/>
      <c r="Z66" s="1390"/>
      <c r="AA66" s="1390"/>
      <c r="AB66" s="1390"/>
      <c r="AC66" s="1390"/>
      <c r="AD66" s="1390"/>
      <c r="AE66" s="1390"/>
      <c r="AF66" s="1390"/>
      <c r="AG66" s="1390"/>
      <c r="AH66" s="1390"/>
      <c r="AI66" s="1390"/>
      <c r="AJ66" s="1390"/>
      <c r="AK66" s="1390"/>
      <c r="AL66" s="1390"/>
      <c r="AM66" s="1390"/>
      <c r="AN66" s="1390"/>
      <c r="AT66" s="1391" t="s">
        <v>389</v>
      </c>
      <c r="AU66" s="1391"/>
      <c r="AV66" s="1391"/>
      <c r="AW66" s="1391"/>
      <c r="AX66" s="1391"/>
      <c r="AY66" s="1391"/>
      <c r="AZ66" s="1391"/>
      <c r="BA66" s="1391"/>
      <c r="BB66" s="1391"/>
      <c r="BC66" s="1391"/>
      <c r="BD66" s="1391"/>
      <c r="BE66" s="1391"/>
      <c r="BF66" s="1391"/>
      <c r="BG66" s="1391"/>
      <c r="BH66" s="1391"/>
      <c r="BI66" s="445" t="s">
        <v>390</v>
      </c>
      <c r="BJ66" s="445"/>
      <c r="BK66" s="445"/>
      <c r="BL66" s="445"/>
      <c r="BM66" s="445"/>
      <c r="BN66" s="445"/>
      <c r="BO66" s="445"/>
      <c r="BP66" s="445"/>
      <c r="BQ66" s="445"/>
      <c r="BR66" s="445"/>
      <c r="BS66" s="445"/>
      <c r="BT66" s="445"/>
      <c r="BU66" s="445"/>
      <c r="BV66" s="445"/>
      <c r="BW66" s="445"/>
      <c r="BX66" s="445"/>
      <c r="BY66" s="445"/>
      <c r="BZ66" s="445"/>
      <c r="CA66" s="445"/>
      <c r="CB66" s="445"/>
      <c r="CC66" s="445"/>
      <c r="CD66" s="445"/>
      <c r="CE66" s="445"/>
    </row>
    <row r="67" spans="3:83" ht="19.5" customHeight="1">
      <c r="C67" s="756" t="s">
        <v>391</v>
      </c>
      <c r="D67" s="756"/>
      <c r="E67" s="756"/>
      <c r="F67" s="756"/>
      <c r="G67" s="756"/>
      <c r="H67" s="756"/>
      <c r="I67" s="756"/>
      <c r="J67" s="756"/>
      <c r="K67" s="756"/>
      <c r="L67" s="756"/>
      <c r="M67" s="756"/>
      <c r="N67" s="756"/>
      <c r="O67" s="756"/>
      <c r="P67" s="756"/>
      <c r="Q67" s="756"/>
      <c r="R67" s="1393" t="s">
        <v>392</v>
      </c>
      <c r="S67" s="1393"/>
      <c r="T67" s="1393"/>
      <c r="U67" s="1393"/>
      <c r="V67" s="1393"/>
      <c r="W67" s="1393"/>
      <c r="X67" s="1393"/>
      <c r="Y67" s="1393"/>
      <c r="Z67" s="1393"/>
      <c r="AA67" s="1393"/>
      <c r="AB67" s="1393"/>
      <c r="AC67" s="1393"/>
      <c r="AD67" s="1393"/>
      <c r="AE67" s="1393"/>
      <c r="AF67" s="1393"/>
      <c r="AG67" s="1393"/>
      <c r="AH67" s="1393"/>
      <c r="AI67" s="1393"/>
      <c r="AJ67" s="1393"/>
      <c r="AK67" s="1393"/>
      <c r="AL67" s="1393"/>
      <c r="AM67" s="1393"/>
      <c r="AN67" s="1393"/>
      <c r="AT67" s="1394" t="s">
        <v>391</v>
      </c>
      <c r="AU67" s="1394"/>
      <c r="AV67" s="1394"/>
      <c r="AW67" s="1394"/>
      <c r="AX67" s="1394"/>
      <c r="AY67" s="1394"/>
      <c r="AZ67" s="1394"/>
      <c r="BA67" s="1394"/>
      <c r="BB67" s="1394"/>
      <c r="BC67" s="1394"/>
      <c r="BD67" s="1394"/>
      <c r="BE67" s="1394"/>
      <c r="BF67" s="1394"/>
      <c r="BG67" s="1394"/>
      <c r="BH67" s="1394"/>
      <c r="BI67" s="1395" t="s">
        <v>392</v>
      </c>
      <c r="BJ67" s="1395"/>
      <c r="BK67" s="1395"/>
      <c r="BL67" s="1395"/>
      <c r="BM67" s="1395"/>
      <c r="BN67" s="1395"/>
      <c r="BO67" s="1395"/>
      <c r="BP67" s="1395"/>
      <c r="BQ67" s="1395"/>
      <c r="BR67" s="1395"/>
      <c r="BS67" s="1395"/>
      <c r="BT67" s="1395"/>
      <c r="BU67" s="1395"/>
      <c r="BV67" s="1395"/>
      <c r="BW67" s="1395"/>
      <c r="BX67" s="1395"/>
      <c r="BY67" s="1395"/>
      <c r="BZ67" s="1395"/>
      <c r="CA67" s="1395"/>
      <c r="CB67" s="1395"/>
      <c r="CC67" s="1395"/>
      <c r="CD67" s="1395"/>
      <c r="CE67" s="1395"/>
    </row>
    <row r="68" spans="3:83" ht="19.5" customHeight="1">
      <c r="C68" s="756"/>
      <c r="D68" s="756"/>
      <c r="E68" s="756"/>
      <c r="F68" s="756"/>
      <c r="G68" s="756"/>
      <c r="H68" s="756"/>
      <c r="I68" s="756"/>
      <c r="J68" s="756"/>
      <c r="K68" s="756"/>
      <c r="L68" s="756"/>
      <c r="M68" s="756"/>
      <c r="N68" s="756"/>
      <c r="O68" s="756"/>
      <c r="P68" s="756"/>
      <c r="Q68" s="756"/>
      <c r="R68" s="1390" t="s">
        <v>393</v>
      </c>
      <c r="S68" s="1390"/>
      <c r="T68" s="1390"/>
      <c r="U68" s="1390"/>
      <c r="V68" s="1390"/>
      <c r="W68" s="1390"/>
      <c r="X68" s="1390"/>
      <c r="Y68" s="1390"/>
      <c r="Z68" s="1390"/>
      <c r="AA68" s="1390"/>
      <c r="AB68" s="1390"/>
      <c r="AC68" s="1390"/>
      <c r="AD68" s="1390"/>
      <c r="AE68" s="1390"/>
      <c r="AF68" s="1390"/>
      <c r="AG68" s="1390"/>
      <c r="AH68" s="1390"/>
      <c r="AI68" s="1390"/>
      <c r="AJ68" s="1390"/>
      <c r="AK68" s="1390"/>
      <c r="AL68" s="1390"/>
      <c r="AM68" s="1390"/>
      <c r="AN68" s="1390"/>
      <c r="AT68" s="1394"/>
      <c r="AU68" s="1394"/>
      <c r="AV68" s="1394"/>
      <c r="AW68" s="1394"/>
      <c r="AX68" s="1394"/>
      <c r="AY68" s="1394"/>
      <c r="AZ68" s="1394"/>
      <c r="BA68" s="1394"/>
      <c r="BB68" s="1394"/>
      <c r="BC68" s="1394"/>
      <c r="BD68" s="1394"/>
      <c r="BE68" s="1394"/>
      <c r="BF68" s="1394"/>
      <c r="BG68" s="1394"/>
      <c r="BH68" s="1394"/>
      <c r="BI68" s="445" t="s">
        <v>393</v>
      </c>
      <c r="BJ68" s="445"/>
      <c r="BK68" s="445"/>
      <c r="BL68" s="445"/>
      <c r="BM68" s="445"/>
      <c r="BN68" s="445"/>
      <c r="BO68" s="445"/>
      <c r="BP68" s="445"/>
      <c r="BQ68" s="445"/>
      <c r="BR68" s="445"/>
      <c r="BS68" s="445"/>
      <c r="BT68" s="445"/>
      <c r="BU68" s="445"/>
      <c r="BV68" s="445"/>
      <c r="BW68" s="445"/>
      <c r="BX68" s="445"/>
      <c r="BY68" s="445"/>
      <c r="BZ68" s="445"/>
      <c r="CA68" s="445"/>
      <c r="CB68" s="445"/>
      <c r="CC68" s="445"/>
      <c r="CD68" s="445"/>
      <c r="CE68" s="445"/>
    </row>
    <row r="69" spans="3:83" ht="18.75" customHeight="1">
      <c r="C69" s="1387" t="s">
        <v>394</v>
      </c>
      <c r="D69" s="1387"/>
      <c r="E69" s="1387"/>
      <c r="F69" s="1387"/>
      <c r="G69" s="1387"/>
      <c r="H69" s="1387"/>
      <c r="I69" s="1387"/>
      <c r="J69" s="1387"/>
      <c r="K69" s="1387"/>
      <c r="L69" s="1387"/>
      <c r="M69" s="1387"/>
      <c r="N69" s="1387"/>
      <c r="O69" s="1387"/>
      <c r="P69" s="1387"/>
      <c r="Q69" s="1387"/>
      <c r="R69" s="1390" t="s">
        <v>395</v>
      </c>
      <c r="S69" s="1390"/>
      <c r="T69" s="1390"/>
      <c r="U69" s="1390"/>
      <c r="V69" s="1390"/>
      <c r="W69" s="1390"/>
      <c r="X69" s="1390"/>
      <c r="Y69" s="1390"/>
      <c r="Z69" s="1390"/>
      <c r="AA69" s="1390"/>
      <c r="AB69" s="1390"/>
      <c r="AC69" s="1390"/>
      <c r="AD69" s="1390"/>
      <c r="AE69" s="1390"/>
      <c r="AF69" s="1390"/>
      <c r="AG69" s="1390"/>
      <c r="AH69" s="1390"/>
      <c r="AI69" s="1390"/>
      <c r="AJ69" s="1390"/>
      <c r="AK69" s="1390"/>
      <c r="AL69" s="1390"/>
      <c r="AM69" s="1390"/>
      <c r="AN69" s="1390"/>
      <c r="AT69" s="1391" t="s">
        <v>394</v>
      </c>
      <c r="AU69" s="1391"/>
      <c r="AV69" s="1391"/>
      <c r="AW69" s="1391"/>
      <c r="AX69" s="1391"/>
      <c r="AY69" s="1391"/>
      <c r="AZ69" s="1391"/>
      <c r="BA69" s="1391"/>
      <c r="BB69" s="1391"/>
      <c r="BC69" s="1391"/>
      <c r="BD69" s="1391"/>
      <c r="BE69" s="1391"/>
      <c r="BF69" s="1391"/>
      <c r="BG69" s="1391"/>
      <c r="BH69" s="1391"/>
      <c r="BI69" s="445" t="s">
        <v>395</v>
      </c>
      <c r="BJ69" s="445"/>
      <c r="BK69" s="445"/>
      <c r="BL69" s="445"/>
      <c r="BM69" s="445"/>
      <c r="BN69" s="445"/>
      <c r="BO69" s="445"/>
      <c r="BP69" s="445"/>
      <c r="BQ69" s="445"/>
      <c r="BR69" s="445"/>
      <c r="BS69" s="445"/>
      <c r="BT69" s="445"/>
      <c r="BU69" s="445"/>
      <c r="BV69" s="445"/>
      <c r="BW69" s="445"/>
      <c r="BX69" s="445"/>
      <c r="BY69" s="445"/>
      <c r="BZ69" s="445"/>
      <c r="CA69" s="445"/>
      <c r="CB69" s="445"/>
      <c r="CC69" s="445"/>
      <c r="CD69" s="445"/>
      <c r="CE69" s="445"/>
    </row>
    <row r="70" spans="3:83" ht="18.75" customHeight="1">
      <c r="C70" s="1387" t="s">
        <v>396</v>
      </c>
      <c r="D70" s="1387"/>
      <c r="E70" s="1387"/>
      <c r="F70" s="1387"/>
      <c r="G70" s="1387"/>
      <c r="H70" s="1387"/>
      <c r="I70" s="1387"/>
      <c r="J70" s="1387"/>
      <c r="K70" s="1387"/>
      <c r="L70" s="1387"/>
      <c r="M70" s="1387"/>
      <c r="N70" s="1387"/>
      <c r="O70" s="1387"/>
      <c r="P70" s="1387"/>
      <c r="Q70" s="1387"/>
      <c r="R70" s="1392" t="s">
        <v>397</v>
      </c>
      <c r="S70" s="1392"/>
      <c r="T70" s="1392"/>
      <c r="U70" s="1392"/>
      <c r="V70" s="1392"/>
      <c r="W70" s="1392"/>
      <c r="X70" s="1392"/>
      <c r="Y70" s="1392"/>
      <c r="Z70" s="1392"/>
      <c r="AA70" s="1392"/>
      <c r="AB70" s="1392"/>
      <c r="AC70" s="1392"/>
      <c r="AD70" s="1392"/>
      <c r="AE70" s="1392"/>
      <c r="AF70" s="1392"/>
      <c r="AG70" s="1392"/>
      <c r="AH70" s="1392"/>
      <c r="AI70" s="1392"/>
      <c r="AJ70" s="1392"/>
      <c r="AK70" s="1392"/>
      <c r="AL70" s="1392"/>
      <c r="AM70" s="1392"/>
      <c r="AN70" s="1392"/>
      <c r="AT70" s="93"/>
      <c r="AU70" s="93"/>
      <c r="AV70" s="93"/>
      <c r="AW70" s="93"/>
      <c r="AX70" s="93"/>
      <c r="AY70" s="93"/>
      <c r="AZ70" s="93"/>
      <c r="BA70" s="93"/>
      <c r="BB70" s="93"/>
      <c r="BC70" s="93"/>
      <c r="BD70" s="93"/>
      <c r="BE70" s="93"/>
      <c r="BF70" s="93"/>
      <c r="BG70" s="93"/>
      <c r="BH70" s="93"/>
    </row>
    <row r="71" spans="3:83" ht="18" customHeight="1">
      <c r="C71" s="1387" t="s">
        <v>398</v>
      </c>
      <c r="D71" s="1387"/>
      <c r="E71" s="1387"/>
      <c r="F71" s="1387"/>
      <c r="G71" s="1387"/>
      <c r="H71" s="1387"/>
      <c r="I71" s="1387"/>
      <c r="J71" s="1387"/>
      <c r="K71" s="1387"/>
      <c r="L71" s="1387"/>
      <c r="M71" s="1387"/>
      <c r="N71" s="1387"/>
      <c r="O71" s="1387"/>
      <c r="P71" s="1387"/>
      <c r="Q71" s="1387"/>
      <c r="R71" s="1390" t="s">
        <v>399</v>
      </c>
      <c r="S71" s="1390"/>
      <c r="T71" s="1390"/>
      <c r="U71" s="1390"/>
      <c r="V71" s="1390"/>
      <c r="W71" s="1390"/>
      <c r="X71" s="1390"/>
      <c r="Y71" s="1390"/>
      <c r="Z71" s="1390"/>
      <c r="AA71" s="1390"/>
      <c r="AB71" s="1390"/>
      <c r="AC71" s="1390"/>
      <c r="AD71" s="1390"/>
      <c r="AE71" s="1390"/>
      <c r="AF71" s="1390"/>
      <c r="AG71" s="1390"/>
      <c r="AH71" s="1390"/>
      <c r="AI71" s="1390"/>
      <c r="AJ71" s="1390"/>
      <c r="AK71" s="1390"/>
      <c r="AL71" s="1390"/>
      <c r="AM71" s="1390"/>
      <c r="AN71" s="1390"/>
      <c r="AT71" s="1391" t="s">
        <v>398</v>
      </c>
      <c r="AU71" s="1391"/>
      <c r="AV71" s="1391"/>
      <c r="AW71" s="1391"/>
      <c r="AX71" s="1391"/>
      <c r="AY71" s="1391"/>
      <c r="AZ71" s="1391"/>
      <c r="BA71" s="1391"/>
      <c r="BB71" s="1391"/>
      <c r="BC71" s="1391"/>
      <c r="BD71" s="1391"/>
      <c r="BE71" s="1391"/>
      <c r="BF71" s="1391"/>
      <c r="BG71" s="1391"/>
      <c r="BH71" s="1391"/>
      <c r="BI71" s="445" t="s">
        <v>399</v>
      </c>
      <c r="BJ71" s="445"/>
      <c r="BK71" s="445"/>
      <c r="BL71" s="445"/>
      <c r="BM71" s="445"/>
      <c r="BN71" s="445"/>
      <c r="BO71" s="445"/>
      <c r="BP71" s="445"/>
      <c r="BQ71" s="445"/>
      <c r="BR71" s="445"/>
      <c r="BS71" s="445"/>
      <c r="BT71" s="445"/>
      <c r="BU71" s="445"/>
      <c r="BV71" s="445"/>
      <c r="BW71" s="445"/>
      <c r="BX71" s="445"/>
      <c r="BY71" s="445"/>
      <c r="BZ71" s="445"/>
      <c r="CA71" s="445"/>
      <c r="CB71" s="445"/>
      <c r="CC71" s="445"/>
      <c r="CD71" s="445"/>
      <c r="CE71" s="445"/>
    </row>
    <row r="72" spans="3:83" ht="16.5" customHeight="1">
      <c r="C72" s="1387" t="s">
        <v>400</v>
      </c>
      <c r="D72" s="1387"/>
      <c r="E72" s="1387"/>
      <c r="F72" s="1387"/>
      <c r="G72" s="1387"/>
      <c r="H72" s="1387"/>
      <c r="I72" s="1387"/>
      <c r="J72" s="1387"/>
      <c r="K72" s="1387"/>
      <c r="L72" s="1387"/>
      <c r="M72" s="1387"/>
      <c r="N72" s="1387"/>
      <c r="O72" s="1387"/>
      <c r="P72" s="1387"/>
      <c r="Q72" s="1387"/>
      <c r="R72" s="1388" t="s">
        <v>401</v>
      </c>
      <c r="S72" s="1388"/>
      <c r="T72" s="1388"/>
      <c r="U72" s="1388"/>
      <c r="V72" s="1388"/>
      <c r="W72" s="1388"/>
      <c r="X72" s="1388"/>
      <c r="Y72" s="1388"/>
      <c r="Z72" s="1388"/>
      <c r="AA72" s="1388"/>
      <c r="AB72" s="1388"/>
      <c r="AC72" s="1388"/>
      <c r="AD72" s="1388"/>
      <c r="AE72" s="1388"/>
      <c r="AF72" s="1388"/>
      <c r="AG72" s="1388"/>
      <c r="AH72" s="1388"/>
      <c r="AI72" s="1388"/>
      <c r="AJ72" s="1388"/>
      <c r="AK72" s="1388"/>
      <c r="AL72" s="1388"/>
      <c r="AM72" s="1388"/>
      <c r="AN72" s="1388"/>
    </row>
    <row r="73" spans="3:83" ht="21.75" customHeight="1">
      <c r="C73" s="1387" t="s">
        <v>402</v>
      </c>
      <c r="D73" s="1387"/>
      <c r="E73" s="1387"/>
      <c r="F73" s="1387"/>
      <c r="G73" s="1387"/>
      <c r="H73" s="1387"/>
      <c r="I73" s="1387"/>
      <c r="J73" s="1387"/>
      <c r="K73" s="1387"/>
      <c r="L73" s="1387"/>
      <c r="M73" s="1387"/>
      <c r="N73" s="1387"/>
      <c r="O73" s="1387"/>
      <c r="P73" s="1387"/>
      <c r="Q73" s="1387"/>
      <c r="R73" s="1388" t="s">
        <v>403</v>
      </c>
      <c r="S73" s="1388"/>
      <c r="T73" s="1388"/>
      <c r="U73" s="1388"/>
      <c r="V73" s="1388"/>
      <c r="W73" s="1388"/>
      <c r="X73" s="1388"/>
      <c r="Y73" s="1388"/>
      <c r="Z73" s="1388"/>
      <c r="AA73" s="1388"/>
      <c r="AB73" s="1388"/>
      <c r="AC73" s="1388"/>
      <c r="AD73" s="1388"/>
      <c r="AE73" s="1388"/>
      <c r="AF73" s="1388"/>
      <c r="AG73" s="1388"/>
      <c r="AH73" s="1388"/>
      <c r="AI73" s="1388"/>
      <c r="AJ73" s="1388"/>
      <c r="AK73" s="1388"/>
      <c r="AL73" s="1388"/>
      <c r="AM73" s="1388"/>
      <c r="AN73" s="1388"/>
      <c r="AT73" s="91" t="s">
        <v>404</v>
      </c>
    </row>
    <row r="74" spans="3:83" ht="18" customHeight="1">
      <c r="C74" s="1387" t="s">
        <v>405</v>
      </c>
      <c r="D74" s="1387"/>
      <c r="E74" s="1387"/>
      <c r="F74" s="1387"/>
      <c r="G74" s="1387"/>
      <c r="H74" s="1387"/>
      <c r="I74" s="1387"/>
      <c r="J74" s="1387"/>
      <c r="K74" s="1387"/>
      <c r="L74" s="1387"/>
      <c r="M74" s="1387"/>
      <c r="N74" s="1387"/>
      <c r="O74" s="1387"/>
      <c r="P74" s="1387"/>
      <c r="Q74" s="1387"/>
      <c r="R74" s="1389" t="s">
        <v>406</v>
      </c>
      <c r="S74" s="1389"/>
      <c r="T74" s="1389"/>
      <c r="U74" s="1389"/>
      <c r="V74" s="1389"/>
      <c r="W74" s="1389"/>
      <c r="X74" s="1389"/>
      <c r="Y74" s="1389"/>
      <c r="Z74" s="1389"/>
      <c r="AA74" s="1389"/>
      <c r="AB74" s="1389"/>
      <c r="AC74" s="1389"/>
      <c r="AD74" s="1389"/>
      <c r="AE74" s="1389"/>
      <c r="AF74" s="1389"/>
      <c r="AG74" s="1389"/>
      <c r="AH74" s="1389"/>
      <c r="AI74" s="1389"/>
      <c r="AJ74" s="1389"/>
      <c r="AK74" s="1389"/>
      <c r="AL74" s="1389"/>
      <c r="AM74" s="1389"/>
      <c r="AN74" s="1389"/>
      <c r="AU74" s="91" t="s">
        <v>407</v>
      </c>
    </row>
    <row r="75" spans="3:83">
      <c r="C75" s="1387" t="s">
        <v>408</v>
      </c>
      <c r="D75" s="1387"/>
      <c r="E75" s="1387"/>
      <c r="F75" s="1387"/>
      <c r="G75" s="1387"/>
      <c r="H75" s="1387"/>
      <c r="I75" s="1387"/>
      <c r="J75" s="1387"/>
      <c r="K75" s="1387"/>
      <c r="L75" s="1387"/>
      <c r="M75" s="1387"/>
      <c r="N75" s="1387"/>
      <c r="O75" s="1387"/>
      <c r="P75" s="1387"/>
      <c r="Q75" s="1387"/>
      <c r="R75" s="1388" t="s">
        <v>409</v>
      </c>
      <c r="S75" s="1388"/>
      <c r="T75" s="1388"/>
      <c r="U75" s="1388"/>
      <c r="V75" s="1388"/>
      <c r="W75" s="1388"/>
      <c r="X75" s="1388"/>
      <c r="Y75" s="1388"/>
      <c r="Z75" s="1388"/>
      <c r="AA75" s="1388"/>
      <c r="AB75" s="1388"/>
      <c r="AC75" s="1388"/>
      <c r="AD75" s="1388"/>
      <c r="AE75" s="1388"/>
      <c r="AF75" s="1388"/>
      <c r="AG75" s="1388"/>
      <c r="AH75" s="1388"/>
      <c r="AI75" s="1388"/>
      <c r="AJ75" s="1388"/>
      <c r="AK75" s="1388"/>
      <c r="AL75" s="1388"/>
      <c r="AM75" s="1388"/>
      <c r="AN75" s="1388"/>
      <c r="AU75" s="91" t="s">
        <v>410</v>
      </c>
    </row>
    <row r="76" spans="3:83">
      <c r="C76" s="1387" t="s">
        <v>411</v>
      </c>
      <c r="D76" s="1387"/>
      <c r="E76" s="1387"/>
      <c r="F76" s="1387"/>
      <c r="G76" s="1387"/>
      <c r="H76" s="1387"/>
      <c r="I76" s="1387"/>
      <c r="J76" s="1387"/>
      <c r="K76" s="1387"/>
      <c r="L76" s="1387"/>
      <c r="M76" s="1387"/>
      <c r="N76" s="1387"/>
      <c r="O76" s="1387"/>
      <c r="P76" s="1387"/>
      <c r="Q76" s="1387"/>
      <c r="R76" s="1388" t="s">
        <v>412</v>
      </c>
      <c r="S76" s="1388"/>
      <c r="T76" s="1388"/>
      <c r="U76" s="1388"/>
      <c r="V76" s="1388"/>
      <c r="W76" s="1388"/>
      <c r="X76" s="1388"/>
      <c r="Y76" s="1388"/>
      <c r="Z76" s="1388"/>
      <c r="AA76" s="1388"/>
      <c r="AB76" s="1388"/>
      <c r="AC76" s="1388"/>
      <c r="AD76" s="1388"/>
      <c r="AE76" s="1388"/>
      <c r="AF76" s="1388"/>
      <c r="AG76" s="1388"/>
      <c r="AH76" s="1388"/>
      <c r="AI76" s="1388"/>
      <c r="AJ76" s="1388"/>
      <c r="AK76" s="1388"/>
      <c r="AL76" s="1388"/>
      <c r="AM76" s="1388"/>
      <c r="AN76" s="1388"/>
      <c r="AU76" s="91" t="s">
        <v>410</v>
      </c>
    </row>
    <row r="77" spans="3:83">
      <c r="C77" s="92" t="s">
        <v>413</v>
      </c>
      <c r="D77" s="93"/>
      <c r="E77" s="93"/>
      <c r="F77" s="93"/>
      <c r="G77" s="93"/>
      <c r="H77" s="93"/>
      <c r="I77" s="93"/>
      <c r="J77" s="93"/>
      <c r="K77" s="93"/>
      <c r="L77" s="93"/>
      <c r="M77" s="93"/>
      <c r="N77" s="93"/>
      <c r="O77" s="93"/>
      <c r="P77" s="93"/>
      <c r="Q77" s="93"/>
      <c r="R77" s="92"/>
      <c r="S77" s="92"/>
      <c r="T77" s="92"/>
      <c r="U77" s="92"/>
      <c r="V77" s="92"/>
      <c r="W77" s="92"/>
      <c r="X77" s="92"/>
      <c r="Y77" s="92"/>
      <c r="Z77" s="92"/>
      <c r="AA77" s="92"/>
      <c r="AB77" s="92"/>
      <c r="AC77" s="92"/>
      <c r="AD77" s="92"/>
      <c r="AE77" s="92"/>
      <c r="AF77" s="92"/>
      <c r="AG77" s="92"/>
      <c r="AH77" s="92"/>
      <c r="AI77" s="92"/>
      <c r="AJ77" s="92"/>
      <c r="AK77" s="92"/>
      <c r="AL77" s="92"/>
      <c r="AM77" s="92"/>
      <c r="AN77" s="92"/>
      <c r="AU77" s="91" t="s">
        <v>414</v>
      </c>
    </row>
    <row r="78" spans="3:83">
      <c r="AU78" s="91" t="s">
        <v>415</v>
      </c>
    </row>
    <row r="79" spans="3:83">
      <c r="C79" s="91" t="s">
        <v>416</v>
      </c>
    </row>
    <row r="80" spans="3:83">
      <c r="D80" s="91" t="s">
        <v>417</v>
      </c>
    </row>
    <row r="81" spans="4:5">
      <c r="D81" s="91" t="s">
        <v>410</v>
      </c>
    </row>
    <row r="82" spans="4:5">
      <c r="D82" s="91" t="s">
        <v>414</v>
      </c>
    </row>
    <row r="83" spans="4:5">
      <c r="D83" s="91" t="s">
        <v>418</v>
      </c>
    </row>
    <row r="84" spans="4:5">
      <c r="D84" s="91" t="s">
        <v>419</v>
      </c>
    </row>
    <row r="86" spans="4:5">
      <c r="D86" s="91" t="s">
        <v>420</v>
      </c>
    </row>
    <row r="87" spans="4:5">
      <c r="E87" s="252" t="s">
        <v>421</v>
      </c>
    </row>
    <row r="88" spans="4:5">
      <c r="E88" s="91" t="s">
        <v>422</v>
      </c>
    </row>
    <row r="90" spans="4:5">
      <c r="D90" s="91" t="s">
        <v>1016</v>
      </c>
    </row>
    <row r="91" spans="4:5">
      <c r="E91" s="338" t="s">
        <v>1017</v>
      </c>
    </row>
    <row r="92" spans="4:5">
      <c r="E92" s="91" t="s">
        <v>1018</v>
      </c>
    </row>
    <row r="93" spans="4:5">
      <c r="E93" s="91" t="s">
        <v>1019</v>
      </c>
    </row>
    <row r="94" spans="4:5">
      <c r="E94" s="91" t="s">
        <v>1020</v>
      </c>
    </row>
    <row r="144" ht="8.25" customHeight="1"/>
  </sheetData>
  <sheetProtection selectLockedCells="1" selectUnlockedCells="1"/>
  <mergeCells count="42">
    <mergeCell ref="C76:Q76"/>
    <mergeCell ref="R76:AN76"/>
    <mergeCell ref="C3:AO54"/>
    <mergeCell ref="AT3:CF54"/>
    <mergeCell ref="C55:AO61"/>
    <mergeCell ref="AT55:CF61"/>
    <mergeCell ref="C64:Q64"/>
    <mergeCell ref="R64:AN64"/>
    <mergeCell ref="AT64:BH64"/>
    <mergeCell ref="BI64:CE64"/>
    <mergeCell ref="C65:Q65"/>
    <mergeCell ref="R65:AN65"/>
    <mergeCell ref="AT65:BH65"/>
    <mergeCell ref="BI65:CE65"/>
    <mergeCell ref="C66:Q66"/>
    <mergeCell ref="R66:AN66"/>
    <mergeCell ref="AT66:BH66"/>
    <mergeCell ref="BI66:CE66"/>
    <mergeCell ref="C67:Q68"/>
    <mergeCell ref="R67:AN67"/>
    <mergeCell ref="AT67:BH68"/>
    <mergeCell ref="BI67:CE67"/>
    <mergeCell ref="R68:AN68"/>
    <mergeCell ref="BI68:CE68"/>
    <mergeCell ref="C69:Q69"/>
    <mergeCell ref="R69:AN69"/>
    <mergeCell ref="AT69:BH69"/>
    <mergeCell ref="BI69:CE69"/>
    <mergeCell ref="C71:Q71"/>
    <mergeCell ref="R71:AN71"/>
    <mergeCell ref="AT71:BH71"/>
    <mergeCell ref="BI71:CE71"/>
    <mergeCell ref="C70:Q70"/>
    <mergeCell ref="R70:AN70"/>
    <mergeCell ref="C75:Q75"/>
    <mergeCell ref="R75:AN75"/>
    <mergeCell ref="C72:Q72"/>
    <mergeCell ref="R72:AN72"/>
    <mergeCell ref="C73:Q73"/>
    <mergeCell ref="R73:AN73"/>
    <mergeCell ref="C74:Q74"/>
    <mergeCell ref="R74:AN74"/>
  </mergeCells>
  <phoneticPr fontId="1"/>
  <pageMargins left="0.59055118110236227" right="0.39370078740157483" top="0.59055118110236227" bottom="0.59055118110236227" header="0.51181102362204722" footer="0.51181102362204722"/>
  <pageSetup paperSize="9" scale="82" fitToHeight="0" orientation="portrait" r:id="rId1"/>
  <headerFooter alignWithMargins="0"/>
  <rowBreaks count="1" manualBreakCount="1">
    <brk id="77" max="4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2"/>
  <sheetViews>
    <sheetView view="pageBreakPreview" topLeftCell="A10" zoomScaleNormal="100" zoomScaleSheetLayoutView="100" workbookViewId="0">
      <selection activeCell="B9" sqref="B9:I62"/>
    </sheetView>
    <sheetView workbookViewId="1"/>
  </sheetViews>
  <sheetFormatPr defaultColWidth="9" defaultRowHeight="13.2"/>
  <cols>
    <col min="1" max="16384" width="9" style="209"/>
  </cols>
  <sheetData>
    <row r="2" spans="2:9" ht="19.2">
      <c r="B2" s="1398" t="s">
        <v>423</v>
      </c>
      <c r="C2" s="1398"/>
      <c r="D2" s="1398"/>
      <c r="E2" s="1398"/>
      <c r="F2" s="1398"/>
      <c r="G2" s="1398"/>
      <c r="H2" s="1398"/>
      <c r="I2" s="1398"/>
    </row>
    <row r="4" spans="2:9" ht="13.5" customHeight="1">
      <c r="B4" s="1399" t="s">
        <v>424</v>
      </c>
      <c r="C4" s="1399"/>
      <c r="D4" s="1399"/>
      <c r="E4" s="1399"/>
      <c r="F4" s="1399"/>
      <c r="G4" s="1399"/>
      <c r="H4" s="1399"/>
      <c r="I4" s="1399"/>
    </row>
    <row r="5" spans="2:9">
      <c r="B5" s="1399"/>
      <c r="C5" s="1399"/>
      <c r="D5" s="1399"/>
      <c r="E5" s="1399"/>
      <c r="F5" s="1399"/>
      <c r="G5" s="1399"/>
      <c r="H5" s="1399"/>
      <c r="I5" s="1399"/>
    </row>
    <row r="6" spans="2:9" ht="28.5" customHeight="1">
      <c r="B6" s="1399"/>
      <c r="C6" s="1399"/>
      <c r="D6" s="1399"/>
      <c r="E6" s="1399"/>
      <c r="F6" s="1399"/>
      <c r="G6" s="1399"/>
      <c r="H6" s="1399"/>
      <c r="I6" s="1399"/>
    </row>
    <row r="7" spans="2:9" ht="28.5" customHeight="1">
      <c r="B7" s="1399"/>
      <c r="C7" s="1399"/>
      <c r="D7" s="1399"/>
      <c r="E7" s="1399"/>
      <c r="F7" s="1399"/>
      <c r="G7" s="1399"/>
      <c r="H7" s="1399"/>
      <c r="I7" s="1399"/>
    </row>
    <row r="9" spans="2:9" ht="13.5" customHeight="1">
      <c r="B9" s="1400" t="s">
        <v>425</v>
      </c>
      <c r="C9" s="1400"/>
      <c r="D9" s="1400"/>
      <c r="E9" s="1400"/>
      <c r="F9" s="1400"/>
      <c r="G9" s="1400"/>
      <c r="H9" s="1400"/>
      <c r="I9" s="1400"/>
    </row>
    <row r="10" spans="2:9">
      <c r="B10" s="1400"/>
      <c r="C10" s="1400"/>
      <c r="D10" s="1400"/>
      <c r="E10" s="1400"/>
      <c r="F10" s="1400"/>
      <c r="G10" s="1400"/>
      <c r="H10" s="1400"/>
      <c r="I10" s="1400"/>
    </row>
    <row r="11" spans="2:9">
      <c r="B11" s="1400"/>
      <c r="C11" s="1400"/>
      <c r="D11" s="1400"/>
      <c r="E11" s="1400"/>
      <c r="F11" s="1400"/>
      <c r="G11" s="1400"/>
      <c r="H11" s="1400"/>
      <c r="I11" s="1400"/>
    </row>
    <row r="12" spans="2:9">
      <c r="B12" s="1400"/>
      <c r="C12" s="1400"/>
      <c r="D12" s="1400"/>
      <c r="E12" s="1400"/>
      <c r="F12" s="1400"/>
      <c r="G12" s="1400"/>
      <c r="H12" s="1400"/>
      <c r="I12" s="1400"/>
    </row>
    <row r="13" spans="2:9">
      <c r="B13" s="1400"/>
      <c r="C13" s="1400"/>
      <c r="D13" s="1400"/>
      <c r="E13" s="1400"/>
      <c r="F13" s="1400"/>
      <c r="G13" s="1400"/>
      <c r="H13" s="1400"/>
      <c r="I13" s="1400"/>
    </row>
    <row r="14" spans="2:9">
      <c r="B14" s="1400"/>
      <c r="C14" s="1400"/>
      <c r="D14" s="1400"/>
      <c r="E14" s="1400"/>
      <c r="F14" s="1400"/>
      <c r="G14" s="1400"/>
      <c r="H14" s="1400"/>
      <c r="I14" s="1400"/>
    </row>
    <row r="15" spans="2:9">
      <c r="B15" s="1400"/>
      <c r="C15" s="1400"/>
      <c r="D15" s="1400"/>
      <c r="E15" s="1400"/>
      <c r="F15" s="1400"/>
      <c r="G15" s="1400"/>
      <c r="H15" s="1400"/>
      <c r="I15" s="1400"/>
    </row>
    <row r="16" spans="2:9">
      <c r="B16" s="1400"/>
      <c r="C16" s="1400"/>
      <c r="D16" s="1400"/>
      <c r="E16" s="1400"/>
      <c r="F16" s="1400"/>
      <c r="G16" s="1400"/>
      <c r="H16" s="1400"/>
      <c r="I16" s="1400"/>
    </row>
    <row r="17" spans="2:9">
      <c r="B17" s="1400"/>
      <c r="C17" s="1400"/>
      <c r="D17" s="1400"/>
      <c r="E17" s="1400"/>
      <c r="F17" s="1400"/>
      <c r="G17" s="1400"/>
      <c r="H17" s="1400"/>
      <c r="I17" s="1400"/>
    </row>
    <row r="18" spans="2:9">
      <c r="B18" s="1400"/>
      <c r="C18" s="1400"/>
      <c r="D18" s="1400"/>
      <c r="E18" s="1400"/>
      <c r="F18" s="1400"/>
      <c r="G18" s="1400"/>
      <c r="H18" s="1400"/>
      <c r="I18" s="1400"/>
    </row>
    <row r="19" spans="2:9">
      <c r="B19" s="1400"/>
      <c r="C19" s="1400"/>
      <c r="D19" s="1400"/>
      <c r="E19" s="1400"/>
      <c r="F19" s="1400"/>
      <c r="G19" s="1400"/>
      <c r="H19" s="1400"/>
      <c r="I19" s="1400"/>
    </row>
    <row r="20" spans="2:9">
      <c r="B20" s="1400"/>
      <c r="C20" s="1400"/>
      <c r="D20" s="1400"/>
      <c r="E20" s="1400"/>
      <c r="F20" s="1400"/>
      <c r="G20" s="1400"/>
      <c r="H20" s="1400"/>
      <c r="I20" s="1400"/>
    </row>
    <row r="21" spans="2:9">
      <c r="B21" s="1400"/>
      <c r="C21" s="1400"/>
      <c r="D21" s="1400"/>
      <c r="E21" s="1400"/>
      <c r="F21" s="1400"/>
      <c r="G21" s="1400"/>
      <c r="H21" s="1400"/>
      <c r="I21" s="1400"/>
    </row>
    <row r="22" spans="2:9">
      <c r="B22" s="1400"/>
      <c r="C22" s="1400"/>
      <c r="D22" s="1400"/>
      <c r="E22" s="1400"/>
      <c r="F22" s="1400"/>
      <c r="G22" s="1400"/>
      <c r="H22" s="1400"/>
      <c r="I22" s="1400"/>
    </row>
    <row r="23" spans="2:9">
      <c r="B23" s="1400"/>
      <c r="C23" s="1400"/>
      <c r="D23" s="1400"/>
      <c r="E23" s="1400"/>
      <c r="F23" s="1400"/>
      <c r="G23" s="1400"/>
      <c r="H23" s="1400"/>
      <c r="I23" s="1400"/>
    </row>
    <row r="24" spans="2:9">
      <c r="B24" s="1400"/>
      <c r="C24" s="1400"/>
      <c r="D24" s="1400"/>
      <c r="E24" s="1400"/>
      <c r="F24" s="1400"/>
      <c r="G24" s="1400"/>
      <c r="H24" s="1400"/>
      <c r="I24" s="1400"/>
    </row>
    <row r="25" spans="2:9">
      <c r="B25" s="1400"/>
      <c r="C25" s="1400"/>
      <c r="D25" s="1400"/>
      <c r="E25" s="1400"/>
      <c r="F25" s="1400"/>
      <c r="G25" s="1400"/>
      <c r="H25" s="1400"/>
      <c r="I25" s="1400"/>
    </row>
    <row r="26" spans="2:9">
      <c r="B26" s="1400"/>
      <c r="C26" s="1400"/>
      <c r="D26" s="1400"/>
      <c r="E26" s="1400"/>
      <c r="F26" s="1400"/>
      <c r="G26" s="1400"/>
      <c r="H26" s="1400"/>
      <c r="I26" s="1400"/>
    </row>
    <row r="27" spans="2:9">
      <c r="B27" s="1400"/>
      <c r="C27" s="1400"/>
      <c r="D27" s="1400"/>
      <c r="E27" s="1400"/>
      <c r="F27" s="1400"/>
      <c r="G27" s="1400"/>
      <c r="H27" s="1400"/>
      <c r="I27" s="1400"/>
    </row>
    <row r="28" spans="2:9">
      <c r="B28" s="1400"/>
      <c r="C28" s="1400"/>
      <c r="D28" s="1400"/>
      <c r="E28" s="1400"/>
      <c r="F28" s="1400"/>
      <c r="G28" s="1400"/>
      <c r="H28" s="1400"/>
      <c r="I28" s="1400"/>
    </row>
    <row r="29" spans="2:9">
      <c r="B29" s="1400"/>
      <c r="C29" s="1400"/>
      <c r="D29" s="1400"/>
      <c r="E29" s="1400"/>
      <c r="F29" s="1400"/>
      <c r="G29" s="1400"/>
      <c r="H29" s="1400"/>
      <c r="I29" s="1400"/>
    </row>
    <row r="30" spans="2:9">
      <c r="B30" s="1400"/>
      <c r="C30" s="1400"/>
      <c r="D30" s="1400"/>
      <c r="E30" s="1400"/>
      <c r="F30" s="1400"/>
      <c r="G30" s="1400"/>
      <c r="H30" s="1400"/>
      <c r="I30" s="1400"/>
    </row>
    <row r="31" spans="2:9">
      <c r="B31" s="1400"/>
      <c r="C31" s="1400"/>
      <c r="D31" s="1400"/>
      <c r="E31" s="1400"/>
      <c r="F31" s="1400"/>
      <c r="G31" s="1400"/>
      <c r="H31" s="1400"/>
      <c r="I31" s="1400"/>
    </row>
    <row r="32" spans="2:9">
      <c r="B32" s="1400"/>
      <c r="C32" s="1400"/>
      <c r="D32" s="1400"/>
      <c r="E32" s="1400"/>
      <c r="F32" s="1400"/>
      <c r="G32" s="1400"/>
      <c r="H32" s="1400"/>
      <c r="I32" s="1400"/>
    </row>
    <row r="33" spans="2:9">
      <c r="B33" s="1400"/>
      <c r="C33" s="1400"/>
      <c r="D33" s="1400"/>
      <c r="E33" s="1400"/>
      <c r="F33" s="1400"/>
      <c r="G33" s="1400"/>
      <c r="H33" s="1400"/>
      <c r="I33" s="1400"/>
    </row>
    <row r="34" spans="2:9">
      <c r="B34" s="1400"/>
      <c r="C34" s="1400"/>
      <c r="D34" s="1400"/>
      <c r="E34" s="1400"/>
      <c r="F34" s="1400"/>
      <c r="G34" s="1400"/>
      <c r="H34" s="1400"/>
      <c r="I34" s="1400"/>
    </row>
    <row r="35" spans="2:9">
      <c r="B35" s="1400"/>
      <c r="C35" s="1400"/>
      <c r="D35" s="1400"/>
      <c r="E35" s="1400"/>
      <c r="F35" s="1400"/>
      <c r="G35" s="1400"/>
      <c r="H35" s="1400"/>
      <c r="I35" s="1400"/>
    </row>
    <row r="36" spans="2:9">
      <c r="B36" s="1400"/>
      <c r="C36" s="1400"/>
      <c r="D36" s="1400"/>
      <c r="E36" s="1400"/>
      <c r="F36" s="1400"/>
      <c r="G36" s="1400"/>
      <c r="H36" s="1400"/>
      <c r="I36" s="1400"/>
    </row>
    <row r="37" spans="2:9">
      <c r="B37" s="1400"/>
      <c r="C37" s="1400"/>
      <c r="D37" s="1400"/>
      <c r="E37" s="1400"/>
      <c r="F37" s="1400"/>
      <c r="G37" s="1400"/>
      <c r="H37" s="1400"/>
      <c r="I37" s="1400"/>
    </row>
    <row r="38" spans="2:9">
      <c r="B38" s="1400"/>
      <c r="C38" s="1400"/>
      <c r="D38" s="1400"/>
      <c r="E38" s="1400"/>
      <c r="F38" s="1400"/>
      <c r="G38" s="1400"/>
      <c r="H38" s="1400"/>
      <c r="I38" s="1400"/>
    </row>
    <row r="39" spans="2:9">
      <c r="B39" s="1400"/>
      <c r="C39" s="1400"/>
      <c r="D39" s="1400"/>
      <c r="E39" s="1400"/>
      <c r="F39" s="1400"/>
      <c r="G39" s="1400"/>
      <c r="H39" s="1400"/>
      <c r="I39" s="1400"/>
    </row>
    <row r="40" spans="2:9">
      <c r="B40" s="1400"/>
      <c r="C40" s="1400"/>
      <c r="D40" s="1400"/>
      <c r="E40" s="1400"/>
      <c r="F40" s="1400"/>
      <c r="G40" s="1400"/>
      <c r="H40" s="1400"/>
      <c r="I40" s="1400"/>
    </row>
    <row r="41" spans="2:9">
      <c r="B41" s="1400"/>
      <c r="C41" s="1400"/>
      <c r="D41" s="1400"/>
      <c r="E41" s="1400"/>
      <c r="F41" s="1400"/>
      <c r="G41" s="1400"/>
      <c r="H41" s="1400"/>
      <c r="I41" s="1400"/>
    </row>
    <row r="42" spans="2:9">
      <c r="B42" s="1400"/>
      <c r="C42" s="1400"/>
      <c r="D42" s="1400"/>
      <c r="E42" s="1400"/>
      <c r="F42" s="1400"/>
      <c r="G42" s="1400"/>
      <c r="H42" s="1400"/>
      <c r="I42" s="1400"/>
    </row>
    <row r="43" spans="2:9">
      <c r="B43" s="1400"/>
      <c r="C43" s="1400"/>
      <c r="D43" s="1400"/>
      <c r="E43" s="1400"/>
      <c r="F43" s="1400"/>
      <c r="G43" s="1400"/>
      <c r="H43" s="1400"/>
      <c r="I43" s="1400"/>
    </row>
    <row r="44" spans="2:9">
      <c r="B44" s="1400"/>
      <c r="C44" s="1400"/>
      <c r="D44" s="1400"/>
      <c r="E44" s="1400"/>
      <c r="F44" s="1400"/>
      <c r="G44" s="1400"/>
      <c r="H44" s="1400"/>
      <c r="I44" s="1400"/>
    </row>
    <row r="45" spans="2:9">
      <c r="B45" s="1400"/>
      <c r="C45" s="1400"/>
      <c r="D45" s="1400"/>
      <c r="E45" s="1400"/>
      <c r="F45" s="1400"/>
      <c r="G45" s="1400"/>
      <c r="H45" s="1400"/>
      <c r="I45" s="1400"/>
    </row>
    <row r="46" spans="2:9" hidden="1">
      <c r="B46" s="1400"/>
      <c r="C46" s="1400"/>
      <c r="D46" s="1400"/>
      <c r="E46" s="1400"/>
      <c r="F46" s="1400"/>
      <c r="G46" s="1400"/>
      <c r="H46" s="1400"/>
      <c r="I46" s="1400"/>
    </row>
    <row r="47" spans="2:9" hidden="1">
      <c r="B47" s="1400"/>
      <c r="C47" s="1400"/>
      <c r="D47" s="1400"/>
      <c r="E47" s="1400"/>
      <c r="F47" s="1400"/>
      <c r="G47" s="1400"/>
      <c r="H47" s="1400"/>
      <c r="I47" s="1400"/>
    </row>
    <row r="48" spans="2:9" hidden="1">
      <c r="B48" s="1400"/>
      <c r="C48" s="1400"/>
      <c r="D48" s="1400"/>
      <c r="E48" s="1400"/>
      <c r="F48" s="1400"/>
      <c r="G48" s="1400"/>
      <c r="H48" s="1400"/>
      <c r="I48" s="1400"/>
    </row>
    <row r="49" spans="2:9" hidden="1">
      <c r="B49" s="1400"/>
      <c r="C49" s="1400"/>
      <c r="D49" s="1400"/>
      <c r="E49" s="1400"/>
      <c r="F49" s="1400"/>
      <c r="G49" s="1400"/>
      <c r="H49" s="1400"/>
      <c r="I49" s="1400"/>
    </row>
    <row r="50" spans="2:9" hidden="1">
      <c r="B50" s="1400"/>
      <c r="C50" s="1400"/>
      <c r="D50" s="1400"/>
      <c r="E50" s="1400"/>
      <c r="F50" s="1400"/>
      <c r="G50" s="1400"/>
      <c r="H50" s="1400"/>
      <c r="I50" s="1400"/>
    </row>
    <row r="51" spans="2:9" hidden="1">
      <c r="B51" s="1400"/>
      <c r="C51" s="1400"/>
      <c r="D51" s="1400"/>
      <c r="E51" s="1400"/>
      <c r="F51" s="1400"/>
      <c r="G51" s="1400"/>
      <c r="H51" s="1400"/>
      <c r="I51" s="1400"/>
    </row>
    <row r="52" spans="2:9" hidden="1">
      <c r="B52" s="1400"/>
      <c r="C52" s="1400"/>
      <c r="D52" s="1400"/>
      <c r="E52" s="1400"/>
      <c r="F52" s="1400"/>
      <c r="G52" s="1400"/>
      <c r="H52" s="1400"/>
      <c r="I52" s="1400"/>
    </row>
    <row r="53" spans="2:9" hidden="1">
      <c r="B53" s="1400"/>
      <c r="C53" s="1400"/>
      <c r="D53" s="1400"/>
      <c r="E53" s="1400"/>
      <c r="F53" s="1400"/>
      <c r="G53" s="1400"/>
      <c r="H53" s="1400"/>
      <c r="I53" s="1400"/>
    </row>
    <row r="54" spans="2:9" hidden="1">
      <c r="B54" s="1400"/>
      <c r="C54" s="1400"/>
      <c r="D54" s="1400"/>
      <c r="E54" s="1400"/>
      <c r="F54" s="1400"/>
      <c r="G54" s="1400"/>
      <c r="H54" s="1400"/>
      <c r="I54" s="1400"/>
    </row>
    <row r="55" spans="2:9" hidden="1">
      <c r="B55" s="1400"/>
      <c r="C55" s="1400"/>
      <c r="D55" s="1400"/>
      <c r="E55" s="1400"/>
      <c r="F55" s="1400"/>
      <c r="G55" s="1400"/>
      <c r="H55" s="1400"/>
      <c r="I55" s="1400"/>
    </row>
    <row r="56" spans="2:9" hidden="1">
      <c r="B56" s="1400"/>
      <c r="C56" s="1400"/>
      <c r="D56" s="1400"/>
      <c r="E56" s="1400"/>
      <c r="F56" s="1400"/>
      <c r="G56" s="1400"/>
      <c r="H56" s="1400"/>
      <c r="I56" s="1400"/>
    </row>
    <row r="57" spans="2:9" hidden="1">
      <c r="B57" s="1400"/>
      <c r="C57" s="1400"/>
      <c r="D57" s="1400"/>
      <c r="E57" s="1400"/>
      <c r="F57" s="1400"/>
      <c r="G57" s="1400"/>
      <c r="H57" s="1400"/>
      <c r="I57" s="1400"/>
    </row>
    <row r="58" spans="2:9" hidden="1">
      <c r="B58" s="1400"/>
      <c r="C58" s="1400"/>
      <c r="D58" s="1400"/>
      <c r="E58" s="1400"/>
      <c r="F58" s="1400"/>
      <c r="G58" s="1400"/>
      <c r="H58" s="1400"/>
      <c r="I58" s="1400"/>
    </row>
    <row r="59" spans="2:9" hidden="1">
      <c r="B59" s="1400"/>
      <c r="C59" s="1400"/>
      <c r="D59" s="1400"/>
      <c r="E59" s="1400"/>
      <c r="F59" s="1400"/>
      <c r="G59" s="1400"/>
      <c r="H59" s="1400"/>
      <c r="I59" s="1400"/>
    </row>
    <row r="60" spans="2:9" hidden="1">
      <c r="B60" s="1400"/>
      <c r="C60" s="1400"/>
      <c r="D60" s="1400"/>
      <c r="E60" s="1400"/>
      <c r="F60" s="1400"/>
      <c r="G60" s="1400"/>
      <c r="H60" s="1400"/>
      <c r="I60" s="1400"/>
    </row>
    <row r="61" spans="2:9" hidden="1">
      <c r="B61" s="1400"/>
      <c r="C61" s="1400"/>
      <c r="D61" s="1400"/>
      <c r="E61" s="1400"/>
      <c r="F61" s="1400"/>
      <c r="G61" s="1400"/>
      <c r="H61" s="1400"/>
      <c r="I61" s="1400"/>
    </row>
    <row r="62" spans="2:9" hidden="1">
      <c r="B62" s="1400"/>
      <c r="C62" s="1400"/>
      <c r="D62" s="1400"/>
      <c r="E62" s="1400"/>
      <c r="F62" s="1400"/>
      <c r="G62" s="1400"/>
      <c r="H62" s="1400"/>
      <c r="I62" s="1400"/>
    </row>
  </sheetData>
  <mergeCells count="3">
    <mergeCell ref="B2:I2"/>
    <mergeCell ref="B4:I7"/>
    <mergeCell ref="B9:I62"/>
  </mergeCells>
  <phoneticPr fontId="1"/>
  <pageMargins left="0.7" right="0.7" top="0.75" bottom="0.75"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63"/>
  <sheetViews>
    <sheetView view="pageBreakPreview" topLeftCell="A16" zoomScale="106" zoomScaleNormal="100" zoomScaleSheetLayoutView="106" workbookViewId="0">
      <selection activeCell="B7" sqref="B7:K61"/>
    </sheetView>
    <sheetView workbookViewId="1"/>
  </sheetViews>
  <sheetFormatPr defaultColWidth="9" defaultRowHeight="13.2"/>
  <cols>
    <col min="1" max="16384" width="9" style="209"/>
  </cols>
  <sheetData>
    <row r="2" spans="2:11" ht="19.2">
      <c r="B2" s="1398" t="s">
        <v>426</v>
      </c>
      <c r="C2" s="1398"/>
      <c r="D2" s="1398"/>
      <c r="E2" s="1398"/>
      <c r="F2" s="1398"/>
      <c r="G2" s="1398"/>
      <c r="H2" s="1398"/>
      <c r="I2" s="1398"/>
      <c r="J2" s="1398"/>
      <c r="K2" s="1398"/>
    </row>
    <row r="4" spans="2:11" ht="13.5" customHeight="1">
      <c r="B4" s="1402" t="s">
        <v>427</v>
      </c>
      <c r="C4" s="1402"/>
      <c r="D4" s="1402"/>
      <c r="E4" s="1402"/>
      <c r="F4" s="1402"/>
      <c r="G4" s="1402"/>
      <c r="H4" s="1402"/>
      <c r="I4" s="1402"/>
      <c r="J4" s="1402"/>
      <c r="K4" s="1402"/>
    </row>
    <row r="5" spans="2:11" ht="24.75" customHeight="1">
      <c r="B5" s="1402"/>
      <c r="C5" s="1402"/>
      <c r="D5" s="1402"/>
      <c r="E5" s="1402"/>
      <c r="F5" s="1402"/>
      <c r="G5" s="1402"/>
      <c r="H5" s="1402"/>
      <c r="I5" s="1402"/>
      <c r="J5" s="1402"/>
      <c r="K5" s="1402"/>
    </row>
    <row r="6" spans="2:11" ht="24" customHeight="1">
      <c r="B6" s="1402"/>
      <c r="C6" s="1402"/>
      <c r="D6" s="1402"/>
      <c r="E6" s="1402"/>
      <c r="F6" s="1402"/>
      <c r="G6" s="1402"/>
      <c r="H6" s="1402"/>
      <c r="I6" s="1402"/>
      <c r="J6" s="1402"/>
      <c r="K6" s="1402"/>
    </row>
    <row r="7" spans="2:11" ht="13.5" customHeight="1">
      <c r="B7" s="1401" t="s">
        <v>428</v>
      </c>
      <c r="C7" s="1401"/>
      <c r="D7" s="1401"/>
      <c r="E7" s="1401"/>
      <c r="F7" s="1401"/>
      <c r="G7" s="1401"/>
      <c r="H7" s="1401"/>
      <c r="I7" s="1401"/>
      <c r="J7" s="1401"/>
      <c r="K7" s="1401"/>
    </row>
    <row r="8" spans="2:11">
      <c r="B8" s="1401"/>
      <c r="C8" s="1401"/>
      <c r="D8" s="1401"/>
      <c r="E8" s="1401"/>
      <c r="F8" s="1401"/>
      <c r="G8" s="1401"/>
      <c r="H8" s="1401"/>
      <c r="I8" s="1401"/>
      <c r="J8" s="1401"/>
      <c r="K8" s="1401"/>
    </row>
    <row r="9" spans="2:11">
      <c r="B9" s="1401"/>
      <c r="C9" s="1401"/>
      <c r="D9" s="1401"/>
      <c r="E9" s="1401"/>
      <c r="F9" s="1401"/>
      <c r="G9" s="1401"/>
      <c r="H9" s="1401"/>
      <c r="I9" s="1401"/>
      <c r="J9" s="1401"/>
      <c r="K9" s="1401"/>
    </row>
    <row r="10" spans="2:11">
      <c r="B10" s="1401"/>
      <c r="C10" s="1401"/>
      <c r="D10" s="1401"/>
      <c r="E10" s="1401"/>
      <c r="F10" s="1401"/>
      <c r="G10" s="1401"/>
      <c r="H10" s="1401"/>
      <c r="I10" s="1401"/>
      <c r="J10" s="1401"/>
      <c r="K10" s="1401"/>
    </row>
    <row r="11" spans="2:11">
      <c r="B11" s="1401"/>
      <c r="C11" s="1401"/>
      <c r="D11" s="1401"/>
      <c r="E11" s="1401"/>
      <c r="F11" s="1401"/>
      <c r="G11" s="1401"/>
      <c r="H11" s="1401"/>
      <c r="I11" s="1401"/>
      <c r="J11" s="1401"/>
      <c r="K11" s="1401"/>
    </row>
    <row r="12" spans="2:11">
      <c r="B12" s="1401"/>
      <c r="C12" s="1401"/>
      <c r="D12" s="1401"/>
      <c r="E12" s="1401"/>
      <c r="F12" s="1401"/>
      <c r="G12" s="1401"/>
      <c r="H12" s="1401"/>
      <c r="I12" s="1401"/>
      <c r="J12" s="1401"/>
      <c r="K12" s="1401"/>
    </row>
    <row r="13" spans="2:11">
      <c r="B13" s="1401"/>
      <c r="C13" s="1401"/>
      <c r="D13" s="1401"/>
      <c r="E13" s="1401"/>
      <c r="F13" s="1401"/>
      <c r="G13" s="1401"/>
      <c r="H13" s="1401"/>
      <c r="I13" s="1401"/>
      <c r="J13" s="1401"/>
      <c r="K13" s="1401"/>
    </row>
    <row r="14" spans="2:11">
      <c r="B14" s="1401"/>
      <c r="C14" s="1401"/>
      <c r="D14" s="1401"/>
      <c r="E14" s="1401"/>
      <c r="F14" s="1401"/>
      <c r="G14" s="1401"/>
      <c r="H14" s="1401"/>
      <c r="I14" s="1401"/>
      <c r="J14" s="1401"/>
      <c r="K14" s="1401"/>
    </row>
    <row r="15" spans="2:11">
      <c r="B15" s="1401"/>
      <c r="C15" s="1401"/>
      <c r="D15" s="1401"/>
      <c r="E15" s="1401"/>
      <c r="F15" s="1401"/>
      <c r="G15" s="1401"/>
      <c r="H15" s="1401"/>
      <c r="I15" s="1401"/>
      <c r="J15" s="1401"/>
      <c r="K15" s="1401"/>
    </row>
    <row r="16" spans="2:11">
      <c r="B16" s="1401"/>
      <c r="C16" s="1401"/>
      <c r="D16" s="1401"/>
      <c r="E16" s="1401"/>
      <c r="F16" s="1401"/>
      <c r="G16" s="1401"/>
      <c r="H16" s="1401"/>
      <c r="I16" s="1401"/>
      <c r="J16" s="1401"/>
      <c r="K16" s="1401"/>
    </row>
    <row r="17" spans="2:11">
      <c r="B17" s="1401"/>
      <c r="C17" s="1401"/>
      <c r="D17" s="1401"/>
      <c r="E17" s="1401"/>
      <c r="F17" s="1401"/>
      <c r="G17" s="1401"/>
      <c r="H17" s="1401"/>
      <c r="I17" s="1401"/>
      <c r="J17" s="1401"/>
      <c r="K17" s="1401"/>
    </row>
    <row r="18" spans="2:11">
      <c r="B18" s="1401"/>
      <c r="C18" s="1401"/>
      <c r="D18" s="1401"/>
      <c r="E18" s="1401"/>
      <c r="F18" s="1401"/>
      <c r="G18" s="1401"/>
      <c r="H18" s="1401"/>
      <c r="I18" s="1401"/>
      <c r="J18" s="1401"/>
      <c r="K18" s="1401"/>
    </row>
    <row r="19" spans="2:11">
      <c r="B19" s="1401"/>
      <c r="C19" s="1401"/>
      <c r="D19" s="1401"/>
      <c r="E19" s="1401"/>
      <c r="F19" s="1401"/>
      <c r="G19" s="1401"/>
      <c r="H19" s="1401"/>
      <c r="I19" s="1401"/>
      <c r="J19" s="1401"/>
      <c r="K19" s="1401"/>
    </row>
    <row r="20" spans="2:11">
      <c r="B20" s="1401"/>
      <c r="C20" s="1401"/>
      <c r="D20" s="1401"/>
      <c r="E20" s="1401"/>
      <c r="F20" s="1401"/>
      <c r="G20" s="1401"/>
      <c r="H20" s="1401"/>
      <c r="I20" s="1401"/>
      <c r="J20" s="1401"/>
      <c r="K20" s="1401"/>
    </row>
    <row r="21" spans="2:11">
      <c r="B21" s="1401"/>
      <c r="C21" s="1401"/>
      <c r="D21" s="1401"/>
      <c r="E21" s="1401"/>
      <c r="F21" s="1401"/>
      <c r="G21" s="1401"/>
      <c r="H21" s="1401"/>
      <c r="I21" s="1401"/>
      <c r="J21" s="1401"/>
      <c r="K21" s="1401"/>
    </row>
    <row r="22" spans="2:11">
      <c r="B22" s="1401"/>
      <c r="C22" s="1401"/>
      <c r="D22" s="1401"/>
      <c r="E22" s="1401"/>
      <c r="F22" s="1401"/>
      <c r="G22" s="1401"/>
      <c r="H22" s="1401"/>
      <c r="I22" s="1401"/>
      <c r="J22" s="1401"/>
      <c r="K22" s="1401"/>
    </row>
    <row r="23" spans="2:11">
      <c r="B23" s="1401"/>
      <c r="C23" s="1401"/>
      <c r="D23" s="1401"/>
      <c r="E23" s="1401"/>
      <c r="F23" s="1401"/>
      <c r="G23" s="1401"/>
      <c r="H23" s="1401"/>
      <c r="I23" s="1401"/>
      <c r="J23" s="1401"/>
      <c r="K23" s="1401"/>
    </row>
    <row r="24" spans="2:11">
      <c r="B24" s="1401"/>
      <c r="C24" s="1401"/>
      <c r="D24" s="1401"/>
      <c r="E24" s="1401"/>
      <c r="F24" s="1401"/>
      <c r="G24" s="1401"/>
      <c r="H24" s="1401"/>
      <c r="I24" s="1401"/>
      <c r="J24" s="1401"/>
      <c r="K24" s="1401"/>
    </row>
    <row r="25" spans="2:11">
      <c r="B25" s="1401"/>
      <c r="C25" s="1401"/>
      <c r="D25" s="1401"/>
      <c r="E25" s="1401"/>
      <c r="F25" s="1401"/>
      <c r="G25" s="1401"/>
      <c r="H25" s="1401"/>
      <c r="I25" s="1401"/>
      <c r="J25" s="1401"/>
      <c r="K25" s="1401"/>
    </row>
    <row r="26" spans="2:11">
      <c r="B26" s="1401"/>
      <c r="C26" s="1401"/>
      <c r="D26" s="1401"/>
      <c r="E26" s="1401"/>
      <c r="F26" s="1401"/>
      <c r="G26" s="1401"/>
      <c r="H26" s="1401"/>
      <c r="I26" s="1401"/>
      <c r="J26" s="1401"/>
      <c r="K26" s="1401"/>
    </row>
    <row r="27" spans="2:11">
      <c r="B27" s="1401"/>
      <c r="C27" s="1401"/>
      <c r="D27" s="1401"/>
      <c r="E27" s="1401"/>
      <c r="F27" s="1401"/>
      <c r="G27" s="1401"/>
      <c r="H27" s="1401"/>
      <c r="I27" s="1401"/>
      <c r="J27" s="1401"/>
      <c r="K27" s="1401"/>
    </row>
    <row r="28" spans="2:11">
      <c r="B28" s="1401"/>
      <c r="C28" s="1401"/>
      <c r="D28" s="1401"/>
      <c r="E28" s="1401"/>
      <c r="F28" s="1401"/>
      <c r="G28" s="1401"/>
      <c r="H28" s="1401"/>
      <c r="I28" s="1401"/>
      <c r="J28" s="1401"/>
      <c r="K28" s="1401"/>
    </row>
    <row r="29" spans="2:11">
      <c r="B29" s="1401"/>
      <c r="C29" s="1401"/>
      <c r="D29" s="1401"/>
      <c r="E29" s="1401"/>
      <c r="F29" s="1401"/>
      <c r="G29" s="1401"/>
      <c r="H29" s="1401"/>
      <c r="I29" s="1401"/>
      <c r="J29" s="1401"/>
      <c r="K29" s="1401"/>
    </row>
    <row r="30" spans="2:11">
      <c r="B30" s="1401"/>
      <c r="C30" s="1401"/>
      <c r="D30" s="1401"/>
      <c r="E30" s="1401"/>
      <c r="F30" s="1401"/>
      <c r="G30" s="1401"/>
      <c r="H30" s="1401"/>
      <c r="I30" s="1401"/>
      <c r="J30" s="1401"/>
      <c r="K30" s="1401"/>
    </row>
    <row r="31" spans="2:11">
      <c r="B31" s="1401"/>
      <c r="C31" s="1401"/>
      <c r="D31" s="1401"/>
      <c r="E31" s="1401"/>
      <c r="F31" s="1401"/>
      <c r="G31" s="1401"/>
      <c r="H31" s="1401"/>
      <c r="I31" s="1401"/>
      <c r="J31" s="1401"/>
      <c r="K31" s="1401"/>
    </row>
    <row r="32" spans="2:11">
      <c r="B32" s="1401"/>
      <c r="C32" s="1401"/>
      <c r="D32" s="1401"/>
      <c r="E32" s="1401"/>
      <c r="F32" s="1401"/>
      <c r="G32" s="1401"/>
      <c r="H32" s="1401"/>
      <c r="I32" s="1401"/>
      <c r="J32" s="1401"/>
      <c r="K32" s="1401"/>
    </row>
    <row r="33" spans="2:11">
      <c r="B33" s="1401"/>
      <c r="C33" s="1401"/>
      <c r="D33" s="1401"/>
      <c r="E33" s="1401"/>
      <c r="F33" s="1401"/>
      <c r="G33" s="1401"/>
      <c r="H33" s="1401"/>
      <c r="I33" s="1401"/>
      <c r="J33" s="1401"/>
      <c r="K33" s="1401"/>
    </row>
    <row r="34" spans="2:11">
      <c r="B34" s="1401"/>
      <c r="C34" s="1401"/>
      <c r="D34" s="1401"/>
      <c r="E34" s="1401"/>
      <c r="F34" s="1401"/>
      <c r="G34" s="1401"/>
      <c r="H34" s="1401"/>
      <c r="I34" s="1401"/>
      <c r="J34" s="1401"/>
      <c r="K34" s="1401"/>
    </row>
    <row r="35" spans="2:11">
      <c r="B35" s="1401"/>
      <c r="C35" s="1401"/>
      <c r="D35" s="1401"/>
      <c r="E35" s="1401"/>
      <c r="F35" s="1401"/>
      <c r="G35" s="1401"/>
      <c r="H35" s="1401"/>
      <c r="I35" s="1401"/>
      <c r="J35" s="1401"/>
      <c r="K35" s="1401"/>
    </row>
    <row r="36" spans="2:11">
      <c r="B36" s="1401"/>
      <c r="C36" s="1401"/>
      <c r="D36" s="1401"/>
      <c r="E36" s="1401"/>
      <c r="F36" s="1401"/>
      <c r="G36" s="1401"/>
      <c r="H36" s="1401"/>
      <c r="I36" s="1401"/>
      <c r="J36" s="1401"/>
      <c r="K36" s="1401"/>
    </row>
    <row r="37" spans="2:11">
      <c r="B37" s="1401"/>
      <c r="C37" s="1401"/>
      <c r="D37" s="1401"/>
      <c r="E37" s="1401"/>
      <c r="F37" s="1401"/>
      <c r="G37" s="1401"/>
      <c r="H37" s="1401"/>
      <c r="I37" s="1401"/>
      <c r="J37" s="1401"/>
      <c r="K37" s="1401"/>
    </row>
    <row r="38" spans="2:11">
      <c r="B38" s="1401"/>
      <c r="C38" s="1401"/>
      <c r="D38" s="1401"/>
      <c r="E38" s="1401"/>
      <c r="F38" s="1401"/>
      <c r="G38" s="1401"/>
      <c r="H38" s="1401"/>
      <c r="I38" s="1401"/>
      <c r="J38" s="1401"/>
      <c r="K38" s="1401"/>
    </row>
    <row r="39" spans="2:11">
      <c r="B39" s="1401"/>
      <c r="C39" s="1401"/>
      <c r="D39" s="1401"/>
      <c r="E39" s="1401"/>
      <c r="F39" s="1401"/>
      <c r="G39" s="1401"/>
      <c r="H39" s="1401"/>
      <c r="I39" s="1401"/>
      <c r="J39" s="1401"/>
      <c r="K39" s="1401"/>
    </row>
    <row r="40" spans="2:11">
      <c r="B40" s="1401"/>
      <c r="C40" s="1401"/>
      <c r="D40" s="1401"/>
      <c r="E40" s="1401"/>
      <c r="F40" s="1401"/>
      <c r="G40" s="1401"/>
      <c r="H40" s="1401"/>
      <c r="I40" s="1401"/>
      <c r="J40" s="1401"/>
      <c r="K40" s="1401"/>
    </row>
    <row r="41" spans="2:11">
      <c r="B41" s="1401"/>
      <c r="C41" s="1401"/>
      <c r="D41" s="1401"/>
      <c r="E41" s="1401"/>
      <c r="F41" s="1401"/>
      <c r="G41" s="1401"/>
      <c r="H41" s="1401"/>
      <c r="I41" s="1401"/>
      <c r="J41" s="1401"/>
      <c r="K41" s="1401"/>
    </row>
    <row r="42" spans="2:11">
      <c r="B42" s="1401"/>
      <c r="C42" s="1401"/>
      <c r="D42" s="1401"/>
      <c r="E42" s="1401"/>
      <c r="F42" s="1401"/>
      <c r="G42" s="1401"/>
      <c r="H42" s="1401"/>
      <c r="I42" s="1401"/>
      <c r="J42" s="1401"/>
      <c r="K42" s="1401"/>
    </row>
    <row r="43" spans="2:11">
      <c r="B43" s="1401"/>
      <c r="C43" s="1401"/>
      <c r="D43" s="1401"/>
      <c r="E43" s="1401"/>
      <c r="F43" s="1401"/>
      <c r="G43" s="1401"/>
      <c r="H43" s="1401"/>
      <c r="I43" s="1401"/>
      <c r="J43" s="1401"/>
      <c r="K43" s="1401"/>
    </row>
    <row r="44" spans="2:11" hidden="1">
      <c r="B44" s="1401"/>
      <c r="C44" s="1401"/>
      <c r="D44" s="1401"/>
      <c r="E44" s="1401"/>
      <c r="F44" s="1401"/>
      <c r="G44" s="1401"/>
      <c r="H44" s="1401"/>
      <c r="I44" s="1401"/>
      <c r="J44" s="1401"/>
      <c r="K44" s="1401"/>
    </row>
    <row r="45" spans="2:11" hidden="1">
      <c r="B45" s="1401"/>
      <c r="C45" s="1401"/>
      <c r="D45" s="1401"/>
      <c r="E45" s="1401"/>
      <c r="F45" s="1401"/>
      <c r="G45" s="1401"/>
      <c r="H45" s="1401"/>
      <c r="I45" s="1401"/>
      <c r="J45" s="1401"/>
      <c r="K45" s="1401"/>
    </row>
    <row r="46" spans="2:11" hidden="1">
      <c r="B46" s="1401"/>
      <c r="C46" s="1401"/>
      <c r="D46" s="1401"/>
      <c r="E46" s="1401"/>
      <c r="F46" s="1401"/>
      <c r="G46" s="1401"/>
      <c r="H46" s="1401"/>
      <c r="I46" s="1401"/>
      <c r="J46" s="1401"/>
      <c r="K46" s="1401"/>
    </row>
    <row r="47" spans="2:11" hidden="1">
      <c r="B47" s="1401"/>
      <c r="C47" s="1401"/>
      <c r="D47" s="1401"/>
      <c r="E47" s="1401"/>
      <c r="F47" s="1401"/>
      <c r="G47" s="1401"/>
      <c r="H47" s="1401"/>
      <c r="I47" s="1401"/>
      <c r="J47" s="1401"/>
      <c r="K47" s="1401"/>
    </row>
    <row r="48" spans="2:11" hidden="1">
      <c r="B48" s="1401"/>
      <c r="C48" s="1401"/>
      <c r="D48" s="1401"/>
      <c r="E48" s="1401"/>
      <c r="F48" s="1401"/>
      <c r="G48" s="1401"/>
      <c r="H48" s="1401"/>
      <c r="I48" s="1401"/>
      <c r="J48" s="1401"/>
      <c r="K48" s="1401"/>
    </row>
    <row r="49" spans="2:11" hidden="1">
      <c r="B49" s="1401"/>
      <c r="C49" s="1401"/>
      <c r="D49" s="1401"/>
      <c r="E49" s="1401"/>
      <c r="F49" s="1401"/>
      <c r="G49" s="1401"/>
      <c r="H49" s="1401"/>
      <c r="I49" s="1401"/>
      <c r="J49" s="1401"/>
      <c r="K49" s="1401"/>
    </row>
    <row r="50" spans="2:11" hidden="1">
      <c r="B50" s="1401"/>
      <c r="C50" s="1401"/>
      <c r="D50" s="1401"/>
      <c r="E50" s="1401"/>
      <c r="F50" s="1401"/>
      <c r="G50" s="1401"/>
      <c r="H50" s="1401"/>
      <c r="I50" s="1401"/>
      <c r="J50" s="1401"/>
      <c r="K50" s="1401"/>
    </row>
    <row r="51" spans="2:11" hidden="1">
      <c r="B51" s="1401"/>
      <c r="C51" s="1401"/>
      <c r="D51" s="1401"/>
      <c r="E51" s="1401"/>
      <c r="F51" s="1401"/>
      <c r="G51" s="1401"/>
      <c r="H51" s="1401"/>
      <c r="I51" s="1401"/>
      <c r="J51" s="1401"/>
      <c r="K51" s="1401"/>
    </row>
    <row r="52" spans="2:11" hidden="1">
      <c r="B52" s="1401"/>
      <c r="C52" s="1401"/>
      <c r="D52" s="1401"/>
      <c r="E52" s="1401"/>
      <c r="F52" s="1401"/>
      <c r="G52" s="1401"/>
      <c r="H52" s="1401"/>
      <c r="I52" s="1401"/>
      <c r="J52" s="1401"/>
      <c r="K52" s="1401"/>
    </row>
    <row r="53" spans="2:11" hidden="1">
      <c r="B53" s="1401"/>
      <c r="C53" s="1401"/>
      <c r="D53" s="1401"/>
      <c r="E53" s="1401"/>
      <c r="F53" s="1401"/>
      <c r="G53" s="1401"/>
      <c r="H53" s="1401"/>
      <c r="I53" s="1401"/>
      <c r="J53" s="1401"/>
      <c r="K53" s="1401"/>
    </row>
    <row r="54" spans="2:11" hidden="1">
      <c r="B54" s="1401"/>
      <c r="C54" s="1401"/>
      <c r="D54" s="1401"/>
      <c r="E54" s="1401"/>
      <c r="F54" s="1401"/>
      <c r="G54" s="1401"/>
      <c r="H54" s="1401"/>
      <c r="I54" s="1401"/>
      <c r="J54" s="1401"/>
      <c r="K54" s="1401"/>
    </row>
    <row r="55" spans="2:11" hidden="1">
      <c r="B55" s="1401"/>
      <c r="C55" s="1401"/>
      <c r="D55" s="1401"/>
      <c r="E55" s="1401"/>
      <c r="F55" s="1401"/>
      <c r="G55" s="1401"/>
      <c r="H55" s="1401"/>
      <c r="I55" s="1401"/>
      <c r="J55" s="1401"/>
      <c r="K55" s="1401"/>
    </row>
    <row r="56" spans="2:11" hidden="1">
      <c r="B56" s="1401"/>
      <c r="C56" s="1401"/>
      <c r="D56" s="1401"/>
      <c r="E56" s="1401"/>
      <c r="F56" s="1401"/>
      <c r="G56" s="1401"/>
      <c r="H56" s="1401"/>
      <c r="I56" s="1401"/>
      <c r="J56" s="1401"/>
      <c r="K56" s="1401"/>
    </row>
    <row r="57" spans="2:11" hidden="1">
      <c r="B57" s="1401"/>
      <c r="C57" s="1401"/>
      <c r="D57" s="1401"/>
      <c r="E57" s="1401"/>
      <c r="F57" s="1401"/>
      <c r="G57" s="1401"/>
      <c r="H57" s="1401"/>
      <c r="I57" s="1401"/>
      <c r="J57" s="1401"/>
      <c r="K57" s="1401"/>
    </row>
    <row r="58" spans="2:11" hidden="1">
      <c r="B58" s="1401"/>
      <c r="C58" s="1401"/>
      <c r="D58" s="1401"/>
      <c r="E58" s="1401"/>
      <c r="F58" s="1401"/>
      <c r="G58" s="1401"/>
      <c r="H58" s="1401"/>
      <c r="I58" s="1401"/>
      <c r="J58" s="1401"/>
      <c r="K58" s="1401"/>
    </row>
    <row r="59" spans="2:11" hidden="1">
      <c r="B59" s="1401"/>
      <c r="C59" s="1401"/>
      <c r="D59" s="1401"/>
      <c r="E59" s="1401"/>
      <c r="F59" s="1401"/>
      <c r="G59" s="1401"/>
      <c r="H59" s="1401"/>
      <c r="I59" s="1401"/>
      <c r="J59" s="1401"/>
      <c r="K59" s="1401"/>
    </row>
    <row r="60" spans="2:11" hidden="1">
      <c r="B60" s="1401"/>
      <c r="C60" s="1401"/>
      <c r="D60" s="1401"/>
      <c r="E60" s="1401"/>
      <c r="F60" s="1401"/>
      <c r="G60" s="1401"/>
      <c r="H60" s="1401"/>
      <c r="I60" s="1401"/>
      <c r="J60" s="1401"/>
      <c r="K60" s="1401"/>
    </row>
    <row r="61" spans="2:11" hidden="1">
      <c r="B61" s="1401"/>
      <c r="C61" s="1401"/>
      <c r="D61" s="1401"/>
      <c r="E61" s="1401"/>
      <c r="F61" s="1401"/>
      <c r="G61" s="1401"/>
      <c r="H61" s="1401"/>
      <c r="I61" s="1401"/>
      <c r="J61" s="1401"/>
      <c r="K61" s="1401"/>
    </row>
    <row r="62" spans="2:11" hidden="1"/>
    <row r="63" spans="2:11" hidden="1"/>
  </sheetData>
  <mergeCells count="3">
    <mergeCell ref="B2:K2"/>
    <mergeCell ref="B7:K61"/>
    <mergeCell ref="B4:K6"/>
  </mergeCells>
  <phoneticPr fontId="1"/>
  <pageMargins left="0.7" right="0.7" top="0.75" bottom="0.75" header="0.3" footer="0.3"/>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1:K30"/>
  <sheetViews>
    <sheetView view="pageBreakPreview" zoomScaleNormal="100" zoomScaleSheetLayoutView="100" workbookViewId="0">
      <selection activeCell="H27" sqref="H27"/>
    </sheetView>
    <sheetView workbookViewId="1"/>
  </sheetViews>
  <sheetFormatPr defaultColWidth="9" defaultRowHeight="13.2"/>
  <cols>
    <col min="1" max="1" width="3.19921875" style="95" customWidth="1"/>
    <col min="2" max="11" width="10.59765625" style="95" customWidth="1"/>
    <col min="12" max="16384" width="9" style="95"/>
  </cols>
  <sheetData>
    <row r="1" spans="2:11">
      <c r="B1" s="95" t="s">
        <v>429</v>
      </c>
    </row>
    <row r="3" spans="2:11" ht="21">
      <c r="B3" s="1411" t="s">
        <v>430</v>
      </c>
      <c r="C3" s="1411"/>
      <c r="D3" s="1411"/>
      <c r="E3" s="1411"/>
      <c r="F3" s="1411"/>
      <c r="G3" s="1411"/>
      <c r="H3" s="1411"/>
      <c r="I3" s="1411"/>
      <c r="J3" s="1411"/>
      <c r="K3" s="1411"/>
    </row>
    <row r="4" spans="2:11">
      <c r="H4" s="95" t="s">
        <v>431</v>
      </c>
      <c r="J4" s="95" t="str">
        <f>様式第３号!AM5&amp;様式第３号!AM7</f>
        <v>○○県○○市</v>
      </c>
    </row>
    <row r="5" spans="2:11">
      <c r="H5" s="95" t="s">
        <v>432</v>
      </c>
      <c r="J5" s="95" t="str">
        <f>様式第３号!AX8&amp;様式第３号!BB9</f>
        <v/>
      </c>
    </row>
    <row r="6" spans="2:11">
      <c r="H6" s="95" t="s">
        <v>433</v>
      </c>
      <c r="J6" s="95">
        <f>様式第３号!H8</f>
        <v>0</v>
      </c>
    </row>
    <row r="8" spans="2:11">
      <c r="B8" s="95" t="s">
        <v>434</v>
      </c>
    </row>
    <row r="9" spans="2:11" ht="113.25" customHeight="1">
      <c r="C9" s="1412"/>
      <c r="D9" s="1412"/>
      <c r="E9" s="1412"/>
      <c r="F9" s="1412"/>
      <c r="G9" s="1412"/>
      <c r="H9" s="1412"/>
      <c r="I9" s="1412"/>
      <c r="J9" s="1412"/>
      <c r="K9" s="96"/>
    </row>
    <row r="10" spans="2:11">
      <c r="B10" s="95" t="s">
        <v>435</v>
      </c>
    </row>
    <row r="11" spans="2:11" ht="183.75" customHeight="1">
      <c r="C11" s="1413" t="s">
        <v>436</v>
      </c>
      <c r="D11" s="1414"/>
      <c r="E11" s="1414"/>
      <c r="F11" s="1414"/>
      <c r="G11" s="1414"/>
      <c r="H11" s="1414"/>
      <c r="I11" s="1414"/>
      <c r="J11" s="1414"/>
      <c r="K11" s="1415"/>
    </row>
    <row r="12" spans="2:11">
      <c r="C12" s="95" t="s">
        <v>437</v>
      </c>
    </row>
    <row r="13" spans="2:11">
      <c r="B13" s="97" t="s">
        <v>438</v>
      </c>
      <c r="C13" s="97"/>
      <c r="D13" s="97"/>
      <c r="E13" s="97"/>
      <c r="F13" s="97"/>
      <c r="G13" s="97"/>
      <c r="H13" s="97" t="s">
        <v>439</v>
      </c>
      <c r="I13" s="97">
        <f>様式第３号!BO10</f>
        <v>0</v>
      </c>
      <c r="J13" s="97" t="s">
        <v>440</v>
      </c>
    </row>
    <row r="14" spans="2:11">
      <c r="B14" s="1410" t="s">
        <v>441</v>
      </c>
      <c r="C14" s="1410" t="s">
        <v>442</v>
      </c>
      <c r="D14" s="1410" t="s">
        <v>443</v>
      </c>
      <c r="E14" s="1410" t="s">
        <v>444</v>
      </c>
      <c r="F14" s="1410" t="s">
        <v>445</v>
      </c>
      <c r="G14" s="1416" t="s">
        <v>446</v>
      </c>
      <c r="H14" s="1416"/>
      <c r="I14" s="1416"/>
      <c r="J14" s="1416" t="s">
        <v>447</v>
      </c>
      <c r="K14" s="1416"/>
    </row>
    <row r="15" spans="2:11">
      <c r="B15" s="1410"/>
      <c r="C15" s="1410"/>
      <c r="D15" s="1410"/>
      <c r="E15" s="1410"/>
      <c r="F15" s="1410"/>
      <c r="G15" s="263" t="s">
        <v>448</v>
      </c>
      <c r="H15" s="263" t="s">
        <v>449</v>
      </c>
      <c r="I15" s="263" t="s">
        <v>450</v>
      </c>
      <c r="J15" s="1416"/>
      <c r="K15" s="1416"/>
    </row>
    <row r="16" spans="2:11" ht="45.9" customHeight="1">
      <c r="B16" s="264">
        <v>1</v>
      </c>
      <c r="C16" s="265" t="s">
        <v>451</v>
      </c>
      <c r="D16" s="265" t="s">
        <v>452</v>
      </c>
      <c r="E16" s="265" t="s">
        <v>453</v>
      </c>
      <c r="F16" s="265" t="s">
        <v>454</v>
      </c>
      <c r="G16" s="264" t="s">
        <v>455</v>
      </c>
      <c r="H16" s="265" t="s">
        <v>456</v>
      </c>
      <c r="I16" s="265" t="s">
        <v>457</v>
      </c>
      <c r="J16" s="1405" t="s">
        <v>458</v>
      </c>
      <c r="K16" s="1405"/>
    </row>
    <row r="17" spans="2:11" ht="45.9" customHeight="1">
      <c r="B17" s="264">
        <v>2</v>
      </c>
      <c r="C17" s="265" t="s">
        <v>459</v>
      </c>
      <c r="D17" s="265" t="s">
        <v>460</v>
      </c>
      <c r="E17" s="264" t="s">
        <v>453</v>
      </c>
      <c r="F17" s="264">
        <v>180</v>
      </c>
      <c r="G17" s="264" t="s">
        <v>455</v>
      </c>
      <c r="H17" s="265">
        <v>52</v>
      </c>
      <c r="I17" s="266">
        <v>1200</v>
      </c>
      <c r="J17" s="1405" t="s">
        <v>461</v>
      </c>
      <c r="K17" s="1405"/>
    </row>
    <row r="18" spans="2:11" ht="45.9" customHeight="1">
      <c r="B18" s="264">
        <v>3</v>
      </c>
      <c r="C18" s="265" t="s">
        <v>462</v>
      </c>
      <c r="D18" s="265" t="s">
        <v>460</v>
      </c>
      <c r="E18" s="265" t="s">
        <v>463</v>
      </c>
      <c r="F18" s="264">
        <v>219</v>
      </c>
      <c r="G18" s="264" t="s">
        <v>464</v>
      </c>
      <c r="H18" s="264" t="s">
        <v>464</v>
      </c>
      <c r="I18" s="264" t="s">
        <v>464</v>
      </c>
      <c r="J18" s="1405" t="s">
        <v>465</v>
      </c>
      <c r="K18" s="1405"/>
    </row>
    <row r="19" spans="2:11" ht="45.9" customHeight="1">
      <c r="B19" s="264">
        <v>4</v>
      </c>
      <c r="C19" s="265" t="s">
        <v>466</v>
      </c>
      <c r="D19" s="265" t="s">
        <v>460</v>
      </c>
      <c r="E19" s="264" t="s">
        <v>453</v>
      </c>
      <c r="F19" s="264">
        <v>180</v>
      </c>
      <c r="G19" s="264" t="s">
        <v>455</v>
      </c>
      <c r="H19" s="265">
        <v>48</v>
      </c>
      <c r="I19" s="266">
        <v>1000</v>
      </c>
      <c r="J19" s="1405" t="s">
        <v>467</v>
      </c>
      <c r="K19" s="1405"/>
    </row>
    <row r="20" spans="2:11" ht="45.9" customHeight="1">
      <c r="B20" s="264">
        <v>5</v>
      </c>
      <c r="C20" s="265" t="s">
        <v>468</v>
      </c>
      <c r="D20" s="265" t="s">
        <v>460</v>
      </c>
      <c r="E20" s="264" t="s">
        <v>453</v>
      </c>
      <c r="F20" s="264">
        <v>50</v>
      </c>
      <c r="G20" s="267" t="s">
        <v>469</v>
      </c>
      <c r="H20" s="265">
        <v>40</v>
      </c>
      <c r="I20" s="266">
        <v>2000</v>
      </c>
      <c r="J20" s="1405" t="s">
        <v>470</v>
      </c>
      <c r="K20" s="1405"/>
    </row>
    <row r="21" spans="2:11" ht="45.9" customHeight="1">
      <c r="B21" s="268">
        <v>6</v>
      </c>
      <c r="C21" s="269" t="s">
        <v>451</v>
      </c>
      <c r="D21" s="269" t="s">
        <v>452</v>
      </c>
      <c r="E21" s="268" t="s">
        <v>453</v>
      </c>
      <c r="F21" s="268">
        <v>1000</v>
      </c>
      <c r="G21" s="268" t="s">
        <v>455</v>
      </c>
      <c r="H21" s="269" t="s">
        <v>471</v>
      </c>
      <c r="I21" s="270">
        <v>114770</v>
      </c>
      <c r="J21" s="1406" t="s">
        <v>472</v>
      </c>
      <c r="K21" s="1406"/>
    </row>
    <row r="22" spans="2:11" ht="9.9" customHeight="1">
      <c r="B22" s="271"/>
      <c r="C22" s="272"/>
      <c r="D22" s="273"/>
      <c r="E22" s="271"/>
      <c r="F22" s="274"/>
      <c r="G22" s="273"/>
      <c r="H22" s="271"/>
      <c r="I22" s="274"/>
      <c r="J22" s="1409"/>
      <c r="K22" s="1409"/>
    </row>
    <row r="23" spans="2:11">
      <c r="B23" s="98"/>
      <c r="C23" s="99"/>
      <c r="E23" s="98"/>
      <c r="F23" s="100"/>
      <c r="H23" s="98"/>
      <c r="I23" s="100"/>
      <c r="J23" s="1408"/>
      <c r="K23" s="1408"/>
    </row>
    <row r="24" spans="2:11" ht="9.9" customHeight="1">
      <c r="B24" s="101"/>
      <c r="C24" s="102"/>
      <c r="D24" s="103"/>
      <c r="E24" s="101"/>
      <c r="F24" s="104"/>
      <c r="G24" s="103"/>
      <c r="H24" s="101"/>
      <c r="I24" s="104"/>
      <c r="J24" s="1407"/>
      <c r="K24" s="1407"/>
    </row>
    <row r="25" spans="2:11" ht="45.9" customHeight="1">
      <c r="B25" s="263"/>
      <c r="C25" s="262" t="s">
        <v>473</v>
      </c>
      <c r="D25" s="275"/>
      <c r="E25" s="263"/>
      <c r="F25" s="276"/>
      <c r="G25" s="275"/>
      <c r="H25" s="263"/>
      <c r="I25" s="276"/>
      <c r="J25" s="1404"/>
      <c r="K25" s="1404"/>
    </row>
    <row r="26" spans="2:11">
      <c r="B26" s="95" t="s">
        <v>474</v>
      </c>
    </row>
    <row r="27" spans="2:11">
      <c r="B27" s="95" t="s">
        <v>475</v>
      </c>
    </row>
    <row r="28" spans="2:11">
      <c r="B28" s="95" t="s">
        <v>476</v>
      </c>
    </row>
    <row r="30" spans="2:11" ht="90.75" customHeight="1">
      <c r="C30" s="1403"/>
      <c r="D30" s="1403"/>
      <c r="E30" s="1403"/>
      <c r="F30" s="1403"/>
      <c r="G30" s="1403"/>
      <c r="H30" s="1403"/>
      <c r="I30" s="1403"/>
      <c r="J30" s="1403"/>
    </row>
  </sheetData>
  <mergeCells count="21">
    <mergeCell ref="B14:B15"/>
    <mergeCell ref="B3:K3"/>
    <mergeCell ref="C9:J9"/>
    <mergeCell ref="C11:K11"/>
    <mergeCell ref="G14:I14"/>
    <mergeCell ref="J14:K15"/>
    <mergeCell ref="F14:F15"/>
    <mergeCell ref="E14:E15"/>
    <mergeCell ref="D14:D15"/>
    <mergeCell ref="J16:K16"/>
    <mergeCell ref="J24:K24"/>
    <mergeCell ref="J23:K23"/>
    <mergeCell ref="J22:K22"/>
    <mergeCell ref="C14:C15"/>
    <mergeCell ref="C30:J30"/>
    <mergeCell ref="J25:K25"/>
    <mergeCell ref="J19:K19"/>
    <mergeCell ref="J18:K18"/>
    <mergeCell ref="J17:K17"/>
    <mergeCell ref="J20:K20"/>
    <mergeCell ref="J21:K21"/>
  </mergeCells>
  <phoneticPr fontId="1"/>
  <pageMargins left="0.7" right="0.7" top="0.75" bottom="0.75" header="0.3" footer="0.3"/>
  <pageSetup paperSize="9" scale="6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L18"/>
  <sheetViews>
    <sheetView view="pageBreakPreview" topLeftCell="A10" zoomScaleNormal="100" zoomScaleSheetLayoutView="100" workbookViewId="0">
      <selection activeCell="I7" sqref="I7"/>
    </sheetView>
    <sheetView workbookViewId="1"/>
  </sheetViews>
  <sheetFormatPr defaultColWidth="9" defaultRowHeight="13.2"/>
  <cols>
    <col min="1" max="1" width="2.69921875" style="95" customWidth="1"/>
    <col min="2" max="8" width="9" style="94"/>
    <col min="9" max="9" width="15.3984375" style="94" bestFit="1" customWidth="1"/>
    <col min="10" max="11" width="9" style="94"/>
    <col min="12" max="12" width="2.8984375" style="95" customWidth="1"/>
    <col min="13" max="16384" width="9" style="94"/>
  </cols>
  <sheetData>
    <row r="1" spans="2:11">
      <c r="B1" s="95" t="s">
        <v>477</v>
      </c>
      <c r="C1" s="95"/>
      <c r="D1" s="95"/>
      <c r="E1" s="95"/>
      <c r="F1" s="95"/>
      <c r="G1" s="95"/>
      <c r="H1" s="95"/>
      <c r="I1" s="95"/>
      <c r="J1" s="95"/>
      <c r="K1" s="95"/>
    </row>
    <row r="2" spans="2:11">
      <c r="B2" s="95"/>
      <c r="C2" s="95"/>
      <c r="D2" s="95"/>
      <c r="E2" s="95"/>
      <c r="F2" s="95"/>
      <c r="G2" s="95"/>
      <c r="H2" s="95"/>
      <c r="I2" s="95"/>
      <c r="J2" s="95"/>
      <c r="K2" s="95"/>
    </row>
    <row r="3" spans="2:11" ht="21">
      <c r="B3" s="1411" t="s">
        <v>478</v>
      </c>
      <c r="C3" s="1411"/>
      <c r="D3" s="1411"/>
      <c r="E3" s="1411"/>
      <c r="F3" s="1411"/>
      <c r="G3" s="1411"/>
      <c r="H3" s="1411"/>
      <c r="I3" s="1411"/>
      <c r="J3" s="1411"/>
      <c r="K3" s="1411"/>
    </row>
    <row r="4" spans="2:11">
      <c r="B4" s="95"/>
      <c r="C4" s="95"/>
      <c r="D4" s="95"/>
      <c r="E4" s="95"/>
      <c r="F4" s="95"/>
      <c r="G4" s="95"/>
      <c r="H4" s="95" t="s">
        <v>431</v>
      </c>
      <c r="I4" s="95"/>
      <c r="J4" s="95" t="str">
        <f>様式第３号!AM5&amp;様式第３号!AM7</f>
        <v>○○県○○市</v>
      </c>
      <c r="K4" s="95"/>
    </row>
    <row r="5" spans="2:11">
      <c r="B5" s="95"/>
      <c r="C5" s="95"/>
      <c r="D5" s="95"/>
      <c r="E5" s="95"/>
      <c r="F5" s="95"/>
      <c r="G5" s="95"/>
      <c r="H5" s="95" t="s">
        <v>432</v>
      </c>
      <c r="I5" s="95"/>
      <c r="J5" s="95" t="str">
        <f>様式第３号!AX8&amp;様式第３号!BB9</f>
        <v/>
      </c>
      <c r="K5" s="95"/>
    </row>
    <row r="6" spans="2:11">
      <c r="B6" s="95"/>
      <c r="C6" s="95"/>
      <c r="D6" s="95"/>
      <c r="E6" s="95"/>
      <c r="F6" s="95"/>
      <c r="G6" s="95"/>
      <c r="H6" s="95" t="s">
        <v>433</v>
      </c>
      <c r="I6" s="95"/>
      <c r="J6" s="95">
        <f>様式第３号!H8</f>
        <v>0</v>
      </c>
      <c r="K6" s="95"/>
    </row>
    <row r="7" spans="2:11">
      <c r="B7" s="95"/>
      <c r="C7" s="95"/>
      <c r="D7" s="95"/>
      <c r="E7" s="95"/>
      <c r="F7" s="95"/>
      <c r="G7" s="95"/>
      <c r="H7" s="95"/>
      <c r="I7" s="95"/>
      <c r="J7" s="95"/>
      <c r="K7" s="95"/>
    </row>
    <row r="8" spans="2:11" ht="409.5" customHeight="1">
      <c r="B8" s="1417" t="s">
        <v>479</v>
      </c>
      <c r="C8" s="1418"/>
      <c r="D8" s="1418"/>
      <c r="E8" s="1418"/>
      <c r="F8" s="1418"/>
      <c r="G8" s="1418"/>
      <c r="H8" s="1418"/>
      <c r="I8" s="1418"/>
      <c r="J8" s="1418"/>
      <c r="K8" s="1419"/>
    </row>
    <row r="9" spans="2:11">
      <c r="B9" s="105"/>
      <c r="C9" s="95"/>
      <c r="D9" s="95" t="s">
        <v>480</v>
      </c>
      <c r="E9" s="95"/>
      <c r="F9" s="95"/>
      <c r="G9" s="95"/>
      <c r="H9" s="95"/>
      <c r="I9" s="100" t="str">
        <f>様式第３号!AV12&amp;"造"&amp;様式第３号!AV11&amp;"建"</f>
        <v>造建</v>
      </c>
      <c r="J9" s="95"/>
      <c r="K9" s="106"/>
    </row>
    <row r="10" spans="2:11">
      <c r="B10" s="105"/>
      <c r="C10" s="95"/>
      <c r="D10" s="95" t="s">
        <v>481</v>
      </c>
      <c r="E10" s="95"/>
      <c r="F10" s="95"/>
      <c r="G10" s="95"/>
      <c r="H10" s="95"/>
      <c r="I10" s="100" t="str">
        <f>ROUND(様式第３号!AZ11,0)&amp;"㎡"</f>
        <v>0㎡</v>
      </c>
      <c r="J10" s="95"/>
      <c r="K10" s="106"/>
    </row>
    <row r="11" spans="2:11">
      <c r="B11" s="105"/>
      <c r="C11" s="95"/>
      <c r="D11" s="95" t="s">
        <v>482</v>
      </c>
      <c r="E11" s="95"/>
      <c r="F11" s="95"/>
      <c r="G11" s="95"/>
      <c r="H11" s="95"/>
      <c r="I11" s="107"/>
      <c r="J11" s="95"/>
      <c r="K11" s="106"/>
    </row>
    <row r="12" spans="2:11">
      <c r="B12" s="105"/>
      <c r="C12" s="95"/>
      <c r="D12" s="95" t="s">
        <v>483</v>
      </c>
      <c r="E12" s="95"/>
      <c r="F12" s="95"/>
      <c r="G12" s="95"/>
      <c r="H12" s="95"/>
      <c r="I12" s="95"/>
      <c r="J12" s="95"/>
      <c r="K12" s="106"/>
    </row>
    <row r="13" spans="2:11">
      <c r="B13" s="105"/>
      <c r="C13" s="95"/>
      <c r="D13" s="95" t="s">
        <v>484</v>
      </c>
      <c r="E13" s="95"/>
      <c r="F13" s="95"/>
      <c r="G13" s="95"/>
      <c r="H13" s="95"/>
      <c r="I13" s="108">
        <f>様式第３号!AZ10</f>
        <v>0</v>
      </c>
      <c r="J13" s="95"/>
      <c r="K13" s="106"/>
    </row>
    <row r="14" spans="2:11">
      <c r="B14" s="109"/>
      <c r="C14" s="97"/>
      <c r="D14" s="97" t="s">
        <v>485</v>
      </c>
      <c r="E14" s="97"/>
      <c r="F14" s="97"/>
      <c r="G14" s="97"/>
      <c r="H14" s="97"/>
      <c r="I14" s="97"/>
      <c r="J14" s="97"/>
      <c r="K14" s="110"/>
    </row>
    <row r="15" spans="2:11">
      <c r="B15" s="95" t="s">
        <v>486</v>
      </c>
      <c r="C15" s="95"/>
      <c r="D15" s="95"/>
      <c r="E15" s="95"/>
      <c r="F15" s="95"/>
      <c r="G15" s="95"/>
      <c r="H15" s="95"/>
      <c r="I15" s="95"/>
      <c r="J15" s="95"/>
      <c r="K15" s="95"/>
    </row>
    <row r="16" spans="2:11">
      <c r="B16" s="95" t="s">
        <v>487</v>
      </c>
      <c r="C16" s="95"/>
      <c r="D16" s="95"/>
      <c r="E16" s="95"/>
      <c r="F16" s="95"/>
      <c r="G16" s="95"/>
      <c r="H16" s="95"/>
      <c r="I16" s="95"/>
      <c r="J16" s="95"/>
      <c r="K16" s="95"/>
    </row>
    <row r="17" spans="2:11">
      <c r="B17" s="95" t="s">
        <v>488</v>
      </c>
      <c r="C17" s="95"/>
      <c r="D17" s="95"/>
      <c r="E17" s="95"/>
      <c r="F17" s="95"/>
      <c r="G17" s="95"/>
      <c r="H17" s="95"/>
      <c r="I17" s="95"/>
      <c r="J17" s="95"/>
      <c r="K17" s="95"/>
    </row>
    <row r="18" spans="2:11">
      <c r="B18" s="95" t="s">
        <v>489</v>
      </c>
      <c r="C18" s="95"/>
      <c r="D18" s="95"/>
      <c r="E18" s="95"/>
      <c r="F18" s="95"/>
      <c r="G18" s="95"/>
      <c r="H18" s="95"/>
      <c r="I18" s="95"/>
      <c r="J18" s="95"/>
      <c r="K18" s="95"/>
    </row>
  </sheetData>
  <mergeCells count="2">
    <mergeCell ref="B3:K3"/>
    <mergeCell ref="B8:K8"/>
  </mergeCells>
  <phoneticPr fontId="1"/>
  <pageMargins left="0.7" right="0.7" top="0.75" bottom="0.75" header="0.3" footer="0.3"/>
  <pageSetup paperSize="9" scale="7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938FF167EE5C143A3B3E9E43341D836" ma:contentTypeVersion="12" ma:contentTypeDescription="新しいドキュメントを作成します。" ma:contentTypeScope="" ma:versionID="aba3bd959e2cff7a9b7f42bb693ff35b">
  <xsd:schema xmlns:xsd="http://www.w3.org/2001/XMLSchema" xmlns:xs="http://www.w3.org/2001/XMLSchema" xmlns:p="http://schemas.microsoft.com/office/2006/metadata/properties" xmlns:ns2="a8c6578c-7eab-4949-a83c-160a73284abc" xmlns:ns3="678a2489-fa4b-4df7-931e-168db4fd1dd7" targetNamespace="http://schemas.microsoft.com/office/2006/metadata/properties" ma:root="true" ma:fieldsID="9a8b6ad6c9301acc5df161caa53115c9" ns2:_="" ns3:_="">
    <xsd:import namespace="a8c6578c-7eab-4949-a83c-160a73284abc"/>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6578c-7eab-4949-a83c-160a73284a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87ec8e2-654d-462e-8a6b-51a310453e65}"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8c6578c-7eab-4949-a83c-160a73284abc">
      <Terms xmlns="http://schemas.microsoft.com/office/infopath/2007/PartnerControls"/>
    </lcf76f155ced4ddcb4097134ff3c332f>
    <TaxCatchAll xmlns="678a2489-fa4b-4df7-931e-168db4fd1dd7" xsi:nil="true"/>
    <SharedWithUsers xmlns="678a2489-fa4b-4df7-931e-168db4fd1dd7">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C38BD1-6C9A-414E-8B1A-E24B187A2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6578c-7eab-4949-a83c-160a73284abc"/>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D07C51-AE54-4DD9-AEAC-38C40C16EB45}">
  <ds:schemaRefs>
    <ds:schemaRef ds:uri="http://schemas.microsoft.com/office/2006/metadata/properties"/>
    <ds:schemaRef ds:uri="http://schemas.microsoft.com/office/infopath/2007/PartnerControls"/>
    <ds:schemaRef ds:uri="a8c6578c-7eab-4949-a83c-160a73284abc"/>
    <ds:schemaRef ds:uri="678a2489-fa4b-4df7-931e-168db4fd1dd7"/>
  </ds:schemaRefs>
</ds:datastoreItem>
</file>

<file path=customXml/itemProps3.xml><?xml version="1.0" encoding="utf-8"?>
<ds:datastoreItem xmlns:ds="http://schemas.openxmlformats.org/officeDocument/2006/customXml" ds:itemID="{CE807C65-BB61-4C3A-B510-5D16E7547A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選択リスト</vt:lpstr>
      <vt:lpstr>様式第３号</vt:lpstr>
      <vt:lpstr>様式第３－２号</vt:lpstr>
      <vt:lpstr>様式第３号記入例</vt:lpstr>
      <vt:lpstr>様式第３号記入要領</vt:lpstr>
      <vt:lpstr>障害児施設等における優先順位を付す際の指標</vt:lpstr>
      <vt:lpstr>障害児施設等において留意すべき事項について</vt:lpstr>
      <vt:lpstr>様式第3号別紙１</vt:lpstr>
      <vt:lpstr>様式第３号別紙２</vt:lpstr>
      <vt:lpstr>様式第３号別紙３</vt:lpstr>
      <vt:lpstr>様式第１号</vt:lpstr>
      <vt:lpstr>様式第１号記入要領</vt:lpstr>
      <vt:lpstr>様式１ｰ２</vt:lpstr>
      <vt:lpstr>様式第１号ｰ３</vt:lpstr>
      <vt:lpstr>様式第２号</vt:lpstr>
      <vt:lpstr>様式第２号記入要領 </vt:lpstr>
      <vt:lpstr>様式第２号記入要領 (2)</vt:lpstr>
      <vt:lpstr>様式第４号</vt:lpstr>
      <vt:lpstr>協議一覧（各自治体毎に統合してください）</vt:lpstr>
      <vt:lpstr>変更協議用理由書様式</vt:lpstr>
      <vt:lpstr>障害児施設等において留意すべき事項について!Print_Area</vt:lpstr>
      <vt:lpstr>障害児施設等における優先順位を付す際の指標!Print_Area</vt:lpstr>
      <vt:lpstr>変更協議用理由書様式!Print_Area</vt:lpstr>
      <vt:lpstr>様式１ｰ２!Print_Area</vt:lpstr>
      <vt:lpstr>様式第１号!Print_Area</vt:lpstr>
      <vt:lpstr>様式第１号記入要領!Print_Area</vt:lpstr>
      <vt:lpstr>様式第１号ｰ３!Print_Area</vt:lpstr>
      <vt:lpstr>様式第２号!Print_Area</vt:lpstr>
      <vt:lpstr>'様式第２号記入要領 '!Print_Area</vt:lpstr>
      <vt:lpstr>'様式第２号記入要領 (2)'!Print_Area</vt:lpstr>
      <vt:lpstr>'様式第３－２号'!Print_Area</vt:lpstr>
      <vt:lpstr>様式第３号!Print_Area</vt:lpstr>
      <vt:lpstr>様式第３号記入要領!Print_Area</vt:lpstr>
      <vt:lpstr>様式第３号記入例!Print_Area</vt:lpstr>
      <vt:lpstr>様式第3号別紙１!Print_Area</vt:lpstr>
      <vt:lpstr>様式第３号別紙２!Print_Area</vt:lpstr>
      <vt:lpstr>様式第３号別紙３!Print_Area</vt:lpstr>
      <vt:lpstr>様式第４号!Print_Area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藤川 滉太(fujikawa-kouta)</dc:creator>
  <cp:keywords/>
  <dc:description/>
  <cp:lastModifiedBy>user</cp:lastModifiedBy>
  <cp:revision/>
  <dcterms:created xsi:type="dcterms:W3CDTF">2018-01-05T08:28:31Z</dcterms:created>
  <dcterms:modified xsi:type="dcterms:W3CDTF">2024-11-05T11:11:58Z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0x0101003938FF167EE5C143A3B3E9E43341D836</vt:lpwstr>
  </property>
  <property fmtid="{D5CDD505-2E9C-101B-9397-08002B2CF9AE}" pid="3" name="Order">
    <vt:r8>9650900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