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drawings/drawing13.xml" ContentType="application/vnd.openxmlformats-officedocument.drawing+xml"/>
  <Override PartName="/xl/charts/chart7.xml" ContentType="application/vnd.openxmlformats-officedocument.drawingml.chart+xml"/>
  <Override PartName="/xl/theme/themeOverride1.xml" ContentType="application/vnd.openxmlformats-officedocument.themeOverride+xml"/>
  <Override PartName="/xl/charts/chart8.xml" ContentType="application/vnd.openxmlformats-officedocument.drawingml.chart+xml"/>
  <Override PartName="/xl/theme/themeOverride2.xml" ContentType="application/vnd.openxmlformats-officedocument.themeOverride+xml"/>
  <Override PartName="/xl/drawings/drawing14.xml" ContentType="application/vnd.openxmlformats-officedocument.drawing+xml"/>
  <Override PartName="/xl/drawings/drawing15.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mc:AlternateContent xmlns:mc="http://schemas.openxmlformats.org/markup-compatibility/2006">
    <mc:Choice Requires="x15">
      <x15ac:absPath xmlns:x15ac="http://schemas.microsoft.com/office/spreadsheetml/2010/11/ac" url="H:\05_財政G\☆02_調査\000_データ類\07_財政状況資料集\H29決算\06_市町村からの回答\2回目(10月)\▲25大井町\"/>
    </mc:Choice>
  </mc:AlternateContent>
  <bookViews>
    <workbookView xWindow="0" yWindow="0" windowWidth="20490" windowHeight="7530" tabRatio="802"/>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公会計指標分析・財政指標組合せ分析表" sheetId="18" r:id="rId14"/>
    <sheet name="施設類型別ストック情報分析表①" sheetId="19" r:id="rId15"/>
    <sheet name="施設類型別ストック情報分析表②" sheetId="20" r:id="rId16"/>
    <sheet name="データシート" sheetId="9" state="hidden" r:id="rId17"/>
  </sheets>
  <calcPr calcId="162913"/>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BG34" i="10" l="1"/>
  <c r="AO34" i="10"/>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W43" i="10"/>
  <c r="BE43" i="10"/>
  <c r="AM43" i="10"/>
  <c r="U43" i="10"/>
  <c r="C43" i="10"/>
  <c r="CO42" i="10"/>
  <c r="BW42" i="10"/>
  <c r="BE42" i="10"/>
  <c r="AM42" i="10"/>
  <c r="U42" i="10"/>
  <c r="C42" i="10"/>
  <c r="CO41" i="10"/>
  <c r="BE41" i="10"/>
  <c r="AM41" i="10"/>
  <c r="U41" i="10"/>
  <c r="C41" i="10"/>
  <c r="CO40" i="10"/>
  <c r="BE40" i="10"/>
  <c r="AM40" i="10"/>
  <c r="U40" i="10"/>
  <c r="C40" i="10"/>
  <c r="CO39" i="10"/>
  <c r="BE39" i="10"/>
  <c r="AM39" i="10"/>
  <c r="U39" i="10"/>
  <c r="C39" i="10"/>
  <c r="CO38" i="10"/>
  <c r="BE38" i="10"/>
  <c r="AM38" i="10"/>
  <c r="U38" i="10"/>
  <c r="C38" i="10"/>
  <c r="CO37" i="10"/>
  <c r="BE37" i="10"/>
  <c r="AM37" i="10"/>
  <c r="U37" i="10"/>
  <c r="C37" i="10"/>
  <c r="CO36" i="10"/>
  <c r="BW36" i="10"/>
  <c r="BW37" i="10" s="1"/>
  <c r="BW38" i="10" s="1"/>
  <c r="BW39" i="10" s="1"/>
  <c r="BW40" i="10" s="1"/>
  <c r="BW41" i="10" s="1"/>
  <c r="BE36" i="10"/>
  <c r="AM36" i="10"/>
  <c r="U36" i="10"/>
  <c r="C36" i="10"/>
  <c r="CO35" i="10"/>
  <c r="BW35" i="10"/>
  <c r="BE35" i="10"/>
  <c r="AM35" i="10"/>
  <c r="U35" i="10"/>
  <c r="C35" i="10"/>
  <c r="CO34" i="10"/>
  <c r="BW34" i="10"/>
  <c r="BE34" i="10"/>
  <c r="AM34" i="10"/>
  <c r="U34" i="10"/>
  <c r="C34" i="10"/>
  <c r="D74" i="9" l="1"/>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alcChain>
</file>

<file path=xl/sharedStrings.xml><?xml version="1.0" encoding="utf-8"?>
<sst xmlns="http://schemas.openxmlformats.org/spreadsheetml/2006/main" count="1188" uniqueCount="598">
  <si>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</si>
  <si>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</si>
  <si>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</si>
  <si>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</si>
  <si>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</si>
  <si>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</si>
  <si>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会計</t>
    <rPh sb="0" eb="2">
      <t>カイケイ</t>
    </rPh>
    <phoneticPr fontId="5"/>
  </si>
  <si>
    <t>※平成30年度中に市町村合併した団体で、合併前の団体ごとの決算に基づく連結実質赤字比率を算出していない団体については、グラフを表記しない。</t>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</si>
  <si>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</si>
  <si>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</si>
  <si>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</si>
  <si>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</si>
  <si>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</si>
  <si>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</si>
  <si>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</si>
  <si>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</si>
  <si>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</si>
  <si>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</si>
  <si>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</si>
  <si>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</si>
  <si>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</si>
  <si>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</si>
  <si>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※平成30年度中に市町村合併した団体で、合併前の団体ごとの決算に基づく実質公債費比率を算出していない団体については、グラフを表記しない。</t>
    <phoneticPr fontId="5"/>
  </si>
  <si>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</si>
  <si>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</si>
  <si>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</si>
  <si>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</si>
  <si>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</si>
  <si>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</si>
  <si>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</si>
  <si>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</si>
  <si>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</si>
  <si>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</si>
  <si>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</si>
  <si>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</si>
  <si>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</si>
  <si>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</si>
  <si>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(A)－(B)</t>
    <phoneticPr fontId="5"/>
  </si>
  <si>
    <t>将来負担比率の分子</t>
  </si>
  <si>
    <t>※平成30年度中に市町村合併した団体で、合併前の団体ごとの決算に基づく将来負担比率を算出していない団体については、グラフを表記しない。</t>
    <phoneticPr fontId="5"/>
  </si>
  <si>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</si>
  <si>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</si>
  <si>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</si>
  <si>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</si>
  <si>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</si>
  <si>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</si>
  <si>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</si>
  <si>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2"/>
  </si>
  <si>
    <t>財政調整基金残高</t>
    <phoneticPr fontId="5"/>
  </si>
  <si>
    <t>実質単年度収支</t>
    <rPh sb="0" eb="2">
      <t>ジッシツ</t>
    </rPh>
    <rPh sb="2" eb="5">
      <t>タンネンド</t>
    </rPh>
    <rPh sb="5" eb="7">
      <t>シュウシ</t>
    </rPh>
    <phoneticPr fontId="12"/>
  </si>
  <si>
    <t>連結実質赤字比率に係る赤字・黒字の構成分析</t>
  </si>
  <si>
    <t>赤字額</t>
    <rPh sb="0" eb="2">
      <t>アカジ</t>
    </rPh>
    <rPh sb="2" eb="3">
      <t>ガク</t>
    </rPh>
    <phoneticPr fontId="12"/>
  </si>
  <si>
    <t>黒字額</t>
    <rPh sb="0" eb="2">
      <t>クロジ</t>
    </rPh>
    <rPh sb="2" eb="3">
      <t>ガク</t>
    </rPh>
    <phoneticPr fontId="12"/>
  </si>
  <si>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</si>
  <si>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</si>
  <si>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</si>
  <si>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2"/>
  </si>
  <si>
    <t>一時借入金の利子</t>
    <phoneticPr fontId="5"/>
  </si>
  <si>
    <t>債務負担行為に基づく支出額</t>
    <phoneticPr fontId="5"/>
  </si>
  <si>
    <t>組合等が起こした地方債の元利償還金に対する負担金等</t>
    <phoneticPr fontId="5"/>
  </si>
  <si>
    <t>公営企業債の元利償還金に対する繰入金</t>
    <phoneticPr fontId="5"/>
  </si>
  <si>
    <t>満期一括償還地方債に係る年度割相当額</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</si>
  <si>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</si>
  <si>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</si>
  <si>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</si>
  <si>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</si>
  <si>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</si>
  <si>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</si>
  <si>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</si>
  <si>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11"/>
  </si>
  <si>
    <t>財政調整基金</t>
    <phoneticPr fontId="11"/>
  </si>
  <si>
    <t>減債基金</t>
    <phoneticPr fontId="11"/>
  </si>
  <si>
    <t>その他特定目的基金</t>
    <phoneticPr fontId="11"/>
  </si>
  <si>
    <t>平成29年度　財政状況資料集</t>
    <phoneticPr fontId="5"/>
  </si>
  <si>
    <t>総括表（市町村）</t>
    <rPh sb="0" eb="2">
      <t>ソウカツ</t>
    </rPh>
    <rPh sb="2" eb="3">
      <t>ヒョウ</t>
    </rPh>
    <rPh sb="4" eb="7">
      <t>シチョウソン</t>
    </rPh>
    <phoneticPr fontId="5"/>
  </si>
  <si>
    <t>都道府県名</t>
    <phoneticPr fontId="5"/>
  </si>
  <si>
    <t>神奈川県</t>
    <phoneticPr fontId="5"/>
  </si>
  <si>
    <t>市町村類型</t>
    <phoneticPr fontId="5"/>
  </si>
  <si>
    <t>Ⅳ－２</t>
    <phoneticPr fontId="5"/>
  </si>
  <si>
    <t>指定団体等の指定状況</t>
    <phoneticPr fontId="5"/>
  </si>
  <si>
    <t>平成29年度(千円)</t>
    <rPh sb="0" eb="2">
      <t>ヘイセイ</t>
    </rPh>
    <rPh sb="4" eb="6">
      <t>ネンド</t>
    </rPh>
    <rPh sb="7" eb="9">
      <t>センエン</t>
    </rPh>
    <phoneticPr fontId="5"/>
  </si>
  <si>
    <t>平成28年度(千円)</t>
    <rPh sb="0" eb="2">
      <t>ヘイセイ</t>
    </rPh>
    <rPh sb="4" eb="6">
      <t>ネンド</t>
    </rPh>
    <phoneticPr fontId="5"/>
  </si>
  <si>
    <t>平成29年度(千円･％)</t>
    <rPh sb="0" eb="2">
      <t>ヘイセイ</t>
    </rPh>
    <rPh sb="4" eb="6">
      <t>ネンド</t>
    </rPh>
    <rPh sb="7" eb="9">
      <t>センエン</t>
    </rPh>
    <phoneticPr fontId="5"/>
  </si>
  <si>
    <t>平成28年度(千円･％)</t>
    <rPh sb="0" eb="2">
      <t>ヘイセイ</t>
    </rPh>
    <rPh sb="4" eb="6">
      <t>ネンド</t>
    </rPh>
    <rPh sb="7" eb="9">
      <t>センエン</t>
    </rPh>
    <phoneticPr fontId="5"/>
  </si>
  <si>
    <t>歳入総額</t>
    <phoneticPr fontId="20"/>
  </si>
  <si>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</si>
  <si>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</si>
  <si>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</si>
  <si>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0"/>
  </si>
  <si>
    <t>経常収支比率</t>
    <rPh sb="0" eb="2">
      <t>ケイジョウ</t>
    </rPh>
    <rPh sb="2" eb="4">
      <t>シュウシ</t>
    </rPh>
    <rPh sb="4" eb="6">
      <t>ヒリツ</t>
    </rPh>
    <phoneticPr fontId="5"/>
  </si>
  <si>
    <t>市町村名</t>
    <rPh sb="0" eb="3">
      <t>シチョウソン</t>
    </rPh>
    <rPh sb="3" eb="4">
      <t>メイ</t>
    </rPh>
    <phoneticPr fontId="5"/>
  </si>
  <si>
    <t>大井町</t>
    <phoneticPr fontId="5"/>
  </si>
  <si>
    <t>地方交付税種地</t>
    <rPh sb="0" eb="2">
      <t>チホウ</t>
    </rPh>
    <rPh sb="2" eb="5">
      <t>コウフゼイ</t>
    </rPh>
    <rPh sb="5" eb="6">
      <t>シュ</t>
    </rPh>
    <rPh sb="6" eb="7">
      <t>チ</t>
    </rPh>
    <phoneticPr fontId="5"/>
  </si>
  <si>
    <t>2-4</t>
    <phoneticPr fontId="5"/>
  </si>
  <si>
    <t>財源超過</t>
    <rPh sb="0" eb="2">
      <t>ザイゲン</t>
    </rPh>
    <rPh sb="2" eb="4">
      <t>チョウカ</t>
    </rPh>
    <phoneticPr fontId="5"/>
  </si>
  <si>
    <t>歳入歳出差引</t>
    <phoneticPr fontId="20"/>
  </si>
  <si>
    <t>　　(※1)</t>
    <phoneticPr fontId="5"/>
  </si>
  <si>
    <t>首都</t>
    <rPh sb="0" eb="2">
      <t>シュト</t>
    </rPh>
    <phoneticPr fontId="5"/>
  </si>
  <si>
    <t>○</t>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</si>
  <si>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</si>
  <si>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</si>
  <si>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</si>
  <si>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t>
    <phoneticPr fontId="5"/>
  </si>
  <si>
    <t>実質収支</t>
    <phoneticPr fontId="20"/>
  </si>
  <si>
    <t>財政力指数</t>
    <rPh sb="0" eb="3">
      <t>ザイセイリョク</t>
    </rPh>
    <rPh sb="3" eb="5">
      <t>シスウ</t>
    </rPh>
    <phoneticPr fontId="5"/>
  </si>
  <si>
    <t>人口</t>
    <rPh sb="0" eb="2">
      <t>ジンコウ</t>
    </rPh>
    <phoneticPr fontId="5"/>
  </si>
  <si>
    <t>27年国調(人)</t>
    <rPh sb="2" eb="3">
      <t>ネン</t>
    </rPh>
    <rPh sb="3" eb="4">
      <t>コク</t>
    </rPh>
    <rPh sb="4" eb="5">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</si>
  <si>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</si>
  <si>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</si>
  <si>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20"/>
  </si>
  <si>
    <t>公債費負担比率</t>
    <rPh sb="0" eb="3">
      <t>コウサイヒ</t>
    </rPh>
    <rPh sb="3" eb="5">
      <t>フタン</t>
    </rPh>
    <rPh sb="5" eb="7">
      <t>ヒリツ</t>
    </rPh>
    <phoneticPr fontId="5"/>
  </si>
  <si>
    <t>22年国調(人)</t>
    <rPh sb="2" eb="3">
      <t>ネン</t>
    </rPh>
    <rPh sb="3" eb="4">
      <t>コク</t>
    </rPh>
    <rPh sb="4" eb="5">
      <t>チョウ</t>
    </rPh>
    <phoneticPr fontId="5"/>
  </si>
  <si>
    <t>過疎</t>
    <rPh sb="0" eb="2">
      <t>カソ</t>
    </rPh>
    <phoneticPr fontId="5"/>
  </si>
  <si>
    <t>×</t>
    <phoneticPr fontId="5"/>
  </si>
  <si>
    <t>積立金</t>
    <phoneticPr fontId="20"/>
  </si>
  <si>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</si>
  <si>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</si>
  <si>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-5.2</t>
    <phoneticPr fontId="5"/>
  </si>
  <si>
    <t>山振</t>
    <rPh sb="0" eb="1">
      <t>ヤマ</t>
    </rPh>
    <rPh sb="1" eb="2">
      <t>フ</t>
    </rPh>
    <phoneticPr fontId="5"/>
  </si>
  <si>
    <t>繰上償還金</t>
    <phoneticPr fontId="20"/>
  </si>
  <si>
    <t>　実質赤字比率</t>
    <rPh sb="1" eb="3">
      <t>ジッシツ</t>
    </rPh>
    <rPh sb="3" eb="5">
      <t>アカジ</t>
    </rPh>
    <rPh sb="5" eb="7">
      <t>ヒリツ</t>
    </rPh>
    <phoneticPr fontId="5"/>
  </si>
  <si>
    <t>-</t>
    <phoneticPr fontId="5"/>
  </si>
  <si>
    <t>住民基本台帳人口
 (※7)</t>
    <rPh sb="0" eb="2">
      <t>ジュウミン</t>
    </rPh>
    <rPh sb="2" eb="4">
      <t>キホン</t>
    </rPh>
    <rPh sb="4" eb="6">
      <t>ダイチョウ</t>
    </rPh>
    <rPh sb="6" eb="8">
      <t>ジンコウ</t>
    </rPh>
    <phoneticPr fontId="5"/>
  </si>
  <si>
    <t>30.01.01(人)</t>
    <phoneticPr fontId="5"/>
  </si>
  <si>
    <r>
      <t>2</t>
    </r>
    <r>
      <rPr>
        <sz val="9"/>
        <color indexed="8"/>
        <rFont val="ＭＳ ゴシック"/>
        <family val="3"/>
        <charset val="128"/>
      </rPr>
      <t>7年国調</t>
    </r>
    <rPh sb="2" eb="3">
      <t>ネン</t>
    </rPh>
    <rPh sb="3" eb="4">
      <t>コク</t>
    </rPh>
    <rPh sb="4" eb="5">
      <t>チョウ</t>
    </rPh>
    <phoneticPr fontId="5"/>
  </si>
  <si>
    <r>
      <t>2</t>
    </r>
    <r>
      <rPr>
        <sz val="9"/>
        <color indexed="8"/>
        <rFont val="ＭＳ ゴシック"/>
        <family val="3"/>
        <charset val="128"/>
      </rPr>
      <t>2年国調</t>
    </r>
    <rPh sb="2" eb="3">
      <t>ネン</t>
    </rPh>
    <rPh sb="3" eb="4">
      <t>コク</t>
    </rPh>
    <rPh sb="4" eb="5">
      <t>チョウ</t>
    </rPh>
    <phoneticPr fontId="5"/>
  </si>
  <si>
    <t>低開発</t>
    <rPh sb="0" eb="1">
      <t>テイ</t>
    </rPh>
    <rPh sb="1" eb="3">
      <t>カイハツ</t>
    </rPh>
    <phoneticPr fontId="5"/>
  </si>
  <si>
    <t>積立金取崩し額</t>
    <phoneticPr fontId="20"/>
  </si>
  <si>
    <t>　連結実質赤字比率</t>
    <rPh sb="1" eb="3">
      <t>レンケツ</t>
    </rPh>
    <rPh sb="3" eb="5">
      <t>ジッシツ</t>
    </rPh>
    <rPh sb="5" eb="7">
      <t>アカジ</t>
    </rPh>
    <rPh sb="7" eb="9">
      <t>ヒリツ</t>
    </rPh>
    <phoneticPr fontId="5"/>
  </si>
  <si>
    <t>-</t>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</si>
  <si>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</si>
  <si>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</si>
  <si>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</si>
  <si>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t>
    <phoneticPr fontId="5"/>
  </si>
  <si>
    <t>実質単年度収支</t>
    <phoneticPr fontId="20"/>
  </si>
  <si>
    <t>　実質公債費比率</t>
    <rPh sb="1" eb="3">
      <t>ジッシツ</t>
    </rPh>
    <rPh sb="3" eb="6">
      <t>コウサイヒ</t>
    </rPh>
    <rPh sb="6" eb="8">
      <t>ヒリツ</t>
    </rPh>
    <phoneticPr fontId="5"/>
  </si>
  <si>
    <t>29.01.01(人)</t>
    <phoneticPr fontId="5"/>
  </si>
  <si>
    <t>　将来負担比率</t>
    <rPh sb="1" eb="3">
      <t>ショウライ</t>
    </rPh>
    <rPh sb="3" eb="5">
      <t>フタン</t>
    </rPh>
    <rPh sb="5" eb="7">
      <t>ヒリツ</t>
    </rPh>
    <phoneticPr fontId="5"/>
  </si>
  <si>
    <t>うち日本人(人)</t>
    <phoneticPr fontId="5"/>
  </si>
  <si>
    <t>第2次</t>
    <rPh sb="0" eb="1">
      <t>ダイ</t>
    </rPh>
    <rPh sb="2" eb="3">
      <t>ジ</t>
    </rPh>
    <phoneticPr fontId="5"/>
  </si>
  <si>
    <t>基準財政収入額</t>
    <phoneticPr fontId="20"/>
  </si>
  <si>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</si>
  <si>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</si>
  <si>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0.3</t>
    <phoneticPr fontId="5"/>
  </si>
  <si>
    <t>基準財政需要額</t>
    <phoneticPr fontId="20"/>
  </si>
  <si>
    <t>うち日本人(％)</t>
    <phoneticPr fontId="5"/>
  </si>
  <si>
    <t>0.2</t>
    <phoneticPr fontId="5"/>
  </si>
  <si>
    <t>第3次</t>
    <rPh sb="0" eb="1">
      <t>ダイ</t>
    </rPh>
    <rPh sb="2" eb="3">
      <t>ジ</t>
    </rPh>
    <phoneticPr fontId="5"/>
  </si>
  <si>
    <t>標準税収入額等</t>
    <phoneticPr fontId="20"/>
  </si>
  <si>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</si>
  <si>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0"/>
  </si>
  <si>
    <t>人口密度 (人/k㎡)</t>
    <rPh sb="0" eb="2">
      <t>ジンコウ</t>
    </rPh>
    <rPh sb="2" eb="4">
      <t>ミツド</t>
    </rPh>
    <phoneticPr fontId="5"/>
  </si>
  <si>
    <t>歳入一般財源等</t>
    <rPh sb="0" eb="2">
      <t>サイニュウ</t>
    </rPh>
    <rPh sb="2" eb="4">
      <t>イッパン</t>
    </rPh>
    <rPh sb="4" eb="6">
      <t>ザイゲン</t>
    </rPh>
    <rPh sb="6" eb="7">
      <t>トウ</t>
    </rPh>
    <phoneticPr fontId="20"/>
  </si>
  <si>
    <t>世帯数 (世帯)</t>
    <rPh sb="0" eb="3">
      <t>セタイスウ</t>
    </rPh>
    <phoneticPr fontId="5"/>
  </si>
  <si>
    <t>職員の状況 (※8)</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</si>
  <si>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</si>
  <si>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</si>
  <si>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</si>
  <si>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</si>
  <si>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</si>
  <si>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</si>
  <si>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</si>
  <si>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市区町村長</t>
    <rPh sb="0" eb="2">
      <t>シク</t>
    </rPh>
    <rPh sb="2" eb="4">
      <t>チョウソン</t>
    </rPh>
    <rPh sb="4" eb="5">
      <t>チョウ</t>
    </rPh>
    <phoneticPr fontId="5"/>
  </si>
  <si>
    <t>一般職員</t>
    <rPh sb="0" eb="2">
      <t>イッパン</t>
    </rPh>
    <rPh sb="2" eb="4">
      <t>ショクイン</t>
    </rPh>
    <phoneticPr fontId="5"/>
  </si>
  <si>
    <t>　うち公的資金</t>
    <rPh sb="3" eb="5">
      <t>コウテキ</t>
    </rPh>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</si>
  <si>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</si>
  <si>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</si>
  <si>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</si>
  <si>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</si>
  <si>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</si>
  <si>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t>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</si>
  <si>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</si>
  <si>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</si>
  <si>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</si>
  <si>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0"/>
  </si>
  <si>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</si>
  <si>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</si>
  <si>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0"/>
  </si>
  <si>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</si>
  <si>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</si>
  <si>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</si>
  <si>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</si>
  <si>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</si>
  <si>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</si>
  <si>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</si>
  <si>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</si>
  <si>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</si>
  <si>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</si>
  <si>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</si>
  <si>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</si>
  <si>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</si>
  <si>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</si>
  <si>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</si>
  <si>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</si>
  <si>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</si>
  <si>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</si>
  <si>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rPh sb="3" eb="5">
      <t>ケイジョウ</t>
    </rPh>
    <rPh sb="5" eb="7">
      <t>シュウシ</t>
    </rPh>
    <rPh sb="7" eb="9">
      <t>ヒリツ</t>
    </rPh>
    <rPh sb="13" eb="14">
      <t>ナイ</t>
    </rPh>
    <rPh sb="15" eb="17">
      <t>スウチ</t>
    </rPh>
    <rPh sb="20" eb="22">
      <t>ゲンシュウ</t>
    </rPh>
    <rPh sb="22" eb="23">
      <t>ホ</t>
    </rPh>
    <rPh sb="24" eb="25">
      <t>サイ</t>
    </rPh>
    <rPh sb="26" eb="27">
      <t>トク</t>
    </rPh>
    <rPh sb="27" eb="28">
      <t>レイ</t>
    </rPh>
    <rPh sb="28" eb="29">
      <t>ブン</t>
    </rPh>
    <rPh sb="31" eb="32">
      <t>オヨ</t>
    </rPh>
    <rPh sb="34" eb="36">
      <t>リンジ</t>
    </rPh>
    <rPh sb="36" eb="38">
      <t>ザイセイ</t>
    </rPh>
    <rPh sb="38" eb="40">
      <t>タイサク</t>
    </rPh>
    <rPh sb="40" eb="41">
      <t>サイ</t>
    </rPh>
    <rPh sb="43" eb="44">
      <t>ノゾ</t>
    </rPh>
    <rPh sb="46" eb="48">
      <t>サンシュツ</t>
    </rPh>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</si>
  <si>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3"/>
  </si>
  <si>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</si>
  <si>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</si>
  <si>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</si>
  <si>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</si>
  <si>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※7：人口については、調査年度の1月1日現在の住民基本台帳に登載されている人口に基づいている。</t>
    <rPh sb="25" eb="27">
      <t>キホン</t>
    </rPh>
    <rPh sb="40" eb="41">
      <t>モト</t>
    </rPh>
    <phoneticPr fontId="24"/>
  </si>
  <si>
    <t xml:space="preserve">※8：職員の状況については、地方公務員給与実態調査に基づくものであるが、当該資料作成時点（平成31年1月末時点）において平成30年
調査結果が未公表であるため、前年度の数値を引用している。
</t>
  </si>
  <si>
    <t>平成29年度</t>
    <phoneticPr fontId="20"/>
  </si>
  <si>
    <t>神奈川県大井町</t>
    <phoneticPr fontId="20"/>
  </si>
  <si>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</si>
  <si>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</si>
  <si>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</si>
  <si>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</si>
  <si>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</si>
  <si>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</si>
  <si>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</si>
  <si>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</si>
  <si>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</si>
  <si>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</si>
  <si>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</si>
  <si>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</si>
  <si>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19"/>
  </si>
  <si>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</si>
  <si>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</si>
  <si>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</si>
  <si>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</si>
  <si>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</si>
  <si>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</si>
  <si>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</si>
  <si>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</si>
  <si>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</si>
  <si>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19"/>
  </si>
  <si>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</si>
  <si>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</si>
  <si>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19"/>
  </si>
  <si>
    <t>　　　所得割</t>
    <phoneticPr fontId="5"/>
  </si>
  <si>
    <t>-</t>
    <phoneticPr fontId="5"/>
  </si>
  <si>
    <t>衛生費</t>
  </si>
  <si>
    <t>分離課税所得割交付金</t>
    <phoneticPr fontId="20"/>
  </si>
  <si>
    <t>　　　法人均等割</t>
    <phoneticPr fontId="5"/>
  </si>
  <si>
    <t>労働費</t>
  </si>
  <si>
    <t>道府県民税所得割臨時交付金</t>
    <phoneticPr fontId="20"/>
  </si>
  <si>
    <t>　　　法人税割</t>
    <phoneticPr fontId="5"/>
  </si>
  <si>
    <t>農林水産業費</t>
  </si>
  <si>
    <t>地方消費税交付金</t>
  </si>
  <si>
    <t>　　固定資産税</t>
    <phoneticPr fontId="5"/>
  </si>
  <si>
    <t>商工費</t>
  </si>
  <si>
    <t>ゴルフ場利用税交付金</t>
  </si>
  <si>
    <t>-</t>
    <phoneticPr fontId="5"/>
  </si>
  <si>
    <t>　　　うち純固定資産税</t>
    <phoneticPr fontId="5"/>
  </si>
  <si>
    <t>土木費</t>
  </si>
  <si>
    <t>特別地方消費税交付金</t>
  </si>
  <si>
    <t>　　軽自動車税</t>
    <phoneticPr fontId="5"/>
  </si>
  <si>
    <t>消防費</t>
  </si>
  <si>
    <t>自動車取得税交付金</t>
  </si>
  <si>
    <t>　　市町村たばこ税</t>
    <phoneticPr fontId="5"/>
  </si>
  <si>
    <t>教育費</t>
  </si>
  <si>
    <t>軽油引取税交付金</t>
  </si>
  <si>
    <t>　　鉱産税</t>
    <phoneticPr fontId="5"/>
  </si>
  <si>
    <t>災害復旧費</t>
  </si>
  <si>
    <t>地方特例交付金</t>
    <phoneticPr fontId="12"/>
  </si>
  <si>
    <t>　　特別土地保有税</t>
    <phoneticPr fontId="5"/>
  </si>
  <si>
    <t>公債費</t>
  </si>
  <si>
    <t>地方交付税</t>
  </si>
  <si>
    <t>　法定外普通税</t>
    <phoneticPr fontId="5"/>
  </si>
  <si>
    <t>諸支出金</t>
    <rPh sb="3" eb="4">
      <t>キン</t>
    </rPh>
    <phoneticPr fontId="20"/>
  </si>
  <si>
    <t>　普通交付税</t>
    <phoneticPr fontId="5"/>
  </si>
  <si>
    <t>目的税</t>
  </si>
  <si>
    <t>前年度繰上充用金</t>
    <phoneticPr fontId="5"/>
  </si>
  <si>
    <t>　特別交付税</t>
    <phoneticPr fontId="5"/>
  </si>
  <si>
    <t>　法定目的税</t>
    <phoneticPr fontId="5"/>
  </si>
  <si>
    <t>歳出合計</t>
  </si>
  <si>
    <t>　震災復興特別交付税</t>
    <phoneticPr fontId="20"/>
  </si>
  <si>
    <t>　　入湯税</t>
    <phoneticPr fontId="5"/>
  </si>
  <si>
    <t>(一般財源計)</t>
    <phoneticPr fontId="5"/>
  </si>
  <si>
    <t>　　事業所税</t>
    <phoneticPr fontId="5"/>
  </si>
  <si>
    <t>性質別歳出の状況（単位 千円・％）</t>
    <rPh sb="0" eb="2">
      <t>セイシツ</t>
    </rPh>
    <phoneticPr fontId="5"/>
  </si>
  <si>
    <t>交通安全対策特別交付金</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</si>
  <si>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</si>
  <si>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</si>
  <si>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</si>
  <si>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</si>
  <si>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</si>
  <si>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15"/>
  </si>
  <si>
    <t>分担金・負担金</t>
  </si>
  <si>
    <t>　　水利地益税等</t>
    <phoneticPr fontId="5"/>
  </si>
  <si>
    <t>義務的経費計</t>
    <rPh sb="0" eb="3">
      <t>ギムテキ</t>
    </rPh>
    <rPh sb="3" eb="5">
      <t>ケイヒ</t>
    </rPh>
    <rPh sb="5" eb="6">
      <t>ケイ</t>
    </rPh>
    <phoneticPr fontId="5"/>
  </si>
  <si>
    <t>使用料</t>
  </si>
  <si>
    <t>　法定外目的税</t>
    <phoneticPr fontId="5"/>
  </si>
  <si>
    <t>　人件費</t>
    <phoneticPr fontId="5"/>
  </si>
  <si>
    <t>手数料</t>
  </si>
  <si>
    <t>旧法による税</t>
  </si>
  <si>
    <t>　　うち職員給</t>
    <rPh sb="4" eb="6">
      <t>ショクイン</t>
    </rPh>
    <rPh sb="6" eb="7">
      <t>キュウ</t>
    </rPh>
    <phoneticPr fontId="5"/>
  </si>
  <si>
    <t>国庫支出金</t>
  </si>
  <si>
    <t>合計</t>
  </si>
  <si>
    <t>　扶助費</t>
    <phoneticPr fontId="5"/>
  </si>
  <si>
    <t>国有提供交付金(特別区財調交付金)</t>
  </si>
  <si>
    <t>　公債費</t>
    <phoneticPr fontId="5"/>
  </si>
  <si>
    <t>都道府県支出金</t>
  </si>
  <si>
    <t>平成29年度</t>
    <rPh sb="0" eb="2">
      <t>ヘイセイ</t>
    </rPh>
    <rPh sb="4" eb="6">
      <t>ネンド</t>
    </rPh>
    <phoneticPr fontId="5"/>
  </si>
  <si>
    <t>平成28年度</t>
    <rPh sb="0" eb="2">
      <t>ヘイセイ</t>
    </rPh>
    <rPh sb="4" eb="6">
      <t>ネンド</t>
    </rPh>
    <phoneticPr fontId="5"/>
  </si>
  <si>
    <t>内訳</t>
    <rPh sb="0" eb="2">
      <t>ウチワケ</t>
    </rPh>
    <phoneticPr fontId="5"/>
  </si>
  <si>
    <t>財産収入</t>
  </si>
  <si>
    <t>徴収率
(％)</t>
    <rPh sb="0" eb="2">
      <t>チョウシュウ</t>
    </rPh>
    <rPh sb="2" eb="3">
      <t>リツ</t>
    </rPh>
    <phoneticPr fontId="5"/>
  </si>
  <si>
    <t>現年</t>
    <rPh sb="0" eb="1">
      <t>ゲン</t>
    </rPh>
    <rPh sb="1" eb="2">
      <t>ネン</t>
    </rPh>
    <phoneticPr fontId="5"/>
  </si>
  <si>
    <t>　うち元金</t>
    <phoneticPr fontId="20"/>
  </si>
  <si>
    <t>寄附金</t>
  </si>
  <si>
    <t>・計</t>
    <phoneticPr fontId="5"/>
  </si>
  <si>
    <t>市町村民税</t>
    <rPh sb="0" eb="3">
      <t>シチョウソン</t>
    </rPh>
    <rPh sb="3" eb="4">
      <t>ミン</t>
    </rPh>
    <rPh sb="4" eb="5">
      <t>ゼイ</t>
    </rPh>
    <phoneticPr fontId="5"/>
  </si>
  <si>
    <t>　うち利子</t>
    <phoneticPr fontId="20"/>
  </si>
  <si>
    <t>繰入金</t>
  </si>
  <si>
    <t>純固定資産税</t>
    <rPh sb="0" eb="1">
      <t>ジュン</t>
    </rPh>
    <rPh sb="1" eb="3">
      <t>コテイ</t>
    </rPh>
    <rPh sb="3" eb="6">
      <t>シサンゼイ</t>
    </rPh>
    <phoneticPr fontId="5"/>
  </si>
  <si>
    <t>一時借入金利子</t>
    <phoneticPr fontId="5"/>
  </si>
  <si>
    <t>繰越金</t>
  </si>
  <si>
    <t>その他の経費</t>
    <rPh sb="2" eb="3">
      <t>タ</t>
    </rPh>
    <rPh sb="4" eb="6">
      <t>ケイヒ</t>
    </rPh>
    <phoneticPr fontId="5"/>
  </si>
  <si>
    <t>諸収入</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</si>
  <si>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</si>
  <si>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</si>
  <si>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物件費</t>
    <phoneticPr fontId="5"/>
  </si>
  <si>
    <t>地方債</t>
  </si>
  <si>
    <t>合計</t>
    <phoneticPr fontId="5"/>
  </si>
  <si>
    <t>実質収支</t>
    <rPh sb="0" eb="2">
      <t>ジッシツ</t>
    </rPh>
    <rPh sb="2" eb="4">
      <t>シュウシ</t>
    </rPh>
    <phoneticPr fontId="5"/>
  </si>
  <si>
    <t>　維持補修費</t>
    <phoneticPr fontId="5"/>
  </si>
  <si>
    <t>　うち減収補塡債(特例分)</t>
    <rPh sb="4" eb="5">
      <t>シュウ</t>
    </rPh>
    <rPh sb="9" eb="10">
      <t>トク</t>
    </rPh>
    <rPh sb="10" eb="11">
      <t>レイ</t>
    </rPh>
    <rPh sb="11" eb="12">
      <t>ブン</t>
    </rPh>
    <phoneticPr fontId="12"/>
  </si>
  <si>
    <t>下水道</t>
    <phoneticPr fontId="5"/>
  </si>
  <si>
    <t>再差引収支</t>
    <rPh sb="0" eb="1">
      <t>サイ</t>
    </rPh>
    <rPh sb="1" eb="3">
      <t>サシヒキ</t>
    </rPh>
    <rPh sb="3" eb="5">
      <t>シュウシ</t>
    </rPh>
    <phoneticPr fontId="5"/>
  </si>
  <si>
    <t>　補助費等</t>
    <rPh sb="1" eb="3">
      <t>ホジョ</t>
    </rPh>
    <rPh sb="3" eb="4">
      <t>ヒ</t>
    </rPh>
    <rPh sb="4" eb="5">
      <t>トウ</t>
    </rPh>
    <phoneticPr fontId="5"/>
  </si>
  <si>
    <t>　うち臨時財政対策債</t>
    <phoneticPr fontId="5"/>
  </si>
  <si>
    <t>上水道</t>
    <phoneticPr fontId="5"/>
  </si>
  <si>
    <t>加入世帯数(世帯)</t>
  </si>
  <si>
    <t>　　うち一部事務組合負担金</t>
    <phoneticPr fontId="5"/>
  </si>
  <si>
    <t>歳入合計</t>
    <phoneticPr fontId="5"/>
  </si>
  <si>
    <t>工業用水道</t>
    <phoneticPr fontId="5"/>
  </si>
  <si>
    <t>被保険者数(人)</t>
  </si>
  <si>
    <t>　繰出金</t>
    <phoneticPr fontId="5"/>
  </si>
  <si>
    <t>交通</t>
    <phoneticPr fontId="5"/>
  </si>
  <si>
    <t>被保険者
1人当り</t>
    <phoneticPr fontId="5"/>
  </si>
  <si>
    <t>保険税(料)収入額</t>
    <phoneticPr fontId="5"/>
  </si>
  <si>
    <t>　積立金</t>
    <phoneticPr fontId="5"/>
  </si>
  <si>
    <t>国民健康保険</t>
    <phoneticPr fontId="5"/>
  </si>
  <si>
    <t>国庫支出金</t>
    <phoneticPr fontId="5"/>
  </si>
  <si>
    <t>　投資・出資金・貸付金</t>
    <phoneticPr fontId="5"/>
  </si>
  <si>
    <t>その他</t>
    <phoneticPr fontId="5"/>
  </si>
  <si>
    <t>保険給付費</t>
    <phoneticPr fontId="5"/>
  </si>
  <si>
    <t>　前年度繰上充用金</t>
    <phoneticPr fontId="5"/>
  </si>
  <si>
    <t>(注釈)</t>
    <rPh sb="1" eb="2">
      <t>チュウ</t>
    </rPh>
    <rPh sb="2" eb="3">
      <t>シャク</t>
    </rPh>
    <phoneticPr fontId="5"/>
  </si>
  <si>
    <t>投資的経費計</t>
    <rPh sb="5" eb="6">
      <t>ケイ</t>
    </rPh>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</si>
  <si>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</si>
  <si>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　　うち人件費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</si>
  <si>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</si>
  <si>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普通建設事業費</t>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</si>
  <si>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</si>
  <si>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</si>
  <si>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</si>
  <si>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</si>
  <si>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</si>
  <si>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</si>
  <si>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平成29年度</t>
  </si>
  <si>
    <t>神奈川県大井町</t>
  </si>
  <si>
    <t>一般会計等の財政状況（単位：百万円）</t>
    <rPh sb="0" eb="2">
      <t>イッパン</t>
    </rPh>
    <rPh sb="2" eb="4">
      <t>カイケイ</t>
    </rPh>
    <rPh sb="4" eb="5">
      <t>トウ</t>
    </rPh>
    <rPh sb="6" eb="8">
      <t>ザイセイ</t>
    </rPh>
    <rPh sb="8" eb="10">
      <t>ジョウキョウ</t>
    </rPh>
    <phoneticPr fontId="26"/>
  </si>
  <si>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26"/>
  </si>
  <si>
    <t>会計名</t>
    <rPh sb="0" eb="2">
      <t>カイケイ</t>
    </rPh>
    <rPh sb="2" eb="3">
      <t>メイ</t>
    </rPh>
    <phoneticPr fontId="26"/>
  </si>
  <si>
    <t>歳入</t>
    <rPh sb="0" eb="2">
      <t>サイニュウ</t>
    </rPh>
    <phoneticPr fontId="26"/>
  </si>
  <si>
    <t>歳出</t>
    <phoneticPr fontId="26"/>
  </si>
  <si>
    <t>形式収支</t>
    <phoneticPr fontId="26"/>
  </si>
  <si>
    <t>実質収支</t>
    <phoneticPr fontId="26"/>
  </si>
  <si>
    <t>他会計等
からの
繰入金</t>
    <rPh sb="9" eb="11">
      <t>クリイレ</t>
    </rPh>
    <rPh sb="11" eb="12">
      <t>キン</t>
    </rPh>
    <phoneticPr fontId="26"/>
  </si>
  <si>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</si>
  <si>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</si>
  <si>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</si>
  <si>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</si>
  <si>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</si>
  <si>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</si>
  <si>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</si>
  <si>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</si>
  <si>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</si>
  <si>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</si>
  <si>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</si>
  <si>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</si>
  <si>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</si>
  <si>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</si>
  <si>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</si>
  <si>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</si>
  <si>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</si>
  <si>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</si>
  <si>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</si>
  <si>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</si>
  <si>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</si>
  <si>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</si>
  <si>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</si>
  <si>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</si>
  <si>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</si>
  <si>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国民健康保険特別会計</t>
    <phoneticPr fontId="5"/>
  </si>
  <si>
    <t>介護保険特別会計</t>
    <phoneticPr fontId="5"/>
  </si>
  <si>
    <t>後期高齢者医療特別会計</t>
    <phoneticPr fontId="5"/>
  </si>
  <si>
    <t>水道事業会計</t>
    <phoneticPr fontId="5"/>
  </si>
  <si>
    <t>法適用企業</t>
    <phoneticPr fontId="5"/>
  </si>
  <si>
    <t>下水道事業特別会計</t>
    <phoneticPr fontId="5"/>
  </si>
  <si>
    <t>法非適用企業</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</si>
  <si>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</si>
  <si>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</si>
  <si>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</si>
  <si>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26"/>
  </si>
  <si>
    <t>総収益
（歳入）</t>
    <phoneticPr fontId="5"/>
  </si>
  <si>
    <t>総費用
（歳出）</t>
    <phoneticPr fontId="5"/>
  </si>
  <si>
    <t>企業債
（地方債）
現在高</t>
    <phoneticPr fontId="5"/>
  </si>
  <si>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</si>
  <si>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</si>
  <si>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</si>
  <si>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</si>
  <si>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</si>
  <si>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</si>
  <si>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</si>
  <si>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</si>
  <si>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</si>
  <si>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26"/>
  </si>
  <si>
    <t>平成27年度</t>
    <rPh sb="0" eb="2">
      <t>ヘイセイ</t>
    </rPh>
    <rPh sb="4" eb="6">
      <t>ネンド</t>
    </rPh>
    <phoneticPr fontId="5"/>
  </si>
  <si>
    <t>分母比</t>
    <rPh sb="0" eb="2">
      <t>ブンボ</t>
    </rPh>
    <rPh sb="2" eb="3">
      <t>ヒ</t>
    </rPh>
    <phoneticPr fontId="5"/>
  </si>
  <si>
    <t>内訳</t>
    <rPh sb="0" eb="2">
      <t>ウチワケ</t>
    </rPh>
    <phoneticPr fontId="26"/>
  </si>
  <si>
    <t>元利償還金</t>
    <rPh sb="0" eb="2">
      <t>ガンリ</t>
    </rPh>
    <rPh sb="2" eb="5">
      <t>ショウカンキン</t>
    </rPh>
    <phoneticPr fontId="26"/>
  </si>
  <si>
    <t xml:space="preserve">一般会計等に係る地方債の現在高 </t>
    <rPh sb="0" eb="2">
      <t>イッパン</t>
    </rPh>
    <rPh sb="2" eb="4">
      <t>カイケイ</t>
    </rPh>
    <rPh sb="4" eb="5">
      <t>トウ</t>
    </rPh>
    <rPh sb="6" eb="7">
      <t>カカ</t>
    </rPh>
    <rPh sb="8" eb="11">
      <t>チホウサイ</t>
    </rPh>
    <rPh sb="12" eb="15">
      <t>ゲンザイダカ</t>
    </rPh>
    <phoneticPr fontId="26"/>
  </si>
  <si>
    <t>債務負担行為</t>
    <rPh sb="0" eb="2">
      <t>サイム</t>
    </rPh>
    <rPh sb="2" eb="4">
      <t>フタン</t>
    </rPh>
    <rPh sb="4" eb="6">
      <t>コウイ</t>
    </rPh>
    <phoneticPr fontId="5"/>
  </si>
  <si>
    <t>PFI事業に係るもの</t>
    <rPh sb="3" eb="5">
      <t>ジギョウ</t>
    </rPh>
    <rPh sb="6" eb="7">
      <t>カカ</t>
    </rPh>
    <phoneticPr fontId="26"/>
  </si>
  <si>
    <t>-</t>
    <phoneticPr fontId="5"/>
  </si>
  <si>
    <t>-</t>
    <phoneticPr fontId="5"/>
  </si>
  <si>
    <t>-</t>
    <phoneticPr fontId="5"/>
  </si>
  <si>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</si>
  <si>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26"/>
  </si>
  <si>
    <t>いわゆる五省協定等に係るもの</t>
    <rPh sb="4" eb="6">
      <t>ゴショウ</t>
    </rPh>
    <rPh sb="6" eb="9">
      <t>キョウテイトウ</t>
    </rPh>
    <rPh sb="10" eb="11">
      <t>カカ</t>
    </rPh>
    <phoneticPr fontId="26"/>
  </si>
  <si>
    <t>準元利償還金</t>
    <rPh sb="0" eb="1">
      <t>ジュン</t>
    </rPh>
    <rPh sb="1" eb="3">
      <t>ガンリ</t>
    </rPh>
    <rPh sb="3" eb="6">
      <t>ショウカンキン</t>
    </rPh>
    <phoneticPr fontId="26"/>
  </si>
  <si>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26"/>
  </si>
  <si>
    <t xml:space="preserve">公営企業債等繰入見込額 </t>
    <rPh sb="0" eb="2">
      <t>コウエイ</t>
    </rPh>
    <rPh sb="2" eb="5">
      <t>キギョウサイ</t>
    </rPh>
    <rPh sb="5" eb="6">
      <t>トウ</t>
    </rPh>
    <rPh sb="6" eb="8">
      <t>クリイ</t>
    </rPh>
    <rPh sb="8" eb="11">
      <t>ミコミガク</t>
    </rPh>
    <phoneticPr fontId="26"/>
  </si>
  <si>
    <t>国営土地改良事業に係るもの</t>
    <rPh sb="0" eb="2">
      <t>コクエイ</t>
    </rPh>
    <rPh sb="2" eb="4">
      <t>トチ</t>
    </rPh>
    <rPh sb="4" eb="6">
      <t>カイリョウ</t>
    </rPh>
    <rPh sb="6" eb="8">
      <t>ジギョウ</t>
    </rPh>
    <rPh sb="9" eb="10">
      <t>カカ</t>
    </rPh>
    <phoneticPr fontId="26"/>
  </si>
  <si>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26"/>
  </si>
  <si>
    <t xml:space="preserve">組合等負担等見込額 </t>
    <rPh sb="0" eb="2">
      <t>クミアイ</t>
    </rPh>
    <rPh sb="2" eb="3">
      <t>トウ</t>
    </rPh>
    <rPh sb="3" eb="5">
      <t>フタン</t>
    </rPh>
    <rPh sb="5" eb="6">
      <t>トウ</t>
    </rPh>
    <rPh sb="6" eb="9">
      <t>ミコミガク</t>
    </rPh>
    <phoneticPr fontId="26"/>
  </si>
  <si>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</si>
  <si>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26"/>
  </si>
  <si>
    <t xml:space="preserve">退職手当負担見込額 </t>
    <rPh sb="0" eb="2">
      <t>タイショク</t>
    </rPh>
    <rPh sb="2" eb="4">
      <t>テアテ</t>
    </rPh>
    <rPh sb="4" eb="6">
      <t>フタン</t>
    </rPh>
    <rPh sb="6" eb="9">
      <t>ミコミガク</t>
    </rPh>
    <phoneticPr fontId="26"/>
  </si>
  <si>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</si>
  <si>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26"/>
  </si>
  <si>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26"/>
  </si>
  <si>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</si>
  <si>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26"/>
  </si>
  <si>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</si>
  <si>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</si>
  <si>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</si>
  <si>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</si>
  <si>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</si>
  <si>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26"/>
  </si>
  <si>
    <t>-</t>
    <phoneticPr fontId="5"/>
  </si>
  <si>
    <t>-</t>
    <phoneticPr fontId="5"/>
  </si>
  <si>
    <t>引き受けた債務の履行に係るもの</t>
    <rPh sb="0" eb="1">
      <t>ヒ</t>
    </rPh>
    <rPh sb="2" eb="3">
      <t>ウ</t>
    </rPh>
    <rPh sb="5" eb="7">
      <t>サイム</t>
    </rPh>
    <rPh sb="8" eb="10">
      <t>リコウ</t>
    </rPh>
    <rPh sb="11" eb="12">
      <t>カカ</t>
    </rPh>
    <phoneticPr fontId="5"/>
  </si>
  <si>
    <t>-</t>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</si>
  <si>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</si>
  <si>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</si>
  <si>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</si>
  <si>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26"/>
  </si>
  <si>
    <t>企業債等
繰入見込額</t>
    <rPh sb="0" eb="2">
      <t>キギョウ</t>
    </rPh>
    <rPh sb="2" eb="3">
      <t>サイ</t>
    </rPh>
    <rPh sb="3" eb="4">
      <t>トウ</t>
    </rPh>
    <rPh sb="5" eb="7">
      <t>クリイレ</t>
    </rPh>
    <rPh sb="7" eb="9">
      <t>ミコ</t>
    </rPh>
    <rPh sb="9" eb="10">
      <t>ガク</t>
    </rPh>
    <phoneticPr fontId="5"/>
  </si>
  <si>
    <t>下水道事業特別会計</t>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</si>
  <si>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26"/>
  </si>
  <si>
    <t>-</t>
    <phoneticPr fontId="5"/>
  </si>
  <si>
    <t xml:space="preserve">充当可能特定歳入 </t>
    <rPh sb="0" eb="2">
      <t>ジュウトウ</t>
    </rPh>
    <rPh sb="2" eb="4">
      <t>カノウ</t>
    </rPh>
    <rPh sb="4" eb="6">
      <t>トクテイ</t>
    </rPh>
    <rPh sb="6" eb="8">
      <t>サイニュウ</t>
    </rPh>
    <phoneticPr fontId="26"/>
  </si>
  <si>
    <t>水道事業会計</t>
    <phoneticPr fontId="5"/>
  </si>
  <si>
    <t xml:space="preserve">基準財政需要額算入見込額 </t>
    <rPh sb="0" eb="2">
      <t>キジュン</t>
    </rPh>
    <rPh sb="2" eb="4">
      <t>ザイセイ</t>
    </rPh>
    <rPh sb="4" eb="7">
      <t>ジュヨウガク</t>
    </rPh>
    <rPh sb="7" eb="9">
      <t>サンニュウ</t>
    </rPh>
    <rPh sb="9" eb="12">
      <t>ミコミガク</t>
    </rPh>
    <phoneticPr fontId="26"/>
  </si>
  <si>
    <t>介護保険特別会計</t>
    <phoneticPr fontId="5"/>
  </si>
  <si>
    <t>(Ｆ)</t>
    <phoneticPr fontId="5"/>
  </si>
  <si>
    <t>将来負担比率（(Ｅ)－(Ｆ)）／（(Ｃ)－(Ｄ)）×１００</t>
    <rPh sb="0" eb="2">
      <t>ショウライ</t>
    </rPh>
    <rPh sb="2" eb="4">
      <t>フタン</t>
    </rPh>
    <rPh sb="4" eb="6">
      <t>ヒリツ</t>
    </rPh>
    <phoneticPr fontId="5"/>
  </si>
  <si>
    <t>-</t>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</si>
  <si>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</si>
  <si>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</si>
  <si>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26"/>
  </si>
  <si>
    <t>土地開発公社に係る将来負担額</t>
    <rPh sb="0" eb="2">
      <t>トチ</t>
    </rPh>
    <rPh sb="2" eb="4">
      <t>カイハツ</t>
    </rPh>
    <rPh sb="4" eb="6">
      <t>コウシャ</t>
    </rPh>
    <rPh sb="7" eb="8">
      <t>カカ</t>
    </rPh>
    <rPh sb="9" eb="11">
      <t>ショウライ</t>
    </rPh>
    <rPh sb="11" eb="14">
      <t>フタンガク</t>
    </rPh>
    <phoneticPr fontId="26"/>
  </si>
  <si>
    <t>利子補給に係るもの</t>
  </si>
  <si>
    <t>健全化判断比率</t>
    <rPh sb="0" eb="3">
      <t>ケンゼンカ</t>
    </rPh>
    <rPh sb="3" eb="5">
      <t>ハンダン</t>
    </rPh>
    <rPh sb="5" eb="7">
      <t>ヒリツ</t>
    </rPh>
    <phoneticPr fontId="15"/>
  </si>
  <si>
    <t>平成29年度</t>
    <rPh sb="0" eb="2">
      <t>ヘイセイ</t>
    </rPh>
    <rPh sb="4" eb="6">
      <t>ネンド</t>
    </rPh>
    <phoneticPr fontId="15"/>
  </si>
  <si>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</si>
  <si>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</si>
  <si>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</si>
  <si>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</si>
  <si>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</si>
  <si>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15"/>
  </si>
  <si>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26"/>
  </si>
  <si>
    <t>(Ｃ)</t>
    <phoneticPr fontId="5"/>
  </si>
  <si>
    <t>連結実質赤字比率</t>
    <rPh sb="0" eb="2">
      <t>レンケツ</t>
    </rPh>
    <rPh sb="2" eb="4">
      <t>ジッシツ</t>
    </rPh>
    <rPh sb="4" eb="6">
      <t>アカジ</t>
    </rPh>
    <rPh sb="6" eb="8">
      <t>ヒリツ</t>
    </rPh>
    <phoneticPr fontId="15"/>
  </si>
  <si>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</si>
  <si>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</si>
  <si>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15"/>
  </si>
  <si>
    <t>(Ｃ)－(Ｄ)</t>
    <phoneticPr fontId="5"/>
  </si>
  <si>
    <t>将来負担比率</t>
    <rPh sb="0" eb="2">
      <t>ショウライ</t>
    </rPh>
    <rPh sb="2" eb="4">
      <t>フタン</t>
    </rPh>
    <rPh sb="4" eb="6">
      <t>ヒリツ</t>
    </rPh>
    <phoneticPr fontId="15"/>
  </si>
  <si>
    <t>-</t>
    <phoneticPr fontId="5"/>
  </si>
  <si>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</si>
  <si>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</si>
  <si>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</si>
  <si>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</si>
  <si>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</si>
  <si>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</si>
  <si>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</si>
  <si>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</si>
  <si>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</si>
  <si>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</si>
  <si>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</si>
  <si>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</si>
  <si>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賃金（物件費）</t>
    <rPh sb="0" eb="2">
      <t>チンギン</t>
    </rPh>
    <rPh sb="3" eb="5">
      <t>ブッケン</t>
    </rPh>
    <rPh sb="5" eb="6">
      <t>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</si>
  <si>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</si>
  <si>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</si>
  <si>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t>
  </si>
  <si>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</si>
  <si>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</si>
  <si>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</si>
  <si>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</si>
  <si>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</si>
  <si>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</si>
  <si>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</si>
  <si>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</si>
  <si>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</si>
  <si>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</si>
  <si>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（注）人口については、各調査年度の1月1日現在の住民基本台帳に登載されている人口に基づいている。</t>
    <phoneticPr fontId="5"/>
  </si>
  <si>
    <t>（注）参考については、地方公務員給与実態調査に基づくものであるが、当該資料作成時点（平成31年1月末時点）において平成30年調査結果が未公表であるため、前年度の数値を引用している。</t>
  </si>
  <si>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</si>
  <si>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</si>
  <si>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</si>
  <si>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3"/>
  </si>
  <si>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</si>
  <si>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</si>
  <si>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</si>
  <si>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</si>
  <si>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</si>
  <si>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</si>
  <si>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</si>
  <si>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※平成30年度中に市町村合併した団体で、合併前の団体ごとの決算に基づく実質公債費比率を算出していない団体については、グラフを表記しない。</t>
    <phoneticPr fontId="5"/>
  </si>
  <si>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</si>
  <si>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</si>
  <si>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</si>
  <si>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</si>
  <si>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</si>
  <si>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</si>
  <si>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</si>
  <si>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</si>
  <si>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H25</t>
  </si>
  <si>
    <t>うち単独分</t>
    <rPh sb="2" eb="4">
      <t>タンドク</t>
    </rPh>
    <rPh sb="4" eb="5">
      <t>ブン</t>
    </rPh>
    <phoneticPr fontId="5"/>
  </si>
  <si>
    <t xml:space="preserve"> H26</t>
  </si>
  <si>
    <t xml:space="preserve"> H27</t>
  </si>
  <si>
    <t xml:space="preserve"> H28</t>
  </si>
  <si>
    <t xml:space="preserve"> H29</t>
  </si>
  <si>
    <t xml:space="preserve"> 過去５年間平均</t>
    <rPh sb="1" eb="3">
      <t>カコ</t>
    </rPh>
    <rPh sb="4" eb="6">
      <t>ネンカン</t>
    </rPh>
    <rPh sb="6" eb="8">
      <t>ヘイキン</t>
    </rPh>
    <phoneticPr fontId="5"/>
  </si>
  <si>
    <t>類似団体内平均(円)</t>
    <rPh sb="0" eb="2">
      <t>ルイジ</t>
    </rPh>
    <rPh sb="2" eb="4">
      <t>ダンタイ</t>
    </rPh>
    <phoneticPr fontId="5"/>
  </si>
  <si>
    <t xml:space="preserve"> </t>
    <phoneticPr fontId="5"/>
  </si>
  <si>
    <t xml:space="preserve"> </t>
    <phoneticPr fontId="5"/>
  </si>
  <si>
    <t>H25</t>
  </si>
  <si>
    <t>H26</t>
  </si>
  <si>
    <t>H27</t>
  </si>
  <si>
    <t>H28</t>
  </si>
  <si>
    <t>H29</t>
  </si>
  <si>
    <t>▲ 2.19</t>
  </si>
  <si>
    <t>▲ 0.57</t>
  </si>
  <si>
    <t>国民健康保険特別会計</t>
  </si>
  <si>
    <t>一般会計</t>
  </si>
  <si>
    <t>水道事業会計</t>
  </si>
  <si>
    <t>下水道事業特別会計</t>
  </si>
  <si>
    <t>介護保険特別会計</t>
  </si>
  <si>
    <t>後期高齢者医療特別会計</t>
  </si>
  <si>
    <t>その他会計（赤字）</t>
  </si>
  <si>
    <t>その他会計（黒字）</t>
  </si>
  <si>
    <t>-</t>
    <phoneticPr fontId="2"/>
  </si>
  <si>
    <t>-</t>
    <phoneticPr fontId="2"/>
  </si>
  <si>
    <t>-</t>
    <phoneticPr fontId="2"/>
  </si>
  <si>
    <t>-</t>
    <phoneticPr fontId="2"/>
  </si>
  <si>
    <t>小田原市外二ヶ市町組合</t>
    <rPh sb="0" eb="4">
      <t>オダワラシ</t>
    </rPh>
    <rPh sb="4" eb="5">
      <t>ホカ</t>
    </rPh>
    <rPh sb="5" eb="6">
      <t>ニ</t>
    </rPh>
    <rPh sb="7" eb="9">
      <t>シチョウ</t>
    </rPh>
    <rPh sb="9" eb="11">
      <t>クミアイ</t>
    </rPh>
    <phoneticPr fontId="2"/>
  </si>
  <si>
    <t>-</t>
    <phoneticPr fontId="2"/>
  </si>
  <si>
    <t>-</t>
    <phoneticPr fontId="2"/>
  </si>
  <si>
    <t>-</t>
    <phoneticPr fontId="2"/>
  </si>
  <si>
    <t>南足柄市外五ヶ市町組合</t>
    <rPh sb="0" eb="1">
      <t>ミナミ</t>
    </rPh>
    <rPh sb="3" eb="4">
      <t>シ</t>
    </rPh>
    <rPh sb="4" eb="5">
      <t>ホカ</t>
    </rPh>
    <rPh sb="5" eb="6">
      <t>イ</t>
    </rPh>
    <rPh sb="7" eb="9">
      <t>シチョウ</t>
    </rPh>
    <rPh sb="9" eb="11">
      <t>クミアイ</t>
    </rPh>
    <phoneticPr fontId="2"/>
  </si>
  <si>
    <t>南足柄市外二ヶ市町組合</t>
    <rPh sb="0" eb="1">
      <t>ミナミ</t>
    </rPh>
    <rPh sb="3" eb="4">
      <t>シ</t>
    </rPh>
    <rPh sb="4" eb="5">
      <t>ホカ</t>
    </rPh>
    <rPh sb="5" eb="6">
      <t>２</t>
    </rPh>
    <rPh sb="7" eb="9">
      <t>シチョウ</t>
    </rPh>
    <rPh sb="9" eb="11">
      <t>クミアイ</t>
    </rPh>
    <phoneticPr fontId="2"/>
  </si>
  <si>
    <t>南足柄市外四ヶ市町組合</t>
    <rPh sb="0" eb="1">
      <t>ミナミ</t>
    </rPh>
    <rPh sb="3" eb="4">
      <t>シ</t>
    </rPh>
    <rPh sb="4" eb="5">
      <t>ホカ</t>
    </rPh>
    <rPh sb="5" eb="6">
      <t>４</t>
    </rPh>
    <rPh sb="7" eb="9">
      <t>シチョウ</t>
    </rPh>
    <rPh sb="9" eb="11">
      <t>クミアイ</t>
    </rPh>
    <phoneticPr fontId="2"/>
  </si>
  <si>
    <t>松田町外三ヶ町組合</t>
    <rPh sb="0" eb="3">
      <t>マツダマチ</t>
    </rPh>
    <rPh sb="3" eb="4">
      <t>ホカ</t>
    </rPh>
    <rPh sb="4" eb="5">
      <t>３</t>
    </rPh>
    <rPh sb="6" eb="7">
      <t>マチ</t>
    </rPh>
    <rPh sb="7" eb="9">
      <t>クミアイ</t>
    </rPh>
    <phoneticPr fontId="2"/>
  </si>
  <si>
    <t>松田町外二ヶ町組合</t>
    <rPh sb="0" eb="3">
      <t>マツダマチ</t>
    </rPh>
    <rPh sb="3" eb="4">
      <t>ホカ</t>
    </rPh>
    <rPh sb="4" eb="5">
      <t>２</t>
    </rPh>
    <rPh sb="6" eb="7">
      <t>マチ</t>
    </rPh>
    <rPh sb="7" eb="9">
      <t>クミアイ</t>
    </rPh>
    <phoneticPr fontId="2"/>
  </si>
  <si>
    <t>足柄上衛生組合</t>
    <rPh sb="0" eb="3">
      <t>アシガラカミ</t>
    </rPh>
    <rPh sb="3" eb="5">
      <t>エイセイ</t>
    </rPh>
    <rPh sb="5" eb="7">
      <t>クミアイ</t>
    </rPh>
    <phoneticPr fontId="2"/>
  </si>
  <si>
    <t>足柄東部清掃組合</t>
    <rPh sb="0" eb="2">
      <t>アシガラ</t>
    </rPh>
    <rPh sb="2" eb="4">
      <t>トウブ</t>
    </rPh>
    <rPh sb="4" eb="6">
      <t>セイソウ</t>
    </rPh>
    <rPh sb="6" eb="8">
      <t>クミアイ</t>
    </rPh>
    <phoneticPr fontId="2"/>
  </si>
  <si>
    <t>神奈川県市町村職員退職手当組合</t>
    <rPh sb="0" eb="4">
      <t>カナガワケン</t>
    </rPh>
    <rPh sb="4" eb="7">
      <t>シチョウソン</t>
    </rPh>
    <rPh sb="7" eb="9">
      <t>ショクイン</t>
    </rPh>
    <rPh sb="9" eb="11">
      <t>タイショク</t>
    </rPh>
    <rPh sb="11" eb="13">
      <t>テアテ</t>
    </rPh>
    <rPh sb="13" eb="15">
      <t>クミアイ</t>
    </rPh>
    <phoneticPr fontId="2"/>
  </si>
  <si>
    <t>神奈川県後期高齢者医療広域連合（一般会計）</t>
    <rPh sb="0" eb="4">
      <t>カナガワケン</t>
    </rPh>
    <rPh sb="4" eb="6">
      <t>コウキ</t>
    </rPh>
    <rPh sb="6" eb="9">
      <t>コウレイシャ</t>
    </rPh>
    <rPh sb="9" eb="11">
      <t>イリョウ</t>
    </rPh>
    <rPh sb="11" eb="13">
      <t>コウイキ</t>
    </rPh>
    <rPh sb="13" eb="15">
      <t>レンゴウ</t>
    </rPh>
    <rPh sb="16" eb="18">
      <t>イッパン</t>
    </rPh>
    <rPh sb="18" eb="20">
      <t>カイケイ</t>
    </rPh>
    <phoneticPr fontId="2"/>
  </si>
  <si>
    <t>神奈川県後期高齢者医療広域連合（特別会計）</t>
    <rPh sb="0" eb="4">
      <t>カナガワケン</t>
    </rPh>
    <rPh sb="4" eb="6">
      <t>コウキ</t>
    </rPh>
    <rPh sb="6" eb="9">
      <t>コウレイシャ</t>
    </rPh>
    <rPh sb="9" eb="11">
      <t>イリョウ</t>
    </rPh>
    <rPh sb="11" eb="13">
      <t>コウイキ</t>
    </rPh>
    <rPh sb="13" eb="15">
      <t>レンゴウ</t>
    </rPh>
    <rPh sb="16" eb="18">
      <t>トクベツ</t>
    </rPh>
    <rPh sb="18" eb="20">
      <t>カイケイ</t>
    </rPh>
    <phoneticPr fontId="2"/>
  </si>
  <si>
    <t>神奈川県町村情報システム共同事業組合</t>
    <rPh sb="0" eb="4">
      <t>カナガワケン</t>
    </rPh>
    <rPh sb="4" eb="6">
      <t>チョウソン</t>
    </rPh>
    <rPh sb="6" eb="8">
      <t>ジョウホウ</t>
    </rPh>
    <rPh sb="12" eb="14">
      <t>キョウドウ</t>
    </rPh>
    <rPh sb="14" eb="16">
      <t>ジギョウ</t>
    </rPh>
    <rPh sb="16" eb="18">
      <t>クミアイ</t>
    </rPh>
    <phoneticPr fontId="2"/>
  </si>
  <si>
    <t>〇</t>
    <phoneticPr fontId="2"/>
  </si>
  <si>
    <t>大井町土地開発公社</t>
    <rPh sb="0" eb="3">
      <t>オオイマチ</t>
    </rPh>
    <rPh sb="3" eb="5">
      <t>トチ</t>
    </rPh>
    <rPh sb="5" eb="7">
      <t>カイハツ</t>
    </rPh>
    <rPh sb="7" eb="9">
      <t>コウシャ</t>
    </rPh>
    <phoneticPr fontId="2"/>
  </si>
  <si>
    <t>（公財）かながわ健康財団</t>
    <rPh sb="1" eb="2">
      <t>コウ</t>
    </rPh>
    <rPh sb="2" eb="3">
      <t>ザイ</t>
    </rPh>
    <rPh sb="8" eb="10">
      <t>ケンコウ</t>
    </rPh>
    <rPh sb="10" eb="12">
      <t>ザイダン</t>
    </rPh>
    <phoneticPr fontId="2"/>
  </si>
  <si>
    <t>教育施設整備基金</t>
    <rPh sb="0" eb="2">
      <t>キョウイク</t>
    </rPh>
    <rPh sb="2" eb="4">
      <t>シセツ</t>
    </rPh>
    <rPh sb="4" eb="6">
      <t>セイビ</t>
    </rPh>
    <rPh sb="6" eb="8">
      <t>キキン</t>
    </rPh>
    <phoneticPr fontId="2"/>
  </si>
  <si>
    <t>a</t>
  </si>
  <si>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5"/>
  </si>
  <si>
    <t>分析欄</t>
    <rPh sb="0" eb="2">
      <t>ブンセキ</t>
    </rPh>
    <rPh sb="2" eb="3">
      <t>ラン</t>
    </rPh>
    <phoneticPr fontId="5"/>
  </si>
  <si>
    <t>(　参考　）</t>
    <rPh sb="2" eb="4">
      <t>サンコウ</t>
    </rPh>
    <phoneticPr fontId="5"/>
  </si>
  <si>
    <t>当該団体値</t>
    <rPh sb="0" eb="2">
      <t>トウガイ</t>
    </rPh>
    <rPh sb="2" eb="4">
      <t>ダンタイ</t>
    </rPh>
    <rPh sb="4" eb="5">
      <t>アタイ</t>
    </rPh>
    <phoneticPr fontId="5"/>
  </si>
  <si>
    <t>将来負担比率</t>
    <phoneticPr fontId="5"/>
  </si>
  <si>
    <t>有形固定資産減価償却率</t>
    <phoneticPr fontId="5"/>
  </si>
  <si>
    <t>有形固定資産減価償却率</t>
    <phoneticPr fontId="5"/>
  </si>
  <si>
    <t>類似団体内平均値</t>
    <phoneticPr fontId="5"/>
  </si>
  <si>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5"/>
  </si>
  <si>
    <t>　本町においては、法人税収等を背景にして、これまで地方債の発行を抑制して各種事業を実施してきたことから、将来負担比率は平成25年度より５年連続でマイナス算定（算定されない）となっている。実質公債費比率は類似団体の平均を大きく下回っており、近年においてもその推移は減少傾向にある。今後も実施事業を精査し、義務的経費の抑制や適正な地方債の発行に取り組み、財政の健全化に努めていく。</t>
    <phoneticPr fontId="5"/>
  </si>
  <si>
    <t>将来負担比率</t>
    <phoneticPr fontId="5"/>
  </si>
  <si>
    <t>実質公債費比率</t>
    <phoneticPr fontId="5"/>
  </si>
  <si>
    <t>類似団体内平均値</t>
    <phoneticPr fontId="5"/>
  </si>
  <si>
    <t>　地方債の新規発行を抑制してきた結果、将来負担比率が低下している。一方で有形固定資産減価償却率は類似団体より高く、上昇傾向にあるが、主な要因としては、昭和４０年代に建設された小中学校がいずれも有形固定資産減価償却率１００％になっていることなどが挙げられる。公共施設等総合管理計画に基づき、今後、老朽化対策に取り組んでいく。</t>
    <rPh sb="1" eb="4">
      <t>チホウサイ</t>
    </rPh>
    <rPh sb="5" eb="7">
      <t>シンキ</t>
    </rPh>
    <rPh sb="7" eb="9">
      <t>ハッコウ</t>
    </rPh>
    <rPh sb="10" eb="12">
      <t>ヨクセイ</t>
    </rPh>
    <rPh sb="16" eb="18">
      <t>ケッカ</t>
    </rPh>
    <rPh sb="19" eb="21">
      <t>ショウライ</t>
    </rPh>
    <rPh sb="21" eb="23">
      <t>フタン</t>
    </rPh>
    <rPh sb="23" eb="25">
      <t>ヒリツ</t>
    </rPh>
    <rPh sb="26" eb="28">
      <t>テイカ</t>
    </rPh>
    <rPh sb="33" eb="35">
      <t>イッポウ</t>
    </rPh>
    <rPh sb="36" eb="46">
      <t>ユウケイコテイシサンゲンカショウキャク</t>
    </rPh>
    <rPh sb="46" eb="47">
      <t>リツ</t>
    </rPh>
    <rPh sb="48" eb="50">
      <t>ルイジ</t>
    </rPh>
    <rPh sb="50" eb="52">
      <t>ダンタイ</t>
    </rPh>
    <rPh sb="54" eb="55">
      <t>タカ</t>
    </rPh>
    <rPh sb="57" eb="59">
      <t>ジョウショウ</t>
    </rPh>
    <rPh sb="59" eb="61">
      <t>ケイコウ</t>
    </rPh>
    <rPh sb="66" eb="67">
      <t>オモ</t>
    </rPh>
    <rPh sb="68" eb="70">
      <t>ヨウイン</t>
    </rPh>
    <rPh sb="75" eb="77">
      <t>ショウワ</t>
    </rPh>
    <rPh sb="79" eb="81">
      <t>ネンダイ</t>
    </rPh>
    <rPh sb="82" eb="84">
      <t>ケンセツ</t>
    </rPh>
    <rPh sb="87" eb="91">
      <t>ショウチュウガッコウ</t>
    </rPh>
    <rPh sb="96" eb="107">
      <t>ユウケイコテイシサンゲンカショウキャクリツ</t>
    </rPh>
    <rPh sb="122" eb="123">
      <t>ア</t>
    </rPh>
    <rPh sb="128" eb="133">
      <t>コウキョウシセツトウ</t>
    </rPh>
    <rPh sb="133" eb="135">
      <t>ソウゴウ</t>
    </rPh>
    <rPh sb="135" eb="137">
      <t>カンリ</t>
    </rPh>
    <rPh sb="137" eb="139">
      <t>ケイカク</t>
    </rPh>
    <rPh sb="140" eb="141">
      <t>モト</t>
    </rPh>
    <rPh sb="144" eb="146">
      <t>コンゴ</t>
    </rPh>
    <rPh sb="147" eb="150">
      <t>ロウキュウカ</t>
    </rPh>
    <rPh sb="150" eb="152">
      <t>タイサク</t>
    </rPh>
    <rPh sb="153" eb="154">
      <t>ト</t>
    </rPh>
    <rPh sb="155" eb="156">
      <t>ク</t>
    </rPh>
    <phoneticPr fontId="5"/>
  </si>
</sst>
</file>

<file path=xl/styles.xml><?xml version="1.0" encoding="utf-8"?>
<styleSheet xmlns="http://schemas.openxmlformats.org/spreadsheetml/2006/main" xmlns:mc="http://schemas.openxmlformats.org/markup-compatibility/2006" xmlns:x14ac="http://schemas.microsoft.com/office/spreadsheetml/2009/9/ac" mc:Ignorable="x14ac">
  <numFmts count="16">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 numFmtId="191" formatCode="#,##0.0_);[Red]\(#,##0.0\)"/>
  </numFmts>
  <fonts count="35" x14ac:knownFonts="1">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6"/>
      <name val="游ゴシック"/>
      <family val="2"/>
      <charset val="128"/>
      <scheme val="minor"/>
    </font>
    <font>
      <sz val="11"/>
      <name val="ＭＳ Ｐゴシック"/>
      <family val="3"/>
      <charset val="128"/>
    </font>
    <font>
      <sz val="11"/>
      <name val="ＭＳ ゴシック"/>
      <family val="3"/>
      <charset val="128"/>
    </font>
    <font>
      <sz val="10"/>
      <color indexed="8"/>
      <name val="ＭＳ Ｐゴシック"/>
      <family val="3"/>
      <charset val="128"/>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sz val="11"/>
      <color theme="1"/>
      <name val="ＭＳ Ｐゴシック"/>
      <family val="3"/>
      <charset val="128"/>
    </font>
    <font>
      <sz val="14"/>
      <color theme="1"/>
      <name val="ＭＳ Ｐ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9">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style="thin">
        <color indexed="64"/>
      </right>
      <top/>
      <bottom/>
      <diagonal/>
    </border>
    <border>
      <left style="thin">
        <color indexed="64"/>
      </left>
      <right/>
      <top/>
      <bottom/>
      <diagonal/>
    </border>
    <border>
      <left style="thin">
        <color indexed="64"/>
      </left>
      <right style="medium">
        <color indexed="64"/>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 diagonalUp="1">
      <left style="thin">
        <color indexed="64"/>
      </left>
      <right style="thin">
        <color indexed="64"/>
      </right>
      <top style="thin">
        <color indexed="64"/>
      </top>
      <bottom style="thin">
        <color indexed="64"/>
      </bottom>
      <diagonal style="thin">
        <color indexed="64"/>
      </diagonal>
    </border>
  </borders>
  <cellStyleXfs count="21">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9" fillId="0" borderId="0">
      <alignment vertical="center"/>
    </xf>
    <xf numFmtId="0" fontId="12" fillId="0" borderId="0"/>
    <xf numFmtId="0" fontId="12" fillId="0" borderId="0">
      <alignment vertical="center"/>
    </xf>
    <xf numFmtId="0" fontId="9" fillId="0" borderId="0">
      <alignment vertical="center"/>
    </xf>
    <xf numFmtId="0" fontId="1" fillId="0" borderId="0">
      <alignment vertical="center"/>
    </xf>
    <xf numFmtId="0" fontId="15"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2" fillId="0" borderId="0">
      <alignment vertical="center"/>
    </xf>
    <xf numFmtId="0" fontId="12" fillId="0" borderId="0">
      <alignment vertical="center"/>
    </xf>
    <xf numFmtId="0" fontId="12" fillId="0" borderId="0"/>
    <xf numFmtId="0" fontId="12" fillId="0" borderId="0"/>
    <xf numFmtId="0" fontId="33" fillId="0" borderId="0">
      <alignment vertical="center"/>
    </xf>
  </cellStyleXfs>
  <cellXfs count="1307">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shrinkToFit="1"/>
    </xf>
    <xf numFmtId="176" fontId="6" fillId="0" borderId="5" xfId="1" applyNumberFormat="1" applyFont="1" applyFill="1" applyBorder="1" applyAlignment="1" applyProtection="1">
      <alignment horizontal="right" vertical="center" shrinkToFit="1"/>
    </xf>
    <xf numFmtId="176" fontId="6" fillId="0" borderId="10" xfId="1" applyNumberFormat="1" applyFont="1" applyFill="1" applyBorder="1" applyAlignment="1" applyProtection="1">
      <alignment horizontal="right" vertical="center" shrinkToFi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shrinkToFit="1"/>
    </xf>
    <xf numFmtId="176" fontId="6" fillId="0" borderId="15" xfId="1" applyNumberFormat="1" applyFont="1" applyFill="1" applyBorder="1" applyAlignment="1" applyProtection="1">
      <alignment horizontal="right" vertical="center" shrinkToFit="1"/>
    </xf>
    <xf numFmtId="176" fontId="6" fillId="0" borderId="16" xfId="1" applyNumberFormat="1" applyFont="1" applyFill="1" applyBorder="1" applyAlignment="1" applyProtection="1">
      <alignment horizontal="right" vertical="center" shrinkToFi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shrinkToFit="1"/>
    </xf>
    <xf numFmtId="176" fontId="6" fillId="0" borderId="21" xfId="1" applyNumberFormat="1" applyFont="1" applyFill="1" applyBorder="1" applyAlignment="1" applyProtection="1">
      <alignment horizontal="right" vertical="center" shrinkToFit="1"/>
    </xf>
    <xf numFmtId="176" fontId="6" fillId="0" borderId="22" xfId="1" applyNumberFormat="1" applyFont="1" applyFill="1" applyBorder="1" applyAlignment="1" applyProtection="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shrinkToFit="1"/>
    </xf>
    <xf numFmtId="176" fontId="6" fillId="0" borderId="28" xfId="2" applyNumberFormat="1" applyFont="1" applyFill="1" applyBorder="1" applyAlignment="1">
      <alignment horizontal="right" vertical="center" shrinkToFit="1"/>
    </xf>
    <xf numFmtId="176" fontId="6" fillId="0" borderId="29" xfId="2" applyNumberFormat="1" applyFont="1" applyFill="1" applyBorder="1" applyAlignment="1">
      <alignment horizontal="right" vertical="center" shrinkToFit="1"/>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shrinkToFit="1"/>
    </xf>
    <xf numFmtId="176" fontId="6" fillId="0" borderId="34" xfId="2" applyNumberFormat="1" applyFont="1" applyFill="1" applyBorder="1" applyAlignment="1">
      <alignment horizontal="right" vertical="center" shrinkToFit="1"/>
    </xf>
    <xf numFmtId="176" fontId="6" fillId="0" borderId="35" xfId="2" applyNumberFormat="1" applyFont="1" applyFill="1" applyBorder="1" applyAlignment="1">
      <alignment horizontal="right" vertical="center" shrinkToFit="1"/>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shrinkToFit="1"/>
    </xf>
    <xf numFmtId="176" fontId="6" fillId="0" borderId="21" xfId="2" applyNumberFormat="1" applyFont="1" applyFill="1" applyBorder="1" applyAlignment="1">
      <alignment horizontal="right" vertical="center" shrinkToFit="1"/>
    </xf>
    <xf numFmtId="176" fontId="6" fillId="0" borderId="22" xfId="2" applyNumberFormat="1" applyFont="1" applyFill="1" applyBorder="1" applyAlignment="1">
      <alignment horizontal="right" vertical="center" shrinkToFit="1"/>
    </xf>
    <xf numFmtId="0" fontId="7" fillId="0" borderId="0" xfId="2" applyFont="1" applyFill="1" applyBorder="1" applyAlignment="1"/>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shrinkToFit="1"/>
    </xf>
    <xf numFmtId="177" fontId="7" fillId="0" borderId="28" xfId="3" applyNumberFormat="1" applyFont="1" applyFill="1" applyBorder="1" applyAlignment="1" applyProtection="1">
      <alignment horizontal="right" vertical="center" shrinkToFit="1"/>
    </xf>
    <xf numFmtId="177" fontId="7" fillId="0" borderId="29" xfId="3" applyNumberFormat="1" applyFont="1" applyFill="1" applyBorder="1" applyAlignment="1" applyProtection="1">
      <alignment horizontal="right" vertical="center" shrinkToFit="1"/>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shrinkToFit="1"/>
    </xf>
    <xf numFmtId="177" fontId="7" fillId="0" borderId="34" xfId="3" applyNumberFormat="1" applyFont="1" applyFill="1" applyBorder="1" applyAlignment="1" applyProtection="1">
      <alignment horizontal="right" vertical="center" shrinkToFit="1"/>
    </xf>
    <xf numFmtId="177" fontId="7" fillId="0" borderId="35" xfId="3" applyNumberFormat="1" applyFont="1" applyFill="1" applyBorder="1" applyAlignment="1" applyProtection="1">
      <alignment horizontal="right" vertical="center" shrinkToFit="1"/>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shrinkToFit="1"/>
    </xf>
    <xf numFmtId="177" fontId="7" fillId="0" borderId="21" xfId="3" applyNumberFormat="1" applyFont="1" applyFill="1" applyBorder="1" applyAlignment="1" applyProtection="1">
      <alignment horizontal="right" vertical="center" shrinkToFit="1"/>
    </xf>
    <xf numFmtId="177" fontId="7" fillId="0" borderId="22" xfId="3" applyNumberFormat="1" applyFont="1" applyFill="1" applyBorder="1" applyAlignment="1" applyProtection="1">
      <alignment horizontal="right" vertical="center" shrinkToFit="1"/>
    </xf>
    <xf numFmtId="0" fontId="7" fillId="0" borderId="0" xfId="3" applyFont="1" applyAlignment="1"/>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177" fontId="7" fillId="0" borderId="27" xfId="4" applyNumberFormat="1" applyFont="1" applyFill="1" applyBorder="1" applyAlignment="1" applyProtection="1">
      <alignment horizontal="right" vertical="center" shrinkToFit="1"/>
    </xf>
    <xf numFmtId="177" fontId="7" fillId="0" borderId="28" xfId="4" applyNumberFormat="1" applyFont="1" applyFill="1" applyBorder="1" applyAlignment="1" applyProtection="1">
      <alignment horizontal="right" vertical="center" shrinkToFit="1"/>
    </xf>
    <xf numFmtId="177" fontId="7" fillId="0" borderId="29" xfId="4" applyNumberFormat="1" applyFont="1" applyFill="1" applyBorder="1" applyAlignment="1" applyProtection="1">
      <alignment horizontal="right" vertical="center" shrinkToFit="1"/>
    </xf>
    <xf numFmtId="0" fontId="7" fillId="0" borderId="39" xfId="4" applyFont="1" applyFill="1" applyBorder="1" applyAlignment="1">
      <alignment vertical="center"/>
    </xf>
    <xf numFmtId="177" fontId="7" fillId="0" borderId="33" xfId="4" applyNumberFormat="1" applyFont="1" applyFill="1" applyBorder="1" applyAlignment="1" applyProtection="1">
      <alignment horizontal="right" vertical="center" shrinkToFit="1"/>
    </xf>
    <xf numFmtId="177" fontId="7" fillId="0" borderId="34" xfId="4" applyNumberFormat="1" applyFont="1" applyFill="1" applyBorder="1" applyAlignment="1" applyProtection="1">
      <alignment horizontal="right" vertical="center" shrinkToFit="1"/>
    </xf>
    <xf numFmtId="177" fontId="7" fillId="0" borderId="35" xfId="4" applyNumberFormat="1" applyFont="1" applyFill="1" applyBorder="1" applyAlignment="1" applyProtection="1">
      <alignment horizontal="right" vertical="center" shrinkToFit="1"/>
    </xf>
    <xf numFmtId="0" fontId="7" fillId="0" borderId="41" xfId="4" applyFont="1" applyFill="1" applyBorder="1" applyAlignment="1">
      <alignment vertical="center"/>
    </xf>
    <xf numFmtId="0" fontId="7" fillId="0" borderId="45"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177" fontId="7" fillId="0" borderId="20" xfId="4" applyNumberFormat="1" applyFont="1" applyFill="1" applyBorder="1" applyAlignment="1" applyProtection="1">
      <alignment horizontal="right" vertical="center" shrinkToFit="1"/>
    </xf>
    <xf numFmtId="177" fontId="7" fillId="0" borderId="21" xfId="4" applyNumberFormat="1" applyFont="1" applyFill="1" applyBorder="1" applyAlignment="1" applyProtection="1">
      <alignment horizontal="right" vertical="center" shrinkToFit="1"/>
    </xf>
    <xf numFmtId="177" fontId="7" fillId="0" borderId="22" xfId="4" applyNumberFormat="1" applyFont="1" applyFill="1" applyBorder="1" applyAlignment="1" applyProtection="1">
      <alignment horizontal="right" vertical="center" shrinkToFit="1"/>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0" fontId="4" fillId="0" borderId="0" xfId="1" applyFont="1" applyAlignment="1">
      <alignment horizontal="right"/>
    </xf>
    <xf numFmtId="0" fontId="8" fillId="2" borderId="1" xfId="1" applyFont="1" applyFill="1" applyBorder="1" applyAlignment="1"/>
    <xf numFmtId="0" fontId="8" fillId="2" borderId="2" xfId="1" applyFont="1" applyFill="1" applyBorder="1" applyAlignment="1">
      <alignment horizontal="right" vertical="top"/>
    </xf>
    <xf numFmtId="0" fontId="8" fillId="2" borderId="3" xfId="1" applyFont="1" applyFill="1" applyBorder="1" applyAlignment="1">
      <alignment horizontal="right" vertical="top"/>
    </xf>
    <xf numFmtId="0" fontId="10" fillId="4" borderId="5" xfId="5" applyFont="1" applyFill="1" applyBorder="1" applyAlignment="1">
      <alignment horizontal="center" vertical="center"/>
    </xf>
    <xf numFmtId="0" fontId="10" fillId="4" borderId="6" xfId="5" applyFont="1" applyFill="1" applyBorder="1" applyAlignment="1">
      <alignment horizontal="center" vertical="center"/>
    </xf>
    <xf numFmtId="0" fontId="8" fillId="0" borderId="7" xfId="1" applyFont="1" applyFill="1" applyBorder="1" applyAlignment="1">
      <alignment horizontal="center" vertical="center" wrapText="1"/>
    </xf>
    <xf numFmtId="177" fontId="8" fillId="0" borderId="5" xfId="5" applyNumberFormat="1" applyFont="1" applyFill="1" applyBorder="1" applyAlignment="1" applyProtection="1">
      <alignment horizontal="right" vertical="center" shrinkToFit="1"/>
    </xf>
    <xf numFmtId="177" fontId="8" fillId="0" borderId="10" xfId="5" applyNumberFormat="1" applyFont="1" applyFill="1" applyBorder="1" applyAlignment="1" applyProtection="1">
      <alignment horizontal="right" vertical="center" shrinkToFit="1"/>
    </xf>
    <xf numFmtId="0" fontId="8" fillId="0" borderId="11" xfId="1" applyFont="1" applyFill="1" applyBorder="1" applyAlignment="1">
      <alignment horizontal="center" vertical="center" wrapText="1"/>
    </xf>
    <xf numFmtId="177" fontId="8" fillId="0" borderId="15" xfId="5" applyNumberFormat="1" applyFont="1" applyFill="1" applyBorder="1" applyAlignment="1" applyProtection="1">
      <alignment horizontal="right" vertical="center" shrinkToFit="1"/>
    </xf>
    <xf numFmtId="177" fontId="8" fillId="0" borderId="16" xfId="5" applyNumberFormat="1" applyFont="1" applyFill="1" applyBorder="1" applyAlignment="1" applyProtection="1">
      <alignment horizontal="right" vertical="center" shrinkToFit="1"/>
    </xf>
    <xf numFmtId="177" fontId="8" fillId="0" borderId="34" xfId="5" applyNumberFormat="1" applyFont="1" applyFill="1" applyBorder="1" applyAlignment="1" applyProtection="1">
      <alignment horizontal="right" vertical="center" shrinkToFit="1"/>
    </xf>
    <xf numFmtId="177" fontId="8" fillId="0" borderId="35" xfId="5" applyNumberFormat="1" applyFont="1" applyFill="1" applyBorder="1" applyAlignment="1" applyProtection="1">
      <alignment horizontal="right" vertical="center" shrinkToFit="1"/>
    </xf>
    <xf numFmtId="0" fontId="8" fillId="0" borderId="47" xfId="1" applyFont="1" applyFill="1" applyBorder="1" applyAlignment="1">
      <alignment horizontal="center" vertical="center"/>
    </xf>
    <xf numFmtId="177" fontId="8" fillId="0" borderId="34" xfId="5" applyNumberFormat="1" applyFont="1" applyFill="1" applyBorder="1" applyAlignment="1" applyProtection="1">
      <alignment horizontal="right" vertical="center" shrinkToFit="1"/>
      <protection locked="0"/>
    </xf>
    <xf numFmtId="177" fontId="8" fillId="0" borderId="35" xfId="5" applyNumberFormat="1" applyFont="1" applyFill="1" applyBorder="1" applyAlignment="1" applyProtection="1">
      <alignment horizontal="right" vertical="center" shrinkToFit="1"/>
      <protection locked="0"/>
    </xf>
    <xf numFmtId="0" fontId="8" fillId="0" borderId="48" xfId="1" applyFont="1" applyFill="1" applyBorder="1" applyAlignment="1">
      <alignment horizontal="center" vertical="center"/>
    </xf>
    <xf numFmtId="177" fontId="8" fillId="0" borderId="21" xfId="5" applyNumberFormat="1" applyFont="1" applyFill="1" applyBorder="1" applyAlignment="1" applyProtection="1">
      <alignment horizontal="right" vertical="center" shrinkToFit="1"/>
      <protection locked="0"/>
    </xf>
    <xf numFmtId="177" fontId="8" fillId="0" borderId="22" xfId="5" applyNumberFormat="1" applyFont="1" applyFill="1" applyBorder="1" applyAlignment="1" applyProtection="1">
      <alignment horizontal="right" vertical="center" shrinkToFit="1"/>
      <protection locked="0"/>
    </xf>
    <xf numFmtId="0" fontId="8" fillId="0" borderId="1" xfId="1" applyFont="1" applyFill="1" applyBorder="1" applyAlignment="1">
      <alignment horizontal="center" vertical="center"/>
    </xf>
    <xf numFmtId="177" fontId="8" fillId="0" borderId="49" xfId="5" applyNumberFormat="1" applyFont="1" applyFill="1" applyBorder="1" applyAlignment="1" applyProtection="1">
      <alignment horizontal="right" vertical="center" shrinkToFit="1"/>
    </xf>
    <xf numFmtId="177" fontId="8" fillId="0" borderId="6" xfId="5" applyNumberFormat="1" applyFont="1" applyFill="1" applyBorder="1" applyAlignment="1" applyProtection="1">
      <alignment horizontal="right" vertical="center" shrinkToFit="1"/>
    </xf>
    <xf numFmtId="178" fontId="13" fillId="0" borderId="41" xfId="6" applyNumberFormat="1" applyFont="1" applyBorder="1" applyAlignment="1">
      <alignment vertical="center"/>
    </xf>
    <xf numFmtId="178" fontId="13" fillId="0" borderId="46" xfId="6" applyNumberFormat="1" applyFont="1" applyBorder="1" applyAlignment="1">
      <alignment vertical="center"/>
    </xf>
    <xf numFmtId="178" fontId="13" fillId="0" borderId="15" xfId="6" applyNumberFormat="1" applyFont="1" applyBorder="1" applyAlignment="1">
      <alignment horizontal="center" vertical="center" wrapText="1"/>
    </xf>
    <xf numFmtId="178" fontId="13" fillId="0" borderId="39" xfId="6" applyNumberFormat="1" applyFont="1" applyBorder="1" applyAlignment="1">
      <alignment horizontal="center" vertical="center"/>
    </xf>
    <xf numFmtId="178" fontId="13" fillId="0" borderId="31" xfId="6" applyNumberFormat="1" applyFont="1" applyBorder="1" applyAlignment="1">
      <alignment horizontal="center" vertical="center"/>
    </xf>
    <xf numFmtId="178" fontId="13" fillId="0" borderId="42" xfId="6" applyNumberFormat="1" applyFont="1" applyBorder="1" applyAlignment="1">
      <alignment horizontal="center" vertical="center"/>
    </xf>
    <xf numFmtId="0" fontId="12" fillId="0" borderId="0" xfId="6"/>
    <xf numFmtId="178" fontId="13" fillId="0" borderId="37" xfId="6" applyNumberFormat="1" applyFont="1" applyBorder="1" applyAlignment="1">
      <alignment vertical="center"/>
    </xf>
    <xf numFmtId="178" fontId="13" fillId="0" borderId="40" xfId="6" applyNumberFormat="1" applyFont="1" applyBorder="1" applyAlignment="1">
      <alignment vertical="center"/>
    </xf>
    <xf numFmtId="0" fontId="12" fillId="0" borderId="45" xfId="6" applyFont="1" applyBorder="1" applyAlignment="1">
      <alignment vertical="center"/>
    </xf>
    <xf numFmtId="178" fontId="13" fillId="0" borderId="41" xfId="6" applyNumberFormat="1" applyFont="1" applyBorder="1" applyAlignment="1">
      <alignment horizontal="center" vertical="center"/>
    </xf>
    <xf numFmtId="178" fontId="13" fillId="0" borderId="50" xfId="6" applyNumberFormat="1" applyFont="1" applyBorder="1" applyAlignment="1">
      <alignment horizontal="center" vertical="center" wrapText="1"/>
    </xf>
    <xf numFmtId="178" fontId="13" fillId="0" borderId="51" xfId="6" applyNumberFormat="1" applyFont="1" applyBorder="1" applyAlignment="1">
      <alignment horizontal="center" vertical="center"/>
    </xf>
    <xf numFmtId="178" fontId="13" fillId="0" borderId="52" xfId="6" applyNumberFormat="1" applyFont="1" applyBorder="1" applyAlignment="1">
      <alignment horizontal="center" vertical="center" wrapText="1"/>
    </xf>
    <xf numFmtId="178" fontId="13" fillId="0" borderId="34" xfId="6" applyNumberFormat="1" applyFont="1" applyBorder="1" applyAlignment="1">
      <alignment horizontal="center" vertical="center"/>
    </xf>
    <xf numFmtId="178" fontId="13" fillId="0" borderId="46" xfId="6" applyNumberFormat="1" applyFont="1" applyBorder="1" applyAlignment="1">
      <alignment horizontal="center" vertical="center"/>
    </xf>
    <xf numFmtId="179" fontId="13" fillId="0" borderId="15" xfId="6" applyNumberFormat="1" applyFont="1" applyFill="1" applyBorder="1" applyAlignment="1">
      <alignment vertical="center"/>
    </xf>
    <xf numFmtId="179" fontId="13" fillId="0" borderId="41" xfId="6" applyNumberFormat="1" applyFont="1" applyFill="1" applyBorder="1" applyAlignment="1">
      <alignment vertical="center"/>
    </xf>
    <xf numFmtId="180" fontId="13" fillId="0" borderId="53" xfId="6" applyNumberFormat="1" applyFont="1" applyFill="1" applyBorder="1" applyAlignment="1">
      <alignment vertical="center"/>
    </xf>
    <xf numFmtId="179" fontId="13" fillId="0" borderId="51" xfId="6" applyNumberFormat="1" applyFont="1" applyFill="1" applyBorder="1" applyAlignment="1">
      <alignment vertical="center"/>
    </xf>
    <xf numFmtId="180" fontId="13" fillId="0" borderId="54" xfId="6" applyNumberFormat="1" applyFont="1" applyFill="1" applyBorder="1" applyAlignment="1">
      <alignment vertical="center"/>
    </xf>
    <xf numFmtId="180" fontId="13" fillId="0" borderId="15" xfId="6" applyNumberFormat="1" applyFont="1" applyBorder="1" applyAlignment="1">
      <alignment vertical="center"/>
    </xf>
    <xf numFmtId="178" fontId="13" fillId="0" borderId="37" xfId="6" applyNumberFormat="1" applyFont="1" applyBorder="1" applyAlignment="1">
      <alignment horizontal="center" vertical="center"/>
    </xf>
    <xf numFmtId="178" fontId="13" fillId="0" borderId="55" xfId="6" applyNumberFormat="1" applyFont="1" applyBorder="1" applyAlignment="1">
      <alignment horizontal="center" vertical="center"/>
    </xf>
    <xf numFmtId="179" fontId="13" fillId="0" borderId="56" xfId="6" applyNumberFormat="1" applyFont="1" applyFill="1" applyBorder="1" applyAlignment="1">
      <alignment vertical="center"/>
    </xf>
    <xf numFmtId="179" fontId="13" fillId="0" borderId="57" xfId="6" applyNumberFormat="1" applyFont="1" applyFill="1" applyBorder="1" applyAlignment="1">
      <alignment vertical="center"/>
    </xf>
    <xf numFmtId="180" fontId="13" fillId="0" borderId="55" xfId="6" applyNumberFormat="1" applyFont="1" applyFill="1" applyBorder="1" applyAlignment="1">
      <alignment vertical="center"/>
    </xf>
    <xf numFmtId="179" fontId="13" fillId="0" borderId="58" xfId="6" applyNumberFormat="1" applyFont="1" applyFill="1" applyBorder="1" applyAlignment="1">
      <alignment vertical="center"/>
    </xf>
    <xf numFmtId="180" fontId="13" fillId="0" borderId="59" xfId="6" applyNumberFormat="1" applyFont="1" applyFill="1" applyBorder="1" applyAlignment="1">
      <alignment vertical="center"/>
    </xf>
    <xf numFmtId="180" fontId="13" fillId="0" borderId="56" xfId="6" applyNumberFormat="1" applyFont="1" applyBorder="1" applyAlignment="1">
      <alignment vertical="center"/>
    </xf>
    <xf numFmtId="179" fontId="13" fillId="0" borderId="56" xfId="6" applyNumberFormat="1" applyFont="1" applyFill="1" applyBorder="1" applyAlignment="1">
      <alignment vertical="center" wrapText="1"/>
    </xf>
    <xf numFmtId="179" fontId="13" fillId="0" borderId="15" xfId="6" applyNumberFormat="1" applyFont="1" applyBorder="1" applyAlignment="1">
      <alignment vertical="center"/>
    </xf>
    <xf numFmtId="179" fontId="13" fillId="0" borderId="41" xfId="6" applyNumberFormat="1" applyFont="1" applyBorder="1" applyAlignment="1">
      <alignment vertical="center"/>
    </xf>
    <xf numFmtId="180" fontId="13" fillId="0" borderId="53" xfId="6" applyNumberFormat="1" applyFont="1" applyBorder="1" applyAlignment="1">
      <alignment vertical="center"/>
    </xf>
    <xf numFmtId="179" fontId="13" fillId="0" borderId="51" xfId="6" applyNumberFormat="1" applyFont="1" applyBorder="1" applyAlignment="1">
      <alignment vertical="center"/>
    </xf>
    <xf numFmtId="180" fontId="13" fillId="0" borderId="12" xfId="6" applyNumberFormat="1" applyFont="1" applyBorder="1" applyAlignment="1">
      <alignment vertical="center"/>
    </xf>
    <xf numFmtId="0" fontId="12" fillId="0" borderId="34" xfId="6" applyBorder="1"/>
    <xf numFmtId="0" fontId="12" fillId="0" borderId="34" xfId="6" applyBorder="1" applyAlignment="1">
      <alignment vertical="center"/>
    </xf>
    <xf numFmtId="0" fontId="14" fillId="0" borderId="34" xfId="6" applyFont="1" applyBorder="1"/>
    <xf numFmtId="0" fontId="12" fillId="0" borderId="0" xfId="7" applyAlignment="1"/>
    <xf numFmtId="0" fontId="12" fillId="0" borderId="34" xfId="7" applyBorder="1" applyAlignment="1"/>
    <xf numFmtId="177" fontId="12" fillId="0" borderId="34" xfId="7" applyNumberFormat="1" applyBorder="1" applyAlignment="1"/>
    <xf numFmtId="0" fontId="15" fillId="0" borderId="0" xfId="8" applyFont="1" applyFill="1">
      <alignment vertical="center"/>
    </xf>
    <xf numFmtId="49" fontId="15" fillId="0" borderId="0" xfId="8" applyNumberFormat="1" applyFont="1" applyFill="1">
      <alignment vertical="center"/>
    </xf>
    <xf numFmtId="0" fontId="15" fillId="0" borderId="0" xfId="8" applyFont="1">
      <alignment vertical="center"/>
    </xf>
    <xf numFmtId="0" fontId="17" fillId="0" borderId="0" xfId="8" applyFont="1" applyFill="1">
      <alignment vertical="center"/>
    </xf>
    <xf numFmtId="0" fontId="18" fillId="0" borderId="0" xfId="8" applyFont="1" applyFill="1">
      <alignment vertical="center"/>
    </xf>
    <xf numFmtId="0" fontId="15" fillId="0" borderId="36" xfId="8" applyFont="1" applyFill="1" applyBorder="1" applyAlignment="1">
      <alignment horizontal="left" vertical="center"/>
    </xf>
    <xf numFmtId="0" fontId="15" fillId="0" borderId="8" xfId="8" applyFont="1" applyFill="1" applyBorder="1" applyAlignment="1">
      <alignment horizontal="left" vertical="center"/>
    </xf>
    <xf numFmtId="0" fontId="15" fillId="0" borderId="9" xfId="8" applyFont="1" applyFill="1" applyBorder="1" applyAlignment="1">
      <alignment horizontal="left" vertical="center"/>
    </xf>
    <xf numFmtId="184" fontId="15" fillId="0" borderId="36" xfId="8" applyNumberFormat="1" applyFont="1" applyFill="1" applyBorder="1" applyAlignment="1">
      <alignment horizontal="right" vertical="center" shrinkToFit="1"/>
    </xf>
    <xf numFmtId="184" fontId="15" fillId="0" borderId="8" xfId="8" applyNumberFormat="1" applyFont="1" applyFill="1" applyBorder="1" applyAlignment="1">
      <alignment horizontal="right" vertical="center" shrinkToFit="1"/>
    </xf>
    <xf numFmtId="184" fontId="15" fillId="0" borderId="9" xfId="8" applyNumberFormat="1" applyFont="1" applyFill="1" applyBorder="1" applyAlignment="1">
      <alignment horizontal="right" vertical="center" shrinkToFit="1"/>
    </xf>
    <xf numFmtId="0" fontId="19" fillId="0" borderId="45" xfId="9" applyFont="1" applyFill="1" applyBorder="1" applyAlignment="1">
      <alignment vertical="center"/>
    </xf>
    <xf numFmtId="184" fontId="15" fillId="0" borderId="36" xfId="8" applyNumberFormat="1" applyFont="1" applyFill="1" applyBorder="1" applyAlignment="1">
      <alignment vertical="center" shrinkToFit="1"/>
    </xf>
    <xf numFmtId="184" fontId="15" fillId="0" borderId="8" xfId="8" applyNumberFormat="1" applyFont="1" applyFill="1" applyBorder="1" applyAlignment="1">
      <alignment vertical="center" shrinkToFit="1"/>
    </xf>
    <xf numFmtId="184" fontId="15" fillId="0" borderId="9" xfId="8" applyNumberFormat="1" applyFont="1" applyFill="1" applyBorder="1" applyAlignment="1">
      <alignment vertical="center" shrinkToFit="1"/>
    </xf>
    <xf numFmtId="0" fontId="15" fillId="0" borderId="7" xfId="8" applyFont="1" applyFill="1" applyBorder="1" applyAlignment="1">
      <alignment horizontal="left" vertical="center"/>
    </xf>
    <xf numFmtId="0" fontId="19" fillId="0" borderId="69" xfId="9" applyFont="1" applyFill="1" applyBorder="1" applyAlignment="1">
      <alignment horizontal="center" vertical="center"/>
    </xf>
    <xf numFmtId="0" fontId="15" fillId="0" borderId="7" xfId="8" applyFont="1" applyFill="1" applyBorder="1" applyAlignment="1">
      <alignment horizontal="center" vertical="center"/>
    </xf>
    <xf numFmtId="0" fontId="15" fillId="0" borderId="72" xfId="8" applyFont="1" applyFill="1" applyBorder="1" applyAlignment="1">
      <alignment horizontal="center" vertical="center"/>
    </xf>
    <xf numFmtId="0" fontId="21" fillId="0" borderId="73" xfId="8" applyFont="1" applyFill="1" applyBorder="1" applyAlignment="1">
      <alignment vertical="center" wrapText="1"/>
    </xf>
    <xf numFmtId="0" fontId="21" fillId="0" borderId="74" xfId="8" applyFont="1" applyFill="1" applyBorder="1" applyAlignment="1">
      <alignment vertical="center" wrapText="1"/>
    </xf>
    <xf numFmtId="181" fontId="15" fillId="0" borderId="72" xfId="8" applyNumberFormat="1" applyFont="1" applyFill="1" applyBorder="1" applyAlignment="1">
      <alignment vertical="center"/>
    </xf>
    <xf numFmtId="181" fontId="15" fillId="0" borderId="73" xfId="8" applyNumberFormat="1" applyFont="1" applyFill="1" applyBorder="1" applyAlignment="1">
      <alignment vertical="center"/>
    </xf>
    <xf numFmtId="181" fontId="15" fillId="0" borderId="74" xfId="8" applyNumberFormat="1" applyFont="1" applyFill="1" applyBorder="1" applyAlignment="1">
      <alignment vertical="center"/>
    </xf>
    <xf numFmtId="0" fontId="15" fillId="0" borderId="7" xfId="8" applyFont="1" applyFill="1" applyBorder="1">
      <alignment vertical="center"/>
    </xf>
    <xf numFmtId="0" fontId="15" fillId="0" borderId="0" xfId="8" applyFont="1" applyFill="1" applyBorder="1">
      <alignment vertical="center"/>
    </xf>
    <xf numFmtId="0" fontId="15" fillId="0" borderId="64" xfId="8" applyFont="1" applyFill="1" applyBorder="1">
      <alignment vertical="center"/>
    </xf>
    <xf numFmtId="49" fontId="15" fillId="0" borderId="7" xfId="8" applyNumberFormat="1" applyFont="1" applyFill="1" applyBorder="1">
      <alignment vertical="center"/>
    </xf>
    <xf numFmtId="49" fontId="15" fillId="0" borderId="0" xfId="8" applyNumberFormat="1" applyFont="1" applyFill="1" applyBorder="1">
      <alignment vertical="center"/>
    </xf>
    <xf numFmtId="0" fontId="15" fillId="0" borderId="0" xfId="8" applyFont="1" applyFill="1" applyBorder="1" applyAlignment="1">
      <alignment vertical="center"/>
    </xf>
    <xf numFmtId="0" fontId="15" fillId="0" borderId="0" xfId="8" applyFont="1" applyFill="1" applyBorder="1" applyAlignment="1">
      <alignment horizontal="center" vertical="center"/>
    </xf>
    <xf numFmtId="49" fontId="15" fillId="0" borderId="0" xfId="8" applyNumberFormat="1" applyFont="1" applyFill="1" applyBorder="1" applyAlignment="1">
      <alignment horizontal="center" vertical="center"/>
    </xf>
    <xf numFmtId="0" fontId="15" fillId="0" borderId="64" xfId="8" applyFont="1" applyFill="1" applyBorder="1" applyAlignment="1">
      <alignment horizontal="center" vertical="center"/>
    </xf>
    <xf numFmtId="0" fontId="15" fillId="0" borderId="72" xfId="8" applyFont="1" applyFill="1" applyBorder="1">
      <alignment vertical="center"/>
    </xf>
    <xf numFmtId="0" fontId="15" fillId="0" borderId="73" xfId="8" applyFont="1" applyFill="1" applyBorder="1">
      <alignment vertical="center"/>
    </xf>
    <xf numFmtId="0" fontId="15" fillId="0" borderId="74" xfId="8" applyFont="1" applyFill="1" applyBorder="1">
      <alignment vertical="center"/>
    </xf>
    <xf numFmtId="0" fontId="15" fillId="0" borderId="0" xfId="10" applyFont="1" applyFill="1">
      <alignment vertical="center"/>
    </xf>
    <xf numFmtId="49" fontId="25" fillId="0" borderId="0" xfId="11" applyNumberFormat="1" applyFont="1">
      <alignment vertical="center"/>
    </xf>
    <xf numFmtId="49" fontId="15" fillId="0" borderId="0" xfId="11" applyNumberFormat="1" applyFont="1">
      <alignment vertical="center"/>
    </xf>
    <xf numFmtId="49" fontId="15" fillId="0" borderId="0" xfId="11" applyNumberFormat="1" applyFont="1" applyFill="1">
      <alignment vertical="center"/>
    </xf>
    <xf numFmtId="0" fontId="15" fillId="0" borderId="0" xfId="11" applyFont="1">
      <alignment vertical="center"/>
    </xf>
    <xf numFmtId="0" fontId="26" fillId="0" borderId="0" xfId="11" applyFont="1">
      <alignment vertical="center"/>
    </xf>
    <xf numFmtId="0" fontId="3" fillId="0" borderId="52" xfId="11" applyFont="1" applyBorder="1" applyAlignment="1">
      <alignment horizontal="center" vertical="center"/>
    </xf>
    <xf numFmtId="0" fontId="3" fillId="0" borderId="52" xfId="11" applyFont="1" applyBorder="1" applyAlignment="1">
      <alignment vertical="center"/>
    </xf>
    <xf numFmtId="0" fontId="15" fillId="0" borderId="0" xfId="11" applyFont="1" applyBorder="1">
      <alignment vertical="center"/>
    </xf>
    <xf numFmtId="0" fontId="15" fillId="0" borderId="12" xfId="11" applyFont="1" applyBorder="1">
      <alignment vertical="center"/>
    </xf>
    <xf numFmtId="0" fontId="15" fillId="0" borderId="52" xfId="11" applyFont="1" applyBorder="1">
      <alignment vertical="center"/>
    </xf>
    <xf numFmtId="0" fontId="15" fillId="0" borderId="41" xfId="11" applyFont="1" applyBorder="1" applyAlignment="1">
      <alignment horizontal="center" vertical="center"/>
    </xf>
    <xf numFmtId="0" fontId="15" fillId="0" borderId="12" xfId="11" applyFont="1" applyBorder="1" applyAlignment="1">
      <alignment horizontal="center" vertical="center"/>
    </xf>
    <xf numFmtId="0" fontId="15" fillId="0" borderId="62" xfId="11" applyFont="1" applyBorder="1" applyAlignment="1">
      <alignment horizontal="center" vertical="center"/>
    </xf>
    <xf numFmtId="0" fontId="15" fillId="0" borderId="0" xfId="11" applyFont="1" applyFill="1" applyBorder="1" applyAlignment="1">
      <alignment horizontal="center" vertical="center" wrapText="1"/>
    </xf>
    <xf numFmtId="0" fontId="15" fillId="0" borderId="52" xfId="11" applyFont="1" applyFill="1" applyBorder="1" applyAlignment="1">
      <alignment horizontal="center" vertical="center" wrapText="1"/>
    </xf>
    <xf numFmtId="0" fontId="15" fillId="0" borderId="0" xfId="11" applyFont="1" applyBorder="1" applyAlignment="1">
      <alignment horizontal="center" vertical="center"/>
    </xf>
    <xf numFmtId="0" fontId="15" fillId="0" borderId="0" xfId="11" applyFont="1" applyFill="1">
      <alignment vertical="center"/>
    </xf>
    <xf numFmtId="0" fontId="19" fillId="0" borderId="0" xfId="11" applyFont="1" applyBorder="1">
      <alignment vertical="center"/>
    </xf>
    <xf numFmtId="0" fontId="19" fillId="0" borderId="0" xfId="11" applyFont="1">
      <alignment vertical="center"/>
    </xf>
    <xf numFmtId="0" fontId="15" fillId="0" borderId="0" xfId="11" applyFont="1" applyAlignment="1">
      <alignment vertical="center" shrinkToFit="1"/>
    </xf>
    <xf numFmtId="49" fontId="15" fillId="6" borderId="0" xfId="12" applyNumberFormat="1" applyFont="1" applyFill="1" applyProtection="1">
      <alignment vertical="center"/>
    </xf>
    <xf numFmtId="0" fontId="15" fillId="6" borderId="0" xfId="12" applyFont="1" applyFill="1" applyProtection="1">
      <alignment vertical="center"/>
    </xf>
    <xf numFmtId="0" fontId="15" fillId="6" borderId="0" xfId="12" applyFont="1" applyFill="1" applyBorder="1" applyAlignment="1" applyProtection="1">
      <alignment vertical="center"/>
    </xf>
    <xf numFmtId="0" fontId="15" fillId="6" borderId="73" xfId="12" applyFont="1" applyFill="1" applyBorder="1" applyProtection="1">
      <alignment vertical="center"/>
    </xf>
    <xf numFmtId="0" fontId="1" fillId="6" borderId="0" xfId="13" applyFill="1" applyProtection="1">
      <alignment vertical="center"/>
    </xf>
    <xf numFmtId="0" fontId="1" fillId="0" borderId="0" xfId="13" applyProtection="1">
      <alignment vertical="center"/>
    </xf>
    <xf numFmtId="0" fontId="27" fillId="6" borderId="0" xfId="12" applyFont="1" applyFill="1" applyAlignment="1" applyProtection="1">
      <alignment vertical="center"/>
    </xf>
    <xf numFmtId="0" fontId="15" fillId="6" borderId="0" xfId="12" applyFont="1" applyFill="1" applyAlignment="1" applyProtection="1">
      <alignment vertical="center"/>
    </xf>
    <xf numFmtId="0" fontId="1" fillId="6" borderId="0" xfId="13" applyFill="1" applyAlignment="1" applyProtection="1">
      <alignment vertical="center"/>
    </xf>
    <xf numFmtId="0" fontId="1" fillId="0" borderId="0" xfId="13" applyAlignment="1" applyProtection="1">
      <alignment vertical="center"/>
    </xf>
    <xf numFmtId="0" fontId="29" fillId="6" borderId="0" xfId="12" applyFont="1" applyFill="1" applyProtection="1">
      <alignment vertical="center"/>
    </xf>
    <xf numFmtId="0" fontId="30" fillId="6" borderId="0" xfId="12" applyFont="1" applyFill="1" applyProtection="1">
      <alignment vertical="center"/>
    </xf>
    <xf numFmtId="0" fontId="30" fillId="6" borderId="0" xfId="13" applyFont="1" applyFill="1" applyProtection="1">
      <alignment vertical="center"/>
    </xf>
    <xf numFmtId="0" fontId="30" fillId="0" borderId="0" xfId="13" applyFont="1" applyProtection="1">
      <alignment vertical="center"/>
    </xf>
    <xf numFmtId="0" fontId="29" fillId="6" borderId="0" xfId="12" applyFont="1" applyFill="1" applyBorder="1" applyProtection="1">
      <alignment vertical="center"/>
    </xf>
    <xf numFmtId="0" fontId="30" fillId="6" borderId="0" xfId="12" applyFont="1" applyFill="1" applyBorder="1" applyProtection="1">
      <alignment vertical="center"/>
    </xf>
    <xf numFmtId="0" fontId="29" fillId="0" borderId="97" xfId="12" applyFont="1" applyBorder="1" applyAlignment="1" applyProtection="1">
      <alignment horizontal="center" vertical="center" shrinkToFit="1"/>
      <protection locked="0"/>
    </xf>
    <xf numFmtId="0" fontId="29" fillId="0" borderId="97" xfId="12" applyFont="1" applyFill="1" applyBorder="1" applyAlignment="1" applyProtection="1">
      <alignment horizontal="center" vertical="center" shrinkToFit="1"/>
      <protection locked="0"/>
    </xf>
    <xf numFmtId="0" fontId="29" fillId="0" borderId="109" xfId="15" applyFont="1" applyBorder="1" applyAlignment="1" applyProtection="1">
      <alignment horizontal="center" vertical="center" shrinkToFit="1"/>
      <protection locked="0"/>
    </xf>
    <xf numFmtId="0" fontId="29" fillId="0" borderId="111" xfId="12" applyFont="1" applyBorder="1" applyAlignment="1" applyProtection="1">
      <alignment horizontal="center" vertical="center" shrinkToFit="1"/>
      <protection locked="0"/>
    </xf>
    <xf numFmtId="0" fontId="29" fillId="0" borderId="111" xfId="12" applyFont="1" applyFill="1" applyBorder="1" applyAlignment="1" applyProtection="1">
      <alignment horizontal="center" vertical="center" shrinkToFit="1"/>
      <protection locked="0"/>
    </xf>
    <xf numFmtId="0" fontId="29" fillId="0" borderId="122" xfId="15" applyFont="1" applyBorder="1" applyAlignment="1" applyProtection="1">
      <alignment horizontal="center" vertical="center" shrinkToFit="1"/>
      <protection locked="0"/>
    </xf>
    <xf numFmtId="0" fontId="29" fillId="8" borderId="20" xfId="12" applyFont="1" applyFill="1" applyBorder="1" applyAlignment="1" applyProtection="1">
      <alignment horizontal="center" vertical="center" shrinkToFit="1"/>
      <protection locked="0"/>
    </xf>
    <xf numFmtId="0" fontId="22" fillId="6" borderId="0" xfId="12" applyFont="1" applyFill="1" applyProtection="1">
      <alignment vertical="center"/>
    </xf>
    <xf numFmtId="0" fontId="29" fillId="0" borderId="135" xfId="12" applyFont="1" applyBorder="1" applyAlignment="1" applyProtection="1">
      <alignment horizontal="center" vertical="center" shrinkToFit="1"/>
      <protection locked="0"/>
    </xf>
    <xf numFmtId="0" fontId="29" fillId="6" borderId="122" xfId="12" applyFont="1" applyFill="1" applyBorder="1" applyAlignment="1" applyProtection="1">
      <alignment horizontal="center" vertical="center" shrinkToFit="1"/>
      <protection locked="0"/>
    </xf>
    <xf numFmtId="0" fontId="1" fillId="6" borderId="0" xfId="13" applyFont="1" applyFill="1" applyProtection="1">
      <alignment vertical="center"/>
    </xf>
    <xf numFmtId="0" fontId="29" fillId="0" borderId="144" xfId="12" applyFont="1" applyBorder="1" applyAlignment="1" applyProtection="1">
      <alignment horizontal="center" vertical="center" shrinkToFit="1"/>
      <protection locked="0"/>
    </xf>
    <xf numFmtId="0" fontId="29" fillId="6" borderId="0" xfId="12" applyFont="1" applyFill="1" applyBorder="1" applyAlignment="1" applyProtection="1">
      <alignment horizontal="center" vertical="center" shrinkToFit="1"/>
    </xf>
    <xf numFmtId="0" fontId="29" fillId="6" borderId="0" xfId="12" applyFont="1" applyFill="1" applyBorder="1" applyAlignment="1" applyProtection="1">
      <alignment horizontal="left" vertical="center" shrinkToFit="1"/>
    </xf>
    <xf numFmtId="177" fontId="29" fillId="6" borderId="0" xfId="12" applyNumberFormat="1" applyFont="1" applyFill="1" applyBorder="1" applyAlignment="1" applyProtection="1">
      <alignment horizontal="right" vertical="center" shrinkToFit="1"/>
    </xf>
    <xf numFmtId="177" fontId="29" fillId="6" borderId="0" xfId="12" applyNumberFormat="1" applyFont="1" applyFill="1" applyBorder="1" applyAlignment="1" applyProtection="1">
      <alignment horizontal="left" vertical="center" shrinkToFit="1"/>
    </xf>
    <xf numFmtId="0" fontId="22" fillId="6" borderId="0" xfId="12" applyFont="1" applyFill="1" applyBorder="1" applyProtection="1">
      <alignment vertical="center"/>
    </xf>
    <xf numFmtId="0" fontId="29" fillId="6" borderId="73" xfId="12" applyFont="1" applyFill="1" applyBorder="1" applyAlignment="1" applyProtection="1">
      <alignment vertical="center"/>
    </xf>
    <xf numFmtId="0" fontId="29" fillId="6" borderId="73" xfId="12" applyFont="1" applyFill="1" applyBorder="1" applyAlignment="1" applyProtection="1">
      <alignment horizontal="center" vertical="center"/>
    </xf>
    <xf numFmtId="0" fontId="29" fillId="6" borderId="31" xfId="12" applyFont="1" applyFill="1" applyBorder="1" applyProtection="1">
      <alignment vertical="center"/>
    </xf>
    <xf numFmtId="0" fontId="29" fillId="6" borderId="11" xfId="12" applyFont="1" applyFill="1" applyBorder="1" applyAlignment="1" applyProtection="1">
      <alignment vertical="center"/>
    </xf>
    <xf numFmtId="0" fontId="29" fillId="6" borderId="12" xfId="12" applyFont="1" applyFill="1" applyBorder="1" applyAlignment="1" applyProtection="1">
      <alignment vertical="center"/>
    </xf>
    <xf numFmtId="0" fontId="29" fillId="6" borderId="0" xfId="12" applyFont="1" applyFill="1" applyBorder="1" applyAlignment="1" applyProtection="1">
      <alignment vertical="center"/>
    </xf>
    <xf numFmtId="0" fontId="29" fillId="6" borderId="64" xfId="12" applyFont="1" applyFill="1" applyBorder="1" applyAlignment="1" applyProtection="1">
      <alignment vertical="center"/>
    </xf>
    <xf numFmtId="0" fontId="29" fillId="6" borderId="0" xfId="12" applyFont="1" applyFill="1" applyAlignment="1" applyProtection="1">
      <alignment vertical="center"/>
    </xf>
    <xf numFmtId="0" fontId="29" fillId="6" borderId="0" xfId="12" applyFont="1" applyFill="1" applyBorder="1" applyAlignment="1" applyProtection="1">
      <alignment horizontal="center" vertical="center"/>
    </xf>
    <xf numFmtId="0" fontId="30" fillId="6" borderId="0" xfId="12" applyFont="1" applyFill="1" applyAlignment="1" applyProtection="1">
      <alignment vertical="center"/>
    </xf>
    <xf numFmtId="0" fontId="30" fillId="6" borderId="0" xfId="12" applyFont="1" applyFill="1" applyBorder="1" applyAlignment="1" applyProtection="1">
      <alignment horizontal="center" vertical="center"/>
    </xf>
    <xf numFmtId="0" fontId="30" fillId="6" borderId="7" xfId="12" applyFont="1" applyFill="1" applyBorder="1" applyAlignment="1" applyProtection="1">
      <alignment vertical="center"/>
    </xf>
    <xf numFmtId="0" fontId="30" fillId="6" borderId="0" xfId="12" applyFont="1" applyFill="1" applyBorder="1" applyAlignment="1" applyProtection="1">
      <alignment vertical="center"/>
    </xf>
    <xf numFmtId="0" fontId="32" fillId="6" borderId="0" xfId="13" applyFont="1" applyFill="1" applyProtection="1">
      <alignment vertical="center"/>
    </xf>
    <xf numFmtId="0" fontId="1" fillId="0" borderId="0" xfId="13">
      <alignment vertical="center"/>
    </xf>
    <xf numFmtId="0" fontId="12" fillId="6" borderId="0" xfId="6" applyFill="1" applyProtection="1">
      <protection hidden="1"/>
    </xf>
    <xf numFmtId="0" fontId="12" fillId="6" borderId="0" xfId="6" applyFill="1"/>
    <xf numFmtId="0" fontId="1" fillId="0" borderId="0" xfId="16" applyFont="1" applyFill="1">
      <alignment vertical="center"/>
    </xf>
    <xf numFmtId="0" fontId="1" fillId="0" borderId="0" xfId="16" applyFont="1" applyFill="1" applyBorder="1">
      <alignment vertical="center"/>
    </xf>
    <xf numFmtId="0" fontId="29" fillId="0" borderId="41" xfId="16" applyFont="1" applyFill="1" applyBorder="1">
      <alignment vertical="center"/>
    </xf>
    <xf numFmtId="0" fontId="1" fillId="0" borderId="12" xfId="16" applyFont="1" applyFill="1" applyBorder="1">
      <alignment vertical="center"/>
    </xf>
    <xf numFmtId="0" fontId="1" fillId="0" borderId="46" xfId="16" applyFont="1" applyFill="1" applyBorder="1">
      <alignment vertical="center"/>
    </xf>
    <xf numFmtId="0" fontId="1" fillId="0" borderId="62" xfId="16" applyFont="1" applyFill="1" applyBorder="1">
      <alignment vertical="center"/>
    </xf>
    <xf numFmtId="178" fontId="3" fillId="0" borderId="0" xfId="16" applyNumberFormat="1" applyFont="1" applyFill="1" applyBorder="1">
      <alignment vertical="center"/>
    </xf>
    <xf numFmtId="0" fontId="1" fillId="0" borderId="38" xfId="16" applyFont="1" applyFill="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46"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2"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15" fillId="6" borderId="186" xfId="16" applyNumberFormat="1" applyFont="1" applyFill="1" applyBorder="1" applyAlignment="1">
      <alignment horizontal="center" vertical="center"/>
    </xf>
    <xf numFmtId="178" fontId="3" fillId="6" borderId="50" xfId="16" applyNumberFormat="1" applyFont="1" applyFill="1" applyBorder="1" applyAlignment="1">
      <alignment horizontal="center" vertical="center"/>
    </xf>
    <xf numFmtId="177" fontId="3" fillId="6" borderId="45"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0" xfId="17" applyNumberFormat="1" applyFont="1" applyFill="1" applyBorder="1" applyAlignment="1">
      <alignment horizontal="right" vertical="center" shrinkToFit="1"/>
    </xf>
    <xf numFmtId="189" fontId="3" fillId="0" borderId="0" xfId="16" applyNumberFormat="1" applyFont="1" applyFill="1" applyBorder="1">
      <alignment vertical="center"/>
    </xf>
    <xf numFmtId="178" fontId="3" fillId="0" borderId="39" xfId="16" applyNumberFormat="1" applyFont="1" applyFill="1" applyBorder="1">
      <alignment vertical="center"/>
    </xf>
    <xf numFmtId="178" fontId="3" fillId="0" borderId="31" xfId="16" applyNumberFormat="1" applyFont="1" applyFill="1" applyBorder="1">
      <alignment vertical="center"/>
    </xf>
    <xf numFmtId="178" fontId="3" fillId="0" borderId="42" xfId="16" applyNumberFormat="1" applyFont="1" applyFill="1" applyBorder="1">
      <alignment vertical="center"/>
    </xf>
    <xf numFmtId="178" fontId="3" fillId="0" borderId="34" xfId="16" applyNumberFormat="1" applyFont="1" applyFill="1" applyBorder="1" applyAlignment="1">
      <alignment horizontal="center" vertical="center"/>
    </xf>
    <xf numFmtId="178" fontId="3" fillId="0" borderId="186" xfId="16" applyNumberFormat="1" applyFont="1" applyFill="1" applyBorder="1" applyAlignment="1">
      <alignment horizontal="center" vertical="center"/>
    </xf>
    <xf numFmtId="178" fontId="3" fillId="0" borderId="50" xfId="16" applyNumberFormat="1" applyFont="1" applyFill="1" applyBorder="1" applyAlignment="1">
      <alignment horizontal="center" vertical="center"/>
    </xf>
    <xf numFmtId="178" fontId="3" fillId="0" borderId="0" xfId="16" applyNumberFormat="1" applyFont="1" applyFill="1" applyBorder="1" applyAlignment="1">
      <alignment horizontal="center" vertical="center"/>
    </xf>
    <xf numFmtId="178" fontId="3" fillId="0" borderId="62" xfId="16" applyNumberFormat="1" applyFont="1" applyFill="1" applyBorder="1">
      <alignment vertical="center"/>
    </xf>
    <xf numFmtId="190" fontId="13" fillId="0" borderId="34" xfId="16" applyNumberFormat="1" applyFont="1" applyFill="1" applyBorder="1" applyAlignment="1">
      <alignment horizontal="right" vertical="center" shrinkToFit="1"/>
    </xf>
    <xf numFmtId="190" fontId="13" fillId="0" borderId="186" xfId="16" applyNumberFormat="1" applyFont="1" applyFill="1" applyBorder="1" applyAlignment="1">
      <alignment horizontal="right" vertical="center" shrinkToFit="1"/>
    </xf>
    <xf numFmtId="190" fontId="3" fillId="0" borderId="50" xfId="16" applyNumberFormat="1" applyFont="1" applyFill="1" applyBorder="1" applyAlignment="1">
      <alignment horizontal="right" vertical="center" shrinkToFit="1"/>
    </xf>
    <xf numFmtId="178" fontId="3" fillId="0" borderId="38" xfId="16" applyNumberFormat="1" applyFont="1" applyFill="1" applyBorder="1">
      <alignment vertical="center"/>
    </xf>
    <xf numFmtId="178" fontId="3" fillId="0" borderId="0" xfId="16" applyNumberFormat="1" applyFont="1" applyFill="1">
      <alignment vertical="center"/>
    </xf>
    <xf numFmtId="187" fontId="13" fillId="0" borderId="34" xfId="16" applyNumberFormat="1" applyFont="1" applyFill="1" applyBorder="1" applyAlignment="1">
      <alignment horizontal="right" vertical="center" shrinkToFit="1"/>
    </xf>
    <xf numFmtId="187" fontId="13" fillId="0" borderId="186" xfId="16" applyNumberFormat="1" applyFont="1" applyFill="1" applyBorder="1" applyAlignment="1">
      <alignment horizontal="right" vertical="center" shrinkToFit="1"/>
    </xf>
    <xf numFmtId="187" fontId="3" fillId="0" borderId="50" xfId="16" applyNumberFormat="1" applyFont="1" applyFill="1" applyBorder="1" applyAlignment="1">
      <alignment horizontal="right" vertical="center" shrinkToFit="1"/>
    </xf>
    <xf numFmtId="178" fontId="3" fillId="0" borderId="37" xfId="16" applyNumberFormat="1" applyFont="1" applyFill="1" applyBorder="1">
      <alignment vertical="center"/>
    </xf>
    <xf numFmtId="178" fontId="3" fillId="0" borderId="52" xfId="16" applyNumberFormat="1" applyFont="1" applyFill="1" applyBorder="1">
      <alignment vertical="center"/>
    </xf>
    <xf numFmtId="189" fontId="3" fillId="0" borderId="52" xfId="16" applyNumberFormat="1" applyFont="1" applyFill="1" applyBorder="1">
      <alignment vertical="center"/>
    </xf>
    <xf numFmtId="178" fontId="3" fillId="0" borderId="40" xfId="16" applyNumberFormat="1" applyFont="1" applyFill="1" applyBorder="1">
      <alignment vertical="center"/>
    </xf>
    <xf numFmtId="0" fontId="3" fillId="0" borderId="0" xfId="16" applyFont="1" applyFill="1">
      <alignment vertical="center"/>
    </xf>
    <xf numFmtId="0" fontId="1" fillId="0" borderId="46" xfId="16" applyFont="1" applyFill="1" applyBorder="1" applyAlignment="1"/>
    <xf numFmtId="0" fontId="1" fillId="0" borderId="38" xfId="16" applyFont="1" applyFill="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0" xfId="16" applyNumberFormat="1" applyFont="1" applyFill="1" applyBorder="1" applyAlignment="1">
      <alignment horizontal="right" vertical="center" shrinkToFit="1"/>
    </xf>
    <xf numFmtId="177" fontId="3" fillId="0" borderId="34" xfId="16" applyNumberFormat="1" applyFont="1" applyFill="1" applyBorder="1" applyAlignment="1">
      <alignment horizontal="right" vertical="center" shrinkToFit="1"/>
    </xf>
    <xf numFmtId="177" fontId="3" fillId="0" borderId="186" xfId="16" applyNumberFormat="1" applyFont="1" applyFill="1" applyBorder="1" applyAlignment="1">
      <alignment horizontal="right" vertical="center" shrinkToFit="1"/>
    </xf>
    <xf numFmtId="0" fontId="3" fillId="0" borderId="0" xfId="16" applyFont="1" applyFill="1" applyBorder="1" applyAlignment="1"/>
    <xf numFmtId="0" fontId="1" fillId="0" borderId="0" xfId="16" applyFont="1" applyFill="1" applyBorder="1" applyAlignment="1"/>
    <xf numFmtId="189" fontId="3" fillId="0" borderId="12" xfId="16" applyNumberFormat="1" applyFont="1" applyFill="1" applyBorder="1">
      <alignment vertical="center"/>
    </xf>
    <xf numFmtId="0" fontId="1" fillId="0" borderId="52" xfId="16" applyFont="1" applyFill="1" applyBorder="1">
      <alignment vertical="center"/>
    </xf>
    <xf numFmtId="0" fontId="29" fillId="0" borderId="62" xfId="16" applyFont="1" applyFill="1" applyBorder="1">
      <alignment vertical="center"/>
    </xf>
    <xf numFmtId="0" fontId="1" fillId="0" borderId="52" xfId="17" applyFont="1" applyFill="1" applyBorder="1">
      <alignment vertical="center"/>
    </xf>
    <xf numFmtId="189" fontId="3" fillId="0" borderId="52" xfId="17" applyNumberFormat="1" applyFont="1" applyFill="1" applyBorder="1">
      <alignment vertical="center"/>
    </xf>
    <xf numFmtId="178" fontId="13" fillId="0" borderId="41" xfId="18" applyNumberFormat="1" applyFont="1" applyBorder="1" applyAlignment="1">
      <alignment vertical="center"/>
    </xf>
    <xf numFmtId="178" fontId="13" fillId="0" borderId="46" xfId="18" applyNumberFormat="1" applyFont="1" applyBorder="1" applyAlignment="1">
      <alignment vertical="center"/>
    </xf>
    <xf numFmtId="178" fontId="13" fillId="0" borderId="37" xfId="18" applyNumberFormat="1" applyFont="1" applyBorder="1" applyAlignment="1">
      <alignment vertical="center"/>
    </xf>
    <xf numFmtId="178" fontId="13" fillId="0" borderId="40" xfId="18" applyNumberFormat="1" applyFont="1" applyBorder="1" applyAlignment="1">
      <alignment vertical="center"/>
    </xf>
    <xf numFmtId="178" fontId="13" fillId="0" borderId="41" xfId="18" applyNumberFormat="1" applyFont="1" applyBorder="1" applyAlignment="1">
      <alignment horizontal="center" vertical="center"/>
    </xf>
    <xf numFmtId="178" fontId="13" fillId="0" borderId="50" xfId="18" applyNumberFormat="1" applyFont="1" applyBorder="1" applyAlignment="1">
      <alignment horizontal="center" vertical="center" wrapText="1"/>
    </xf>
    <xf numFmtId="178" fontId="19" fillId="0" borderId="51" xfId="18" applyNumberFormat="1" applyFont="1" applyBorder="1" applyAlignment="1">
      <alignment horizontal="center" vertical="center"/>
    </xf>
    <xf numFmtId="178" fontId="13" fillId="0" borderId="52" xfId="18" applyNumberFormat="1" applyFont="1" applyBorder="1" applyAlignment="1">
      <alignment horizontal="center" vertical="center" wrapText="1"/>
    </xf>
    <xf numFmtId="178" fontId="13" fillId="0" borderId="34" xfId="18" applyNumberFormat="1" applyFont="1" applyBorder="1" applyAlignment="1">
      <alignment horizontal="center" vertical="center"/>
    </xf>
    <xf numFmtId="177" fontId="13" fillId="0" borderId="15" xfId="19" applyNumberFormat="1" applyFont="1" applyFill="1" applyBorder="1" applyAlignment="1">
      <alignment horizontal="right" vertical="center" shrinkToFit="1"/>
    </xf>
    <xf numFmtId="177" fontId="13" fillId="0" borderId="41" xfId="19" applyNumberFormat="1" applyFont="1" applyFill="1" applyBorder="1" applyAlignment="1">
      <alignment horizontal="right" vertical="center" shrinkToFit="1"/>
    </xf>
    <xf numFmtId="187" fontId="13" fillId="0" borderId="53" xfId="19" applyNumberFormat="1" applyFont="1" applyFill="1" applyBorder="1" applyAlignment="1">
      <alignment horizontal="right" vertical="center" shrinkToFit="1"/>
    </xf>
    <xf numFmtId="177" fontId="13" fillId="0" borderId="51" xfId="19" applyNumberFormat="1" applyFont="1" applyFill="1" applyBorder="1" applyAlignment="1">
      <alignment horizontal="right" vertical="center" shrinkToFit="1"/>
    </xf>
    <xf numFmtId="187" fontId="13" fillId="0" borderId="54" xfId="19" applyNumberFormat="1" applyFont="1" applyFill="1" applyBorder="1" applyAlignment="1">
      <alignment horizontal="right" vertical="center" shrinkToFit="1"/>
    </xf>
    <xf numFmtId="187" fontId="13" fillId="0" borderId="15" xfId="19" applyNumberFormat="1" applyFont="1" applyBorder="1" applyAlignment="1">
      <alignment horizontal="right" vertical="center" shrinkToFit="1"/>
    </xf>
    <xf numFmtId="178" fontId="13" fillId="0" borderId="37" xfId="18" applyNumberFormat="1" applyFont="1" applyBorder="1" applyAlignment="1">
      <alignment horizontal="center" vertical="center"/>
    </xf>
    <xf numFmtId="178" fontId="13" fillId="0" borderId="55" xfId="18" applyNumberFormat="1" applyFont="1" applyBorder="1" applyAlignment="1">
      <alignment horizontal="center" vertical="center"/>
    </xf>
    <xf numFmtId="177" fontId="13" fillId="0" borderId="56" xfId="19" applyNumberFormat="1" applyFont="1" applyFill="1" applyBorder="1" applyAlignment="1">
      <alignment horizontal="right" vertical="center" shrinkToFit="1"/>
    </xf>
    <xf numFmtId="177" fontId="13" fillId="0" borderId="57" xfId="19" applyNumberFormat="1" applyFont="1" applyFill="1" applyBorder="1" applyAlignment="1">
      <alignment horizontal="right" vertical="center" shrinkToFit="1"/>
    </xf>
    <xf numFmtId="187" fontId="13" fillId="0" borderId="55" xfId="19" applyNumberFormat="1" applyFont="1" applyFill="1" applyBorder="1" applyAlignment="1">
      <alignment horizontal="right" vertical="center" shrinkToFit="1"/>
    </xf>
    <xf numFmtId="177" fontId="13" fillId="0" borderId="58" xfId="19" applyNumberFormat="1" applyFont="1" applyFill="1" applyBorder="1" applyAlignment="1">
      <alignment horizontal="right" vertical="center" shrinkToFit="1"/>
    </xf>
    <xf numFmtId="187" fontId="13" fillId="0" borderId="59" xfId="19" applyNumberFormat="1" applyFont="1" applyFill="1" applyBorder="1" applyAlignment="1">
      <alignment horizontal="right" vertical="center" shrinkToFit="1"/>
    </xf>
    <xf numFmtId="187" fontId="13" fillId="0" borderId="56" xfId="19" applyNumberFormat="1" applyFont="1" applyBorder="1" applyAlignment="1">
      <alignment horizontal="right" vertical="center" shrinkToFit="1"/>
    </xf>
    <xf numFmtId="178" fontId="13" fillId="0" borderId="46" xfId="18" applyNumberFormat="1" applyFont="1" applyBorder="1" applyAlignment="1">
      <alignment horizontal="center" vertical="center"/>
    </xf>
    <xf numFmtId="177" fontId="13" fillId="0" borderId="15" xfId="19" applyNumberFormat="1" applyFont="1" applyBorder="1" applyAlignment="1">
      <alignment horizontal="right" vertical="center" shrinkToFit="1"/>
    </xf>
    <xf numFmtId="177" fontId="13" fillId="0" borderId="41" xfId="19" applyNumberFormat="1" applyFont="1" applyBorder="1" applyAlignment="1">
      <alignment horizontal="right" vertical="center" shrinkToFit="1"/>
    </xf>
    <xf numFmtId="187" fontId="13" fillId="0" borderId="53" xfId="19" applyNumberFormat="1" applyFont="1" applyBorder="1" applyAlignment="1">
      <alignment horizontal="right" vertical="center" shrinkToFit="1"/>
    </xf>
    <xf numFmtId="177" fontId="13" fillId="0" borderId="51" xfId="19" applyNumberFormat="1" applyFont="1" applyBorder="1" applyAlignment="1">
      <alignment horizontal="right" vertical="center" shrinkToFit="1"/>
    </xf>
    <xf numFmtId="187" fontId="13" fillId="0" borderId="12" xfId="19" applyNumberFormat="1" applyFont="1" applyBorder="1" applyAlignment="1">
      <alignment horizontal="right" vertical="center" shrinkToFit="1"/>
    </xf>
    <xf numFmtId="0" fontId="1" fillId="0" borderId="37" xfId="16" applyFont="1" applyFill="1" applyBorder="1">
      <alignment vertical="center"/>
    </xf>
    <xf numFmtId="0" fontId="1" fillId="0" borderId="40" xfId="16" applyFont="1" applyFill="1" applyBorder="1">
      <alignment vertical="center"/>
    </xf>
    <xf numFmtId="0" fontId="0" fillId="6" borderId="0" xfId="6" applyFont="1" applyFill="1" applyAlignment="1">
      <alignment vertical="center"/>
    </xf>
    <xf numFmtId="0" fontId="12" fillId="6" borderId="0" xfId="6" applyFill="1" applyAlignment="1" applyProtection="1">
      <alignment vertical="center"/>
      <protection hidden="1"/>
    </xf>
    <xf numFmtId="0" fontId="1" fillId="0" borderId="0" xfId="16" applyFont="1">
      <alignment vertical="center"/>
    </xf>
    <xf numFmtId="0" fontId="12" fillId="6" borderId="0" xfId="6" applyFill="1" applyAlignment="1">
      <alignment vertical="center"/>
    </xf>
    <xf numFmtId="0" fontId="1" fillId="0" borderId="41" xfId="16" applyFont="1" applyBorder="1">
      <alignment vertical="center"/>
    </xf>
    <xf numFmtId="0" fontId="1" fillId="0" borderId="12" xfId="16" applyFont="1" applyBorder="1">
      <alignment vertical="center"/>
    </xf>
    <xf numFmtId="189" fontId="1" fillId="0" borderId="12" xfId="16" applyNumberFormat="1" applyFont="1" applyBorder="1">
      <alignment vertical="center"/>
    </xf>
    <xf numFmtId="0" fontId="1" fillId="0" borderId="46" xfId="16" applyFont="1" applyBorder="1">
      <alignment vertical="center"/>
    </xf>
    <xf numFmtId="0" fontId="29" fillId="0" borderId="0" xfId="16" applyFont="1">
      <alignment vertical="center"/>
    </xf>
    <xf numFmtId="0" fontId="1" fillId="0" borderId="62" xfId="16" applyFont="1" applyBorder="1">
      <alignment vertical="center"/>
    </xf>
    <xf numFmtId="0" fontId="1" fillId="0" borderId="38" xfId="16" applyFont="1" applyBorder="1">
      <alignment vertical="center"/>
    </xf>
    <xf numFmtId="0" fontId="1" fillId="0" borderId="37" xfId="16" applyFont="1" applyBorder="1">
      <alignment vertical="center"/>
    </xf>
    <xf numFmtId="0" fontId="1" fillId="0" borderId="52" xfId="16" applyFont="1" applyBorder="1">
      <alignment vertical="center"/>
    </xf>
    <xf numFmtId="0" fontId="1" fillId="0" borderId="40" xfId="16" applyFont="1" applyBorder="1">
      <alignment vertical="center"/>
    </xf>
    <xf numFmtId="0" fontId="1" fillId="0" borderId="31" xfId="16" applyFont="1" applyBorder="1">
      <alignment vertical="center"/>
    </xf>
    <xf numFmtId="0" fontId="29" fillId="0" borderId="41" xfId="16" applyFont="1" applyBorder="1">
      <alignment vertical="center"/>
    </xf>
    <xf numFmtId="178" fontId="33" fillId="0" borderId="0" xfId="16" applyNumberFormat="1" applyFont="1">
      <alignment vertical="center"/>
    </xf>
    <xf numFmtId="178" fontId="1" fillId="0" borderId="0" xfId="16" applyNumberFormat="1" applyFont="1">
      <alignment vertical="center"/>
    </xf>
    <xf numFmtId="179" fontId="1" fillId="6" borderId="0" xfId="17" applyNumberFormat="1" applyFont="1" applyFill="1" applyAlignment="1">
      <alignment vertical="center" wrapText="1"/>
    </xf>
    <xf numFmtId="49" fontId="1" fillId="6" borderId="0" xfId="17" applyNumberFormat="1" applyFont="1" applyFill="1" applyAlignment="1">
      <alignment horizontal="center" vertical="center" wrapText="1"/>
    </xf>
    <xf numFmtId="49" fontId="1" fillId="6" borderId="0" xfId="17" applyNumberFormat="1" applyFont="1" applyFill="1" applyAlignment="1">
      <alignment horizontal="center" vertical="center"/>
    </xf>
    <xf numFmtId="178" fontId="1" fillId="0" borderId="62" xfId="16" applyNumberFormat="1" applyFont="1" applyBorder="1">
      <alignment vertical="center"/>
    </xf>
    <xf numFmtId="178" fontId="1" fillId="0" borderId="38" xfId="16" applyNumberFormat="1" applyFont="1" applyBorder="1">
      <alignment vertical="center"/>
    </xf>
    <xf numFmtId="191" fontId="1" fillId="0" borderId="0" xfId="16" applyNumberFormat="1" applyFont="1">
      <alignment vertical="center"/>
    </xf>
    <xf numFmtId="178" fontId="1" fillId="0" borderId="37" xfId="16" applyNumberFormat="1" applyFont="1" applyBorder="1">
      <alignment vertical="center"/>
    </xf>
    <xf numFmtId="178" fontId="1" fillId="0" borderId="52" xfId="16" applyNumberFormat="1" applyFont="1" applyBorder="1">
      <alignment vertical="center"/>
    </xf>
    <xf numFmtId="189" fontId="1" fillId="0" borderId="52" xfId="16" applyNumberFormat="1" applyFont="1" applyBorder="1">
      <alignment vertical="center"/>
    </xf>
    <xf numFmtId="178" fontId="1" fillId="0" borderId="40" xfId="16" applyNumberFormat="1" applyFont="1" applyBorder="1">
      <alignment vertical="center"/>
    </xf>
    <xf numFmtId="0" fontId="29" fillId="0" borderId="62" xfId="16" applyFont="1" applyBorder="1">
      <alignment vertical="center"/>
    </xf>
    <xf numFmtId="0" fontId="1" fillId="0" borderId="0" xfId="17" applyFont="1">
      <alignment vertical="center"/>
    </xf>
    <xf numFmtId="189" fontId="1" fillId="0" borderId="0" xfId="17" applyNumberFormat="1" applyFont="1">
      <alignment vertical="center"/>
    </xf>
    <xf numFmtId="178" fontId="12" fillId="0" borderId="0" xfId="18" applyNumberFormat="1" applyAlignment="1">
      <alignment vertical="center"/>
    </xf>
    <xf numFmtId="177" fontId="12" fillId="0" borderId="0" xfId="19" applyNumberFormat="1" applyAlignment="1">
      <alignment horizontal="right" vertical="center"/>
    </xf>
    <xf numFmtId="187" fontId="12" fillId="0" borderId="0" xfId="19" applyNumberFormat="1" applyAlignment="1">
      <alignment horizontal="right" vertical="center"/>
    </xf>
    <xf numFmtId="178" fontId="1" fillId="6" borderId="0" xfId="16" applyNumberFormat="1" applyFont="1" applyFill="1" applyAlignment="1">
      <alignment vertical="center" wrapText="1"/>
    </xf>
    <xf numFmtId="178" fontId="12" fillId="0" borderId="0" xfId="18" applyNumberFormat="1" applyAlignment="1">
      <alignment horizontal="center" vertical="center"/>
    </xf>
    <xf numFmtId="0" fontId="34" fillId="0" borderId="0" xfId="20" applyFont="1">
      <alignment vertical="center"/>
    </xf>
    <xf numFmtId="180" fontId="1" fillId="0" borderId="0" xfId="16" applyNumberFormat="1" applyFont="1">
      <alignment vertical="center"/>
    </xf>
    <xf numFmtId="0" fontId="21" fillId="0" borderId="0" xfId="8" applyNumberFormat="1" applyFont="1" applyFill="1" applyBorder="1" applyAlignment="1" applyProtection="1">
      <alignment horizontal="left" vertical="center" wrapText="1"/>
      <protection hidden="1"/>
    </xf>
    <xf numFmtId="186" fontId="15" fillId="0" borderId="0" xfId="8" applyNumberFormat="1" applyFont="1" applyFill="1" applyBorder="1" applyAlignment="1" applyProtection="1">
      <alignment horizontal="center" vertical="center" shrinkToFit="1"/>
      <protection hidden="1"/>
    </xf>
    <xf numFmtId="0" fontId="15" fillId="0" borderId="0" xfId="8" applyFont="1" applyFill="1" applyBorder="1" applyAlignment="1" applyProtection="1">
      <alignment horizontal="center" vertical="center" shrinkToFit="1"/>
      <protection hidden="1"/>
    </xf>
    <xf numFmtId="0" fontId="15" fillId="0" borderId="0" xfId="8" applyFont="1" applyFill="1" applyBorder="1" applyAlignment="1">
      <alignment horizontal="center" vertical="center" shrinkToFit="1"/>
    </xf>
    <xf numFmtId="0" fontId="15" fillId="0" borderId="0" xfId="8" applyFont="1" applyFill="1" applyBorder="1" applyAlignment="1">
      <alignment horizontal="center" vertical="center"/>
    </xf>
    <xf numFmtId="49" fontId="15" fillId="0" borderId="0" xfId="8" applyNumberFormat="1" applyFont="1" applyFill="1" applyBorder="1" applyAlignment="1">
      <alignment horizontal="center" vertical="center"/>
    </xf>
    <xf numFmtId="181" fontId="15" fillId="0" borderId="44" xfId="8" applyNumberFormat="1" applyFont="1" applyFill="1" applyBorder="1" applyAlignment="1">
      <alignment horizontal="right" vertical="center" shrinkToFit="1"/>
    </xf>
    <xf numFmtId="181" fontId="15" fillId="0" borderId="18" xfId="8" applyNumberFormat="1" applyFont="1" applyFill="1" applyBorder="1" applyAlignment="1">
      <alignment horizontal="right" vertical="center" shrinkToFit="1"/>
    </xf>
    <xf numFmtId="181" fontId="15" fillId="0" borderId="19" xfId="8" applyNumberFormat="1" applyFont="1" applyFill="1" applyBorder="1" applyAlignment="1">
      <alignment horizontal="right" vertical="center" shrinkToFit="1"/>
    </xf>
    <xf numFmtId="0" fontId="19" fillId="0" borderId="72" xfId="7" applyFont="1" applyFill="1" applyBorder="1" applyAlignment="1">
      <alignment horizontal="left" vertical="center"/>
    </xf>
    <xf numFmtId="0" fontId="19" fillId="0" borderId="73" xfId="7" applyFont="1" applyFill="1" applyBorder="1" applyAlignment="1">
      <alignment horizontal="left" vertical="center"/>
    </xf>
    <xf numFmtId="0" fontId="19" fillId="0" borderId="74" xfId="7" applyFont="1" applyFill="1" applyBorder="1" applyAlignment="1">
      <alignment horizontal="left" vertical="center"/>
    </xf>
    <xf numFmtId="181" fontId="15" fillId="0" borderId="7" xfId="8" applyNumberFormat="1" applyFont="1" applyFill="1" applyBorder="1" applyAlignment="1">
      <alignment horizontal="right" vertical="center" shrinkToFit="1"/>
    </xf>
    <xf numFmtId="181" fontId="15" fillId="0" borderId="0" xfId="8" applyNumberFormat="1" applyFont="1" applyFill="1" applyBorder="1" applyAlignment="1">
      <alignment horizontal="right" vertical="center" shrinkToFit="1"/>
    </xf>
    <xf numFmtId="181" fontId="15" fillId="0" borderId="64" xfId="8" applyNumberFormat="1" applyFont="1" applyFill="1" applyBorder="1" applyAlignment="1">
      <alignment horizontal="right" vertical="center" shrinkToFit="1"/>
    </xf>
    <xf numFmtId="0" fontId="15" fillId="0" borderId="39" xfId="8" applyFont="1" applyFill="1" applyBorder="1" applyAlignment="1">
      <alignment vertical="center"/>
    </xf>
    <xf numFmtId="0" fontId="15" fillId="0" borderId="31" xfId="8" applyFont="1" applyFill="1" applyBorder="1" applyAlignment="1">
      <alignment vertical="center"/>
    </xf>
    <xf numFmtId="0" fontId="15" fillId="0" borderId="42" xfId="8" applyFont="1" applyFill="1" applyBorder="1" applyAlignment="1">
      <alignment vertical="center"/>
    </xf>
    <xf numFmtId="178" fontId="15" fillId="0" borderId="39" xfId="8" applyNumberFormat="1" applyFont="1" applyFill="1" applyBorder="1" applyAlignment="1">
      <alignment horizontal="right" vertical="center" shrinkToFit="1"/>
    </xf>
    <xf numFmtId="178" fontId="15" fillId="0" borderId="31" xfId="8" applyNumberFormat="1" applyFont="1" applyFill="1" applyBorder="1" applyAlignment="1">
      <alignment horizontal="right" vertical="center" shrinkToFit="1"/>
    </xf>
    <xf numFmtId="178" fontId="15" fillId="0" borderId="42" xfId="8" applyNumberFormat="1" applyFont="1" applyFill="1" applyBorder="1" applyAlignment="1">
      <alignment horizontal="right" vertical="center" shrinkToFit="1"/>
    </xf>
    <xf numFmtId="178" fontId="15" fillId="0" borderId="32" xfId="8" applyNumberFormat="1" applyFont="1" applyFill="1" applyBorder="1" applyAlignment="1">
      <alignment horizontal="right" vertical="center" shrinkToFit="1"/>
    </xf>
    <xf numFmtId="0" fontId="19" fillId="0" borderId="7" xfId="7" applyFont="1" applyFill="1" applyBorder="1" applyAlignment="1">
      <alignment horizontal="left" vertical="center"/>
    </xf>
    <xf numFmtId="0" fontId="19" fillId="0" borderId="0" xfId="7" applyFont="1" applyFill="1" applyBorder="1" applyAlignment="1">
      <alignment horizontal="left" vertical="center"/>
    </xf>
    <xf numFmtId="0" fontId="19" fillId="0" borderId="64" xfId="7" applyFont="1" applyFill="1" applyBorder="1" applyAlignment="1">
      <alignment horizontal="left" vertical="center"/>
    </xf>
    <xf numFmtId="0" fontId="19" fillId="0" borderId="36" xfId="7" applyFont="1" applyFill="1" applyBorder="1" applyAlignment="1">
      <alignment horizontal="center" vertical="center" wrapText="1"/>
    </xf>
    <xf numFmtId="0" fontId="19" fillId="0" borderId="8" xfId="7" applyFont="1" applyFill="1" applyBorder="1" applyAlignment="1">
      <alignment horizontal="center" vertical="center" wrapText="1"/>
    </xf>
    <xf numFmtId="0" fontId="19" fillId="0" borderId="9" xfId="7" applyFont="1" applyFill="1" applyBorder="1" applyAlignment="1">
      <alignment horizontal="center" vertical="center" wrapText="1"/>
    </xf>
    <xf numFmtId="0" fontId="19" fillId="0" borderId="7" xfId="7" applyFont="1" applyFill="1" applyBorder="1" applyAlignment="1">
      <alignment horizontal="center" vertical="center" wrapText="1"/>
    </xf>
    <xf numFmtId="0" fontId="19" fillId="0" borderId="0" xfId="7" applyFont="1" applyFill="1" applyBorder="1" applyAlignment="1">
      <alignment horizontal="center" vertical="center" wrapText="1"/>
    </xf>
    <xf numFmtId="0" fontId="19" fillId="0" borderId="64" xfId="7" applyFont="1" applyFill="1" applyBorder="1" applyAlignment="1">
      <alignment horizontal="center" vertical="center" wrapText="1"/>
    </xf>
    <xf numFmtId="0" fontId="19" fillId="0" borderId="72" xfId="7" applyFont="1" applyFill="1" applyBorder="1" applyAlignment="1">
      <alignment horizontal="center" vertical="center" wrapText="1"/>
    </xf>
    <xf numFmtId="0" fontId="19" fillId="0" borderId="73" xfId="7" applyFont="1" applyFill="1" applyBorder="1" applyAlignment="1">
      <alignment horizontal="center" vertical="center" wrapText="1"/>
    </xf>
    <xf numFmtId="0" fontId="19" fillId="0" borderId="74" xfId="7" applyFont="1" applyFill="1" applyBorder="1" applyAlignment="1">
      <alignment horizontal="center" vertical="center" wrapText="1"/>
    </xf>
    <xf numFmtId="0" fontId="19" fillId="0" borderId="36" xfId="7" applyFont="1" applyFill="1" applyBorder="1" applyAlignment="1">
      <alignment horizontal="left" vertical="center"/>
    </xf>
    <xf numFmtId="0" fontId="19" fillId="0" borderId="8" xfId="7" applyFont="1" applyFill="1" applyBorder="1" applyAlignment="1">
      <alignment horizontal="left" vertical="center"/>
    </xf>
    <xf numFmtId="0" fontId="19" fillId="0" borderId="9" xfId="7" applyFont="1" applyFill="1" applyBorder="1" applyAlignment="1">
      <alignment horizontal="left" vertical="center"/>
    </xf>
    <xf numFmtId="178" fontId="15" fillId="0" borderId="36" xfId="8" applyNumberFormat="1" applyFont="1" applyFill="1" applyBorder="1" applyAlignment="1">
      <alignment horizontal="right" vertical="center" shrinkToFit="1"/>
    </xf>
    <xf numFmtId="178" fontId="15" fillId="0" borderId="8" xfId="8" applyNumberFormat="1" applyFont="1" applyFill="1" applyBorder="1" applyAlignment="1">
      <alignment horizontal="right" vertical="center" shrinkToFit="1"/>
    </xf>
    <xf numFmtId="178" fontId="15" fillId="0" borderId="9" xfId="8" applyNumberFormat="1" applyFont="1" applyFill="1" applyBorder="1" applyAlignment="1">
      <alignment horizontal="right" vertical="center" shrinkToFit="1"/>
    </xf>
    <xf numFmtId="0" fontId="21" fillId="0" borderId="0" xfId="8" applyFont="1" applyFill="1" applyBorder="1" applyAlignment="1">
      <alignment horizontal="left" vertical="center" wrapText="1"/>
    </xf>
    <xf numFmtId="0" fontId="21" fillId="0" borderId="64" xfId="8" applyFont="1" applyFill="1" applyBorder="1" applyAlignment="1">
      <alignment horizontal="left" vertical="center" wrapText="1"/>
    </xf>
    <xf numFmtId="178" fontId="15" fillId="0" borderId="7" xfId="8" applyNumberFormat="1" applyFont="1" applyFill="1" applyBorder="1" applyAlignment="1">
      <alignment horizontal="right" vertical="center" shrinkToFit="1"/>
    </xf>
    <xf numFmtId="178" fontId="15" fillId="0" borderId="0" xfId="8" applyNumberFormat="1" applyFont="1" applyFill="1" applyBorder="1" applyAlignment="1">
      <alignment horizontal="right" vertical="center" shrinkToFit="1"/>
    </xf>
    <xf numFmtId="178" fontId="15" fillId="0" borderId="64" xfId="8" applyNumberFormat="1" applyFont="1" applyFill="1" applyBorder="1" applyAlignment="1">
      <alignment horizontal="right" vertical="center" shrinkToFit="1"/>
    </xf>
    <xf numFmtId="178" fontId="15" fillId="0" borderId="72" xfId="8" applyNumberFormat="1" applyFont="1" applyFill="1" applyBorder="1" applyAlignment="1">
      <alignment horizontal="right" vertical="center" shrinkToFit="1"/>
    </xf>
    <xf numFmtId="178" fontId="15" fillId="0" borderId="73" xfId="8" applyNumberFormat="1" applyFont="1" applyFill="1" applyBorder="1" applyAlignment="1">
      <alignment horizontal="right" vertical="center" shrinkToFit="1"/>
    </xf>
    <xf numFmtId="178" fontId="15" fillId="0" borderId="74" xfId="8" applyNumberFormat="1" applyFont="1" applyFill="1" applyBorder="1" applyAlignment="1">
      <alignment horizontal="right" vertical="center" shrinkToFit="1"/>
    </xf>
    <xf numFmtId="0" fontId="15" fillId="0" borderId="72" xfId="8" applyFont="1" applyFill="1" applyBorder="1" applyAlignment="1">
      <alignment horizontal="left" vertical="center"/>
    </xf>
    <xf numFmtId="0" fontId="15" fillId="0" borderId="73" xfId="8" applyFont="1" applyFill="1" applyBorder="1" applyAlignment="1">
      <alignment horizontal="left" vertical="center"/>
    </xf>
    <xf numFmtId="0" fontId="15" fillId="0" borderId="74" xfId="8" applyFont="1" applyFill="1" applyBorder="1" applyAlignment="1">
      <alignment horizontal="left" vertical="center"/>
    </xf>
    <xf numFmtId="0" fontId="15" fillId="0" borderId="7" xfId="8" applyFont="1" applyFill="1" applyBorder="1" applyAlignment="1">
      <alignment horizontal="left" vertical="center"/>
    </xf>
    <xf numFmtId="0" fontId="15" fillId="0" borderId="0" xfId="8" applyFont="1" applyFill="1" applyBorder="1" applyAlignment="1">
      <alignment horizontal="left" vertical="center"/>
    </xf>
    <xf numFmtId="0" fontId="15" fillId="0" borderId="64" xfId="8" applyFont="1" applyFill="1" applyBorder="1" applyAlignment="1">
      <alignment horizontal="left" vertical="center"/>
    </xf>
    <xf numFmtId="0" fontId="15" fillId="0" borderId="41" xfId="8" applyFont="1" applyFill="1" applyBorder="1" applyAlignment="1">
      <alignment horizontal="center" vertical="center" wrapText="1"/>
    </xf>
    <xf numFmtId="0" fontId="15" fillId="0" borderId="12" xfId="8" applyFont="1" applyFill="1" applyBorder="1" applyAlignment="1">
      <alignment horizontal="center" vertical="center"/>
    </xf>
    <xf numFmtId="0" fontId="15" fillId="0" borderId="46" xfId="8" applyFont="1" applyFill="1" applyBorder="1" applyAlignment="1">
      <alignment horizontal="center" vertical="center"/>
    </xf>
    <xf numFmtId="0" fontId="15" fillId="0" borderId="37" xfId="8" applyFont="1" applyFill="1" applyBorder="1" applyAlignment="1">
      <alignment horizontal="center" vertical="center"/>
    </xf>
    <xf numFmtId="0" fontId="15" fillId="0" borderId="52" xfId="8" applyFont="1" applyFill="1" applyBorder="1" applyAlignment="1">
      <alignment horizontal="center" vertical="center"/>
    </xf>
    <xf numFmtId="0" fontId="15" fillId="0" borderId="40" xfId="8" applyFont="1" applyFill="1" applyBorder="1" applyAlignment="1">
      <alignment horizontal="center" vertical="center"/>
    </xf>
    <xf numFmtId="0" fontId="15" fillId="0" borderId="12" xfId="8" applyFont="1" applyFill="1" applyBorder="1" applyAlignment="1">
      <alignment horizontal="center" vertical="center" wrapText="1"/>
    </xf>
    <xf numFmtId="0" fontId="15" fillId="0" borderId="46" xfId="8" applyFont="1" applyFill="1" applyBorder="1" applyAlignment="1">
      <alignment horizontal="center" vertical="center" wrapText="1"/>
    </xf>
    <xf numFmtId="0" fontId="15" fillId="0" borderId="37" xfId="8" applyFont="1" applyFill="1" applyBorder="1" applyAlignment="1">
      <alignment horizontal="center" vertical="center" wrapText="1"/>
    </xf>
    <xf numFmtId="0" fontId="15" fillId="0" borderId="52" xfId="8" applyFont="1" applyFill="1" applyBorder="1" applyAlignment="1">
      <alignment horizontal="center" vertical="center" wrapText="1"/>
    </xf>
    <xf numFmtId="0" fontId="15" fillId="0" borderId="40" xfId="8" applyFont="1" applyFill="1" applyBorder="1" applyAlignment="1">
      <alignment horizontal="center" vertical="center" wrapText="1"/>
    </xf>
    <xf numFmtId="0" fontId="21" fillId="0" borderId="41" xfId="8" applyFont="1" applyFill="1" applyBorder="1" applyAlignment="1">
      <alignment horizontal="center" vertical="center" wrapText="1"/>
    </xf>
    <xf numFmtId="0" fontId="21" fillId="0" borderId="12" xfId="8" applyFont="1" applyFill="1" applyBorder="1" applyAlignment="1">
      <alignment horizontal="center" vertical="center" wrapText="1"/>
    </xf>
    <xf numFmtId="0" fontId="21" fillId="0" borderId="13" xfId="8" applyFont="1" applyFill="1" applyBorder="1" applyAlignment="1">
      <alignment horizontal="center" vertical="center" wrapText="1"/>
    </xf>
    <xf numFmtId="0" fontId="21" fillId="0" borderId="37" xfId="8" applyFont="1" applyFill="1" applyBorder="1" applyAlignment="1">
      <alignment horizontal="center" vertical="center" wrapText="1"/>
    </xf>
    <xf numFmtId="0" fontId="21" fillId="0" borderId="52" xfId="8" applyFont="1" applyFill="1" applyBorder="1" applyAlignment="1">
      <alignment horizontal="center" vertical="center" wrapText="1"/>
    </xf>
    <xf numFmtId="0" fontId="21" fillId="0" borderId="65" xfId="8" applyFont="1" applyFill="1" applyBorder="1" applyAlignment="1">
      <alignment horizontal="center" vertical="center" wrapText="1"/>
    </xf>
    <xf numFmtId="0" fontId="15" fillId="0" borderId="11" xfId="8" applyFont="1" applyFill="1" applyBorder="1" applyAlignment="1">
      <alignment horizontal="center" vertical="center" textRotation="255"/>
    </xf>
    <xf numFmtId="0" fontId="15" fillId="0" borderId="12" xfId="8" applyFont="1" applyFill="1" applyBorder="1" applyAlignment="1">
      <alignment horizontal="center" vertical="center" textRotation="255"/>
    </xf>
    <xf numFmtId="0" fontId="15" fillId="0" borderId="46" xfId="8" applyFont="1" applyFill="1" applyBorder="1" applyAlignment="1">
      <alignment horizontal="center" vertical="center" textRotation="255"/>
    </xf>
    <xf numFmtId="0" fontId="15" fillId="0" borderId="7" xfId="8" applyFont="1" applyFill="1" applyBorder="1" applyAlignment="1">
      <alignment horizontal="center" vertical="center" textRotation="255"/>
    </xf>
    <xf numFmtId="0" fontId="15" fillId="0" borderId="0" xfId="8" applyFont="1" applyFill="1" applyBorder="1" applyAlignment="1">
      <alignment horizontal="center" vertical="center" textRotation="255"/>
    </xf>
    <xf numFmtId="0" fontId="15" fillId="0" borderId="38" xfId="8" applyFont="1" applyFill="1" applyBorder="1" applyAlignment="1">
      <alignment horizontal="center" vertical="center" textRotation="255"/>
    </xf>
    <xf numFmtId="0" fontId="15" fillId="0" borderId="72" xfId="8" applyFont="1" applyFill="1" applyBorder="1" applyAlignment="1">
      <alignment horizontal="center" vertical="center" textRotation="255"/>
    </xf>
    <xf numFmtId="0" fontId="15" fillId="0" borderId="73" xfId="8" applyFont="1" applyFill="1" applyBorder="1" applyAlignment="1">
      <alignment horizontal="center" vertical="center" textRotation="255"/>
    </xf>
    <xf numFmtId="0" fontId="15" fillId="0" borderId="68" xfId="8" applyFont="1" applyFill="1" applyBorder="1" applyAlignment="1">
      <alignment horizontal="center" vertical="center" textRotation="255"/>
    </xf>
    <xf numFmtId="0" fontId="15" fillId="0" borderId="41" xfId="8" applyFont="1" applyFill="1" applyBorder="1" applyAlignment="1">
      <alignment horizontal="center" vertical="center"/>
    </xf>
    <xf numFmtId="0" fontId="21" fillId="0" borderId="46" xfId="8" applyFont="1" applyFill="1" applyBorder="1" applyAlignment="1">
      <alignment horizontal="center" vertical="center" wrapText="1"/>
    </xf>
    <xf numFmtId="0" fontId="21" fillId="0" borderId="40" xfId="8" applyFont="1" applyFill="1" applyBorder="1" applyAlignment="1">
      <alignment horizontal="center" vertical="center" wrapText="1"/>
    </xf>
    <xf numFmtId="0" fontId="15" fillId="0" borderId="41" xfId="8" applyFont="1" applyFill="1" applyBorder="1" applyAlignment="1">
      <alignment horizontal="center" vertical="center" textRotation="255"/>
    </xf>
    <xf numFmtId="0" fontId="15" fillId="0" borderId="62" xfId="8" applyFont="1" applyFill="1" applyBorder="1" applyAlignment="1">
      <alignment horizontal="center" vertical="center" textRotation="255"/>
    </xf>
    <xf numFmtId="0" fontId="15" fillId="0" borderId="37" xfId="8" applyFont="1" applyFill="1" applyBorder="1" applyAlignment="1">
      <alignment horizontal="center" vertical="center" textRotation="255"/>
    </xf>
    <xf numFmtId="0" fontId="15" fillId="0" borderId="52" xfId="8" applyFont="1" applyFill="1" applyBorder="1" applyAlignment="1">
      <alignment horizontal="center" vertical="center" textRotation="255"/>
    </xf>
    <xf numFmtId="0" fontId="15" fillId="0" borderId="40" xfId="8" applyFont="1" applyFill="1" applyBorder="1" applyAlignment="1">
      <alignment horizontal="center" vertical="center" textRotation="255"/>
    </xf>
    <xf numFmtId="0" fontId="15" fillId="0" borderId="44" xfId="8" applyFont="1" applyFill="1" applyBorder="1" applyAlignment="1">
      <alignment vertical="center"/>
    </xf>
    <xf numFmtId="0" fontId="15" fillId="0" borderId="18" xfId="8" applyFont="1" applyFill="1" applyBorder="1" applyAlignment="1">
      <alignment vertical="center"/>
    </xf>
    <xf numFmtId="0" fontId="15" fillId="0" borderId="43" xfId="8" applyFont="1" applyFill="1" applyBorder="1" applyAlignment="1">
      <alignment vertical="center"/>
    </xf>
    <xf numFmtId="178" fontId="15" fillId="0" borderId="44" xfId="8" applyNumberFormat="1" applyFont="1" applyFill="1" applyBorder="1" applyAlignment="1">
      <alignment horizontal="right" vertical="center"/>
    </xf>
    <xf numFmtId="178" fontId="15" fillId="0" borderId="18" xfId="8" applyNumberFormat="1" applyFont="1" applyFill="1" applyBorder="1" applyAlignment="1">
      <alignment horizontal="right" vertical="center"/>
    </xf>
    <xf numFmtId="178" fontId="15" fillId="0" borderId="43" xfId="8" applyNumberFormat="1" applyFont="1" applyFill="1" applyBorder="1" applyAlignment="1">
      <alignment horizontal="right" vertical="center"/>
    </xf>
    <xf numFmtId="0" fontId="15" fillId="0" borderId="70" xfId="8" applyFont="1" applyFill="1" applyBorder="1" applyAlignment="1">
      <alignment horizontal="center" vertical="center" shrinkToFit="1"/>
    </xf>
    <xf numFmtId="0" fontId="15" fillId="0" borderId="73" xfId="8" applyFont="1" applyFill="1" applyBorder="1" applyAlignment="1">
      <alignment horizontal="center" vertical="center" shrinkToFit="1"/>
    </xf>
    <xf numFmtId="0" fontId="15" fillId="0" borderId="68" xfId="8" applyFont="1" applyFill="1" applyBorder="1" applyAlignment="1">
      <alignment horizontal="center" vertical="center" shrinkToFit="1"/>
    </xf>
    <xf numFmtId="0" fontId="22" fillId="0" borderId="31" xfId="8" applyFont="1" applyFill="1" applyBorder="1">
      <alignment vertical="center"/>
    </xf>
    <xf numFmtId="0" fontId="22" fillId="0" borderId="42" xfId="8" applyFont="1" applyFill="1" applyBorder="1">
      <alignment vertical="center"/>
    </xf>
    <xf numFmtId="0" fontId="15" fillId="0" borderId="39" xfId="8" applyFont="1" applyFill="1" applyBorder="1" applyAlignment="1">
      <alignment horizontal="center" vertical="center"/>
    </xf>
    <xf numFmtId="0" fontId="15" fillId="0" borderId="31" xfId="8" applyFont="1" applyFill="1" applyBorder="1" applyAlignment="1">
      <alignment horizontal="center" vertical="center"/>
    </xf>
    <xf numFmtId="0" fontId="15" fillId="0" borderId="81" xfId="8" applyFont="1" applyFill="1" applyBorder="1" applyAlignment="1">
      <alignment horizontal="center" vertical="center"/>
    </xf>
    <xf numFmtId="0" fontId="15" fillId="0" borderId="25" xfId="8" applyFont="1" applyFill="1" applyBorder="1" applyAlignment="1">
      <alignment horizontal="center" vertical="center"/>
    </xf>
    <xf numFmtId="0" fontId="15" fillId="0" borderId="26" xfId="8" applyFont="1" applyFill="1" applyBorder="1" applyAlignment="1">
      <alignment horizontal="center" vertical="center"/>
    </xf>
    <xf numFmtId="0" fontId="15" fillId="0" borderId="78" xfId="8" applyFont="1" applyFill="1" applyBorder="1" applyAlignment="1">
      <alignment horizontal="center" vertical="center"/>
    </xf>
    <xf numFmtId="0" fontId="15" fillId="0" borderId="75" xfId="8" applyFont="1" applyFill="1" applyBorder="1" applyAlignment="1">
      <alignment horizontal="center" vertical="center"/>
    </xf>
    <xf numFmtId="0" fontId="15" fillId="0" borderId="49" xfId="8" applyFont="1" applyFill="1" applyBorder="1" applyAlignment="1">
      <alignment horizontal="center" vertical="center"/>
    </xf>
    <xf numFmtId="183" fontId="15" fillId="0" borderId="49" xfId="8" applyNumberFormat="1" applyFont="1" applyFill="1" applyBorder="1" applyAlignment="1">
      <alignment horizontal="right" vertical="center" shrinkToFit="1"/>
    </xf>
    <xf numFmtId="183" fontId="15" fillId="0" borderId="79" xfId="8" applyNumberFormat="1" applyFont="1" applyFill="1" applyBorder="1" applyAlignment="1">
      <alignment horizontal="right" vertical="center" shrinkToFit="1"/>
    </xf>
    <xf numFmtId="183" fontId="15" fillId="0" borderId="6" xfId="8" applyNumberFormat="1" applyFont="1" applyFill="1" applyBorder="1" applyAlignment="1">
      <alignment horizontal="right" vertical="center" shrinkToFit="1"/>
    </xf>
    <xf numFmtId="181" fontId="15" fillId="0" borderId="43" xfId="8" applyNumberFormat="1" applyFont="1" applyFill="1" applyBorder="1" applyAlignment="1">
      <alignment horizontal="right" vertical="center" shrinkToFit="1"/>
    </xf>
    <xf numFmtId="0" fontId="15" fillId="0" borderId="30" xfId="8" applyFont="1" applyFill="1" applyBorder="1" applyAlignment="1">
      <alignment vertical="center"/>
    </xf>
    <xf numFmtId="178" fontId="15" fillId="0" borderId="49" xfId="8" applyNumberFormat="1" applyFont="1" applyFill="1" applyBorder="1" applyAlignment="1">
      <alignment horizontal="right" vertical="center" shrinkToFit="1"/>
    </xf>
    <xf numFmtId="178" fontId="15" fillId="0" borderId="79" xfId="8" applyNumberFormat="1" applyFont="1" applyFill="1" applyBorder="1" applyAlignment="1">
      <alignment horizontal="right" vertical="center" shrinkToFit="1"/>
    </xf>
    <xf numFmtId="178" fontId="15" fillId="0" borderId="6" xfId="8" applyNumberFormat="1" applyFont="1" applyFill="1" applyBorder="1" applyAlignment="1">
      <alignment horizontal="right" vertical="center" shrinkToFit="1"/>
    </xf>
    <xf numFmtId="181" fontId="15" fillId="0" borderId="73" xfId="8" applyNumberFormat="1" applyFont="1" applyFill="1" applyBorder="1" applyAlignment="1">
      <alignment horizontal="right" vertical="center"/>
    </xf>
    <xf numFmtId="181" fontId="15" fillId="0" borderId="74" xfId="8" applyNumberFormat="1" applyFont="1" applyFill="1" applyBorder="1" applyAlignment="1">
      <alignment horizontal="right" vertical="center"/>
    </xf>
    <xf numFmtId="0" fontId="15" fillId="0" borderId="17" xfId="8" applyFont="1" applyFill="1" applyBorder="1" applyAlignment="1">
      <alignment vertical="center"/>
    </xf>
    <xf numFmtId="0" fontId="15" fillId="0" borderId="22" xfId="8" applyFont="1" applyFill="1" applyBorder="1" applyAlignment="1">
      <alignment horizontal="center" vertical="center"/>
    </xf>
    <xf numFmtId="0" fontId="15" fillId="0" borderId="19" xfId="8" applyFont="1" applyFill="1" applyBorder="1" applyAlignment="1">
      <alignment horizontal="center" vertical="center"/>
    </xf>
    <xf numFmtId="0" fontId="15" fillId="0" borderId="80" xfId="8" applyFont="1" applyFill="1" applyBorder="1" applyAlignment="1">
      <alignment horizontal="center" vertical="center"/>
    </xf>
    <xf numFmtId="0" fontId="15" fillId="0" borderId="36" xfId="8" applyFont="1" applyFill="1" applyBorder="1" applyAlignment="1">
      <alignment horizontal="center" vertical="center"/>
    </xf>
    <xf numFmtId="0" fontId="15" fillId="0" borderId="8" xfId="8" applyFont="1" applyFill="1" applyBorder="1" applyAlignment="1">
      <alignment horizontal="center" vertical="center"/>
    </xf>
    <xf numFmtId="0" fontId="15" fillId="0" borderId="72" xfId="8" applyFont="1" applyFill="1" applyBorder="1" applyAlignment="1">
      <alignment horizontal="center" vertical="center"/>
    </xf>
    <xf numFmtId="0" fontId="15" fillId="0" borderId="73" xfId="8" applyFont="1" applyFill="1" applyBorder="1" applyAlignment="1">
      <alignment horizontal="center" vertical="center"/>
    </xf>
    <xf numFmtId="178" fontId="15" fillId="0" borderId="8" xfId="8" applyNumberFormat="1" applyFont="1" applyFill="1" applyBorder="1" applyAlignment="1">
      <alignment horizontal="right" vertical="center"/>
    </xf>
    <xf numFmtId="178" fontId="15" fillId="0" borderId="9" xfId="8" applyNumberFormat="1" applyFont="1" applyFill="1" applyBorder="1" applyAlignment="1">
      <alignment horizontal="right" vertical="center"/>
    </xf>
    <xf numFmtId="0" fontId="19" fillId="0" borderId="44" xfId="9" applyFont="1" applyFill="1" applyBorder="1" applyAlignment="1">
      <alignment horizontal="center" vertical="center" shrinkToFit="1"/>
    </xf>
    <xf numFmtId="0" fontId="19" fillId="0" borderId="18" xfId="9" applyFont="1" applyFill="1" applyBorder="1" applyAlignment="1">
      <alignment horizontal="center" vertical="center" shrinkToFit="1"/>
    </xf>
    <xf numFmtId="0" fontId="19" fillId="0" borderId="43" xfId="9" applyFont="1" applyFill="1" applyBorder="1" applyAlignment="1">
      <alignment horizontal="center" vertical="center" shrinkToFit="1"/>
    </xf>
    <xf numFmtId="185" fontId="19" fillId="0" borderId="41" xfId="8" applyNumberFormat="1" applyFont="1" applyFill="1" applyBorder="1" applyAlignment="1">
      <alignment horizontal="right" vertical="center" shrinkToFit="1"/>
    </xf>
    <xf numFmtId="185" fontId="19" fillId="0" borderId="12" xfId="8" applyNumberFormat="1" applyFont="1" applyFill="1" applyBorder="1" applyAlignment="1">
      <alignment horizontal="right" vertical="center" shrinkToFit="1"/>
    </xf>
    <xf numFmtId="185" fontId="19" fillId="0" borderId="13" xfId="8" applyNumberFormat="1" applyFont="1" applyFill="1" applyBorder="1" applyAlignment="1">
      <alignment horizontal="right" vertical="center" shrinkToFit="1"/>
    </xf>
    <xf numFmtId="0" fontId="15" fillId="0" borderId="11" xfId="8" applyFont="1" applyFill="1" applyBorder="1" applyAlignment="1">
      <alignment horizontal="center" vertical="center"/>
    </xf>
    <xf numFmtId="0" fontId="15" fillId="0" borderId="68" xfId="8" applyFont="1" applyFill="1" applyBorder="1" applyAlignment="1">
      <alignment horizontal="center" vertical="center"/>
    </xf>
    <xf numFmtId="0" fontId="19" fillId="0" borderId="41" xfId="8" applyFont="1" applyFill="1" applyBorder="1" applyAlignment="1">
      <alignment vertical="center"/>
    </xf>
    <xf numFmtId="0" fontId="19" fillId="0" borderId="12" xfId="8" applyFont="1" applyFill="1" applyBorder="1" applyAlignment="1">
      <alignment vertical="center"/>
    </xf>
    <xf numFmtId="0" fontId="19" fillId="0" borderId="46" xfId="8" applyFont="1" applyFill="1" applyBorder="1" applyAlignment="1">
      <alignment vertical="center"/>
    </xf>
    <xf numFmtId="181" fontId="15" fillId="0" borderId="39" xfId="8" applyNumberFormat="1" applyFont="1" applyFill="1" applyBorder="1" applyAlignment="1">
      <alignment horizontal="right" vertical="center" shrinkToFit="1"/>
    </xf>
    <xf numFmtId="181" fontId="15" fillId="0" borderId="31" xfId="8" applyNumberFormat="1" applyFont="1" applyFill="1" applyBorder="1" applyAlignment="1">
      <alignment horizontal="right" vertical="center" shrinkToFit="1"/>
    </xf>
    <xf numFmtId="181" fontId="15" fillId="0" borderId="42" xfId="8" applyNumberFormat="1" applyFont="1" applyFill="1" applyBorder="1" applyAlignment="1">
      <alignment horizontal="right" vertical="center" shrinkToFit="1"/>
    </xf>
    <xf numFmtId="181" fontId="15" fillId="0" borderId="32" xfId="8" applyNumberFormat="1" applyFont="1" applyFill="1" applyBorder="1" applyAlignment="1">
      <alignment horizontal="right" vertical="center" shrinkToFit="1"/>
    </xf>
    <xf numFmtId="0" fontId="19" fillId="0" borderId="41" xfId="9" applyFont="1" applyFill="1" applyBorder="1" applyAlignment="1">
      <alignment horizontal="center" vertical="center" shrinkToFit="1"/>
    </xf>
    <xf numFmtId="0" fontId="19" fillId="0" borderId="12" xfId="9" applyFont="1" applyFill="1" applyBorder="1" applyAlignment="1">
      <alignment horizontal="center" vertical="center" shrinkToFit="1"/>
    </xf>
    <xf numFmtId="0" fontId="19" fillId="0" borderId="46" xfId="9" applyFont="1" applyFill="1" applyBorder="1" applyAlignment="1">
      <alignment horizontal="center" vertical="center" shrinkToFit="1"/>
    </xf>
    <xf numFmtId="178" fontId="19" fillId="0" borderId="39" xfId="8" applyNumberFormat="1" applyFont="1" applyFill="1" applyBorder="1" applyAlignment="1">
      <alignment horizontal="right" vertical="center" shrinkToFit="1"/>
    </xf>
    <xf numFmtId="178" fontId="19" fillId="0" borderId="31" xfId="8" applyNumberFormat="1" applyFont="1" applyFill="1" applyBorder="1" applyAlignment="1">
      <alignment horizontal="right" vertical="center" shrinkToFit="1"/>
    </xf>
    <xf numFmtId="178" fontId="19" fillId="0" borderId="32" xfId="8" applyNumberFormat="1" applyFont="1" applyFill="1" applyBorder="1" applyAlignment="1">
      <alignment horizontal="right" vertical="center" shrinkToFit="1"/>
    </xf>
    <xf numFmtId="0" fontId="15" fillId="0" borderId="24" xfId="8" applyFont="1" applyFill="1" applyBorder="1" applyAlignment="1">
      <alignment horizontal="center" vertical="center"/>
    </xf>
    <xf numFmtId="181" fontId="15" fillId="0" borderId="72" xfId="8" applyNumberFormat="1" applyFont="1" applyFill="1" applyBorder="1" applyAlignment="1">
      <alignment horizontal="right" vertical="center" shrinkToFit="1"/>
    </xf>
    <xf numFmtId="181" fontId="15" fillId="0" borderId="73" xfId="8" applyNumberFormat="1" applyFont="1" applyFill="1" applyBorder="1" applyAlignment="1">
      <alignment horizontal="right" vertical="center" shrinkToFit="1"/>
    </xf>
    <xf numFmtId="181" fontId="15" fillId="0" borderId="74" xfId="8" applyNumberFormat="1" applyFont="1" applyFill="1" applyBorder="1" applyAlignment="1">
      <alignment horizontal="right" vertical="center" shrinkToFit="1"/>
    </xf>
    <xf numFmtId="0" fontId="15" fillId="0" borderId="36" xfId="10" applyFont="1" applyFill="1" applyBorder="1" applyAlignment="1">
      <alignment horizontal="left" vertical="center"/>
    </xf>
    <xf numFmtId="0" fontId="15" fillId="0" borderId="8" xfId="10" applyFont="1" applyFill="1" applyBorder="1" applyAlignment="1">
      <alignment horizontal="left" vertical="center"/>
    </xf>
    <xf numFmtId="0" fontId="15" fillId="0" borderId="9" xfId="10" applyFont="1" applyFill="1" applyBorder="1" applyAlignment="1">
      <alignment horizontal="left" vertical="center"/>
    </xf>
    <xf numFmtId="183" fontId="15" fillId="0" borderId="7" xfId="8" applyNumberFormat="1" applyFont="1" applyFill="1" applyBorder="1" applyAlignment="1">
      <alignment horizontal="right" vertical="center" shrinkToFit="1"/>
    </xf>
    <xf numFmtId="183" fontId="15" fillId="0" borderId="0" xfId="8" applyNumberFormat="1" applyFont="1" applyFill="1" applyBorder="1" applyAlignment="1">
      <alignment horizontal="right" vertical="center" shrinkToFit="1"/>
    </xf>
    <xf numFmtId="183" fontId="15" fillId="0" borderId="64" xfId="8" applyNumberFormat="1" applyFont="1" applyFill="1" applyBorder="1" applyAlignment="1">
      <alignment horizontal="right" vertical="center" shrinkToFit="1"/>
    </xf>
    <xf numFmtId="0" fontId="15" fillId="0" borderId="36" xfId="8" applyFont="1" applyFill="1" applyBorder="1" applyAlignment="1">
      <alignment horizontal="center" vertical="center" wrapText="1"/>
    </xf>
    <xf numFmtId="0" fontId="15" fillId="0" borderId="8" xfId="8" applyFont="1" applyFill="1" applyBorder="1" applyAlignment="1">
      <alignment horizontal="center" vertical="center" wrapText="1"/>
    </xf>
    <xf numFmtId="0" fontId="15" fillId="0" borderId="23" xfId="8" applyFont="1" applyFill="1" applyBorder="1" applyAlignment="1">
      <alignment horizontal="center" vertical="center" wrapText="1"/>
    </xf>
    <xf numFmtId="0" fontId="15" fillId="0" borderId="7" xfId="8" applyFont="1" applyFill="1" applyBorder="1" applyAlignment="1">
      <alignment horizontal="center" vertical="center" wrapText="1"/>
    </xf>
    <xf numFmtId="0" fontId="15" fillId="0" borderId="0" xfId="8" applyFont="1" applyFill="1" applyBorder="1" applyAlignment="1">
      <alignment horizontal="center" vertical="center" wrapText="1"/>
    </xf>
    <xf numFmtId="0" fontId="15" fillId="0" borderId="38" xfId="8" applyFont="1" applyFill="1" applyBorder="1" applyAlignment="1">
      <alignment horizontal="center" vertical="center" wrapText="1"/>
    </xf>
    <xf numFmtId="0" fontId="15" fillId="0" borderId="72" xfId="8" applyFont="1" applyFill="1" applyBorder="1" applyAlignment="1">
      <alignment horizontal="center" vertical="center" wrapText="1"/>
    </xf>
    <xf numFmtId="0" fontId="15" fillId="0" borderId="73" xfId="8" applyFont="1" applyFill="1" applyBorder="1" applyAlignment="1">
      <alignment horizontal="center" vertical="center" wrapText="1"/>
    </xf>
    <xf numFmtId="0" fontId="15" fillId="0" borderId="68" xfId="8" applyFont="1" applyFill="1" applyBorder="1" applyAlignment="1">
      <alignment horizontal="center" vertical="center" wrapText="1"/>
    </xf>
    <xf numFmtId="0" fontId="19" fillId="0" borderId="60" xfId="8" applyFont="1" applyFill="1" applyBorder="1" applyAlignment="1">
      <alignment vertical="center"/>
    </xf>
    <xf numFmtId="0" fontId="19" fillId="0" borderId="25" xfId="8" applyFont="1" applyFill="1" applyBorder="1" applyAlignment="1">
      <alignment vertical="center"/>
    </xf>
    <xf numFmtId="0" fontId="19" fillId="0" borderId="77" xfId="8" applyFont="1" applyFill="1" applyBorder="1" applyAlignment="1">
      <alignment vertical="center"/>
    </xf>
    <xf numFmtId="178" fontId="19" fillId="0" borderId="60" xfId="8" applyNumberFormat="1" applyFont="1" applyFill="1" applyBorder="1" applyAlignment="1">
      <alignment horizontal="right" vertical="center" shrinkToFit="1"/>
    </xf>
    <xf numFmtId="178" fontId="19" fillId="0" borderId="8" xfId="8" applyNumberFormat="1" applyFont="1" applyFill="1" applyBorder="1" applyAlignment="1">
      <alignment horizontal="right" vertical="center" shrinkToFit="1"/>
    </xf>
    <xf numFmtId="178" fontId="19" fillId="0" borderId="9" xfId="8" applyNumberFormat="1" applyFont="1" applyFill="1" applyBorder="1" applyAlignment="1">
      <alignment horizontal="right" vertical="center" shrinkToFit="1"/>
    </xf>
    <xf numFmtId="0" fontId="15" fillId="0" borderId="30" xfId="8" applyFont="1" applyFill="1" applyBorder="1" applyAlignment="1">
      <alignment horizontal="center" vertical="center"/>
    </xf>
    <xf numFmtId="0" fontId="15" fillId="0" borderId="42" xfId="8" applyFont="1" applyFill="1" applyBorder="1" applyAlignment="1">
      <alignment horizontal="center" vertical="center"/>
    </xf>
    <xf numFmtId="0" fontId="15" fillId="0" borderId="32" xfId="8" applyFont="1" applyFill="1" applyBorder="1" applyAlignment="1">
      <alignment horizontal="center" vertical="center"/>
    </xf>
    <xf numFmtId="0" fontId="19" fillId="0" borderId="31" xfId="8" applyFont="1" applyFill="1" applyBorder="1" applyAlignment="1">
      <alignment vertical="center"/>
    </xf>
    <xf numFmtId="0" fontId="19" fillId="0" borderId="42" xfId="8" applyFont="1" applyFill="1" applyBorder="1" applyAlignment="1">
      <alignment vertical="center"/>
    </xf>
    <xf numFmtId="185" fontId="15" fillId="0" borderId="44" xfId="8" applyNumberFormat="1" applyFont="1" applyFill="1" applyBorder="1" applyAlignment="1">
      <alignment horizontal="right" vertical="center" shrinkToFit="1"/>
    </xf>
    <xf numFmtId="185" fontId="15" fillId="0" borderId="18" xfId="8" applyNumberFormat="1" applyFont="1" applyFill="1" applyBorder="1" applyAlignment="1">
      <alignment horizontal="right" vertical="center" shrinkToFit="1"/>
    </xf>
    <xf numFmtId="185" fontId="15" fillId="0" borderId="19" xfId="8" applyNumberFormat="1" applyFont="1" applyFill="1" applyBorder="1" applyAlignment="1">
      <alignment horizontal="right" vertical="center" shrinkToFit="1"/>
    </xf>
    <xf numFmtId="0" fontId="15" fillId="0" borderId="1" xfId="8" applyFont="1" applyFill="1" applyBorder="1" applyAlignment="1">
      <alignment horizontal="center" vertical="center"/>
    </xf>
    <xf numFmtId="0" fontId="15" fillId="0" borderId="2" xfId="8" applyFont="1" applyFill="1" applyBorder="1" applyAlignment="1">
      <alignment horizontal="center" vertical="center"/>
    </xf>
    <xf numFmtId="0" fontId="15" fillId="0" borderId="76" xfId="8" applyFont="1" applyFill="1" applyBorder="1" applyAlignment="1">
      <alignment vertical="center"/>
    </xf>
    <xf numFmtId="0" fontId="15" fillId="0" borderId="25" xfId="8" applyFont="1" applyFill="1" applyBorder="1" applyAlignment="1">
      <alignment vertical="center"/>
    </xf>
    <xf numFmtId="0" fontId="15" fillId="0" borderId="77" xfId="8" applyFont="1" applyFill="1" applyBorder="1" applyAlignment="1">
      <alignment vertical="center"/>
    </xf>
    <xf numFmtId="178" fontId="15" fillId="0" borderId="76" xfId="8" applyNumberFormat="1" applyFont="1" applyFill="1" applyBorder="1" applyAlignment="1">
      <alignment horizontal="right" vertical="center" shrinkToFit="1"/>
    </xf>
    <xf numFmtId="178" fontId="15" fillId="0" borderId="25" xfId="8" applyNumberFormat="1" applyFont="1" applyFill="1" applyBorder="1" applyAlignment="1">
      <alignment horizontal="right" vertical="center" shrinkToFit="1"/>
    </xf>
    <xf numFmtId="178" fontId="15" fillId="0" borderId="26" xfId="8" applyNumberFormat="1" applyFont="1" applyFill="1" applyBorder="1" applyAlignment="1">
      <alignment horizontal="right" vertical="center" shrinkToFit="1"/>
    </xf>
    <xf numFmtId="0" fontId="15" fillId="0" borderId="9" xfId="8" applyFont="1" applyFill="1" applyBorder="1" applyAlignment="1">
      <alignment horizontal="center" vertical="center"/>
    </xf>
    <xf numFmtId="0" fontId="15" fillId="0" borderId="7" xfId="8" applyFont="1" applyFill="1" applyBorder="1" applyAlignment="1">
      <alignment horizontal="center" vertical="center"/>
    </xf>
    <xf numFmtId="0" fontId="15" fillId="0" borderId="64" xfId="8" applyFont="1" applyFill="1" applyBorder="1" applyAlignment="1">
      <alignment horizontal="center" vertical="center"/>
    </xf>
    <xf numFmtId="182" fontId="15" fillId="0" borderId="7" xfId="8" applyNumberFormat="1" applyFont="1" applyFill="1" applyBorder="1" applyAlignment="1">
      <alignment horizontal="right" vertical="center" shrinkToFit="1"/>
    </xf>
    <xf numFmtId="182" fontId="15" fillId="0" borderId="0" xfId="8" applyNumberFormat="1" applyFont="1" applyFill="1" applyBorder="1" applyAlignment="1">
      <alignment horizontal="right" vertical="center" shrinkToFit="1"/>
    </xf>
    <xf numFmtId="182" fontId="15" fillId="0" borderId="64" xfId="8" applyNumberFormat="1" applyFont="1" applyFill="1" applyBorder="1" applyAlignment="1">
      <alignment horizontal="right" vertical="center" shrinkToFit="1"/>
    </xf>
    <xf numFmtId="0" fontId="15" fillId="0" borderId="14" xfId="8" applyFont="1" applyFill="1" applyBorder="1" applyAlignment="1">
      <alignment horizontal="center" vertical="center"/>
    </xf>
    <xf numFmtId="0" fontId="15" fillId="0" borderId="15" xfId="8" applyFont="1" applyFill="1" applyBorder="1" applyAlignment="1">
      <alignment horizontal="center" vertical="center"/>
    </xf>
    <xf numFmtId="0" fontId="15" fillId="0" borderId="47" xfId="8" applyFont="1" applyFill="1" applyBorder="1" applyAlignment="1">
      <alignment horizontal="center" vertical="center"/>
    </xf>
    <xf numFmtId="0" fontId="15" fillId="0" borderId="38" xfId="8" applyFont="1" applyFill="1" applyBorder="1" applyAlignment="1">
      <alignment horizontal="center" vertical="center"/>
    </xf>
    <xf numFmtId="0" fontId="15" fillId="0" borderId="61" xfId="8" applyFont="1" applyFill="1" applyBorder="1" applyAlignment="1">
      <alignment horizontal="center" vertical="center"/>
    </xf>
    <xf numFmtId="0" fontId="15" fillId="0" borderId="48" xfId="8" applyFont="1" applyFill="1" applyBorder="1" applyAlignment="1">
      <alignment horizontal="center" vertical="center"/>
    </xf>
    <xf numFmtId="0" fontId="15" fillId="0" borderId="69" xfId="8" applyFont="1" applyFill="1" applyBorder="1" applyAlignment="1">
      <alignment horizontal="center" vertical="center"/>
    </xf>
    <xf numFmtId="0" fontId="15" fillId="0" borderId="16" xfId="8" applyFont="1" applyFill="1" applyBorder="1" applyAlignment="1">
      <alignment horizontal="center" vertical="center"/>
    </xf>
    <xf numFmtId="0" fontId="15" fillId="0" borderId="62" xfId="8" applyFont="1" applyFill="1" applyBorder="1" applyAlignment="1">
      <alignment horizontal="center" vertical="center"/>
    </xf>
    <xf numFmtId="0" fontId="15" fillId="0" borderId="63" xfId="8" applyFont="1" applyFill="1" applyBorder="1" applyAlignment="1">
      <alignment horizontal="center" vertical="center"/>
    </xf>
    <xf numFmtId="0" fontId="15" fillId="0" borderId="70" xfId="8" applyFont="1" applyFill="1" applyBorder="1" applyAlignment="1">
      <alignment horizontal="center" vertical="center"/>
    </xf>
    <xf numFmtId="0" fontId="15" fillId="0" borderId="71" xfId="8" applyFont="1" applyFill="1" applyBorder="1" applyAlignment="1">
      <alignment horizontal="center" vertical="center"/>
    </xf>
    <xf numFmtId="49" fontId="15" fillId="0" borderId="41" xfId="8" applyNumberFormat="1" applyFont="1" applyFill="1" applyBorder="1" applyAlignment="1">
      <alignment horizontal="center" vertical="center"/>
    </xf>
    <xf numFmtId="49" fontId="15" fillId="0" borderId="12" xfId="8" applyNumberFormat="1" applyFont="1" applyFill="1" applyBorder="1" applyAlignment="1">
      <alignment horizontal="center" vertical="center"/>
    </xf>
    <xf numFmtId="49" fontId="15" fillId="0" borderId="13" xfId="8" applyNumberFormat="1" applyFont="1" applyFill="1" applyBorder="1" applyAlignment="1">
      <alignment horizontal="center" vertical="center"/>
    </xf>
    <xf numFmtId="49" fontId="15" fillId="0" borderId="62" xfId="8" applyNumberFormat="1" applyFont="1" applyFill="1" applyBorder="1" applyAlignment="1">
      <alignment horizontal="center" vertical="center"/>
    </xf>
    <xf numFmtId="49" fontId="15" fillId="0" borderId="64" xfId="8" applyNumberFormat="1" applyFont="1" applyFill="1" applyBorder="1" applyAlignment="1">
      <alignment horizontal="center" vertical="center"/>
    </xf>
    <xf numFmtId="49" fontId="15" fillId="0" borderId="70" xfId="8" applyNumberFormat="1" applyFont="1" applyFill="1" applyBorder="1" applyAlignment="1">
      <alignment horizontal="center" vertical="center"/>
    </xf>
    <xf numFmtId="49" fontId="15" fillId="0" borderId="73" xfId="8" applyNumberFormat="1" applyFont="1" applyFill="1" applyBorder="1" applyAlignment="1">
      <alignment horizontal="center" vertical="center"/>
    </xf>
    <xf numFmtId="49" fontId="15" fillId="0" borderId="74" xfId="8" applyNumberFormat="1" applyFont="1" applyFill="1" applyBorder="1" applyAlignment="1">
      <alignment horizontal="center" vertical="center"/>
    </xf>
    <xf numFmtId="0" fontId="15" fillId="0" borderId="36" xfId="8" applyFont="1" applyFill="1" applyBorder="1" applyAlignment="1">
      <alignment horizontal="left" vertical="center"/>
    </xf>
    <xf numFmtId="0" fontId="15" fillId="0" borderId="8" xfId="8" applyFont="1" applyFill="1" applyBorder="1" applyAlignment="1">
      <alignment horizontal="left" vertical="center"/>
    </xf>
    <xf numFmtId="0" fontId="15" fillId="0" borderId="9" xfId="8" applyFont="1" applyFill="1" applyBorder="1" applyAlignment="1">
      <alignment horizontal="left" vertical="center"/>
    </xf>
    <xf numFmtId="181" fontId="15" fillId="0" borderId="36" xfId="8" applyNumberFormat="1" applyFont="1" applyFill="1" applyBorder="1" applyAlignment="1">
      <alignment horizontal="right" vertical="center" shrinkToFit="1"/>
    </xf>
    <xf numFmtId="181" fontId="15" fillId="0" borderId="8" xfId="8" applyNumberFormat="1" applyFont="1" applyFill="1" applyBorder="1" applyAlignment="1">
      <alignment horizontal="right" vertical="center" shrinkToFit="1"/>
    </xf>
    <xf numFmtId="181" fontId="15" fillId="0" borderId="9" xfId="8" applyNumberFormat="1" applyFont="1" applyFill="1" applyBorder="1" applyAlignment="1">
      <alignment horizontal="right" vertical="center" shrinkToFit="1"/>
    </xf>
    <xf numFmtId="49" fontId="16" fillId="0" borderId="0" xfId="8" applyNumberFormat="1" applyFont="1" applyFill="1" applyAlignment="1">
      <alignment horizontal="center" vertical="center"/>
    </xf>
    <xf numFmtId="0" fontId="15" fillId="0" borderId="4" xfId="8" applyFont="1" applyFill="1" applyBorder="1" applyAlignment="1">
      <alignment horizontal="center" vertical="center"/>
    </xf>
    <xf numFmtId="0" fontId="15" fillId="0" borderId="23" xfId="8" applyFont="1" applyFill="1" applyBorder="1" applyAlignment="1">
      <alignment horizontal="center" vertical="center"/>
    </xf>
    <xf numFmtId="0" fontId="15" fillId="0" borderId="5" xfId="8" applyFont="1" applyFill="1" applyBorder="1" applyAlignment="1">
      <alignment horizontal="center" vertical="center"/>
    </xf>
    <xf numFmtId="0" fontId="15" fillId="0" borderId="66" xfId="8" applyFont="1" applyFill="1" applyBorder="1" applyAlignment="1">
      <alignment horizontal="center" vertical="center"/>
    </xf>
    <xf numFmtId="0" fontId="15" fillId="0" borderId="45" xfId="8" applyFont="1" applyFill="1" applyBorder="1" applyAlignment="1">
      <alignment horizontal="center" vertical="center"/>
    </xf>
    <xf numFmtId="0" fontId="15" fillId="0" borderId="60" xfId="8" applyFont="1" applyFill="1" applyBorder="1" applyAlignment="1">
      <alignment horizontal="center" vertical="center"/>
    </xf>
    <xf numFmtId="0" fontId="15" fillId="0" borderId="10" xfId="8" applyFont="1" applyFill="1" applyBorder="1" applyAlignment="1">
      <alignment horizontal="center" vertical="center"/>
    </xf>
    <xf numFmtId="0" fontId="15" fillId="0" borderId="67" xfId="8" applyFont="1" applyFill="1" applyBorder="1" applyAlignment="1">
      <alignment horizontal="center" vertical="center"/>
    </xf>
    <xf numFmtId="0" fontId="15" fillId="0" borderId="65" xfId="8" applyFont="1" applyFill="1" applyBorder="1" applyAlignment="1">
      <alignment horizontal="center" vertical="center"/>
    </xf>
    <xf numFmtId="0" fontId="15" fillId="0" borderId="3" xfId="8" applyFont="1" applyFill="1" applyBorder="1" applyAlignment="1">
      <alignment horizontal="center" vertical="center"/>
    </xf>
    <xf numFmtId="0" fontId="15" fillId="5" borderId="88" xfId="11" applyFont="1" applyFill="1" applyBorder="1" applyAlignment="1">
      <alignment horizontal="right" vertical="center" shrinkToFit="1"/>
    </xf>
    <xf numFmtId="0" fontId="15" fillId="5" borderId="0" xfId="11" applyFont="1" applyFill="1" applyBorder="1" applyAlignment="1">
      <alignment horizontal="right" vertical="center" shrinkToFit="1"/>
    </xf>
    <xf numFmtId="0" fontId="15" fillId="5" borderId="38" xfId="11" applyFont="1" applyFill="1" applyBorder="1" applyAlignment="1">
      <alignment horizontal="right" vertical="center" shrinkToFit="1"/>
    </xf>
    <xf numFmtId="0" fontId="15" fillId="0" borderId="62" xfId="11" applyFont="1" applyBorder="1">
      <alignment vertical="center"/>
    </xf>
    <xf numFmtId="0" fontId="15" fillId="0" borderId="0" xfId="11" applyFont="1" applyBorder="1">
      <alignment vertical="center"/>
    </xf>
    <xf numFmtId="0" fontId="15" fillId="0" borderId="38" xfId="11" applyFont="1" applyBorder="1">
      <alignment vertical="center"/>
    </xf>
    <xf numFmtId="178" fontId="15" fillId="0" borderId="62" xfId="11" applyNumberFormat="1" applyFont="1" applyFill="1" applyBorder="1" applyAlignment="1">
      <alignment horizontal="right" vertical="center" shrinkToFit="1"/>
    </xf>
    <xf numFmtId="0" fontId="1" fillId="0" borderId="0" xfId="11" applyFill="1" applyAlignment="1">
      <alignment horizontal="right" vertical="center" shrinkToFit="1"/>
    </xf>
    <xf numFmtId="0" fontId="1" fillId="0" borderId="85" xfId="11" applyFill="1" applyBorder="1" applyAlignment="1">
      <alignment horizontal="right" vertical="center" shrinkToFit="1"/>
    </xf>
    <xf numFmtId="178" fontId="15" fillId="0" borderId="0" xfId="11" applyNumberFormat="1" applyFont="1" applyFill="1" applyBorder="1" applyAlignment="1">
      <alignment horizontal="right" vertical="center" shrinkToFit="1"/>
    </xf>
    <xf numFmtId="178" fontId="15" fillId="0" borderId="85" xfId="11" applyNumberFormat="1" applyFont="1" applyFill="1" applyBorder="1" applyAlignment="1">
      <alignment horizontal="right" vertical="center" shrinkToFit="1"/>
    </xf>
    <xf numFmtId="181" fontId="15" fillId="0" borderId="88" xfId="11" applyNumberFormat="1" applyFont="1" applyFill="1" applyBorder="1" applyAlignment="1">
      <alignment horizontal="right" vertical="center" shrinkToFit="1"/>
    </xf>
    <xf numFmtId="181" fontId="15" fillId="0" borderId="0" xfId="11" applyNumberFormat="1" applyFont="1" applyFill="1" applyBorder="1" applyAlignment="1">
      <alignment horizontal="right" vertical="center" shrinkToFit="1"/>
    </xf>
    <xf numFmtId="181" fontId="15" fillId="0" borderId="85" xfId="11" applyNumberFormat="1" applyFont="1" applyFill="1" applyBorder="1" applyAlignment="1">
      <alignment horizontal="right" vertical="center" shrinkToFit="1"/>
    </xf>
    <xf numFmtId="178" fontId="15" fillId="0" borderId="88" xfId="11" applyNumberFormat="1" applyFont="1" applyFill="1" applyBorder="1" applyAlignment="1">
      <alignment horizontal="right" vertical="center" shrinkToFit="1"/>
    </xf>
    <xf numFmtId="178" fontId="15" fillId="5" borderId="88" xfId="11" applyNumberFormat="1" applyFont="1" applyFill="1" applyBorder="1" applyAlignment="1">
      <alignment horizontal="right" vertical="center" shrinkToFit="1"/>
    </xf>
    <xf numFmtId="178" fontId="15" fillId="5" borderId="0" xfId="11" applyNumberFormat="1" applyFont="1" applyFill="1" applyBorder="1" applyAlignment="1">
      <alignment horizontal="right" vertical="center" shrinkToFit="1"/>
    </xf>
    <xf numFmtId="178" fontId="15" fillId="5" borderId="85" xfId="11" applyNumberFormat="1" applyFont="1" applyFill="1" applyBorder="1" applyAlignment="1">
      <alignment horizontal="right" vertical="center" shrinkToFit="1"/>
    </xf>
    <xf numFmtId="0" fontId="15" fillId="0" borderId="37" xfId="11" applyFont="1" applyBorder="1">
      <alignment vertical="center"/>
    </xf>
    <xf numFmtId="0" fontId="15" fillId="0" borderId="52" xfId="11" applyFont="1" applyBorder="1">
      <alignment vertical="center"/>
    </xf>
    <xf numFmtId="0" fontId="15" fillId="0" borderId="40" xfId="11" applyFont="1" applyBorder="1">
      <alignment vertical="center"/>
    </xf>
    <xf numFmtId="178" fontId="15" fillId="0" borderId="37" xfId="11" applyNumberFormat="1" applyFont="1" applyFill="1" applyBorder="1" applyAlignment="1">
      <alignment horizontal="right" vertical="center" shrinkToFit="1"/>
    </xf>
    <xf numFmtId="0" fontId="1" fillId="0" borderId="52" xfId="11" applyFill="1" applyBorder="1" applyAlignment="1">
      <alignment horizontal="right" vertical="center" shrinkToFit="1"/>
    </xf>
    <xf numFmtId="0" fontId="1" fillId="0" borderId="89" xfId="11" applyFill="1" applyBorder="1" applyAlignment="1">
      <alignment horizontal="right" vertical="center" shrinkToFit="1"/>
    </xf>
    <xf numFmtId="181" fontId="15" fillId="0" borderId="91" xfId="11" applyNumberFormat="1" applyFont="1" applyFill="1" applyBorder="1" applyAlignment="1">
      <alignment horizontal="right" vertical="center" shrinkToFit="1"/>
    </xf>
    <xf numFmtId="181" fontId="1" fillId="0" borderId="52" xfId="11" applyNumberFormat="1" applyFill="1" applyBorder="1" applyAlignment="1">
      <alignment horizontal="right" vertical="center" shrinkToFit="1"/>
    </xf>
    <xf numFmtId="181" fontId="1" fillId="0" borderId="89" xfId="11" applyNumberFormat="1" applyFill="1" applyBorder="1" applyAlignment="1">
      <alignment horizontal="right" vertical="center" shrinkToFit="1"/>
    </xf>
    <xf numFmtId="178" fontId="15" fillId="0" borderId="91" xfId="11" applyNumberFormat="1" applyFont="1" applyFill="1" applyBorder="1" applyAlignment="1">
      <alignment horizontal="right" vertical="center" shrinkToFit="1"/>
    </xf>
    <xf numFmtId="178" fontId="15" fillId="5" borderId="91" xfId="11" applyNumberFormat="1" applyFont="1" applyFill="1" applyBorder="1" applyAlignment="1">
      <alignment horizontal="right" vertical="center" shrinkToFit="1"/>
    </xf>
    <xf numFmtId="178" fontId="15" fillId="5" borderId="52" xfId="11" applyNumberFormat="1" applyFont="1" applyFill="1" applyBorder="1" applyAlignment="1">
      <alignment horizontal="right" vertical="center" shrinkToFit="1"/>
    </xf>
    <xf numFmtId="178" fontId="15" fillId="5" borderId="89" xfId="11" applyNumberFormat="1" applyFont="1" applyFill="1" applyBorder="1" applyAlignment="1">
      <alignment horizontal="right" vertical="center" shrinkToFit="1"/>
    </xf>
    <xf numFmtId="0" fontId="15" fillId="5" borderId="91" xfId="11" applyFont="1" applyFill="1" applyBorder="1" applyAlignment="1">
      <alignment horizontal="right" vertical="center" shrinkToFit="1"/>
    </xf>
    <xf numFmtId="0" fontId="15" fillId="5" borderId="52" xfId="11" applyFont="1" applyFill="1" applyBorder="1" applyAlignment="1">
      <alignment horizontal="right" vertical="center" shrinkToFit="1"/>
    </xf>
    <xf numFmtId="0" fontId="15" fillId="5" borderId="40" xfId="11" applyFont="1" applyFill="1" applyBorder="1" applyAlignment="1">
      <alignment horizontal="right" vertical="center" shrinkToFit="1"/>
    </xf>
    <xf numFmtId="0" fontId="15" fillId="0" borderId="41" xfId="11" applyFont="1" applyBorder="1" applyAlignment="1">
      <alignment horizontal="center" vertical="center" textRotation="255"/>
    </xf>
    <xf numFmtId="0" fontId="15" fillId="0" borderId="46" xfId="11" applyFont="1" applyBorder="1" applyAlignment="1">
      <alignment horizontal="center" vertical="center" textRotation="255"/>
    </xf>
    <xf numFmtId="0" fontId="15" fillId="0" borderId="62" xfId="11" applyFont="1" applyBorder="1" applyAlignment="1">
      <alignment horizontal="center" vertical="center" textRotation="255"/>
    </xf>
    <xf numFmtId="0" fontId="15" fillId="0" borderId="38" xfId="11" applyFont="1" applyBorder="1" applyAlignment="1">
      <alignment horizontal="center" vertical="center" textRotation="255"/>
    </xf>
    <xf numFmtId="0" fontId="15" fillId="0" borderId="37" xfId="11" applyFont="1" applyBorder="1" applyAlignment="1">
      <alignment horizontal="center" vertical="center" textRotation="255"/>
    </xf>
    <xf numFmtId="0" fontId="15" fillId="0" borderId="40" xfId="11" applyFont="1" applyBorder="1" applyAlignment="1">
      <alignment horizontal="center" vertical="center" textRotation="255"/>
    </xf>
    <xf numFmtId="181" fontId="1" fillId="0" borderId="0" xfId="11" applyNumberFormat="1" applyFill="1" applyAlignment="1">
      <alignment horizontal="right" vertical="center" shrinkToFit="1"/>
    </xf>
    <xf numFmtId="181" fontId="1" fillId="0" borderId="85" xfId="11" applyNumberFormat="1" applyFill="1" applyBorder="1" applyAlignment="1">
      <alignment horizontal="right" vertical="center" shrinkToFit="1"/>
    </xf>
    <xf numFmtId="181" fontId="1" fillId="0" borderId="38" xfId="11" applyNumberFormat="1" applyFill="1" applyBorder="1" applyAlignment="1">
      <alignment horizontal="right" vertical="center" shrinkToFit="1"/>
    </xf>
    <xf numFmtId="0" fontId="15" fillId="0" borderId="62" xfId="11" applyFont="1" applyFill="1" applyBorder="1" applyAlignment="1">
      <alignment horizontal="left" vertical="center"/>
    </xf>
    <xf numFmtId="0" fontId="15" fillId="0" borderId="0" xfId="11" applyFont="1" applyFill="1" applyBorder="1" applyAlignment="1">
      <alignment horizontal="left" vertical="center"/>
    </xf>
    <xf numFmtId="0" fontId="15" fillId="0" borderId="38" xfId="11" applyFont="1" applyFill="1" applyBorder="1" applyAlignment="1">
      <alignment horizontal="left" vertical="center"/>
    </xf>
    <xf numFmtId="0" fontId="1" fillId="0" borderId="38" xfId="11" applyFill="1" applyBorder="1" applyAlignment="1">
      <alignment horizontal="right" vertical="center" shrinkToFit="1"/>
    </xf>
    <xf numFmtId="0" fontId="15" fillId="0" borderId="0" xfId="11" applyFont="1" applyFill="1" applyBorder="1">
      <alignment vertical="center"/>
    </xf>
    <xf numFmtId="0" fontId="15" fillId="0" borderId="38" xfId="11" applyFont="1" applyFill="1" applyBorder="1">
      <alignment vertical="center"/>
    </xf>
    <xf numFmtId="178" fontId="15" fillId="0" borderId="38" xfId="11" applyNumberFormat="1" applyFont="1" applyFill="1" applyBorder="1" applyAlignment="1">
      <alignment horizontal="right" vertical="center" shrinkToFit="1"/>
    </xf>
    <xf numFmtId="0" fontId="15" fillId="0" borderId="62" xfId="11" applyFont="1" applyFill="1" applyBorder="1">
      <alignment vertical="center"/>
    </xf>
    <xf numFmtId="0" fontId="15" fillId="0" borderId="62" xfId="11" applyFont="1" applyFill="1" applyBorder="1" applyAlignment="1">
      <alignment horizontal="center" vertical="center" wrapText="1"/>
    </xf>
    <xf numFmtId="0" fontId="15" fillId="0" borderId="0" xfId="11" applyFont="1" applyFill="1" applyBorder="1" applyAlignment="1">
      <alignment horizontal="center" vertical="center" wrapText="1"/>
    </xf>
    <xf numFmtId="0" fontId="15" fillId="0" borderId="37" xfId="11" applyFont="1" applyFill="1" applyBorder="1" applyAlignment="1">
      <alignment horizontal="center" vertical="center" wrapText="1"/>
    </xf>
    <xf numFmtId="0" fontId="15" fillId="0" borderId="52" xfId="11" applyFont="1" applyFill="1" applyBorder="1" applyAlignment="1">
      <alignment horizontal="center" vertical="center" wrapText="1"/>
    </xf>
    <xf numFmtId="0" fontId="15" fillId="0" borderId="37" xfId="11" applyFont="1" applyFill="1" applyBorder="1" applyAlignment="1">
      <alignment horizontal="left" vertical="center"/>
    </xf>
    <xf numFmtId="0" fontId="15" fillId="0" borderId="52" xfId="11" applyFont="1" applyFill="1" applyBorder="1" applyAlignment="1">
      <alignment horizontal="left" vertical="center"/>
    </xf>
    <xf numFmtId="0" fontId="15" fillId="0" borderId="40" xfId="11" applyFont="1" applyFill="1" applyBorder="1" applyAlignment="1">
      <alignment horizontal="left" vertical="center"/>
    </xf>
    <xf numFmtId="178" fontId="15" fillId="0" borderId="52" xfId="11" applyNumberFormat="1" applyFont="1" applyFill="1" applyBorder="1" applyAlignment="1">
      <alignment horizontal="right" vertical="center" shrinkToFit="1"/>
    </xf>
    <xf numFmtId="0" fontId="1" fillId="0" borderId="40" xfId="11" applyFill="1" applyBorder="1" applyAlignment="1">
      <alignment horizontal="right" vertical="center" shrinkToFit="1"/>
    </xf>
    <xf numFmtId="0" fontId="15" fillId="0" borderId="52" xfId="11" applyFont="1" applyFill="1" applyBorder="1">
      <alignment vertical="center"/>
    </xf>
    <xf numFmtId="0" fontId="15" fillId="0" borderId="40" xfId="11" applyFont="1" applyFill="1" applyBorder="1">
      <alignment vertical="center"/>
    </xf>
    <xf numFmtId="178" fontId="15" fillId="0" borderId="40" xfId="11" applyNumberFormat="1" applyFont="1" applyFill="1" applyBorder="1" applyAlignment="1">
      <alignment horizontal="right" vertical="center" shrinkToFit="1"/>
    </xf>
    <xf numFmtId="178" fontId="15" fillId="0" borderId="89" xfId="11" applyNumberFormat="1" applyFont="1" applyFill="1" applyBorder="1" applyAlignment="1">
      <alignment horizontal="right" vertical="center" shrinkToFit="1"/>
    </xf>
    <xf numFmtId="181" fontId="15" fillId="0" borderId="90" xfId="11" applyNumberFormat="1" applyFont="1" applyFill="1" applyBorder="1" applyAlignment="1">
      <alignment horizontal="right" vertical="center" shrinkToFit="1"/>
    </xf>
    <xf numFmtId="178" fontId="15" fillId="0" borderId="90" xfId="11" applyNumberFormat="1" applyFont="1" applyFill="1" applyBorder="1" applyAlignment="1">
      <alignment horizontal="right" vertical="center" shrinkToFit="1"/>
    </xf>
    <xf numFmtId="181" fontId="15" fillId="0" borderId="52" xfId="11" applyNumberFormat="1" applyFont="1" applyFill="1" applyBorder="1" applyAlignment="1">
      <alignment horizontal="right" vertical="center" shrinkToFit="1"/>
    </xf>
    <xf numFmtId="181" fontId="15" fillId="0" borderId="40" xfId="11" applyNumberFormat="1" applyFont="1" applyFill="1" applyBorder="1" applyAlignment="1">
      <alignment horizontal="right" vertical="center" shrinkToFit="1"/>
    </xf>
    <xf numFmtId="181" fontId="15" fillId="0" borderId="86" xfId="11" applyNumberFormat="1" applyFont="1" applyFill="1" applyBorder="1" applyAlignment="1">
      <alignment horizontal="right" vertical="center" shrinkToFit="1"/>
    </xf>
    <xf numFmtId="178" fontId="15" fillId="0" borderId="86" xfId="11" applyNumberFormat="1" applyFont="1" applyFill="1" applyBorder="1" applyAlignment="1">
      <alignment horizontal="right" vertical="center" shrinkToFit="1"/>
    </xf>
    <xf numFmtId="181" fontId="15" fillId="0" borderId="38" xfId="11" applyNumberFormat="1" applyFont="1" applyFill="1" applyBorder="1" applyAlignment="1">
      <alignment horizontal="right" vertical="center" shrinkToFit="1"/>
    </xf>
    <xf numFmtId="178" fontId="15" fillId="0" borderId="41" xfId="11" applyNumberFormat="1" applyFont="1" applyFill="1" applyBorder="1" applyAlignment="1">
      <alignment horizontal="right" vertical="center" shrinkToFit="1"/>
    </xf>
    <xf numFmtId="178" fontId="15" fillId="0" borderId="12" xfId="11" applyNumberFormat="1" applyFont="1" applyFill="1" applyBorder="1" applyAlignment="1">
      <alignment horizontal="right" vertical="center" shrinkToFit="1"/>
    </xf>
    <xf numFmtId="178" fontId="15" fillId="0" borderId="46" xfId="11" applyNumberFormat="1" applyFont="1" applyFill="1" applyBorder="1" applyAlignment="1">
      <alignment horizontal="right" vertical="center" shrinkToFit="1"/>
    </xf>
    <xf numFmtId="0" fontId="15" fillId="0" borderId="41" xfId="11" applyFont="1" applyFill="1" applyBorder="1" applyAlignment="1">
      <alignment horizontal="left" vertical="center"/>
    </xf>
    <xf numFmtId="0" fontId="15" fillId="0" borderId="12" xfId="11" applyFont="1" applyFill="1" applyBorder="1" applyAlignment="1">
      <alignment horizontal="left" vertical="center"/>
    </xf>
    <xf numFmtId="0" fontId="15" fillId="0" borderId="46" xfId="11" applyFont="1" applyFill="1" applyBorder="1" applyAlignment="1">
      <alignment horizontal="left" vertical="center"/>
    </xf>
    <xf numFmtId="0" fontId="15" fillId="0" borderId="41" xfId="11" applyFont="1" applyFill="1" applyBorder="1">
      <alignment vertical="center"/>
    </xf>
    <xf numFmtId="0" fontId="15" fillId="0" borderId="12" xfId="11" applyFont="1" applyFill="1" applyBorder="1">
      <alignment vertical="center"/>
    </xf>
    <xf numFmtId="0" fontId="15" fillId="0" borderId="46" xfId="11" applyFont="1" applyFill="1" applyBorder="1">
      <alignment vertical="center"/>
    </xf>
    <xf numFmtId="0" fontId="15" fillId="0" borderId="39" xfId="11" applyFont="1" applyBorder="1" applyAlignment="1">
      <alignment horizontal="center" vertical="center"/>
    </xf>
    <xf numFmtId="0" fontId="15" fillId="0" borderId="31" xfId="11" applyFont="1" applyBorder="1" applyAlignment="1">
      <alignment horizontal="center" vertical="center"/>
    </xf>
    <xf numFmtId="0" fontId="15" fillId="0" borderId="42" xfId="11" applyFont="1" applyBorder="1" applyAlignment="1">
      <alignment horizontal="center" vertical="center"/>
    </xf>
    <xf numFmtId="181" fontId="15" fillId="0" borderId="37" xfId="11" applyNumberFormat="1" applyFont="1" applyFill="1" applyBorder="1" applyAlignment="1">
      <alignment horizontal="right" vertical="center" shrinkToFit="1"/>
    </xf>
    <xf numFmtId="181" fontId="15" fillId="0" borderId="62" xfId="11" applyNumberFormat="1" applyFont="1" applyFill="1" applyBorder="1" applyAlignment="1">
      <alignment horizontal="right" vertical="center" shrinkToFit="1"/>
    </xf>
    <xf numFmtId="0" fontId="1" fillId="0" borderId="0" xfId="11" applyFill="1" applyBorder="1" applyAlignment="1">
      <alignment horizontal="right" vertical="center" shrinkToFit="1"/>
    </xf>
    <xf numFmtId="181" fontId="15" fillId="0" borderId="41" xfId="11" applyNumberFormat="1" applyFont="1" applyFill="1" applyBorder="1" applyAlignment="1">
      <alignment horizontal="right" vertical="center" shrinkToFit="1"/>
    </xf>
    <xf numFmtId="0" fontId="1" fillId="0" borderId="12" xfId="11" applyFill="1" applyBorder="1" applyAlignment="1">
      <alignment horizontal="right" vertical="center" shrinkToFit="1"/>
    </xf>
    <xf numFmtId="181" fontId="15" fillId="0" borderId="12" xfId="11" applyNumberFormat="1" applyFont="1" applyFill="1" applyBorder="1" applyAlignment="1">
      <alignment horizontal="right" vertical="center" shrinkToFit="1"/>
    </xf>
    <xf numFmtId="0" fontId="1" fillId="0" borderId="46" xfId="11" applyFill="1" applyBorder="1" applyAlignment="1">
      <alignment horizontal="right" vertical="center" shrinkToFit="1"/>
    </xf>
    <xf numFmtId="0" fontId="15" fillId="0" borderId="41" xfId="11" applyFont="1" applyFill="1" applyBorder="1" applyAlignment="1">
      <alignment horizontal="center" vertical="center" textRotation="255"/>
    </xf>
    <xf numFmtId="0" fontId="15" fillId="0" borderId="46" xfId="11" applyFont="1" applyFill="1" applyBorder="1" applyAlignment="1">
      <alignment horizontal="center" vertical="center" textRotation="255"/>
    </xf>
    <xf numFmtId="0" fontId="15" fillId="0" borderId="62" xfId="11" applyFont="1" applyFill="1" applyBorder="1" applyAlignment="1">
      <alignment horizontal="center" vertical="center" textRotation="255"/>
    </xf>
    <xf numFmtId="0" fontId="15" fillId="0" borderId="38" xfId="11" applyFont="1" applyFill="1" applyBorder="1" applyAlignment="1">
      <alignment horizontal="center" vertical="center" textRotation="255"/>
    </xf>
    <xf numFmtId="0" fontId="15" fillId="0" borderId="37" xfId="11" applyFont="1" applyFill="1" applyBorder="1" applyAlignment="1">
      <alignment horizontal="center" vertical="center" textRotation="255"/>
    </xf>
    <xf numFmtId="0" fontId="15" fillId="0" borderId="40" xfId="11" applyFont="1" applyFill="1" applyBorder="1" applyAlignment="1">
      <alignment horizontal="center" vertical="center" textRotation="255"/>
    </xf>
    <xf numFmtId="0" fontId="15" fillId="0" borderId="41" xfId="11" applyFont="1" applyBorder="1" applyAlignment="1">
      <alignment horizontal="center" vertical="center" wrapText="1"/>
    </xf>
    <xf numFmtId="0" fontId="15" fillId="0" borderId="12" xfId="11" applyFont="1" applyBorder="1" applyAlignment="1">
      <alignment horizontal="center" vertical="center" wrapText="1"/>
    </xf>
    <xf numFmtId="0" fontId="15" fillId="0" borderId="62" xfId="11" applyFont="1" applyBorder="1" applyAlignment="1">
      <alignment horizontal="center" vertical="center" wrapText="1"/>
    </xf>
    <xf numFmtId="0" fontId="15" fillId="0" borderId="0" xfId="11" applyFont="1" applyBorder="1" applyAlignment="1">
      <alignment horizontal="center" vertical="center" wrapText="1"/>
    </xf>
    <xf numFmtId="0" fontId="15" fillId="0" borderId="37" xfId="11" applyFont="1" applyBorder="1" applyAlignment="1">
      <alignment horizontal="center" vertical="center" wrapText="1"/>
    </xf>
    <xf numFmtId="0" fontId="15" fillId="0" borderId="52" xfId="11" applyFont="1" applyBorder="1" applyAlignment="1">
      <alignment horizontal="center" vertical="center" wrapText="1"/>
    </xf>
    <xf numFmtId="0" fontId="15" fillId="0" borderId="12" xfId="11" applyFont="1" applyBorder="1" applyAlignment="1">
      <alignment vertical="center" textRotation="255"/>
    </xf>
    <xf numFmtId="0" fontId="15" fillId="0" borderId="0" xfId="11" applyFont="1" applyBorder="1" applyAlignment="1">
      <alignment vertical="center" textRotation="255"/>
    </xf>
    <xf numFmtId="0" fontId="15" fillId="0" borderId="52" xfId="11" applyFont="1" applyBorder="1" applyAlignment="1">
      <alignment vertical="center" textRotation="255"/>
    </xf>
    <xf numFmtId="0" fontId="15" fillId="0" borderId="41" xfId="11" applyFont="1" applyBorder="1">
      <alignment vertical="center"/>
    </xf>
    <xf numFmtId="0" fontId="15" fillId="0" borderId="12" xfId="11" applyFont="1" applyBorder="1">
      <alignment vertical="center"/>
    </xf>
    <xf numFmtId="0" fontId="15" fillId="0" borderId="46" xfId="11" applyFont="1" applyBorder="1">
      <alignment vertical="center"/>
    </xf>
    <xf numFmtId="0" fontId="1" fillId="0" borderId="31" xfId="11" applyBorder="1" applyAlignment="1">
      <alignment horizontal="center" vertical="center"/>
    </xf>
    <xf numFmtId="0" fontId="1" fillId="0" borderId="42" xfId="11" applyBorder="1" applyAlignment="1">
      <alignment horizontal="center" vertical="center"/>
    </xf>
    <xf numFmtId="178" fontId="15" fillId="0" borderId="87" xfId="11" applyNumberFormat="1" applyFont="1" applyFill="1" applyBorder="1" applyAlignment="1">
      <alignment horizontal="right" vertical="center" shrinkToFit="1"/>
    </xf>
    <xf numFmtId="0" fontId="21" fillId="0" borderId="62" xfId="11" applyFont="1" applyBorder="1">
      <alignment vertical="center"/>
    </xf>
    <xf numFmtId="0" fontId="21" fillId="0" borderId="0" xfId="11" applyFont="1" applyBorder="1">
      <alignment vertical="center"/>
    </xf>
    <xf numFmtId="0" fontId="21" fillId="0" borderId="38" xfId="11" applyFont="1" applyBorder="1">
      <alignment vertical="center"/>
    </xf>
    <xf numFmtId="0" fontId="15" fillId="0" borderId="62" xfId="11" applyFont="1" applyBorder="1" applyAlignment="1">
      <alignment vertical="center"/>
    </xf>
    <xf numFmtId="0" fontId="12" fillId="0" borderId="0" xfId="6" applyBorder="1" applyAlignment="1">
      <alignment vertical="center"/>
    </xf>
    <xf numFmtId="0" fontId="12" fillId="0" borderId="38" xfId="6" applyBorder="1" applyAlignment="1">
      <alignment vertical="center"/>
    </xf>
    <xf numFmtId="178" fontId="15" fillId="0" borderId="84" xfId="11" applyNumberFormat="1" applyFont="1" applyFill="1" applyBorder="1" applyAlignment="1">
      <alignment horizontal="right" vertical="center" shrinkToFit="1"/>
    </xf>
    <xf numFmtId="178" fontId="15" fillId="0" borderId="82" xfId="11" applyNumberFormat="1" applyFont="1" applyFill="1" applyBorder="1" applyAlignment="1">
      <alignment horizontal="right" vertical="center" shrinkToFit="1"/>
    </xf>
    <xf numFmtId="181" fontId="15" fillId="0" borderId="84" xfId="11" applyNumberFormat="1" applyFont="1" applyFill="1" applyBorder="1" applyAlignment="1">
      <alignment horizontal="right" vertical="center" shrinkToFit="1"/>
    </xf>
    <xf numFmtId="181" fontId="15" fillId="0" borderId="46" xfId="11" applyNumberFormat="1" applyFont="1" applyFill="1" applyBorder="1" applyAlignment="1">
      <alignment horizontal="right" vertical="center" shrinkToFit="1"/>
    </xf>
    <xf numFmtId="0" fontId="12" fillId="0" borderId="0" xfId="6" applyAlignment="1">
      <alignment vertical="center"/>
    </xf>
    <xf numFmtId="181" fontId="15" fillId="0" borderId="82" xfId="11" applyNumberFormat="1" applyFont="1" applyFill="1" applyBorder="1" applyAlignment="1">
      <alignment horizontal="right" vertical="center" shrinkToFit="1"/>
    </xf>
    <xf numFmtId="0" fontId="15" fillId="0" borderId="39" xfId="11" applyFont="1" applyFill="1" applyBorder="1" applyAlignment="1">
      <alignment horizontal="center" vertical="center"/>
    </xf>
    <xf numFmtId="0" fontId="15" fillId="0" borderId="31" xfId="11" applyFont="1" applyFill="1" applyBorder="1" applyAlignment="1">
      <alignment horizontal="center" vertical="center"/>
    </xf>
    <xf numFmtId="0" fontId="15" fillId="0" borderId="42" xfId="11" applyFont="1" applyFill="1" applyBorder="1" applyAlignment="1">
      <alignment horizontal="center" vertical="center"/>
    </xf>
    <xf numFmtId="0" fontId="15" fillId="0" borderId="37" xfId="11" applyFont="1" applyFill="1" applyBorder="1">
      <alignment vertical="center"/>
    </xf>
    <xf numFmtId="178" fontId="15" fillId="0" borderId="62" xfId="11" applyNumberFormat="1" applyFont="1" applyFill="1" applyBorder="1" applyAlignment="1">
      <alignment horizontal="right" vertical="center"/>
    </xf>
    <xf numFmtId="178" fontId="15" fillId="0" borderId="0" xfId="11" applyNumberFormat="1" applyFont="1" applyFill="1" applyBorder="1" applyAlignment="1">
      <alignment horizontal="right" vertical="center"/>
    </xf>
    <xf numFmtId="178" fontId="15" fillId="0" borderId="85" xfId="11" applyNumberFormat="1" applyFont="1" applyFill="1" applyBorder="1" applyAlignment="1">
      <alignment horizontal="right" vertical="center"/>
    </xf>
    <xf numFmtId="181" fontId="15" fillId="0" borderId="86" xfId="11" applyNumberFormat="1" applyFont="1" applyFill="1" applyBorder="1" applyAlignment="1">
      <alignment horizontal="right" vertical="center"/>
    </xf>
    <xf numFmtId="178" fontId="15" fillId="0" borderId="88" xfId="11" applyNumberFormat="1" applyFont="1" applyFill="1" applyBorder="1" applyAlignment="1">
      <alignment horizontal="right" vertical="center"/>
    </xf>
    <xf numFmtId="0" fontId="21" fillId="0" borderId="39" xfId="11" applyFont="1" applyFill="1" applyBorder="1" applyAlignment="1">
      <alignment horizontal="center" vertical="center"/>
    </xf>
    <xf numFmtId="0" fontId="21" fillId="0" borderId="31" xfId="11" applyFont="1" applyFill="1" applyBorder="1" applyAlignment="1">
      <alignment horizontal="center" vertical="center"/>
    </xf>
    <xf numFmtId="0" fontId="21" fillId="0" borderId="42" xfId="11" applyFont="1" applyFill="1" applyBorder="1" applyAlignment="1">
      <alignment horizontal="center" vertical="center"/>
    </xf>
    <xf numFmtId="178" fontId="15" fillId="0" borderId="38" xfId="11" applyNumberFormat="1" applyFont="1" applyFill="1" applyBorder="1" applyAlignment="1">
      <alignment horizontal="right" vertical="center"/>
    </xf>
    <xf numFmtId="181" fontId="15" fillId="0" borderId="83" xfId="11" applyNumberFormat="1" applyFont="1" applyFill="1" applyBorder="1" applyAlignment="1">
      <alignment horizontal="right" vertical="center" shrinkToFit="1"/>
    </xf>
    <xf numFmtId="178" fontId="15" fillId="0" borderId="83" xfId="11" applyNumberFormat="1" applyFont="1" applyFill="1" applyBorder="1" applyAlignment="1">
      <alignment horizontal="right" vertical="center" shrinkToFit="1"/>
    </xf>
    <xf numFmtId="49" fontId="18" fillId="0" borderId="1" xfId="11" applyNumberFormat="1" applyFont="1" applyFill="1" applyBorder="1" applyAlignment="1">
      <alignment horizontal="center" vertical="center"/>
    </xf>
    <xf numFmtId="49" fontId="18" fillId="0" borderId="2" xfId="11" applyNumberFormat="1" applyFont="1" applyFill="1" applyBorder="1" applyAlignment="1">
      <alignment horizontal="center" vertical="center"/>
    </xf>
    <xf numFmtId="49" fontId="18" fillId="0" borderId="3" xfId="11" applyNumberFormat="1" applyFont="1" applyFill="1" applyBorder="1" applyAlignment="1">
      <alignment horizontal="center" vertical="center"/>
    </xf>
    <xf numFmtId="0" fontId="15" fillId="0" borderId="34" xfId="11" applyFont="1" applyBorder="1" applyAlignment="1">
      <alignment horizontal="center" vertical="center"/>
    </xf>
    <xf numFmtId="0" fontId="29" fillId="6" borderId="73" xfId="12" applyFont="1" applyFill="1" applyBorder="1" applyAlignment="1" applyProtection="1">
      <alignment horizontal="center" vertical="center"/>
    </xf>
    <xf numFmtId="0" fontId="29" fillId="6" borderId="68" xfId="12" applyFont="1" applyFill="1" applyBorder="1" applyAlignment="1" applyProtection="1">
      <alignment horizontal="center" vertical="center"/>
    </xf>
    <xf numFmtId="187" fontId="29" fillId="6" borderId="130" xfId="14" applyNumberFormat="1" applyFont="1" applyFill="1" applyBorder="1" applyAlignment="1" applyProtection="1">
      <alignment horizontal="right" vertical="center" shrinkToFit="1"/>
    </xf>
    <xf numFmtId="187" fontId="29" fillId="6" borderId="18" xfId="14" applyNumberFormat="1" applyFont="1" applyFill="1" applyBorder="1" applyAlignment="1" applyProtection="1">
      <alignment horizontal="right" vertical="center" shrinkToFit="1"/>
    </xf>
    <xf numFmtId="187" fontId="29" fillId="6" borderId="184" xfId="14" applyNumberFormat="1" applyFont="1" applyFill="1" applyBorder="1" applyAlignment="1" applyProtection="1">
      <alignment horizontal="right" vertical="center" shrinkToFit="1"/>
    </xf>
    <xf numFmtId="187" fontId="29" fillId="6" borderId="166" xfId="14" applyNumberFormat="1" applyFont="1" applyFill="1" applyBorder="1" applyAlignment="1" applyProtection="1">
      <alignment horizontal="right" vertical="center" shrinkToFit="1"/>
    </xf>
    <xf numFmtId="187" fontId="29" fillId="6" borderId="167" xfId="14" applyNumberFormat="1" applyFont="1" applyFill="1" applyBorder="1" applyAlignment="1" applyProtection="1">
      <alignment horizontal="right" vertical="center" shrinkToFit="1"/>
    </xf>
    <xf numFmtId="187" fontId="29" fillId="6" borderId="185" xfId="14" applyNumberFormat="1" applyFont="1" applyFill="1" applyBorder="1" applyAlignment="1" applyProtection="1">
      <alignment horizontal="right" vertical="center" shrinkToFit="1"/>
    </xf>
    <xf numFmtId="0" fontId="29" fillId="6" borderId="72" xfId="12" applyFont="1" applyFill="1" applyBorder="1" applyProtection="1">
      <alignment vertical="center"/>
    </xf>
    <xf numFmtId="0" fontId="29" fillId="6" borderId="73" xfId="12" applyFont="1" applyFill="1" applyBorder="1" applyProtection="1">
      <alignment vertical="center"/>
    </xf>
    <xf numFmtId="0" fontId="29" fillId="6" borderId="68" xfId="12" applyFont="1" applyFill="1" applyBorder="1" applyProtection="1">
      <alignment vertical="center"/>
    </xf>
    <xf numFmtId="188" fontId="29" fillId="6" borderId="70" xfId="14" applyNumberFormat="1" applyFont="1" applyFill="1" applyBorder="1" applyAlignment="1" applyProtection="1">
      <alignment horizontal="right" vertical="center" shrinkToFit="1"/>
    </xf>
    <xf numFmtId="188" fontId="29" fillId="6" borderId="73" xfId="14" applyNumberFormat="1" applyFont="1" applyFill="1" applyBorder="1" applyAlignment="1" applyProtection="1">
      <alignment horizontal="right" vertical="center" shrinkToFit="1"/>
    </xf>
    <xf numFmtId="188" fontId="29" fillId="6" borderId="68" xfId="14" applyNumberFormat="1" applyFont="1" applyFill="1" applyBorder="1" applyAlignment="1" applyProtection="1">
      <alignment horizontal="right" vertical="center" shrinkToFit="1"/>
    </xf>
    <xf numFmtId="188" fontId="29" fillId="6" borderId="181" xfId="14" applyNumberFormat="1" applyFont="1" applyFill="1" applyBorder="1" applyAlignment="1" applyProtection="1">
      <alignment horizontal="right" vertical="center" shrinkToFit="1"/>
    </xf>
    <xf numFmtId="188" fontId="29" fillId="6" borderId="182" xfId="14" applyNumberFormat="1" applyFont="1" applyFill="1" applyBorder="1" applyAlignment="1" applyProtection="1">
      <alignment horizontal="right" vertical="center" shrinkToFit="1"/>
    </xf>
    <xf numFmtId="188" fontId="29" fillId="6" borderId="183" xfId="14" applyNumberFormat="1" applyFont="1" applyFill="1" applyBorder="1" applyAlignment="1" applyProtection="1">
      <alignment horizontal="right" vertical="center" shrinkToFit="1"/>
    </xf>
    <xf numFmtId="0" fontId="29" fillId="6" borderId="11" xfId="12" applyFont="1" applyFill="1" applyBorder="1" applyAlignment="1" applyProtection="1">
      <alignment horizontal="left" vertical="center" wrapText="1"/>
    </xf>
    <xf numFmtId="0" fontId="29" fillId="6" borderId="12" xfId="12" applyFont="1" applyFill="1" applyBorder="1" applyAlignment="1" applyProtection="1">
      <alignment horizontal="left" vertical="center" wrapText="1"/>
    </xf>
    <xf numFmtId="0" fontId="29" fillId="6" borderId="72" xfId="12" applyFont="1" applyFill="1" applyBorder="1" applyAlignment="1" applyProtection="1">
      <alignment horizontal="left" vertical="center" wrapText="1"/>
    </xf>
    <xf numFmtId="0" fontId="29" fillId="6" borderId="73" xfId="12" applyFont="1" applyFill="1" applyBorder="1" applyAlignment="1" applyProtection="1">
      <alignment horizontal="left" vertical="center" wrapText="1"/>
    </xf>
    <xf numFmtId="0" fontId="29" fillId="6" borderId="12" xfId="12" applyFont="1" applyFill="1" applyBorder="1" applyAlignment="1" applyProtection="1">
      <alignment horizontal="center" vertical="center"/>
    </xf>
    <xf numFmtId="0" fontId="29" fillId="6" borderId="46" xfId="12" applyFont="1" applyFill="1" applyBorder="1" applyAlignment="1" applyProtection="1">
      <alignment horizontal="center" vertical="center"/>
    </xf>
    <xf numFmtId="187" fontId="29" fillId="6" borderId="39" xfId="14" applyNumberFormat="1" applyFont="1" applyFill="1" applyBorder="1" applyAlignment="1" applyProtection="1">
      <alignment horizontal="right" vertical="center" shrinkToFit="1"/>
    </xf>
    <xf numFmtId="187" fontId="29" fillId="6" borderId="31" xfId="14" applyNumberFormat="1" applyFont="1" applyFill="1" applyBorder="1" applyAlignment="1" applyProtection="1">
      <alignment horizontal="right" vertical="center" shrinkToFit="1"/>
    </xf>
    <xf numFmtId="187" fontId="29" fillId="6" borderId="156" xfId="14" applyNumberFormat="1" applyFont="1" applyFill="1" applyBorder="1" applyAlignment="1" applyProtection="1">
      <alignment horizontal="right" vertical="center" shrinkToFit="1"/>
    </xf>
    <xf numFmtId="187" fontId="29" fillId="6" borderId="157" xfId="14" applyNumberFormat="1" applyFont="1" applyFill="1" applyBorder="1" applyAlignment="1" applyProtection="1">
      <alignment horizontal="right" vertical="center" shrinkToFit="1"/>
    </xf>
    <xf numFmtId="187" fontId="29" fillId="6" borderId="158" xfId="14" applyNumberFormat="1" applyFont="1" applyFill="1" applyBorder="1" applyAlignment="1" applyProtection="1">
      <alignment horizontal="right" vertical="center" shrinkToFit="1"/>
    </xf>
    <xf numFmtId="187" fontId="29" fillId="6" borderId="159" xfId="14" applyNumberFormat="1" applyFont="1" applyFill="1" applyBorder="1" applyAlignment="1" applyProtection="1">
      <alignment horizontal="right" vertical="center" shrinkToFit="1"/>
    </xf>
    <xf numFmtId="187" fontId="29" fillId="6" borderId="160" xfId="14" applyNumberFormat="1" applyFont="1" applyFill="1" applyBorder="1" applyAlignment="1" applyProtection="1">
      <alignment horizontal="right" vertical="center" shrinkToFit="1"/>
    </xf>
    <xf numFmtId="0" fontId="29" fillId="6" borderId="7" xfId="12" applyFont="1" applyFill="1" applyBorder="1" applyProtection="1">
      <alignment vertical="center"/>
    </xf>
    <xf numFmtId="0" fontId="29" fillId="6" borderId="0" xfId="12" applyFont="1" applyFill="1" applyBorder="1" applyProtection="1">
      <alignment vertical="center"/>
    </xf>
    <xf numFmtId="0" fontId="29" fillId="6" borderId="38" xfId="12" applyFont="1" applyFill="1" applyBorder="1" applyProtection="1">
      <alignment vertical="center"/>
    </xf>
    <xf numFmtId="188" fontId="29" fillId="6" borderId="62" xfId="14" applyNumberFormat="1" applyFont="1" applyFill="1" applyBorder="1" applyAlignment="1" applyProtection="1">
      <alignment horizontal="right" vertical="center" shrinkToFit="1"/>
    </xf>
    <xf numFmtId="188" fontId="29" fillId="6" borderId="0" xfId="14" applyNumberFormat="1" applyFont="1" applyFill="1" applyBorder="1" applyAlignment="1" applyProtection="1">
      <alignment horizontal="right" vertical="center" shrinkToFit="1"/>
    </xf>
    <xf numFmtId="188" fontId="29" fillId="6" borderId="38" xfId="14" applyNumberFormat="1" applyFont="1" applyFill="1" applyBorder="1" applyAlignment="1" applyProtection="1">
      <alignment horizontal="right" vertical="center" shrinkToFit="1"/>
    </xf>
    <xf numFmtId="188" fontId="29" fillId="6" borderId="0" xfId="14" applyNumberFormat="1" applyFont="1" applyFill="1" applyAlignment="1" applyProtection="1">
      <alignment horizontal="right" vertical="center" shrinkToFit="1"/>
    </xf>
    <xf numFmtId="188" fontId="29" fillId="6" borderId="64" xfId="14" applyNumberFormat="1" applyFont="1" applyFill="1" applyBorder="1" applyAlignment="1" applyProtection="1">
      <alignment horizontal="right" vertical="center" shrinkToFit="1"/>
    </xf>
    <xf numFmtId="0" fontId="31" fillId="6" borderId="24" xfId="12" applyFont="1" applyFill="1" applyBorder="1" applyAlignment="1" applyProtection="1">
      <alignment horizontal="left" vertical="center"/>
    </xf>
    <xf numFmtId="0" fontId="29" fillId="6" borderId="52" xfId="12" applyFont="1" applyFill="1" applyBorder="1" applyAlignment="1" applyProtection="1">
      <alignment horizontal="left" vertical="center"/>
    </xf>
    <xf numFmtId="0" fontId="29" fillId="6" borderId="52" xfId="12" applyFont="1" applyFill="1" applyBorder="1" applyAlignment="1" applyProtection="1">
      <alignment horizontal="right" vertical="center" wrapText="1"/>
    </xf>
    <xf numFmtId="0" fontId="29" fillId="6" borderId="52" xfId="12" applyFont="1" applyFill="1" applyBorder="1" applyAlignment="1" applyProtection="1">
      <alignment horizontal="right" vertical="center"/>
    </xf>
    <xf numFmtId="0" fontId="29" fillId="6" borderId="40" xfId="12" applyFont="1" applyFill="1" applyBorder="1" applyAlignment="1" applyProtection="1">
      <alignment horizontal="right" vertical="center"/>
    </xf>
    <xf numFmtId="177" fontId="29" fillId="6" borderId="37" xfId="14" applyNumberFormat="1" applyFont="1" applyFill="1" applyBorder="1" applyAlignment="1" applyProtection="1">
      <alignment horizontal="right" vertical="center" shrinkToFit="1"/>
    </xf>
    <xf numFmtId="177" fontId="29" fillId="6" borderId="52" xfId="14" applyNumberFormat="1" applyFont="1" applyFill="1" applyBorder="1" applyAlignment="1" applyProtection="1">
      <alignment horizontal="right" vertical="center" shrinkToFit="1"/>
    </xf>
    <xf numFmtId="177" fontId="29" fillId="6" borderId="89" xfId="14" applyNumberFormat="1" applyFont="1" applyFill="1" applyBorder="1" applyAlignment="1" applyProtection="1">
      <alignment horizontal="right" vertical="center" shrinkToFit="1"/>
    </xf>
    <xf numFmtId="177" fontId="29" fillId="6" borderId="91" xfId="14" applyNumberFormat="1" applyFont="1" applyFill="1" applyBorder="1" applyAlignment="1" applyProtection="1">
      <alignment horizontal="right" vertical="center" shrinkToFit="1"/>
    </xf>
    <xf numFmtId="187" fontId="29" fillId="6" borderId="178" xfId="14" applyNumberFormat="1" applyFont="1" applyFill="1" applyBorder="1" applyAlignment="1" applyProtection="1">
      <alignment horizontal="right" vertical="center" shrinkToFit="1"/>
    </xf>
    <xf numFmtId="187" fontId="29" fillId="6" borderId="179" xfId="14" applyNumberFormat="1" applyFont="1" applyFill="1" applyBorder="1" applyAlignment="1" applyProtection="1">
      <alignment horizontal="right" vertical="center" shrinkToFit="1"/>
    </xf>
    <xf numFmtId="187" fontId="29" fillId="6" borderId="180" xfId="14" applyNumberFormat="1" applyFont="1" applyFill="1" applyBorder="1" applyAlignment="1" applyProtection="1">
      <alignment horizontal="right" vertical="center" shrinkToFit="1"/>
    </xf>
    <xf numFmtId="176" fontId="29" fillId="6" borderId="62" xfId="14" applyNumberFormat="1" applyFont="1" applyFill="1" applyBorder="1" applyAlignment="1" applyProtection="1">
      <alignment horizontal="right" vertical="center" shrinkToFit="1"/>
    </xf>
    <xf numFmtId="176" fontId="29" fillId="6" borderId="0" xfId="14" applyNumberFormat="1" applyFont="1" applyFill="1" applyBorder="1" applyAlignment="1" applyProtection="1">
      <alignment horizontal="right" vertical="center" shrinkToFit="1"/>
    </xf>
    <xf numFmtId="176" fontId="29" fillId="6" borderId="38" xfId="14" applyNumberFormat="1" applyFont="1" applyFill="1" applyBorder="1" applyAlignment="1" applyProtection="1">
      <alignment horizontal="right" vertical="center" shrinkToFit="1"/>
    </xf>
    <xf numFmtId="176" fontId="29" fillId="6" borderId="0" xfId="14" applyNumberFormat="1" applyFont="1" applyFill="1" applyAlignment="1" applyProtection="1">
      <alignment horizontal="right" vertical="center" shrinkToFit="1"/>
    </xf>
    <xf numFmtId="176" fontId="29" fillId="6" borderId="64" xfId="14" applyNumberFormat="1" applyFont="1" applyFill="1" applyBorder="1" applyAlignment="1" applyProtection="1">
      <alignment horizontal="right" vertical="center" shrinkToFit="1"/>
    </xf>
    <xf numFmtId="0" fontId="29" fillId="6" borderId="7" xfId="12" applyFont="1" applyFill="1" applyBorder="1" applyAlignment="1" applyProtection="1">
      <alignment horizontal="left" vertical="center"/>
    </xf>
    <xf numFmtId="0" fontId="29" fillId="6" borderId="0" xfId="12" applyFont="1" applyFill="1" applyBorder="1" applyAlignment="1" applyProtection="1">
      <alignment horizontal="left" vertical="center"/>
    </xf>
    <xf numFmtId="0" fontId="29" fillId="6" borderId="0" xfId="12" applyFont="1" applyFill="1" applyBorder="1" applyAlignment="1" applyProtection="1">
      <alignment horizontal="right" vertical="center" wrapText="1"/>
    </xf>
    <xf numFmtId="0" fontId="29" fillId="6" borderId="0" xfId="12" applyFont="1" applyFill="1" applyBorder="1" applyAlignment="1" applyProtection="1">
      <alignment horizontal="right" vertical="center"/>
    </xf>
    <xf numFmtId="0" fontId="29" fillId="6" borderId="38" xfId="12" applyFont="1" applyFill="1" applyBorder="1" applyAlignment="1" applyProtection="1">
      <alignment horizontal="right" vertical="center"/>
    </xf>
    <xf numFmtId="177" fontId="29" fillId="6" borderId="62" xfId="14" applyNumberFormat="1" applyFont="1" applyFill="1" applyBorder="1" applyAlignment="1" applyProtection="1">
      <alignment horizontal="right" vertical="center" shrinkToFit="1"/>
    </xf>
    <xf numFmtId="177" fontId="29" fillId="6" borderId="0" xfId="14" applyNumberFormat="1" applyFont="1" applyFill="1" applyBorder="1" applyAlignment="1" applyProtection="1">
      <alignment horizontal="right" vertical="center" shrinkToFit="1"/>
    </xf>
    <xf numFmtId="177" fontId="29" fillId="6" borderId="85" xfId="14" applyNumberFormat="1" applyFont="1" applyFill="1" applyBorder="1" applyAlignment="1" applyProtection="1">
      <alignment horizontal="right" vertical="center" shrinkToFit="1"/>
    </xf>
    <xf numFmtId="177" fontId="29" fillId="6" borderId="88" xfId="14" applyNumberFormat="1" applyFont="1" applyFill="1" applyBorder="1" applyAlignment="1" applyProtection="1">
      <alignment horizontal="right" vertical="center" shrinkToFit="1"/>
    </xf>
    <xf numFmtId="187" fontId="29" fillId="6" borderId="175" xfId="14" applyNumberFormat="1" applyFont="1" applyFill="1" applyBorder="1" applyAlignment="1" applyProtection="1">
      <alignment horizontal="right" vertical="center" shrinkToFit="1"/>
    </xf>
    <xf numFmtId="187" fontId="29" fillId="6" borderId="176" xfId="14" applyNumberFormat="1" applyFont="1" applyFill="1" applyBorder="1" applyAlignment="1" applyProtection="1">
      <alignment horizontal="right" vertical="center" shrinkToFit="1"/>
    </xf>
    <xf numFmtId="187" fontId="29" fillId="6" borderId="177" xfId="14" applyNumberFormat="1" applyFont="1" applyFill="1" applyBorder="1" applyAlignment="1" applyProtection="1">
      <alignment horizontal="right" vertical="center" shrinkToFit="1"/>
    </xf>
    <xf numFmtId="176" fontId="29" fillId="6" borderId="41" xfId="14" applyNumberFormat="1" applyFont="1" applyFill="1" applyBorder="1" applyAlignment="1" applyProtection="1">
      <alignment horizontal="right" vertical="center" shrinkToFit="1"/>
    </xf>
    <xf numFmtId="176" fontId="29" fillId="6" borderId="12" xfId="14" applyNumberFormat="1" applyFont="1" applyFill="1" applyBorder="1" applyAlignment="1" applyProtection="1">
      <alignment horizontal="right" vertical="center" shrinkToFit="1"/>
    </xf>
    <xf numFmtId="176" fontId="29" fillId="6" borderId="13" xfId="14" applyNumberFormat="1" applyFont="1" applyFill="1" applyBorder="1" applyAlignment="1" applyProtection="1">
      <alignment horizontal="right" vertical="center" shrinkToFit="1"/>
    </xf>
    <xf numFmtId="0" fontId="29" fillId="6" borderId="70" xfId="12" applyFont="1" applyFill="1" applyBorder="1" applyProtection="1">
      <alignment vertical="center"/>
    </xf>
    <xf numFmtId="177" fontId="29" fillId="6" borderId="172" xfId="14" applyNumberFormat="1" applyFont="1" applyFill="1" applyBorder="1" applyAlignment="1" applyProtection="1">
      <alignment horizontal="right" vertical="center" shrinkToFit="1"/>
    </xf>
    <xf numFmtId="177" fontId="29" fillId="6" borderId="173" xfId="14" applyNumberFormat="1" applyFont="1" applyFill="1" applyBorder="1" applyAlignment="1" applyProtection="1">
      <alignment horizontal="right" vertical="center" shrinkToFit="1"/>
    </xf>
    <xf numFmtId="187" fontId="29" fillId="6" borderId="173" xfId="14" applyNumberFormat="1" applyFont="1" applyFill="1" applyBorder="1" applyAlignment="1" applyProtection="1">
      <alignment horizontal="right" vertical="center" shrinkToFit="1"/>
    </xf>
    <xf numFmtId="187" fontId="29" fillId="6" borderId="174" xfId="14" applyNumberFormat="1" applyFont="1" applyFill="1" applyBorder="1" applyAlignment="1" applyProtection="1">
      <alignment horizontal="right" vertical="center" shrinkToFit="1"/>
    </xf>
    <xf numFmtId="187" fontId="29" fillId="6" borderId="86" xfId="14" applyNumberFormat="1" applyFont="1" applyFill="1" applyBorder="1" applyAlignment="1" applyProtection="1">
      <alignment horizontal="right" vertical="center" shrinkToFit="1"/>
    </xf>
    <xf numFmtId="187" fontId="29" fillId="6" borderId="155" xfId="14" applyNumberFormat="1" applyFont="1" applyFill="1" applyBorder="1" applyAlignment="1" applyProtection="1">
      <alignment horizontal="right" vertical="center" shrinkToFit="1"/>
    </xf>
    <xf numFmtId="0" fontId="29" fillId="6" borderId="11" xfId="12" applyFont="1" applyFill="1" applyBorder="1" applyAlignment="1" applyProtection="1">
      <alignment horizontal="left" vertical="center"/>
    </xf>
    <xf numFmtId="0" fontId="29" fillId="6" borderId="12" xfId="12" applyFont="1" applyFill="1" applyBorder="1" applyAlignment="1" applyProtection="1">
      <alignment horizontal="left" vertical="center"/>
    </xf>
    <xf numFmtId="0" fontId="29" fillId="6" borderId="12" xfId="12" applyFont="1" applyFill="1" applyBorder="1" applyAlignment="1" applyProtection="1">
      <alignment horizontal="right" vertical="center"/>
    </xf>
    <xf numFmtId="0" fontId="29" fillId="6" borderId="46" xfId="12" applyFont="1" applyFill="1" applyBorder="1" applyAlignment="1" applyProtection="1">
      <alignment horizontal="right" vertical="center"/>
    </xf>
    <xf numFmtId="177" fontId="29" fillId="6" borderId="41" xfId="13" applyNumberFormat="1" applyFont="1" applyFill="1" applyBorder="1" applyAlignment="1" applyProtection="1">
      <alignment horizontal="right" vertical="center" shrinkToFit="1"/>
    </xf>
    <xf numFmtId="177" fontId="29" fillId="6" borderId="12" xfId="13" applyNumberFormat="1" applyFont="1" applyFill="1" applyBorder="1" applyAlignment="1" applyProtection="1">
      <alignment horizontal="right" vertical="center" shrinkToFit="1"/>
    </xf>
    <xf numFmtId="177" fontId="29" fillId="6" borderId="82" xfId="13" applyNumberFormat="1" applyFont="1" applyFill="1" applyBorder="1" applyAlignment="1" applyProtection="1">
      <alignment horizontal="right" vertical="center" shrinkToFit="1"/>
    </xf>
    <xf numFmtId="177" fontId="29" fillId="6" borderId="84" xfId="13" applyNumberFormat="1" applyFont="1" applyFill="1" applyBorder="1" applyAlignment="1" applyProtection="1">
      <alignment horizontal="right" vertical="center" shrinkToFit="1"/>
    </xf>
    <xf numFmtId="187" fontId="29" fillId="6" borderId="169" xfId="14" applyNumberFormat="1" applyFont="1" applyFill="1" applyBorder="1" applyAlignment="1" applyProtection="1">
      <alignment horizontal="right" vertical="center" shrinkToFit="1"/>
    </xf>
    <xf numFmtId="187" fontId="29" fillId="6" borderId="170" xfId="14" applyNumberFormat="1" applyFont="1" applyFill="1" applyBorder="1" applyAlignment="1" applyProtection="1">
      <alignment horizontal="right" vertical="center" shrinkToFit="1"/>
    </xf>
    <xf numFmtId="187" fontId="29" fillId="6" borderId="171" xfId="14" applyNumberFormat="1" applyFont="1" applyFill="1" applyBorder="1" applyAlignment="1" applyProtection="1">
      <alignment horizontal="right" vertical="center" shrinkToFit="1"/>
    </xf>
    <xf numFmtId="0" fontId="29" fillId="6" borderId="11" xfId="12" applyFont="1" applyFill="1" applyBorder="1" applyProtection="1">
      <alignment vertical="center"/>
    </xf>
    <xf numFmtId="0" fontId="29" fillId="6" borderId="12" xfId="12" applyFont="1" applyFill="1" applyBorder="1" applyProtection="1">
      <alignment vertical="center"/>
    </xf>
    <xf numFmtId="0" fontId="29" fillId="6" borderId="46" xfId="12" applyFont="1" applyFill="1" applyBorder="1" applyProtection="1">
      <alignment vertical="center"/>
    </xf>
    <xf numFmtId="176" fontId="29" fillId="6" borderId="46" xfId="14" applyNumberFormat="1" applyFont="1" applyFill="1" applyBorder="1" applyAlignment="1" applyProtection="1">
      <alignment horizontal="right" vertical="center" shrinkToFit="1"/>
    </xf>
    <xf numFmtId="0" fontId="29" fillId="6" borderId="76" xfId="12" applyFont="1" applyFill="1" applyBorder="1" applyAlignment="1" applyProtection="1">
      <alignment horizontal="center" vertical="center"/>
    </xf>
    <xf numFmtId="0" fontId="29" fillId="6" borderId="25" xfId="12" applyFont="1" applyFill="1" applyBorder="1" applyAlignment="1" applyProtection="1">
      <alignment horizontal="center" vertical="center"/>
    </xf>
    <xf numFmtId="0" fontId="29" fillId="6" borderId="77" xfId="12" applyFont="1" applyFill="1" applyBorder="1" applyAlignment="1" applyProtection="1">
      <alignment horizontal="center" vertical="center"/>
    </xf>
    <xf numFmtId="0" fontId="29" fillId="6" borderId="26" xfId="12" applyFont="1" applyFill="1" applyBorder="1" applyAlignment="1" applyProtection="1">
      <alignment horizontal="center" vertical="center"/>
    </xf>
    <xf numFmtId="0" fontId="29" fillId="6" borderId="62" xfId="12" applyFont="1" applyFill="1" applyBorder="1" applyProtection="1">
      <alignment vertical="center"/>
    </xf>
    <xf numFmtId="177" fontId="29" fillId="6" borderId="154" xfId="14" applyNumberFormat="1" applyFont="1" applyFill="1" applyBorder="1" applyAlignment="1" applyProtection="1">
      <alignment horizontal="right" vertical="center" shrinkToFit="1"/>
    </xf>
    <xf numFmtId="177" fontId="29" fillId="6" borderId="86" xfId="14" applyNumberFormat="1" applyFont="1" applyFill="1" applyBorder="1" applyAlignment="1" applyProtection="1">
      <alignment horizontal="right" vertical="center" shrinkToFit="1"/>
    </xf>
    <xf numFmtId="0" fontId="29" fillId="6" borderId="11" xfId="12" applyFont="1" applyFill="1" applyBorder="1" applyAlignment="1" applyProtection="1">
      <alignment horizontal="center" vertical="center" textRotation="255" wrapText="1"/>
    </xf>
    <xf numFmtId="0" fontId="29" fillId="6" borderId="46" xfId="12" applyFont="1" applyFill="1" applyBorder="1" applyAlignment="1" applyProtection="1">
      <alignment horizontal="center" vertical="center" textRotation="255" wrapText="1"/>
    </xf>
    <xf numFmtId="0" fontId="29" fillId="6" borderId="7" xfId="12" applyFont="1" applyFill="1" applyBorder="1" applyAlignment="1" applyProtection="1">
      <alignment horizontal="center" vertical="center" textRotation="255" wrapText="1"/>
    </xf>
    <xf numFmtId="0" fontId="29" fillId="6" borderId="38" xfId="12" applyFont="1" applyFill="1" applyBorder="1" applyAlignment="1" applyProtection="1">
      <alignment horizontal="center" vertical="center" textRotation="255" wrapText="1"/>
    </xf>
    <xf numFmtId="0" fontId="29" fillId="6" borderId="24" xfId="12" applyFont="1" applyFill="1" applyBorder="1" applyAlignment="1" applyProtection="1">
      <alignment horizontal="center" vertical="center" textRotation="255" wrapText="1"/>
    </xf>
    <xf numFmtId="0" fontId="29" fillId="6" borderId="40" xfId="12" applyFont="1" applyFill="1" applyBorder="1" applyAlignment="1" applyProtection="1">
      <alignment horizontal="center" vertical="center" textRotation="255" wrapText="1"/>
    </xf>
    <xf numFmtId="0" fontId="29" fillId="6" borderId="62" xfId="12" applyFont="1" applyFill="1" applyBorder="1" applyAlignment="1" applyProtection="1">
      <alignment vertical="center"/>
    </xf>
    <xf numFmtId="0" fontId="29" fillId="6" borderId="0" xfId="12" applyFont="1" applyFill="1" applyBorder="1" applyAlignment="1" applyProtection="1">
      <alignment vertical="center"/>
    </xf>
    <xf numFmtId="0" fontId="29" fillId="6" borderId="38" xfId="12" applyFont="1" applyFill="1" applyBorder="1" applyAlignment="1" applyProtection="1">
      <alignment vertical="center"/>
    </xf>
    <xf numFmtId="187" fontId="29" fillId="6" borderId="88" xfId="14" applyNumberFormat="1" applyFont="1" applyFill="1" applyBorder="1" applyAlignment="1" applyProtection="1">
      <alignment horizontal="right" vertical="center" shrinkToFit="1"/>
    </xf>
    <xf numFmtId="187" fontId="29" fillId="6" borderId="0" xfId="14" applyNumberFormat="1" applyFont="1" applyFill="1" applyBorder="1" applyAlignment="1" applyProtection="1">
      <alignment horizontal="right" vertical="center" shrinkToFit="1"/>
    </xf>
    <xf numFmtId="187" fontId="29" fillId="6" borderId="64" xfId="14" applyNumberFormat="1" applyFont="1" applyFill="1" applyBorder="1" applyAlignment="1" applyProtection="1">
      <alignment horizontal="right" vertical="center" shrinkToFit="1"/>
    </xf>
    <xf numFmtId="0" fontId="29" fillId="6" borderId="17" xfId="12" applyFont="1" applyFill="1" applyBorder="1" applyAlignment="1" applyProtection="1">
      <alignment horizontal="left" vertical="center" wrapText="1"/>
    </xf>
    <xf numFmtId="0" fontId="29" fillId="6" borderId="18" xfId="12" applyFont="1" applyFill="1" applyBorder="1" applyAlignment="1" applyProtection="1">
      <alignment horizontal="left" vertical="center"/>
    </xf>
    <xf numFmtId="0" fontId="29" fillId="6" borderId="43" xfId="12" applyFont="1" applyFill="1" applyBorder="1" applyAlignment="1" applyProtection="1">
      <alignment horizontal="left" vertical="center"/>
    </xf>
    <xf numFmtId="187" fontId="29" fillId="6" borderId="128" xfId="14" applyNumberFormat="1" applyFont="1" applyFill="1" applyBorder="1" applyAlignment="1" applyProtection="1">
      <alignment horizontal="right" vertical="center" shrinkToFit="1"/>
    </xf>
    <xf numFmtId="187" fontId="29" fillId="6" borderId="129" xfId="14" applyNumberFormat="1" applyFont="1" applyFill="1" applyBorder="1" applyAlignment="1" applyProtection="1">
      <alignment horizontal="right" vertical="center" shrinkToFit="1"/>
    </xf>
    <xf numFmtId="177" fontId="29" fillId="6" borderId="164" xfId="14" applyNumberFormat="1" applyFont="1" applyFill="1" applyBorder="1" applyAlignment="1" applyProtection="1">
      <alignment horizontal="right" vertical="center" shrinkToFit="1"/>
    </xf>
    <xf numFmtId="177" fontId="29" fillId="6" borderId="165" xfId="14" applyNumberFormat="1" applyFont="1" applyFill="1" applyBorder="1" applyAlignment="1" applyProtection="1">
      <alignment horizontal="right" vertical="center" shrinkToFit="1"/>
    </xf>
    <xf numFmtId="187" fontId="29" fillId="6" borderId="162" xfId="14" applyNumberFormat="1" applyFont="1" applyFill="1" applyBorder="1" applyAlignment="1" applyProtection="1">
      <alignment horizontal="right" vertical="center" shrinkToFit="1"/>
    </xf>
    <xf numFmtId="0" fontId="29" fillId="6" borderId="62" xfId="14" applyFont="1" applyFill="1" applyBorder="1" applyAlignment="1" applyProtection="1">
      <alignment horizontal="left" vertical="center" shrinkToFit="1"/>
    </xf>
    <xf numFmtId="0" fontId="29" fillId="6" borderId="0" xfId="14" applyFont="1" applyFill="1" applyBorder="1" applyAlignment="1" applyProtection="1">
      <alignment horizontal="left" vertical="center" shrinkToFit="1"/>
    </xf>
    <xf numFmtId="0" fontId="29" fillId="6" borderId="38" xfId="14" applyFont="1" applyFill="1" applyBorder="1" applyAlignment="1" applyProtection="1">
      <alignment horizontal="left" vertical="center" shrinkToFit="1"/>
    </xf>
    <xf numFmtId="0" fontId="29" fillId="6" borderId="37" xfId="12" applyFont="1" applyFill="1" applyBorder="1" applyAlignment="1" applyProtection="1">
      <alignment vertical="center"/>
    </xf>
    <xf numFmtId="0" fontId="29" fillId="6" borderId="52" xfId="12" applyFont="1" applyFill="1" applyBorder="1" applyAlignment="1" applyProtection="1">
      <alignment vertical="center"/>
    </xf>
    <xf numFmtId="0" fontId="29" fillId="6" borderId="40" xfId="12" applyFont="1" applyFill="1" applyBorder="1" applyAlignment="1" applyProtection="1">
      <alignment vertical="center"/>
    </xf>
    <xf numFmtId="0" fontId="29" fillId="6" borderId="81" xfId="12" applyFont="1" applyFill="1" applyBorder="1" applyAlignment="1" applyProtection="1">
      <alignment horizontal="center" vertical="center"/>
    </xf>
    <xf numFmtId="177" fontId="29" fillId="6" borderId="83" xfId="14" applyNumberFormat="1" applyFont="1" applyFill="1" applyBorder="1" applyAlignment="1" applyProtection="1">
      <alignment horizontal="right" vertical="center" shrinkToFit="1"/>
    </xf>
    <xf numFmtId="187" fontId="29" fillId="6" borderId="83" xfId="14" applyNumberFormat="1" applyFont="1" applyFill="1" applyBorder="1" applyAlignment="1" applyProtection="1">
      <alignment horizontal="right" vertical="center" shrinkToFit="1"/>
    </xf>
    <xf numFmtId="187" fontId="29" fillId="6" borderId="153" xfId="14" applyNumberFormat="1" applyFont="1" applyFill="1" applyBorder="1" applyAlignment="1" applyProtection="1">
      <alignment horizontal="right" vertical="center" shrinkToFit="1"/>
    </xf>
    <xf numFmtId="177" fontId="29" fillId="6" borderId="90" xfId="14" applyNumberFormat="1" applyFont="1" applyFill="1" applyBorder="1" applyAlignment="1" applyProtection="1">
      <alignment horizontal="right" vertical="center" shrinkToFit="1"/>
    </xf>
    <xf numFmtId="187" fontId="29" fillId="6" borderId="163" xfId="14" applyNumberFormat="1" applyFont="1" applyFill="1" applyBorder="1" applyAlignment="1" applyProtection="1">
      <alignment horizontal="right" vertical="center" shrinkToFit="1"/>
    </xf>
    <xf numFmtId="187" fontId="29" fillId="6" borderId="45" xfId="14" applyNumberFormat="1" applyFont="1" applyFill="1" applyBorder="1" applyAlignment="1" applyProtection="1">
      <alignment horizontal="right" vertical="center" shrinkToFit="1"/>
    </xf>
    <xf numFmtId="187" fontId="29" fillId="6" borderId="91" xfId="14" applyNumberFormat="1" applyFont="1" applyFill="1" applyBorder="1" applyAlignment="1" applyProtection="1">
      <alignment horizontal="right" vertical="center" shrinkToFit="1"/>
    </xf>
    <xf numFmtId="187" fontId="29" fillId="6" borderId="52" xfId="14" applyNumberFormat="1" applyFont="1" applyFill="1" applyBorder="1" applyAlignment="1" applyProtection="1">
      <alignment horizontal="right" vertical="center" shrinkToFit="1"/>
    </xf>
    <xf numFmtId="187" fontId="29" fillId="6" borderId="65" xfId="14" applyNumberFormat="1" applyFont="1" applyFill="1" applyBorder="1" applyAlignment="1" applyProtection="1">
      <alignment horizontal="right" vertical="center" shrinkToFit="1"/>
    </xf>
    <xf numFmtId="0" fontId="29" fillId="6" borderId="11" xfId="12" applyFont="1" applyFill="1" applyBorder="1" applyAlignment="1" applyProtection="1">
      <alignment horizontal="center" vertical="center" wrapText="1"/>
    </xf>
    <xf numFmtId="0" fontId="29" fillId="6" borderId="12" xfId="12" applyFont="1" applyFill="1" applyBorder="1" applyAlignment="1" applyProtection="1">
      <alignment horizontal="center" vertical="center" wrapText="1"/>
    </xf>
    <xf numFmtId="0" fontId="29" fillId="6" borderId="46" xfId="12" applyFont="1" applyFill="1" applyBorder="1" applyAlignment="1" applyProtection="1">
      <alignment horizontal="center" vertical="center" wrapText="1"/>
    </xf>
    <xf numFmtId="0" fontId="29" fillId="6" borderId="7" xfId="12" applyFont="1" applyFill="1" applyBorder="1" applyAlignment="1" applyProtection="1">
      <alignment horizontal="center" vertical="center" wrapText="1"/>
    </xf>
    <xf numFmtId="0" fontId="29" fillId="6" borderId="0" xfId="12" applyFont="1" applyFill="1" applyBorder="1" applyAlignment="1" applyProtection="1">
      <alignment horizontal="center" vertical="center" wrapText="1"/>
    </xf>
    <xf numFmtId="0" fontId="29" fillId="6" borderId="38" xfId="12" applyFont="1" applyFill="1" applyBorder="1" applyAlignment="1" applyProtection="1">
      <alignment horizontal="center" vertical="center" wrapText="1"/>
    </xf>
    <xf numFmtId="0" fontId="29" fillId="6" borderId="72" xfId="12" applyFont="1" applyFill="1" applyBorder="1" applyAlignment="1" applyProtection="1">
      <alignment horizontal="center" vertical="center" wrapText="1"/>
    </xf>
    <xf numFmtId="0" fontId="29" fillId="6" borderId="73" xfId="12" applyFont="1" applyFill="1" applyBorder="1" applyAlignment="1" applyProtection="1">
      <alignment horizontal="center" vertical="center" wrapText="1"/>
    </xf>
    <xf numFmtId="0" fontId="29" fillId="6" borderId="68" xfId="12" applyFont="1" applyFill="1" applyBorder="1" applyAlignment="1" applyProtection="1">
      <alignment horizontal="center" vertical="center" wrapText="1"/>
    </xf>
    <xf numFmtId="0" fontId="29" fillId="6" borderId="41" xfId="12" applyFont="1" applyFill="1" applyBorder="1" applyProtection="1">
      <alignment vertical="center"/>
    </xf>
    <xf numFmtId="177" fontId="29" fillId="6" borderId="151" xfId="14" applyNumberFormat="1" applyFont="1" applyFill="1" applyBorder="1" applyAlignment="1" applyProtection="1">
      <alignment horizontal="right" vertical="center" shrinkToFit="1"/>
    </xf>
    <xf numFmtId="187" fontId="29" fillId="6" borderId="168" xfId="14" applyNumberFormat="1" applyFont="1" applyFill="1" applyBorder="1" applyAlignment="1" applyProtection="1">
      <alignment horizontal="right" vertical="center" shrinkToFit="1"/>
    </xf>
    <xf numFmtId="0" fontId="29" fillId="6" borderId="62" xfId="12" applyFont="1" applyFill="1" applyBorder="1" applyAlignment="1" applyProtection="1">
      <alignment vertical="center" shrinkToFit="1"/>
    </xf>
    <xf numFmtId="0" fontId="29" fillId="6" borderId="0" xfId="12" applyFont="1" applyFill="1" applyBorder="1" applyAlignment="1" applyProtection="1">
      <alignment vertical="center" shrinkToFit="1"/>
    </xf>
    <xf numFmtId="0" fontId="29" fillId="6" borderId="38" xfId="12" applyFont="1" applyFill="1" applyBorder="1" applyAlignment="1" applyProtection="1">
      <alignment vertical="center" shrinkToFit="1"/>
    </xf>
    <xf numFmtId="187" fontId="29" fillId="6" borderId="152" xfId="14" applyNumberFormat="1" applyFont="1" applyFill="1" applyBorder="1" applyAlignment="1" applyProtection="1">
      <alignment horizontal="right" vertical="center" shrinkToFit="1"/>
    </xf>
    <xf numFmtId="187" fontId="29" fillId="6" borderId="15" xfId="14" applyNumberFormat="1" applyFont="1" applyFill="1" applyBorder="1" applyAlignment="1" applyProtection="1">
      <alignment horizontal="right" vertical="center" shrinkToFit="1"/>
    </xf>
    <xf numFmtId="0" fontId="29" fillId="6" borderId="41" xfId="12" applyFont="1" applyFill="1" applyBorder="1" applyAlignment="1" applyProtection="1">
      <alignment horizontal="center" vertical="center" wrapText="1"/>
    </xf>
    <xf numFmtId="0" fontId="29" fillId="6" borderId="62" xfId="12" applyFont="1" applyFill="1" applyBorder="1" applyAlignment="1" applyProtection="1">
      <alignment horizontal="center" vertical="center" wrapText="1"/>
    </xf>
    <xf numFmtId="0" fontId="29" fillId="6" borderId="52" xfId="12" applyFont="1" applyFill="1" applyBorder="1" applyAlignment="1" applyProtection="1">
      <alignment horizontal="center" vertical="center" wrapText="1"/>
    </xf>
    <xf numFmtId="0" fontId="29" fillId="6" borderId="40" xfId="12" applyFont="1" applyFill="1" applyBorder="1" applyAlignment="1" applyProtection="1">
      <alignment horizontal="center" vertical="center" wrapText="1"/>
    </xf>
    <xf numFmtId="0" fontId="29" fillId="6" borderId="41" xfId="14" applyFont="1" applyFill="1" applyBorder="1" applyAlignment="1" applyProtection="1">
      <alignment horizontal="left" vertical="center" shrinkToFit="1"/>
    </xf>
    <xf numFmtId="0" fontId="29" fillId="6" borderId="12" xfId="14" applyFont="1" applyFill="1" applyBorder="1" applyAlignment="1" applyProtection="1">
      <alignment horizontal="left" vertical="center" shrinkToFit="1"/>
    </xf>
    <xf numFmtId="0" fontId="29" fillId="6" borderId="46" xfId="14" applyFont="1" applyFill="1" applyBorder="1" applyAlignment="1" applyProtection="1">
      <alignment horizontal="left" vertical="center" shrinkToFit="1"/>
    </xf>
    <xf numFmtId="187" fontId="29" fillId="6" borderId="87" xfId="14" applyNumberFormat="1" applyFont="1" applyFill="1" applyBorder="1" applyAlignment="1" applyProtection="1">
      <alignment horizontal="right" vertical="center" shrinkToFit="1"/>
    </xf>
    <xf numFmtId="187" fontId="29" fillId="6" borderId="61" xfId="14" applyNumberFormat="1" applyFont="1" applyFill="1" applyBorder="1" applyAlignment="1" applyProtection="1">
      <alignment horizontal="right" vertical="center" shrinkToFit="1"/>
    </xf>
    <xf numFmtId="0" fontId="29" fillId="6" borderId="31" xfId="12" applyFont="1" applyFill="1" applyBorder="1" applyAlignment="1" applyProtection="1">
      <alignment horizontal="center" vertical="center" wrapText="1"/>
    </xf>
    <xf numFmtId="0" fontId="31" fillId="6" borderId="42" xfId="12" applyFont="1" applyFill="1" applyBorder="1" applyAlignment="1" applyProtection="1">
      <alignment horizontal="center" vertical="center"/>
    </xf>
    <xf numFmtId="0" fontId="29" fillId="6" borderId="37" xfId="12" applyFont="1" applyFill="1" applyBorder="1" applyProtection="1">
      <alignment vertical="center"/>
    </xf>
    <xf numFmtId="0" fontId="29" fillId="6" borderId="52" xfId="12" applyFont="1" applyFill="1" applyBorder="1" applyProtection="1">
      <alignment vertical="center"/>
    </xf>
    <xf numFmtId="0" fontId="29" fillId="6" borderId="40" xfId="12" applyFont="1" applyFill="1" applyBorder="1" applyProtection="1">
      <alignment vertical="center"/>
    </xf>
    <xf numFmtId="177" fontId="29" fillId="6" borderId="161" xfId="14" applyNumberFormat="1" applyFont="1" applyFill="1" applyBorder="1" applyAlignment="1" applyProtection="1">
      <alignment horizontal="right" vertical="center" shrinkToFit="1"/>
    </xf>
    <xf numFmtId="0" fontId="29" fillId="6" borderId="11" xfId="12" applyFont="1" applyFill="1" applyBorder="1" applyAlignment="1" applyProtection="1">
      <alignment horizontal="center" vertical="top" wrapText="1"/>
    </xf>
    <xf numFmtId="0" fontId="29" fillId="6" borderId="12" xfId="12" applyFont="1" applyFill="1" applyBorder="1" applyAlignment="1" applyProtection="1">
      <alignment horizontal="center" vertical="top" wrapText="1"/>
    </xf>
    <xf numFmtId="0" fontId="29" fillId="6" borderId="46" xfId="12" applyFont="1" applyFill="1" applyBorder="1" applyAlignment="1" applyProtection="1">
      <alignment horizontal="center" vertical="top" wrapText="1"/>
    </xf>
    <xf numFmtId="0" fontId="29" fillId="6" borderId="7" xfId="12" applyFont="1" applyFill="1" applyBorder="1" applyAlignment="1" applyProtection="1">
      <alignment horizontal="center" vertical="top" wrapText="1"/>
    </xf>
    <xf numFmtId="0" fontId="29" fillId="6" borderId="0" xfId="12" applyFont="1" applyFill="1" applyBorder="1" applyAlignment="1" applyProtection="1">
      <alignment horizontal="center" vertical="top" wrapText="1"/>
    </xf>
    <xf numFmtId="0" fontId="29" fillId="6" borderId="38" xfId="12" applyFont="1" applyFill="1" applyBorder="1" applyAlignment="1" applyProtection="1">
      <alignment horizontal="center" vertical="top" wrapText="1"/>
    </xf>
    <xf numFmtId="0" fontId="29" fillId="6" borderId="24" xfId="12" applyFont="1" applyFill="1" applyBorder="1" applyAlignment="1" applyProtection="1">
      <alignment horizontal="center" vertical="top" wrapText="1"/>
    </xf>
    <xf numFmtId="0" fontId="29" fillId="6" borderId="52" xfId="12" applyFont="1" applyFill="1" applyBorder="1" applyAlignment="1" applyProtection="1">
      <alignment horizontal="center" vertical="top" wrapText="1"/>
    </xf>
    <xf numFmtId="0" fontId="29" fillId="6" borderId="41" xfId="12" applyFont="1" applyFill="1" applyBorder="1" applyAlignment="1" applyProtection="1">
      <alignment vertical="center"/>
    </xf>
    <xf numFmtId="0" fontId="29" fillId="6" borderId="12" xfId="12" applyFont="1" applyFill="1" applyBorder="1" applyAlignment="1" applyProtection="1">
      <alignment vertical="center"/>
    </xf>
    <xf numFmtId="0" fontId="29" fillId="6" borderId="46" xfId="12" applyFont="1" applyFill="1" applyBorder="1" applyAlignment="1" applyProtection="1">
      <alignment vertical="center"/>
    </xf>
    <xf numFmtId="177" fontId="29" fillId="6" borderId="41" xfId="14" applyNumberFormat="1" applyFont="1" applyFill="1" applyBorder="1" applyAlignment="1" applyProtection="1">
      <alignment horizontal="right" vertical="center" shrinkToFit="1"/>
    </xf>
    <xf numFmtId="177" fontId="29" fillId="6" borderId="12" xfId="14" applyNumberFormat="1" applyFont="1" applyFill="1" applyBorder="1" applyAlignment="1" applyProtection="1">
      <alignment horizontal="right" vertical="center" shrinkToFit="1"/>
    </xf>
    <xf numFmtId="177" fontId="29" fillId="6" borderId="82" xfId="14" applyNumberFormat="1" applyFont="1" applyFill="1" applyBorder="1" applyAlignment="1" applyProtection="1">
      <alignment horizontal="right" vertical="center" shrinkToFit="1"/>
    </xf>
    <xf numFmtId="177" fontId="29" fillId="6" borderId="84" xfId="14" applyNumberFormat="1" applyFont="1" applyFill="1" applyBorder="1" applyAlignment="1" applyProtection="1">
      <alignment horizontal="right" vertical="center" shrinkToFit="1"/>
    </xf>
    <xf numFmtId="187" fontId="29" fillId="6" borderId="84" xfId="14" applyNumberFormat="1" applyFont="1" applyFill="1" applyBorder="1" applyAlignment="1" applyProtection="1">
      <alignment horizontal="right" vertical="center" shrinkToFit="1"/>
    </xf>
    <xf numFmtId="187" fontId="29" fillId="6" borderId="12" xfId="14" applyNumberFormat="1" applyFont="1" applyFill="1" applyBorder="1" applyAlignment="1" applyProtection="1">
      <alignment horizontal="right" vertical="center" shrinkToFit="1"/>
    </xf>
    <xf numFmtId="187" fontId="29" fillId="6" borderId="13" xfId="14" applyNumberFormat="1" applyFont="1" applyFill="1" applyBorder="1" applyAlignment="1" applyProtection="1">
      <alignment horizontal="right" vertical="center" shrinkToFit="1"/>
    </xf>
    <xf numFmtId="0" fontId="29" fillId="6" borderId="30" xfId="12" applyFont="1" applyFill="1" applyBorder="1" applyAlignment="1" applyProtection="1">
      <alignment horizontal="center" vertical="center"/>
    </xf>
    <xf numFmtId="0" fontId="29" fillId="6" borderId="31" xfId="12" applyFont="1" applyFill="1" applyBorder="1" applyAlignment="1" applyProtection="1">
      <alignment horizontal="center" vertical="center"/>
    </xf>
    <xf numFmtId="0" fontId="29" fillId="6" borderId="42" xfId="12" applyFont="1" applyFill="1" applyBorder="1" applyAlignment="1" applyProtection="1">
      <alignment horizontal="center" vertical="center"/>
    </xf>
    <xf numFmtId="0" fontId="29" fillId="6" borderId="39" xfId="12" applyFont="1" applyFill="1" applyBorder="1" applyAlignment="1" applyProtection="1">
      <alignment horizontal="center" vertical="center"/>
    </xf>
    <xf numFmtId="0" fontId="29" fillId="6" borderId="39" xfId="14" applyFont="1" applyFill="1" applyBorder="1" applyAlignment="1" applyProtection="1">
      <alignment horizontal="center" vertical="center"/>
    </xf>
    <xf numFmtId="0" fontId="29" fillId="6" borderId="31" xfId="14" applyFont="1" applyFill="1" applyBorder="1" applyAlignment="1" applyProtection="1">
      <alignment horizontal="center" vertical="center"/>
    </xf>
    <xf numFmtId="0" fontId="29" fillId="6" borderId="32" xfId="14" applyFont="1" applyFill="1" applyBorder="1" applyAlignment="1" applyProtection="1">
      <alignment horizontal="center" vertical="center"/>
    </xf>
    <xf numFmtId="177" fontId="29" fillId="6" borderId="39" xfId="14" applyNumberFormat="1" applyFont="1" applyFill="1" applyBorder="1" applyAlignment="1" applyProtection="1">
      <alignment horizontal="right" vertical="center" shrinkToFit="1"/>
    </xf>
    <xf numFmtId="177" fontId="29" fillId="6" borderId="31" xfId="14" applyNumberFormat="1" applyFont="1" applyFill="1" applyBorder="1" applyAlignment="1" applyProtection="1">
      <alignment horizontal="right" vertical="center" shrinkToFit="1"/>
    </xf>
    <xf numFmtId="177" fontId="29" fillId="6" borderId="156" xfId="14" applyNumberFormat="1" applyFont="1" applyFill="1" applyBorder="1" applyAlignment="1" applyProtection="1">
      <alignment horizontal="right" vertical="center" shrinkToFit="1"/>
    </xf>
    <xf numFmtId="177" fontId="29" fillId="6" borderId="157" xfId="14" applyNumberFormat="1" applyFont="1" applyFill="1" applyBorder="1" applyAlignment="1" applyProtection="1">
      <alignment horizontal="right" vertical="center" shrinkToFit="1"/>
    </xf>
    <xf numFmtId="177" fontId="29" fillId="6" borderId="158" xfId="14" applyNumberFormat="1" applyFont="1" applyFill="1" applyBorder="1" applyAlignment="1" applyProtection="1">
      <alignment horizontal="right" vertical="center" shrinkToFit="1"/>
    </xf>
    <xf numFmtId="177" fontId="29" fillId="6" borderId="159" xfId="14" applyNumberFormat="1" applyFont="1" applyFill="1" applyBorder="1" applyAlignment="1" applyProtection="1">
      <alignment horizontal="right" vertical="center" shrinkToFit="1"/>
    </xf>
    <xf numFmtId="177" fontId="29" fillId="6" borderId="160" xfId="14" applyNumberFormat="1" applyFont="1" applyFill="1" applyBorder="1" applyAlignment="1" applyProtection="1">
      <alignment horizontal="right" vertical="center" shrinkToFit="1"/>
    </xf>
    <xf numFmtId="0" fontId="29" fillId="6" borderId="0" xfId="12" applyFont="1" applyFill="1" applyProtection="1">
      <alignment vertical="center"/>
    </xf>
    <xf numFmtId="0" fontId="29" fillId="6" borderId="11" xfId="12" applyFont="1" applyFill="1" applyBorder="1" applyAlignment="1" applyProtection="1">
      <alignment horizontal="center" vertical="center" textRotation="255" shrinkToFit="1"/>
    </xf>
    <xf numFmtId="0" fontId="29" fillId="6" borderId="46" xfId="12" applyFont="1" applyFill="1" applyBorder="1" applyAlignment="1" applyProtection="1">
      <alignment horizontal="center" vertical="center" textRotation="255" shrinkToFit="1"/>
    </xf>
    <xf numFmtId="0" fontId="29" fillId="6" borderId="7" xfId="12" applyFont="1" applyFill="1" applyBorder="1" applyAlignment="1" applyProtection="1">
      <alignment horizontal="center" vertical="center" textRotation="255" shrinkToFit="1"/>
    </xf>
    <xf numFmtId="0" fontId="29" fillId="6" borderId="38" xfId="12" applyFont="1" applyFill="1" applyBorder="1" applyAlignment="1" applyProtection="1">
      <alignment horizontal="center" vertical="center" textRotation="255" shrinkToFit="1"/>
    </xf>
    <xf numFmtId="0" fontId="29" fillId="6" borderId="24" xfId="12" applyFont="1" applyFill="1" applyBorder="1" applyAlignment="1" applyProtection="1">
      <alignment horizontal="center" vertical="center" textRotation="255" shrinkToFit="1"/>
    </xf>
    <xf numFmtId="0" fontId="29" fillId="6" borderId="40" xfId="12" applyFont="1" applyFill="1" applyBorder="1" applyAlignment="1" applyProtection="1">
      <alignment horizontal="center" vertical="center" textRotation="255" shrinkToFit="1"/>
    </xf>
    <xf numFmtId="177" fontId="29" fillId="6" borderId="62" xfId="13" applyNumberFormat="1" applyFont="1" applyFill="1" applyBorder="1" applyAlignment="1" applyProtection="1">
      <alignment horizontal="right" vertical="center" shrinkToFit="1"/>
    </xf>
    <xf numFmtId="177" fontId="29" fillId="6" borderId="0" xfId="13" applyNumberFormat="1" applyFont="1" applyFill="1" applyBorder="1" applyAlignment="1" applyProtection="1">
      <alignment horizontal="right" vertical="center" shrinkToFit="1"/>
    </xf>
    <xf numFmtId="177" fontId="29" fillId="6" borderId="85" xfId="13" applyNumberFormat="1" applyFont="1" applyFill="1" applyBorder="1" applyAlignment="1" applyProtection="1">
      <alignment horizontal="right" vertical="center" shrinkToFit="1"/>
    </xf>
    <xf numFmtId="177" fontId="29" fillId="6" borderId="88" xfId="13" applyNumberFormat="1" applyFont="1" applyFill="1" applyBorder="1" applyAlignment="1" applyProtection="1">
      <alignment horizontal="right" vertical="center" shrinkToFit="1"/>
    </xf>
    <xf numFmtId="187" fontId="29" fillId="6" borderId="88" xfId="13" applyNumberFormat="1" applyFont="1" applyFill="1" applyBorder="1" applyAlignment="1" applyProtection="1">
      <alignment horizontal="right" vertical="center" shrinkToFit="1"/>
    </xf>
    <xf numFmtId="187" fontId="29" fillId="6" borderId="0" xfId="13" applyNumberFormat="1" applyFont="1" applyFill="1" applyBorder="1" applyAlignment="1" applyProtection="1">
      <alignment horizontal="right" vertical="center" shrinkToFit="1"/>
    </xf>
    <xf numFmtId="187" fontId="29" fillId="6" borderId="64" xfId="13" applyNumberFormat="1" applyFont="1" applyFill="1" applyBorder="1" applyAlignment="1" applyProtection="1">
      <alignment horizontal="right" vertical="center" shrinkToFit="1"/>
    </xf>
    <xf numFmtId="0" fontId="29" fillId="6" borderId="38" xfId="12" applyFont="1" applyFill="1" applyBorder="1" applyAlignment="1" applyProtection="1">
      <alignment horizontal="left" vertical="center"/>
    </xf>
    <xf numFmtId="0" fontId="29" fillId="6" borderId="41" xfId="12" applyFont="1" applyFill="1" applyBorder="1" applyAlignment="1" applyProtection="1">
      <alignment horizontal="center" vertical="center" textRotation="255" wrapText="1"/>
    </xf>
    <xf numFmtId="0" fontId="29" fillId="6" borderId="62" xfId="12" applyFont="1" applyFill="1" applyBorder="1" applyAlignment="1" applyProtection="1">
      <alignment horizontal="center" vertical="center" textRotation="255" wrapText="1"/>
    </xf>
    <xf numFmtId="0" fontId="29" fillId="6" borderId="37" xfId="12" applyFont="1" applyFill="1" applyBorder="1" applyAlignment="1" applyProtection="1">
      <alignment horizontal="center" vertical="center" textRotation="255" wrapText="1"/>
    </xf>
    <xf numFmtId="0" fontId="29" fillId="6" borderId="32" xfId="12" applyFont="1" applyFill="1" applyBorder="1" applyAlignment="1" applyProtection="1">
      <alignment horizontal="center" vertical="center"/>
    </xf>
    <xf numFmtId="0" fontId="29" fillId="6" borderId="11" xfId="12" applyFont="1" applyFill="1" applyBorder="1" applyAlignment="1" applyProtection="1">
      <alignment horizontal="center" vertical="top"/>
    </xf>
    <xf numFmtId="0" fontId="29" fillId="6" borderId="12" xfId="12" applyFont="1" applyFill="1" applyBorder="1" applyAlignment="1" applyProtection="1">
      <alignment horizontal="center" vertical="top"/>
    </xf>
    <xf numFmtId="0" fontId="29" fillId="6" borderId="7" xfId="12" applyFont="1" applyFill="1" applyBorder="1" applyAlignment="1" applyProtection="1">
      <alignment horizontal="center" vertical="top"/>
    </xf>
    <xf numFmtId="0" fontId="29" fillId="6" borderId="0" xfId="12" applyFont="1" applyFill="1" applyBorder="1" applyAlignment="1" applyProtection="1">
      <alignment horizontal="center" vertical="top"/>
    </xf>
    <xf numFmtId="0" fontId="29" fillId="6" borderId="24" xfId="12" applyFont="1" applyFill="1" applyBorder="1" applyAlignment="1" applyProtection="1">
      <alignment horizontal="center" vertical="top"/>
    </xf>
    <xf numFmtId="0" fontId="29" fillId="6" borderId="52" xfId="12" applyFont="1" applyFill="1" applyBorder="1" applyAlignment="1" applyProtection="1">
      <alignment horizontal="center" vertical="top"/>
    </xf>
    <xf numFmtId="0" fontId="29" fillId="6" borderId="34" xfId="12" applyFont="1" applyFill="1" applyBorder="1" applyAlignment="1" applyProtection="1">
      <alignment horizontal="center" vertical="center"/>
    </xf>
    <xf numFmtId="0" fontId="29" fillId="8" borderId="44" xfId="12" applyNumberFormat="1" applyFont="1" applyFill="1" applyBorder="1" applyAlignment="1" applyProtection="1">
      <alignment horizontal="left" vertical="center" shrinkToFit="1"/>
      <protection locked="0"/>
    </xf>
    <xf numFmtId="0" fontId="29" fillId="8" borderId="18" xfId="12" applyNumberFormat="1" applyFont="1" applyFill="1" applyBorder="1" applyAlignment="1" applyProtection="1">
      <alignment horizontal="left" vertical="center" shrinkToFit="1"/>
      <protection locked="0"/>
    </xf>
    <xf numFmtId="0" fontId="29" fillId="8" borderId="19" xfId="12" applyNumberFormat="1" applyFont="1" applyFill="1" applyBorder="1" applyAlignment="1" applyProtection="1">
      <alignment horizontal="left" vertical="center" shrinkToFit="1"/>
      <protection locked="0"/>
    </xf>
    <xf numFmtId="0" fontId="29" fillId="6" borderId="8" xfId="12" applyFont="1" applyFill="1" applyBorder="1" applyAlignment="1" applyProtection="1">
      <alignment horizontal="left" vertical="center" wrapText="1"/>
    </xf>
    <xf numFmtId="0" fontId="29" fillId="6" borderId="0" xfId="13" applyFont="1" applyFill="1" applyAlignment="1" applyProtection="1">
      <alignment horizontal="left" vertical="center"/>
    </xf>
    <xf numFmtId="0" fontId="29" fillId="6" borderId="24" xfId="12" applyFont="1" applyFill="1" applyBorder="1" applyAlignment="1" applyProtection="1">
      <alignment horizontal="center" vertical="center"/>
    </xf>
    <xf numFmtId="0" fontId="29" fillId="6" borderId="52" xfId="12" applyFont="1" applyFill="1" applyBorder="1" applyAlignment="1" applyProtection="1">
      <alignment horizontal="center" vertical="center"/>
    </xf>
    <xf numFmtId="0" fontId="29" fillId="6" borderId="65" xfId="12" applyFont="1" applyFill="1" applyBorder="1" applyAlignment="1" applyProtection="1">
      <alignment horizontal="center" vertical="center"/>
    </xf>
    <xf numFmtId="0" fontId="29" fillId="6" borderId="112" xfId="12" applyNumberFormat="1" applyFont="1" applyFill="1" applyBorder="1" applyAlignment="1" applyProtection="1">
      <alignment horizontal="left" vertical="center" shrinkToFit="1"/>
      <protection locked="0"/>
    </xf>
    <xf numFmtId="0" fontId="29" fillId="6" borderId="113" xfId="12" applyNumberFormat="1" applyFont="1" applyFill="1" applyBorder="1" applyAlignment="1" applyProtection="1">
      <alignment horizontal="left" vertical="center" shrinkToFit="1"/>
      <protection locked="0"/>
    </xf>
    <xf numFmtId="0" fontId="29" fillId="6" borderId="119" xfId="12" applyNumberFormat="1" applyFont="1" applyFill="1" applyBorder="1" applyAlignment="1" applyProtection="1">
      <alignment horizontal="left" vertical="center" shrinkToFit="1"/>
      <protection locked="0"/>
    </xf>
    <xf numFmtId="0" fontId="29" fillId="8" borderId="44" xfId="12" applyFont="1" applyFill="1" applyBorder="1" applyAlignment="1" applyProtection="1">
      <alignment horizontal="left" vertical="center" shrinkToFit="1"/>
      <protection locked="0"/>
    </xf>
    <xf numFmtId="0" fontId="29" fillId="8" borderId="18" xfId="12" applyFont="1" applyFill="1" applyBorder="1" applyAlignment="1" applyProtection="1">
      <alignment horizontal="left" vertical="center" shrinkToFit="1"/>
      <protection locked="0"/>
    </xf>
    <xf numFmtId="0" fontId="29" fillId="8" borderId="43" xfId="12" applyFont="1" applyFill="1" applyBorder="1" applyAlignment="1" applyProtection="1">
      <alignment horizontal="left" vertical="center" shrinkToFit="1"/>
      <protection locked="0"/>
    </xf>
    <xf numFmtId="177" fontId="29" fillId="8" borderId="148" xfId="12" applyNumberFormat="1" applyFont="1" applyFill="1" applyBorder="1" applyAlignment="1" applyProtection="1">
      <alignment horizontal="right" vertical="center" shrinkToFit="1"/>
      <protection locked="0"/>
    </xf>
    <xf numFmtId="177" fontId="29" fillId="8" borderId="149" xfId="12" applyNumberFormat="1" applyFont="1" applyFill="1" applyBorder="1" applyAlignment="1" applyProtection="1">
      <alignment horizontal="right" vertical="center" shrinkToFit="1"/>
      <protection locked="0"/>
    </xf>
    <xf numFmtId="177" fontId="29" fillId="8" borderId="150" xfId="12" applyNumberFormat="1" applyFont="1" applyFill="1" applyBorder="1" applyAlignment="1" applyProtection="1">
      <alignment horizontal="right" vertical="center" shrinkToFit="1"/>
      <protection locked="0"/>
    </xf>
    <xf numFmtId="177" fontId="29" fillId="8" borderId="44" xfId="12" applyNumberFormat="1" applyFont="1" applyFill="1" applyBorder="1" applyAlignment="1" applyProtection="1">
      <alignment horizontal="right" vertical="center" shrinkToFit="1"/>
      <protection locked="0"/>
    </xf>
    <xf numFmtId="177" fontId="29" fillId="8" borderId="18" xfId="12" applyNumberFormat="1" applyFont="1" applyFill="1" applyBorder="1" applyAlignment="1" applyProtection="1">
      <alignment horizontal="right" vertical="center" shrinkToFit="1"/>
      <protection locked="0"/>
    </xf>
    <xf numFmtId="177" fontId="29" fillId="8" borderId="43" xfId="12" applyNumberFormat="1" applyFont="1" applyFill="1" applyBorder="1" applyAlignment="1" applyProtection="1">
      <alignment horizontal="right" vertical="center" shrinkToFit="1"/>
      <protection locked="0"/>
    </xf>
    <xf numFmtId="0" fontId="29" fillId="6" borderId="112" xfId="12" applyFont="1" applyFill="1" applyBorder="1" applyAlignment="1" applyProtection="1">
      <alignment horizontal="left" vertical="center" shrinkToFit="1"/>
      <protection locked="0"/>
    </xf>
    <xf numFmtId="0" fontId="29" fillId="6" borderId="113" xfId="12" applyFont="1" applyFill="1" applyBorder="1" applyAlignment="1" applyProtection="1">
      <alignment horizontal="left" vertical="center" shrinkToFit="1"/>
      <protection locked="0"/>
    </xf>
    <xf numFmtId="0" fontId="29" fillId="6" borderId="114" xfId="12" applyFont="1" applyFill="1" applyBorder="1" applyAlignment="1" applyProtection="1">
      <alignment horizontal="left" vertical="center" shrinkToFit="1"/>
      <protection locked="0"/>
    </xf>
    <xf numFmtId="177" fontId="29" fillId="6" borderId="112" xfId="12" applyNumberFormat="1" applyFont="1" applyFill="1" applyBorder="1" applyAlignment="1" applyProtection="1">
      <alignment horizontal="right" vertical="center" shrinkToFit="1"/>
      <protection locked="0"/>
    </xf>
    <xf numFmtId="177" fontId="29" fillId="6" borderId="113" xfId="12" applyNumberFormat="1" applyFont="1" applyFill="1" applyBorder="1" applyAlignment="1" applyProtection="1">
      <alignment horizontal="right" vertical="center" shrinkToFit="1"/>
      <protection locked="0"/>
    </xf>
    <xf numFmtId="177" fontId="29" fillId="6" borderId="114" xfId="12" applyNumberFormat="1" applyFont="1" applyFill="1" applyBorder="1" applyAlignment="1" applyProtection="1">
      <alignment horizontal="right" vertical="center" shrinkToFit="1"/>
      <protection locked="0"/>
    </xf>
    <xf numFmtId="177" fontId="29" fillId="8" borderId="129" xfId="12" applyNumberFormat="1" applyFont="1" applyFill="1" applyBorder="1" applyAlignment="1" applyProtection="1">
      <alignment horizontal="right" vertical="center" shrinkToFit="1"/>
      <protection locked="0"/>
    </xf>
    <xf numFmtId="0" fontId="29" fillId="8" borderId="129" xfId="12" applyNumberFormat="1" applyFont="1" applyFill="1" applyBorder="1" applyAlignment="1" applyProtection="1">
      <alignment horizontal="left" vertical="center" shrinkToFit="1"/>
      <protection locked="0"/>
    </xf>
    <xf numFmtId="0" fontId="29" fillId="8" borderId="132" xfId="12" applyNumberFormat="1" applyFont="1" applyFill="1" applyBorder="1" applyAlignment="1" applyProtection="1">
      <alignment horizontal="left" vertical="center" shrinkToFit="1"/>
      <protection locked="0"/>
    </xf>
    <xf numFmtId="177" fontId="29" fillId="8" borderId="142" xfId="12" applyNumberFormat="1" applyFont="1" applyFill="1" applyBorder="1" applyAlignment="1" applyProtection="1">
      <alignment horizontal="right" vertical="center" shrinkToFit="1"/>
      <protection locked="0"/>
    </xf>
    <xf numFmtId="177" fontId="29" fillId="8" borderId="134" xfId="12" applyNumberFormat="1" applyFont="1" applyFill="1" applyBorder="1" applyAlignment="1" applyProtection="1">
      <alignment horizontal="right" vertical="center" shrinkToFit="1"/>
      <protection locked="0"/>
    </xf>
    <xf numFmtId="0" fontId="29" fillId="6" borderId="145" xfId="12" applyFont="1" applyFill="1" applyBorder="1" applyAlignment="1" applyProtection="1">
      <alignment horizontal="left" vertical="center" shrinkToFit="1"/>
      <protection locked="0"/>
    </xf>
    <xf numFmtId="0" fontId="29" fillId="6" borderId="146" xfId="12" applyFont="1" applyFill="1" applyBorder="1" applyAlignment="1" applyProtection="1">
      <alignment horizontal="left" vertical="center" shrinkToFit="1"/>
      <protection locked="0"/>
    </xf>
    <xf numFmtId="0" fontId="29" fillId="6" borderId="147" xfId="12" applyFont="1" applyFill="1" applyBorder="1" applyAlignment="1" applyProtection="1">
      <alignment horizontal="left" vertical="center" shrinkToFit="1"/>
      <protection locked="0"/>
    </xf>
    <xf numFmtId="177" fontId="29" fillId="6" borderId="123" xfId="12" applyNumberFormat="1" applyFont="1" applyFill="1" applyBorder="1" applyAlignment="1" applyProtection="1">
      <alignment horizontal="right" vertical="center" shrinkToFit="1"/>
      <protection locked="0"/>
    </xf>
    <xf numFmtId="177" fontId="29" fillId="6" borderId="124" xfId="12" applyNumberFormat="1" applyFont="1" applyFill="1" applyBorder="1" applyAlignment="1" applyProtection="1">
      <alignment horizontal="right" vertical="center" shrinkToFit="1"/>
      <protection locked="0"/>
    </xf>
    <xf numFmtId="0" fontId="29" fillId="6" borderId="124" xfId="12" applyNumberFormat="1" applyFont="1" applyFill="1" applyBorder="1" applyAlignment="1" applyProtection="1">
      <alignment horizontal="left" vertical="center" shrinkToFit="1"/>
      <protection locked="0"/>
    </xf>
    <xf numFmtId="0" fontId="29" fillId="6" borderId="127" xfId="12" applyNumberFormat="1" applyFont="1" applyFill="1" applyBorder="1" applyAlignment="1" applyProtection="1">
      <alignment horizontal="left" vertical="center" shrinkToFit="1"/>
      <protection locked="0"/>
    </xf>
    <xf numFmtId="177" fontId="29" fillId="0" borderId="116" xfId="12" applyNumberFormat="1" applyFont="1" applyBorder="1" applyAlignment="1" applyProtection="1">
      <alignment horizontal="right" vertical="center" shrinkToFit="1"/>
      <protection locked="0"/>
    </xf>
    <xf numFmtId="0" fontId="29" fillId="0" borderId="116" xfId="12" applyNumberFormat="1" applyFont="1" applyBorder="1" applyAlignment="1" applyProtection="1">
      <alignment horizontal="left" vertical="center" shrinkToFit="1"/>
      <protection locked="0"/>
    </xf>
    <xf numFmtId="0" fontId="29" fillId="0" borderId="121" xfId="12" applyNumberFormat="1" applyFont="1" applyBorder="1" applyAlignment="1" applyProtection="1">
      <alignment horizontal="left" vertical="center" shrinkToFit="1"/>
      <protection locked="0"/>
    </xf>
    <xf numFmtId="0" fontId="29" fillId="0" borderId="112" xfId="12" applyFont="1" applyBorder="1" applyAlignment="1" applyProtection="1">
      <alignment horizontal="left" vertical="center" shrinkToFit="1"/>
      <protection locked="0"/>
    </xf>
    <xf numFmtId="0" fontId="29" fillId="0" borderId="113" xfId="12" applyFont="1" applyBorder="1" applyAlignment="1" applyProtection="1">
      <alignment horizontal="left" vertical="center" shrinkToFit="1"/>
      <protection locked="0"/>
    </xf>
    <xf numFmtId="0" fontId="29" fillId="0" borderId="114" xfId="12" applyFont="1" applyBorder="1" applyAlignment="1" applyProtection="1">
      <alignment horizontal="left" vertical="center" shrinkToFit="1"/>
      <protection locked="0"/>
    </xf>
    <xf numFmtId="177" fontId="29" fillId="0" borderId="115" xfId="12" applyNumberFormat="1" applyFont="1" applyBorder="1" applyAlignment="1" applyProtection="1">
      <alignment horizontal="right" vertical="center" shrinkToFit="1"/>
      <protection locked="0"/>
    </xf>
    <xf numFmtId="177" fontId="29" fillId="0" borderId="112" xfId="12" applyNumberFormat="1" applyFont="1" applyBorder="1" applyAlignment="1" applyProtection="1">
      <alignment horizontal="right" vertical="center" shrinkToFit="1"/>
      <protection locked="0"/>
    </xf>
    <xf numFmtId="177" fontId="29" fillId="0" borderId="113" xfId="12" applyNumberFormat="1" applyFont="1" applyBorder="1" applyAlignment="1" applyProtection="1">
      <alignment horizontal="right" vertical="center" shrinkToFit="1"/>
      <protection locked="0"/>
    </xf>
    <xf numFmtId="177" fontId="29" fillId="0" borderId="120" xfId="12" applyNumberFormat="1" applyFont="1" applyBorder="1" applyAlignment="1" applyProtection="1">
      <alignment horizontal="right" vertical="center" shrinkToFit="1"/>
      <protection locked="0"/>
    </xf>
    <xf numFmtId="177" fontId="29" fillId="0" borderId="117" xfId="12" applyNumberFormat="1" applyFont="1" applyBorder="1" applyAlignment="1" applyProtection="1">
      <alignment horizontal="right" vertical="center" shrinkToFit="1"/>
      <protection locked="0"/>
    </xf>
    <xf numFmtId="177" fontId="29" fillId="0" borderId="102" xfId="12" applyNumberFormat="1" applyFont="1" applyBorder="1" applyAlignment="1" applyProtection="1">
      <alignment horizontal="right" vertical="center" shrinkToFit="1"/>
      <protection locked="0"/>
    </xf>
    <xf numFmtId="0" fontId="29" fillId="0" borderId="102" xfId="12" applyNumberFormat="1" applyFont="1" applyBorder="1" applyAlignment="1" applyProtection="1">
      <alignment horizontal="left" vertical="center" shrinkToFit="1"/>
      <protection locked="0"/>
    </xf>
    <xf numFmtId="0" fontId="29" fillId="0" borderId="108" xfId="12" applyNumberFormat="1" applyFont="1" applyBorder="1" applyAlignment="1" applyProtection="1">
      <alignment horizontal="left" vertical="center" shrinkToFit="1"/>
      <protection locked="0"/>
    </xf>
    <xf numFmtId="0" fontId="29" fillId="0" borderId="98" xfId="12" applyFont="1" applyBorder="1" applyAlignment="1" applyProtection="1">
      <alignment horizontal="left" vertical="center" shrinkToFit="1"/>
      <protection locked="0"/>
    </xf>
    <xf numFmtId="0" fontId="29" fillId="0" borderId="99" xfId="12" applyFont="1" applyBorder="1" applyAlignment="1" applyProtection="1">
      <alignment horizontal="left" vertical="center" shrinkToFit="1"/>
      <protection locked="0"/>
    </xf>
    <xf numFmtId="0" fontId="29" fillId="0" borderId="100" xfId="12" applyFont="1" applyBorder="1" applyAlignment="1" applyProtection="1">
      <alignment horizontal="left" vertical="center" shrinkToFit="1"/>
      <protection locked="0"/>
    </xf>
    <xf numFmtId="177" fontId="29" fillId="0" borderId="101" xfId="12" applyNumberFormat="1" applyFont="1" applyBorder="1" applyAlignment="1" applyProtection="1">
      <alignment horizontal="right" vertical="center" shrinkToFit="1"/>
      <protection locked="0"/>
    </xf>
    <xf numFmtId="177" fontId="29" fillId="0" borderId="112" xfId="15" applyNumberFormat="1" applyFont="1" applyBorder="1" applyAlignment="1" applyProtection="1">
      <alignment horizontal="right" vertical="center" shrinkToFit="1"/>
      <protection locked="0"/>
    </xf>
    <xf numFmtId="177" fontId="29" fillId="0" borderId="113" xfId="15" applyNumberFormat="1" applyFont="1" applyBorder="1" applyAlignment="1" applyProtection="1">
      <alignment horizontal="right" vertical="center" shrinkToFit="1"/>
      <protection locked="0"/>
    </xf>
    <xf numFmtId="177" fontId="29" fillId="0" borderId="114" xfId="15" applyNumberFormat="1" applyFont="1" applyBorder="1" applyAlignment="1" applyProtection="1">
      <alignment horizontal="right" vertical="center" shrinkToFit="1"/>
      <protection locked="0"/>
    </xf>
    <xf numFmtId="0" fontId="29" fillId="0" borderId="112" xfId="15" applyNumberFormat="1" applyFont="1" applyBorder="1" applyAlignment="1" applyProtection="1">
      <alignment horizontal="left" vertical="center" shrinkToFit="1"/>
      <protection locked="0"/>
    </xf>
    <xf numFmtId="0" fontId="29" fillId="0" borderId="113" xfId="15" applyNumberFormat="1" applyFont="1" applyBorder="1" applyAlignment="1" applyProtection="1">
      <alignment horizontal="left" vertical="center" shrinkToFit="1"/>
      <protection locked="0"/>
    </xf>
    <xf numFmtId="0" fontId="29" fillId="0" borderId="119" xfId="15" applyNumberFormat="1" applyFont="1" applyBorder="1" applyAlignment="1" applyProtection="1">
      <alignment horizontal="left" vertical="center" shrinkToFit="1"/>
      <protection locked="0"/>
    </xf>
    <xf numFmtId="0" fontId="29" fillId="7" borderId="36" xfId="12" applyFont="1" applyFill="1" applyBorder="1" applyAlignment="1" applyProtection="1">
      <alignment horizontal="center" vertical="center"/>
      <protection locked="0"/>
    </xf>
    <xf numFmtId="0" fontId="29" fillId="7" borderId="8" xfId="12" applyFont="1" applyFill="1" applyBorder="1" applyAlignment="1" applyProtection="1">
      <alignment horizontal="center" vertical="center"/>
      <protection locked="0"/>
    </xf>
    <xf numFmtId="0" fontId="29" fillId="7" borderId="23" xfId="12" applyFont="1" applyFill="1" applyBorder="1" applyAlignment="1" applyProtection="1">
      <alignment horizontal="center" vertical="center"/>
      <protection locked="0"/>
    </xf>
    <xf numFmtId="0" fontId="29" fillId="7" borderId="92" xfId="12" applyFont="1" applyFill="1" applyBorder="1" applyAlignment="1" applyProtection="1">
      <alignment horizontal="center" vertical="center"/>
      <protection locked="0"/>
    </xf>
    <xf numFmtId="0" fontId="29" fillId="7" borderId="93" xfId="12" applyFont="1" applyFill="1" applyBorder="1" applyAlignment="1" applyProtection="1">
      <alignment horizontal="center" vertical="center"/>
      <protection locked="0"/>
    </xf>
    <xf numFmtId="0" fontId="29" fillId="7" borderId="94" xfId="12" applyFont="1" applyFill="1" applyBorder="1" applyAlignment="1" applyProtection="1">
      <alignment horizontal="center" vertical="center"/>
      <protection locked="0"/>
    </xf>
    <xf numFmtId="0" fontId="29" fillId="7" borderId="60" xfId="12" applyFont="1" applyFill="1" applyBorder="1" applyAlignment="1" applyProtection="1">
      <alignment horizontal="center" vertical="center" wrapText="1"/>
      <protection locked="0"/>
    </xf>
    <xf numFmtId="0" fontId="29" fillId="7" borderId="8" xfId="12" applyFont="1" applyFill="1" applyBorder="1" applyAlignment="1" applyProtection="1">
      <alignment horizontal="center" vertical="center" wrapText="1"/>
      <protection locked="0"/>
    </xf>
    <xf numFmtId="0" fontId="29" fillId="7" borderId="23" xfId="12" applyFont="1" applyFill="1" applyBorder="1" applyAlignment="1" applyProtection="1">
      <alignment horizontal="center" vertical="center" wrapText="1"/>
      <protection locked="0"/>
    </xf>
    <xf numFmtId="0" fontId="29" fillId="7" borderId="95" xfId="12" applyFont="1" applyFill="1" applyBorder="1" applyAlignment="1" applyProtection="1">
      <alignment horizontal="center" vertical="center" wrapText="1"/>
      <protection locked="0"/>
    </xf>
    <xf numFmtId="0" fontId="29" fillId="7" borderId="93" xfId="12" applyFont="1" applyFill="1" applyBorder="1" applyAlignment="1" applyProtection="1">
      <alignment horizontal="center" vertical="center" wrapText="1"/>
      <protection locked="0"/>
    </xf>
    <xf numFmtId="0" fontId="29" fillId="7" borderId="94" xfId="12" applyFont="1" applyFill="1" applyBorder="1" applyAlignment="1" applyProtection="1">
      <alignment horizontal="center" vertical="center" wrapText="1"/>
      <protection locked="0"/>
    </xf>
    <xf numFmtId="0" fontId="29" fillId="7" borderId="60" xfId="12" applyFont="1" applyFill="1" applyBorder="1" applyAlignment="1" applyProtection="1">
      <alignment horizontal="center" vertical="center" wrapText="1" shrinkToFit="1"/>
      <protection locked="0"/>
    </xf>
    <xf numFmtId="0" fontId="29" fillId="7" borderId="8" xfId="12" applyFont="1" applyFill="1" applyBorder="1" applyAlignment="1" applyProtection="1">
      <alignment horizontal="center" vertical="center" shrinkToFit="1"/>
      <protection locked="0"/>
    </xf>
    <xf numFmtId="0" fontId="29" fillId="7" borderId="23" xfId="12" applyFont="1" applyFill="1" applyBorder="1" applyAlignment="1" applyProtection="1">
      <alignment horizontal="center" vertical="center" shrinkToFit="1"/>
      <protection locked="0"/>
    </xf>
    <xf numFmtId="0" fontId="29" fillId="7" borderId="95" xfId="12" applyFont="1" applyFill="1" applyBorder="1" applyAlignment="1" applyProtection="1">
      <alignment horizontal="center" vertical="center" shrinkToFit="1"/>
      <protection locked="0"/>
    </xf>
    <xf numFmtId="0" fontId="29" fillId="7" borderId="93" xfId="12" applyFont="1" applyFill="1" applyBorder="1" applyAlignment="1" applyProtection="1">
      <alignment horizontal="center" vertical="center" shrinkToFit="1"/>
      <protection locked="0"/>
    </xf>
    <xf numFmtId="0" fontId="29" fillId="7" borderId="94" xfId="12" applyFont="1" applyFill="1" applyBorder="1" applyAlignment="1" applyProtection="1">
      <alignment horizontal="center" vertical="center" shrinkToFit="1"/>
      <protection locked="0"/>
    </xf>
    <xf numFmtId="0" fontId="29" fillId="7" borderId="95" xfId="12" applyFont="1" applyFill="1" applyBorder="1" applyAlignment="1" applyProtection="1">
      <alignment horizontal="center" vertical="center"/>
      <protection locked="0"/>
    </xf>
    <xf numFmtId="0" fontId="29" fillId="0" borderId="112" xfId="15" applyFont="1" applyBorder="1" applyAlignment="1" applyProtection="1">
      <alignment horizontal="left" vertical="center" shrinkToFit="1"/>
      <protection locked="0"/>
    </xf>
    <xf numFmtId="0" fontId="29" fillId="0" borderId="113" xfId="15" applyFont="1" applyBorder="1" applyAlignment="1" applyProtection="1">
      <alignment horizontal="left" vertical="center" shrinkToFit="1"/>
      <protection locked="0"/>
    </xf>
    <xf numFmtId="0" fontId="29" fillId="0" borderId="114" xfId="15" applyFont="1" applyBorder="1" applyAlignment="1" applyProtection="1">
      <alignment horizontal="left" vertical="center" shrinkToFit="1"/>
      <protection locked="0"/>
    </xf>
    <xf numFmtId="0" fontId="29" fillId="7" borderId="9" xfId="12" applyFont="1" applyFill="1" applyBorder="1" applyAlignment="1" applyProtection="1">
      <alignment horizontal="center" vertical="center" wrapText="1"/>
      <protection locked="0"/>
    </xf>
    <xf numFmtId="0" fontId="29" fillId="7" borderId="96" xfId="12" applyFont="1" applyFill="1" applyBorder="1" applyAlignment="1" applyProtection="1">
      <alignment horizontal="center" vertical="center" wrapText="1"/>
      <protection locked="0"/>
    </xf>
    <xf numFmtId="177" fontId="29" fillId="0" borderId="118" xfId="14" applyNumberFormat="1" applyFont="1" applyBorder="1" applyAlignment="1" applyProtection="1">
      <alignment horizontal="right" vertical="center" shrinkToFit="1"/>
      <protection locked="0"/>
    </xf>
    <xf numFmtId="177" fontId="29" fillId="0" borderId="113" xfId="14" applyNumberFormat="1" applyFont="1" applyBorder="1" applyAlignment="1" applyProtection="1">
      <alignment horizontal="right" vertical="center" shrinkToFit="1"/>
      <protection locked="0"/>
    </xf>
    <xf numFmtId="177" fontId="29" fillId="0" borderId="119" xfId="14" applyNumberFormat="1" applyFont="1" applyBorder="1" applyAlignment="1" applyProtection="1">
      <alignment horizontal="right" vertical="center" shrinkToFit="1"/>
      <protection locked="0"/>
    </xf>
    <xf numFmtId="177" fontId="29" fillId="6" borderId="120" xfId="13" applyNumberFormat="1" applyFont="1" applyFill="1" applyBorder="1" applyAlignment="1" applyProtection="1">
      <alignment horizontal="right" vertical="center" shrinkToFit="1"/>
      <protection locked="0"/>
    </xf>
    <xf numFmtId="177" fontId="29" fillId="6" borderId="116" xfId="13" applyNumberFormat="1" applyFont="1" applyFill="1" applyBorder="1" applyAlignment="1" applyProtection="1">
      <alignment horizontal="right" vertical="center" shrinkToFit="1"/>
      <protection locked="0"/>
    </xf>
    <xf numFmtId="187" fontId="29" fillId="6" borderId="116" xfId="13" applyNumberFormat="1" applyFont="1" applyFill="1" applyBorder="1" applyAlignment="1" applyProtection="1">
      <alignment horizontal="right" vertical="center" shrinkToFit="1"/>
      <protection locked="0"/>
    </xf>
    <xf numFmtId="187" fontId="29" fillId="8" borderId="134" xfId="12" applyNumberFormat="1" applyFont="1" applyFill="1" applyBorder="1" applyAlignment="1" applyProtection="1">
      <alignment horizontal="right" vertical="center" shrinkToFit="1"/>
      <protection locked="0"/>
    </xf>
    <xf numFmtId="177" fontId="29" fillId="8" borderId="17" xfId="12" applyNumberFormat="1" applyFont="1" applyFill="1" applyBorder="1" applyAlignment="1" applyProtection="1">
      <alignment horizontal="right" vertical="center" shrinkToFit="1"/>
      <protection locked="0"/>
    </xf>
    <xf numFmtId="177" fontId="29" fillId="8" borderId="19" xfId="12" applyNumberFormat="1" applyFont="1" applyFill="1" applyBorder="1" applyAlignment="1" applyProtection="1">
      <alignment horizontal="right" vertical="center" shrinkToFit="1"/>
      <protection locked="0"/>
    </xf>
    <xf numFmtId="177" fontId="29" fillId="8" borderId="143" xfId="12" applyNumberFormat="1" applyFont="1" applyFill="1" applyBorder="1" applyAlignment="1" applyProtection="1">
      <alignment horizontal="right" vertical="center" shrinkToFit="1"/>
      <protection locked="0"/>
    </xf>
    <xf numFmtId="177" fontId="29" fillId="8" borderId="131" xfId="12" applyNumberFormat="1" applyFont="1" applyFill="1" applyBorder="1" applyAlignment="1" applyProtection="1">
      <alignment horizontal="right" vertical="center" shrinkToFit="1"/>
      <protection locked="0"/>
    </xf>
    <xf numFmtId="177" fontId="29" fillId="8" borderId="132" xfId="12" applyNumberFormat="1" applyFont="1" applyFill="1" applyBorder="1" applyAlignment="1" applyProtection="1">
      <alignment horizontal="right" vertical="center" shrinkToFit="1"/>
      <protection locked="0"/>
    </xf>
    <xf numFmtId="177" fontId="29" fillId="8" borderId="133" xfId="12" applyNumberFormat="1" applyFont="1" applyFill="1" applyBorder="1" applyAlignment="1" applyProtection="1">
      <alignment horizontal="right" vertical="center" shrinkToFit="1"/>
      <protection locked="0"/>
    </xf>
    <xf numFmtId="0" fontId="29" fillId="0" borderId="116" xfId="12" applyFont="1" applyBorder="1" applyAlignment="1" applyProtection="1">
      <alignment horizontal="left" vertical="center" shrinkToFit="1"/>
      <protection locked="0"/>
    </xf>
    <xf numFmtId="0" fontId="29" fillId="0" borderId="121" xfId="12" applyFont="1" applyBorder="1" applyAlignment="1" applyProtection="1">
      <alignment horizontal="left" vertical="center" shrinkToFit="1"/>
      <protection locked="0"/>
    </xf>
    <xf numFmtId="0" fontId="29" fillId="0" borderId="81" xfId="12" applyFont="1" applyBorder="1" applyAlignment="1" applyProtection="1">
      <alignment horizontal="center" vertical="center" shrinkToFit="1"/>
      <protection locked="0"/>
    </xf>
    <xf numFmtId="0" fontId="29" fillId="0" borderId="25" xfId="12" applyFont="1" applyBorder="1" applyAlignment="1" applyProtection="1">
      <alignment horizontal="center" vertical="center"/>
      <protection locked="0"/>
    </xf>
    <xf numFmtId="0" fontId="29" fillId="0" borderId="26" xfId="12" applyFont="1" applyBorder="1" applyAlignment="1" applyProtection="1">
      <alignment horizontal="center" vertical="center"/>
      <protection locked="0"/>
    </xf>
    <xf numFmtId="0" fontId="29" fillId="0" borderId="112" xfId="14" applyFont="1" applyBorder="1" applyAlignment="1" applyProtection="1">
      <alignment horizontal="left" vertical="center" shrinkToFit="1"/>
      <protection locked="0"/>
    </xf>
    <xf numFmtId="0" fontId="29" fillId="0" borderId="113" xfId="14" applyFont="1" applyBorder="1" applyAlignment="1" applyProtection="1">
      <alignment horizontal="left" vertical="center" shrinkToFit="1"/>
      <protection locked="0"/>
    </xf>
    <xf numFmtId="0" fontId="29" fillId="0" borderId="114" xfId="14" applyFont="1" applyBorder="1" applyAlignment="1" applyProtection="1">
      <alignment horizontal="left" vertical="center" shrinkToFit="1"/>
      <protection locked="0"/>
    </xf>
    <xf numFmtId="177" fontId="29" fillId="6" borderId="115" xfId="13" applyNumberFormat="1" applyFont="1" applyFill="1" applyBorder="1" applyAlignment="1" applyProtection="1">
      <alignment horizontal="right" vertical="center" shrinkToFit="1"/>
      <protection locked="0"/>
    </xf>
    <xf numFmtId="177" fontId="29" fillId="6" borderId="117" xfId="13" applyNumberFormat="1" applyFont="1" applyFill="1" applyBorder="1" applyAlignment="1" applyProtection="1">
      <alignment horizontal="right" vertical="center" shrinkToFit="1"/>
      <protection locked="0"/>
    </xf>
    <xf numFmtId="187" fontId="29" fillId="0" borderId="116" xfId="12" applyNumberFormat="1" applyFont="1" applyBorder="1" applyAlignment="1" applyProtection="1">
      <alignment horizontal="right" vertical="center" shrinkToFit="1"/>
      <protection locked="0"/>
    </xf>
    <xf numFmtId="177" fontId="29" fillId="0" borderId="115" xfId="14" applyNumberFormat="1" applyFont="1" applyBorder="1" applyAlignment="1" applyProtection="1">
      <alignment horizontal="right" vertical="center" shrinkToFit="1"/>
      <protection locked="0"/>
    </xf>
    <xf numFmtId="177" fontId="29" fillId="0" borderId="116" xfId="14" applyNumberFormat="1" applyFont="1" applyBorder="1" applyAlignment="1" applyProtection="1">
      <alignment horizontal="right" vertical="center" shrinkToFit="1"/>
      <protection locked="0"/>
    </xf>
    <xf numFmtId="177" fontId="29" fillId="0" borderId="117" xfId="14" applyNumberFormat="1" applyFont="1" applyBorder="1" applyAlignment="1" applyProtection="1">
      <alignment horizontal="right" vertical="center" shrinkToFit="1"/>
      <protection locked="0"/>
    </xf>
    <xf numFmtId="177" fontId="29" fillId="0" borderId="137" xfId="12" applyNumberFormat="1" applyFont="1" applyBorder="1" applyAlignment="1" applyProtection="1">
      <alignment horizontal="right" vertical="center" shrinkToFit="1"/>
      <protection locked="0"/>
    </xf>
    <xf numFmtId="187" fontId="29" fillId="0" borderId="137" xfId="12" applyNumberFormat="1" applyFont="1" applyBorder="1" applyAlignment="1" applyProtection="1">
      <alignment horizontal="right" vertical="center" shrinkToFit="1"/>
      <protection locked="0"/>
    </xf>
    <xf numFmtId="0" fontId="29" fillId="0" borderId="137" xfId="12" applyFont="1" applyBorder="1" applyAlignment="1" applyProtection="1">
      <alignment horizontal="left" vertical="center" shrinkToFit="1"/>
      <protection locked="0"/>
    </xf>
    <xf numFmtId="0" fontId="29" fillId="0" borderId="140" xfId="12" applyFont="1" applyBorder="1" applyAlignment="1" applyProtection="1">
      <alignment horizontal="left" vertical="center" shrinkToFit="1"/>
      <protection locked="0"/>
    </xf>
    <xf numFmtId="0" fontId="29" fillId="0" borderId="98" xfId="14" applyFont="1" applyBorder="1" applyAlignment="1" applyProtection="1">
      <alignment horizontal="left" vertical="center" shrinkToFit="1"/>
      <protection locked="0"/>
    </xf>
    <xf numFmtId="0" fontId="29" fillId="0" borderId="99" xfId="14" applyFont="1" applyBorder="1" applyAlignment="1" applyProtection="1">
      <alignment horizontal="left" vertical="center" shrinkToFit="1"/>
      <protection locked="0"/>
    </xf>
    <xf numFmtId="0" fontId="29" fillId="0" borderId="100" xfId="14" applyFont="1" applyBorder="1" applyAlignment="1" applyProtection="1">
      <alignment horizontal="left" vertical="center" shrinkToFit="1"/>
      <protection locked="0"/>
    </xf>
    <xf numFmtId="177" fontId="29" fillId="0" borderId="136" xfId="14" applyNumberFormat="1" applyFont="1" applyBorder="1" applyAlignment="1" applyProtection="1">
      <alignment horizontal="right" vertical="center" shrinkToFit="1"/>
      <protection locked="0"/>
    </xf>
    <xf numFmtId="177" fontId="29" fillId="0" borderId="137" xfId="14" applyNumberFormat="1" applyFont="1" applyBorder="1" applyAlignment="1" applyProtection="1">
      <alignment horizontal="right" vertical="center" shrinkToFit="1"/>
      <protection locked="0"/>
    </xf>
    <xf numFmtId="177" fontId="29" fillId="0" borderId="138" xfId="14" applyNumberFormat="1" applyFont="1" applyBorder="1" applyAlignment="1" applyProtection="1">
      <alignment horizontal="right" vertical="center" shrinkToFit="1"/>
      <protection locked="0"/>
    </xf>
    <xf numFmtId="177" fontId="29" fillId="0" borderId="139" xfId="14" applyNumberFormat="1" applyFont="1" applyBorder="1" applyAlignment="1" applyProtection="1">
      <alignment horizontal="right" vertical="center" shrinkToFit="1"/>
      <protection locked="0"/>
    </xf>
    <xf numFmtId="177" fontId="29" fillId="0" borderId="140" xfId="14" applyNumberFormat="1" applyFont="1" applyBorder="1" applyAlignment="1" applyProtection="1">
      <alignment horizontal="right" vertical="center" shrinkToFit="1"/>
      <protection locked="0"/>
    </xf>
    <xf numFmtId="177" fontId="29" fillId="0" borderId="141" xfId="12" applyNumberFormat="1" applyFont="1" applyBorder="1" applyAlignment="1" applyProtection="1">
      <alignment horizontal="right" vertical="center" shrinkToFit="1"/>
      <protection locked="0"/>
    </xf>
    <xf numFmtId="0" fontId="29" fillId="7" borderId="36" xfId="12" applyFont="1" applyFill="1" applyBorder="1" applyAlignment="1" applyProtection="1">
      <alignment horizontal="center" vertical="center" wrapText="1" shrinkToFit="1"/>
      <protection locked="0"/>
    </xf>
    <xf numFmtId="0" fontId="29" fillId="7" borderId="9" xfId="12" applyFont="1" applyFill="1" applyBorder="1" applyAlignment="1" applyProtection="1">
      <alignment horizontal="center" vertical="center" shrinkToFit="1"/>
      <protection locked="0"/>
    </xf>
    <xf numFmtId="0" fontId="29" fillId="7" borderId="92" xfId="12" applyFont="1" applyFill="1" applyBorder="1" applyAlignment="1" applyProtection="1">
      <alignment horizontal="center" vertical="center" shrinkToFit="1"/>
      <protection locked="0"/>
    </xf>
    <xf numFmtId="0" fontId="29" fillId="7" borderId="96" xfId="12" applyFont="1" applyFill="1" applyBorder="1" applyAlignment="1" applyProtection="1">
      <alignment horizontal="center" vertical="center" shrinkToFit="1"/>
      <protection locked="0"/>
    </xf>
    <xf numFmtId="0" fontId="29" fillId="6" borderId="73" xfId="12" applyFont="1" applyFill="1" applyBorder="1" applyAlignment="1" applyProtection="1">
      <alignment horizontal="left" vertical="center"/>
    </xf>
    <xf numFmtId="0" fontId="29" fillId="6" borderId="8" xfId="12" applyFont="1" applyFill="1" applyBorder="1" applyAlignment="1" applyProtection="1">
      <alignment horizontal="left" vertical="center"/>
    </xf>
    <xf numFmtId="177" fontId="29" fillId="8" borderId="17" xfId="15" applyNumberFormat="1" applyFont="1" applyFill="1" applyBorder="1" applyAlignment="1" applyProtection="1">
      <alignment horizontal="right" vertical="center" shrinkToFit="1"/>
      <protection locked="0"/>
    </xf>
    <xf numFmtId="177" fontId="29" fillId="8" borderId="18" xfId="15" applyNumberFormat="1" applyFont="1" applyFill="1" applyBorder="1" applyAlignment="1" applyProtection="1">
      <alignment horizontal="right" vertical="center" shrinkToFit="1"/>
      <protection locked="0"/>
    </xf>
    <xf numFmtId="177" fontId="29" fillId="8" borderId="19" xfId="15" applyNumberFormat="1" applyFont="1" applyFill="1" applyBorder="1" applyAlignment="1" applyProtection="1">
      <alignment horizontal="right" vertical="center" shrinkToFit="1"/>
      <protection locked="0"/>
    </xf>
    <xf numFmtId="177" fontId="29" fillId="8" borderId="128" xfId="15" applyNumberFormat="1" applyFont="1" applyFill="1" applyBorder="1" applyAlignment="1" applyProtection="1">
      <alignment horizontal="right" vertical="center" shrinkToFit="1"/>
      <protection locked="0"/>
    </xf>
    <xf numFmtId="177" fontId="29" fillId="8" borderId="129" xfId="15" applyNumberFormat="1" applyFont="1" applyFill="1" applyBorder="1" applyAlignment="1" applyProtection="1">
      <alignment horizontal="right" vertical="center" shrinkToFit="1"/>
      <protection locked="0"/>
    </xf>
    <xf numFmtId="177" fontId="29" fillId="8" borderId="130" xfId="15" applyNumberFormat="1" applyFont="1" applyFill="1" applyBorder="1" applyAlignment="1" applyProtection="1">
      <alignment horizontal="right" vertical="center" shrinkToFit="1"/>
      <protection locked="0"/>
    </xf>
    <xf numFmtId="177" fontId="29" fillId="8" borderId="131" xfId="15" applyNumberFormat="1" applyFont="1" applyFill="1" applyBorder="1" applyAlignment="1" applyProtection="1">
      <alignment horizontal="right" vertical="center" shrinkToFit="1"/>
      <protection locked="0"/>
    </xf>
    <xf numFmtId="177" fontId="29" fillId="8" borderId="132" xfId="15" applyNumberFormat="1" applyFont="1" applyFill="1" applyBorder="1" applyAlignment="1" applyProtection="1">
      <alignment horizontal="right" vertical="center" shrinkToFit="1"/>
      <protection locked="0"/>
    </xf>
    <xf numFmtId="177" fontId="29" fillId="8" borderId="133" xfId="15" applyNumberFormat="1" applyFont="1" applyFill="1" applyBorder="1" applyAlignment="1" applyProtection="1">
      <alignment horizontal="right" vertical="center" shrinkToFit="1"/>
      <protection locked="0"/>
    </xf>
    <xf numFmtId="177" fontId="29" fillId="8" borderId="134" xfId="15" applyNumberFormat="1" applyFont="1" applyFill="1" applyBorder="1" applyAlignment="1" applyProtection="1">
      <alignment horizontal="right" vertical="center" shrinkToFit="1"/>
      <protection locked="0"/>
    </xf>
    <xf numFmtId="0" fontId="29" fillId="8" borderId="129" xfId="15" applyNumberFormat="1" applyFont="1" applyFill="1" applyBorder="1" applyAlignment="1" applyProtection="1">
      <alignment horizontal="left" vertical="center" shrinkToFit="1"/>
      <protection locked="0"/>
    </xf>
    <xf numFmtId="0" fontId="29" fillId="8" borderId="132" xfId="15" applyNumberFormat="1" applyFont="1" applyFill="1" applyBorder="1" applyAlignment="1" applyProtection="1">
      <alignment horizontal="left" vertical="center" shrinkToFit="1"/>
      <protection locked="0"/>
    </xf>
    <xf numFmtId="177" fontId="29" fillId="0" borderId="126" xfId="15" applyNumberFormat="1" applyFont="1" applyBorder="1" applyAlignment="1" applyProtection="1">
      <alignment horizontal="right" vertical="center" shrinkToFit="1"/>
      <protection locked="0"/>
    </xf>
    <xf numFmtId="177" fontId="29" fillId="0" borderId="124" xfId="15" applyNumberFormat="1" applyFont="1" applyBorder="1" applyAlignment="1" applyProtection="1">
      <alignment horizontal="right" vertical="center" shrinkToFit="1"/>
      <protection locked="0"/>
    </xf>
    <xf numFmtId="0" fontId="29" fillId="0" borderId="124" xfId="15" applyNumberFormat="1" applyFont="1" applyBorder="1" applyAlignment="1" applyProtection="1">
      <alignment horizontal="left" vertical="center" shrinkToFit="1"/>
      <protection locked="0"/>
    </xf>
    <xf numFmtId="0" fontId="29" fillId="0" borderId="127" xfId="15" applyNumberFormat="1" applyFont="1" applyBorder="1" applyAlignment="1" applyProtection="1">
      <alignment horizontal="left" vertical="center" shrinkToFit="1"/>
      <protection locked="0"/>
    </xf>
    <xf numFmtId="177" fontId="29" fillId="0" borderId="123" xfId="14" applyNumberFormat="1" applyFont="1" applyBorder="1" applyAlignment="1" applyProtection="1">
      <alignment horizontal="right" vertical="center" shrinkToFit="1"/>
      <protection locked="0"/>
    </xf>
    <xf numFmtId="177" fontId="29" fillId="0" borderId="124" xfId="14" applyNumberFormat="1" applyFont="1" applyBorder="1" applyAlignment="1" applyProtection="1">
      <alignment horizontal="right" vertical="center" shrinkToFit="1"/>
      <protection locked="0"/>
    </xf>
    <xf numFmtId="177" fontId="29" fillId="0" borderId="125" xfId="14" applyNumberFormat="1" applyFont="1" applyBorder="1" applyAlignment="1" applyProtection="1">
      <alignment horizontal="right" vertical="center" shrinkToFit="1"/>
      <protection locked="0"/>
    </xf>
    <xf numFmtId="0" fontId="29" fillId="0" borderId="116" xfId="15" applyNumberFormat="1" applyFont="1" applyBorder="1" applyAlignment="1" applyProtection="1">
      <alignment horizontal="left" vertical="center" shrinkToFit="1"/>
      <protection locked="0"/>
    </xf>
    <xf numFmtId="0" fontId="29" fillId="0" borderId="121" xfId="15" applyNumberFormat="1" applyFont="1" applyBorder="1" applyAlignment="1" applyProtection="1">
      <alignment horizontal="left" vertical="center" shrinkToFit="1"/>
      <protection locked="0"/>
    </xf>
    <xf numFmtId="177" fontId="29" fillId="0" borderId="120" xfId="15" applyNumberFormat="1" applyFont="1" applyBorder="1" applyAlignment="1" applyProtection="1">
      <alignment horizontal="right" vertical="center" shrinkToFit="1"/>
      <protection locked="0"/>
    </xf>
    <xf numFmtId="177" fontId="29" fillId="0" borderId="116" xfId="15" applyNumberFormat="1" applyFont="1" applyBorder="1" applyAlignment="1" applyProtection="1">
      <alignment horizontal="right" vertical="center" shrinkToFit="1"/>
      <protection locked="0"/>
    </xf>
    <xf numFmtId="177" fontId="29" fillId="0" borderId="98" xfId="15" applyNumberFormat="1" applyFont="1" applyBorder="1" applyAlignment="1" applyProtection="1">
      <alignment horizontal="right" vertical="center" shrinkToFit="1"/>
      <protection locked="0"/>
    </xf>
    <xf numFmtId="177" fontId="29" fillId="0" borderId="99" xfId="15" applyNumberFormat="1" applyFont="1" applyBorder="1" applyAlignment="1" applyProtection="1">
      <alignment horizontal="right" vertical="center" shrinkToFit="1"/>
      <protection locked="0"/>
    </xf>
    <xf numFmtId="177" fontId="29" fillId="0" borderId="100" xfId="15" applyNumberFormat="1" applyFont="1" applyBorder="1" applyAlignment="1" applyProtection="1">
      <alignment horizontal="right" vertical="center" shrinkToFit="1"/>
      <protection locked="0"/>
    </xf>
    <xf numFmtId="177" fontId="29" fillId="0" borderId="107" xfId="15" applyNumberFormat="1" applyFont="1" applyBorder="1" applyAlignment="1" applyProtection="1">
      <alignment horizontal="right" vertical="center" shrinkToFit="1"/>
      <protection locked="0"/>
    </xf>
    <xf numFmtId="177" fontId="29" fillId="0" borderId="102" xfId="15" applyNumberFormat="1" applyFont="1" applyBorder="1" applyAlignment="1" applyProtection="1">
      <alignment horizontal="right" vertical="center" shrinkToFit="1"/>
      <protection locked="0"/>
    </xf>
    <xf numFmtId="0" fontId="29" fillId="0" borderId="102" xfId="15" applyNumberFormat="1" applyFont="1" applyBorder="1" applyAlignment="1" applyProtection="1">
      <alignment horizontal="left" vertical="center" shrinkToFit="1"/>
      <protection locked="0"/>
    </xf>
    <xf numFmtId="0" fontId="29" fillId="0" borderId="108" xfId="15" applyNumberFormat="1" applyFont="1" applyBorder="1" applyAlignment="1" applyProtection="1">
      <alignment horizontal="left" vertical="center" shrinkToFit="1"/>
      <protection locked="0"/>
    </xf>
    <xf numFmtId="0" fontId="29" fillId="0" borderId="98" xfId="15" applyFont="1" applyBorder="1" applyAlignment="1" applyProtection="1">
      <alignment horizontal="left" vertical="center" shrinkToFit="1"/>
      <protection locked="0"/>
    </xf>
    <xf numFmtId="0" fontId="29" fillId="0" borderId="99" xfId="15" applyFont="1" applyBorder="1" applyAlignment="1" applyProtection="1">
      <alignment horizontal="left" vertical="center" shrinkToFit="1"/>
      <protection locked="0"/>
    </xf>
    <xf numFmtId="0" fontId="29" fillId="0" borderId="100" xfId="15" applyFont="1" applyBorder="1" applyAlignment="1" applyProtection="1">
      <alignment horizontal="left" vertical="center" shrinkToFit="1"/>
      <protection locked="0"/>
    </xf>
    <xf numFmtId="0" fontId="1" fillId="7" borderId="60" xfId="12" applyFont="1" applyFill="1" applyBorder="1" applyAlignment="1" applyProtection="1">
      <alignment horizontal="center" vertical="center" wrapText="1"/>
      <protection locked="0"/>
    </xf>
    <xf numFmtId="0" fontId="1" fillId="7" borderId="8" xfId="12" applyFont="1" applyFill="1" applyBorder="1" applyAlignment="1" applyProtection="1">
      <alignment horizontal="center" vertical="center" wrapText="1"/>
      <protection locked="0"/>
    </xf>
    <xf numFmtId="0" fontId="1" fillId="7" borderId="23" xfId="12" applyFont="1" applyFill="1" applyBorder="1" applyAlignment="1" applyProtection="1">
      <alignment horizontal="center" vertical="center" wrapText="1"/>
      <protection locked="0"/>
    </xf>
    <xf numFmtId="0" fontId="1" fillId="7" borderId="95" xfId="12" applyFont="1" applyFill="1" applyBorder="1" applyAlignment="1" applyProtection="1">
      <alignment horizontal="center" vertical="center" wrapText="1"/>
      <protection locked="0"/>
    </xf>
    <xf numFmtId="0" fontId="1" fillId="7" borderId="93" xfId="12" applyFont="1" applyFill="1" applyBorder="1" applyAlignment="1" applyProtection="1">
      <alignment horizontal="center" vertical="center" wrapText="1"/>
      <protection locked="0"/>
    </xf>
    <xf numFmtId="0" fontId="1" fillId="7" borderId="94" xfId="12" applyFont="1" applyFill="1" applyBorder="1" applyAlignment="1" applyProtection="1">
      <alignment horizontal="center" vertical="center" wrapText="1"/>
      <protection locked="0"/>
    </xf>
    <xf numFmtId="177" fontId="29" fillId="0" borderId="101" xfId="14" applyNumberFormat="1" applyFont="1" applyBorder="1" applyAlignment="1" applyProtection="1">
      <alignment horizontal="right" vertical="center" shrinkToFit="1"/>
      <protection locked="0"/>
    </xf>
    <xf numFmtId="177" fontId="29" fillId="0" borderId="102" xfId="14" applyNumberFormat="1" applyFont="1" applyBorder="1" applyAlignment="1" applyProtection="1">
      <alignment horizontal="right" vertical="center" shrinkToFit="1"/>
      <protection locked="0"/>
    </xf>
    <xf numFmtId="177" fontId="29" fillId="0" borderId="103" xfId="14" applyNumberFormat="1" applyFont="1" applyBorder="1" applyAlignment="1" applyProtection="1">
      <alignment horizontal="right" vertical="center" shrinkToFit="1"/>
      <protection locked="0"/>
    </xf>
    <xf numFmtId="177" fontId="29" fillId="0" borderId="104" xfId="14" applyNumberFormat="1" applyFont="1" applyBorder="1" applyAlignment="1" applyProtection="1">
      <alignment horizontal="right" vertical="center" shrinkToFit="1"/>
      <protection locked="0"/>
    </xf>
    <xf numFmtId="177" fontId="29" fillId="0" borderId="105" xfId="14" applyNumberFormat="1" applyFont="1" applyBorder="1" applyAlignment="1" applyProtection="1">
      <alignment horizontal="right" vertical="center" shrinkToFit="1"/>
      <protection locked="0"/>
    </xf>
    <xf numFmtId="177" fontId="29" fillId="0" borderId="106" xfId="14" applyNumberFormat="1" applyFont="1" applyBorder="1" applyAlignment="1" applyProtection="1">
      <alignment horizontal="right" vertical="center" shrinkToFit="1"/>
      <protection locked="0"/>
    </xf>
    <xf numFmtId="0" fontId="28" fillId="6" borderId="1" xfId="12" applyFont="1" applyFill="1" applyBorder="1" applyAlignment="1" applyProtection="1">
      <alignment horizontal="center" vertical="center"/>
    </xf>
    <xf numFmtId="0" fontId="28" fillId="6" borderId="2" xfId="12" applyFont="1" applyFill="1" applyBorder="1" applyAlignment="1" applyProtection="1">
      <alignment horizontal="center" vertical="center"/>
    </xf>
    <xf numFmtId="0" fontId="28" fillId="6" borderId="3" xfId="12" applyFont="1" applyFill="1" applyBorder="1" applyAlignment="1" applyProtection="1">
      <alignment horizontal="center" vertical="center"/>
    </xf>
    <xf numFmtId="0" fontId="29" fillId="7" borderId="36" xfId="12" applyFont="1" applyFill="1" applyBorder="1" applyAlignment="1" applyProtection="1">
      <alignment horizontal="center" vertical="center" wrapText="1"/>
      <protection locked="0"/>
    </xf>
    <xf numFmtId="0" fontId="29" fillId="7" borderId="92" xfId="12" applyFont="1" applyFill="1" applyBorder="1" applyAlignment="1" applyProtection="1">
      <alignment horizontal="center" vertical="center" wrapText="1"/>
      <protection locked="0"/>
    </xf>
    <xf numFmtId="0" fontId="29" fillId="0" borderId="98" xfId="15" applyNumberFormat="1" applyFont="1" applyBorder="1" applyAlignment="1" applyProtection="1">
      <alignment horizontal="left" vertical="center" shrinkToFit="1"/>
      <protection locked="0"/>
    </xf>
    <xf numFmtId="0" fontId="29" fillId="0" borderId="99" xfId="15" applyNumberFormat="1" applyFont="1" applyBorder="1" applyAlignment="1" applyProtection="1">
      <alignment horizontal="left" vertical="center" shrinkToFit="1"/>
      <protection locked="0"/>
    </xf>
    <xf numFmtId="0" fontId="29" fillId="0" borderId="110" xfId="15" applyNumberFormat="1" applyFont="1" applyBorder="1" applyAlignment="1" applyProtection="1">
      <alignment horizontal="left" vertical="center" shrinkToFit="1"/>
      <protection locked="0"/>
    </xf>
    <xf numFmtId="178" fontId="13" fillId="0" borderId="15" xfId="18" applyNumberFormat="1" applyFont="1" applyBorder="1" applyAlignment="1">
      <alignment horizontal="center" vertical="center" wrapText="1"/>
    </xf>
    <xf numFmtId="178" fontId="13" fillId="0" borderId="45" xfId="18" applyNumberFormat="1" applyFont="1" applyBorder="1" applyAlignment="1">
      <alignment horizontal="center" vertical="center" wrapText="1"/>
    </xf>
    <xf numFmtId="178" fontId="13" fillId="0" borderId="39" xfId="18" applyNumberFormat="1" applyFont="1" applyBorder="1" applyAlignment="1">
      <alignment horizontal="center" vertical="center"/>
    </xf>
    <xf numFmtId="178" fontId="13" fillId="0" borderId="31" xfId="18" applyNumberFormat="1" applyFont="1" applyBorder="1" applyAlignment="1">
      <alignment horizontal="center" vertical="center"/>
    </xf>
    <xf numFmtId="178" fontId="13" fillId="0" borderId="42" xfId="18" applyNumberFormat="1" applyFont="1" applyBorder="1" applyAlignment="1">
      <alignment horizontal="center"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Fill="1" applyBorder="1" applyAlignment="1">
      <alignment vertical="center" wrapText="1"/>
    </xf>
    <xf numFmtId="178" fontId="3" fillId="0" borderId="31" xfId="16" applyNumberFormat="1" applyFont="1" applyFill="1" applyBorder="1" applyAlignment="1">
      <alignment vertical="center" wrapText="1"/>
    </xf>
    <xf numFmtId="178" fontId="3" fillId="0" borderId="42" xfId="16" applyNumberFormat="1" applyFont="1" applyFill="1" applyBorder="1" applyAlignment="1">
      <alignment vertical="center" wrapText="1"/>
    </xf>
    <xf numFmtId="0" fontId="3" fillId="6" borderId="39" xfId="16" applyFont="1" applyFill="1" applyBorder="1" applyAlignment="1">
      <alignment vertical="center"/>
    </xf>
    <xf numFmtId="0" fontId="3" fillId="6" borderId="31" xfId="16" applyFont="1" applyFill="1" applyBorder="1" applyAlignment="1">
      <alignment vertical="center"/>
    </xf>
    <xf numFmtId="0" fontId="3" fillId="6" borderId="42" xfId="16" applyFont="1" applyFill="1" applyBorder="1" applyAlignment="1">
      <alignment vertical="center"/>
    </xf>
    <xf numFmtId="178" fontId="13" fillId="0" borderId="39" xfId="16" applyNumberFormat="1" applyFont="1" applyFill="1" applyBorder="1" applyAlignment="1">
      <alignment vertical="center"/>
    </xf>
    <xf numFmtId="178" fontId="13" fillId="0" borderId="31" xfId="16" applyNumberFormat="1" applyFont="1" applyFill="1" applyBorder="1" applyAlignment="1">
      <alignment vertical="center"/>
    </xf>
    <xf numFmtId="178" fontId="13" fillId="0" borderId="42" xfId="16" applyNumberFormat="1" applyFont="1" applyFill="1" applyBorder="1" applyAlignment="1">
      <alignment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11" xfId="4" applyFont="1" applyFill="1" applyBorder="1" applyAlignment="1">
      <alignment vertical="center" wrapText="1"/>
    </xf>
    <xf numFmtId="0" fontId="7" fillId="0" borderId="46"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9" xfId="4" applyFont="1" applyFill="1" applyBorder="1" applyAlignment="1">
      <alignment horizontal="center" vertical="center" shrinkToFit="1"/>
    </xf>
    <xf numFmtId="0" fontId="7" fillId="0" borderId="31" xfId="4" applyFont="1" applyFill="1" applyBorder="1" applyAlignment="1">
      <alignment horizontal="center" vertical="center" shrinkToFit="1"/>
    </xf>
    <xf numFmtId="0" fontId="7" fillId="0" borderId="32" xfId="4" applyFont="1" applyFill="1" applyBorder="1" applyAlignment="1">
      <alignment horizontal="center" vertical="center" shrinkToFit="1"/>
    </xf>
    <xf numFmtId="0" fontId="8" fillId="0" borderId="39" xfId="1" applyFont="1" applyFill="1" applyBorder="1" applyAlignment="1" applyProtection="1">
      <alignment horizontal="left" vertical="center" wrapText="1"/>
      <protection locked="0"/>
    </xf>
    <xf numFmtId="0" fontId="8" fillId="0" borderId="31" xfId="1" applyFont="1" applyFill="1" applyBorder="1" applyAlignment="1" applyProtection="1">
      <alignment horizontal="left" vertical="center" wrapText="1"/>
      <protection locked="0"/>
    </xf>
    <xf numFmtId="0" fontId="8" fillId="0" borderId="32" xfId="1" applyFont="1" applyFill="1" applyBorder="1" applyAlignment="1" applyProtection="1">
      <alignment horizontal="left" vertical="center" wrapText="1"/>
      <protection locked="0"/>
    </xf>
    <xf numFmtId="0" fontId="8" fillId="0" borderId="44" xfId="1" applyFont="1" applyFill="1" applyBorder="1" applyAlignment="1" applyProtection="1">
      <alignment horizontal="left" vertical="center" wrapText="1"/>
      <protection locked="0"/>
    </xf>
    <xf numFmtId="0" fontId="8" fillId="0" borderId="18" xfId="1" applyFont="1" applyFill="1" applyBorder="1" applyAlignment="1" applyProtection="1">
      <alignment horizontal="left" vertical="center" wrapText="1"/>
      <protection locked="0"/>
    </xf>
    <xf numFmtId="0" fontId="8" fillId="0" borderId="19" xfId="1" applyFont="1" applyFill="1" applyBorder="1" applyAlignment="1" applyProtection="1">
      <alignment horizontal="left" vertical="center" wrapText="1"/>
      <protection locked="0"/>
    </xf>
    <xf numFmtId="0" fontId="8" fillId="0" borderId="2" xfId="1" applyFont="1" applyFill="1" applyBorder="1" applyAlignment="1" applyProtection="1">
      <alignment horizontal="left" vertical="center"/>
    </xf>
    <xf numFmtId="0" fontId="8" fillId="0" borderId="3" xfId="1" applyFont="1" applyFill="1" applyBorder="1" applyAlignment="1" applyProtection="1">
      <alignment horizontal="left" vertical="center"/>
    </xf>
    <xf numFmtId="0" fontId="8" fillId="0" borderId="8" xfId="1" applyFont="1" applyFill="1" applyBorder="1" applyAlignment="1" applyProtection="1">
      <alignment horizontal="left" vertical="center" wrapText="1"/>
    </xf>
    <xf numFmtId="0" fontId="8" fillId="0" borderId="9" xfId="1" applyFont="1" applyFill="1" applyBorder="1" applyAlignment="1" applyProtection="1">
      <alignment horizontal="left" vertical="center" wrapText="1"/>
    </xf>
    <xf numFmtId="0" fontId="8" fillId="0" borderId="12" xfId="1" applyFont="1" applyFill="1" applyBorder="1" applyAlignment="1" applyProtection="1">
      <alignment horizontal="left" vertical="center"/>
    </xf>
    <xf numFmtId="0" fontId="8" fillId="0" borderId="13" xfId="1" applyFont="1" applyFill="1" applyBorder="1" applyAlignment="1" applyProtection="1">
      <alignment horizontal="left" vertical="center"/>
    </xf>
    <xf numFmtId="0" fontId="8" fillId="0" borderId="31" xfId="1" applyFont="1" applyFill="1" applyBorder="1" applyAlignment="1" applyProtection="1">
      <alignment horizontal="left" vertical="center"/>
    </xf>
    <xf numFmtId="0" fontId="8" fillId="0" borderId="32" xfId="1" applyFont="1" applyFill="1" applyBorder="1" applyAlignment="1" applyProtection="1">
      <alignment horizontal="left" vertical="center"/>
    </xf>
    <xf numFmtId="0" fontId="1" fillId="0" borderId="0" xfId="16" applyFont="1" applyAlignment="1">
      <alignment horizontal="center" vertical="center"/>
    </xf>
    <xf numFmtId="187" fontId="1" fillId="6" borderId="0" xfId="17" applyNumberFormat="1" applyFont="1" applyFill="1" applyAlignment="1">
      <alignment horizontal="center" vertical="center" wrapText="1"/>
    </xf>
    <xf numFmtId="187" fontId="1" fillId="6" borderId="34" xfId="17" applyNumberFormat="1" applyFont="1" applyFill="1" applyBorder="1" applyAlignment="1">
      <alignment horizontal="center" vertical="center"/>
    </xf>
    <xf numFmtId="178" fontId="12" fillId="0" borderId="0" xfId="16" applyNumberFormat="1" applyAlignment="1">
      <alignment horizontal="center" vertical="center"/>
    </xf>
    <xf numFmtId="187" fontId="1" fillId="0" borderId="0" xfId="16" applyNumberFormat="1" applyFont="1" applyAlignment="1">
      <alignment horizontal="center" vertical="center"/>
    </xf>
    <xf numFmtId="179" fontId="1" fillId="6" borderId="34" xfId="17" applyNumberFormat="1" applyFont="1" applyFill="1" applyBorder="1" applyAlignment="1">
      <alignment horizontal="center" vertical="center" wrapText="1"/>
    </xf>
    <xf numFmtId="0" fontId="1" fillId="0" borderId="34" xfId="16" applyFont="1" applyBorder="1" applyAlignment="1">
      <alignment horizontal="center" vertical="center"/>
    </xf>
    <xf numFmtId="187" fontId="1" fillId="6" borderId="0" xfId="17" applyNumberFormat="1" applyFont="1" applyFill="1" applyAlignment="1">
      <alignment horizontal="center" vertical="center"/>
    </xf>
    <xf numFmtId="0" fontId="1" fillId="0" borderId="41" xfId="16" applyFont="1" applyBorder="1" applyAlignment="1" applyProtection="1">
      <alignment horizontal="left" vertical="top" wrapText="1"/>
      <protection locked="0"/>
    </xf>
    <xf numFmtId="0" fontId="1" fillId="0" borderId="12" xfId="16" applyFont="1" applyBorder="1" applyAlignment="1" applyProtection="1">
      <alignment horizontal="left" vertical="top" wrapText="1"/>
      <protection locked="0"/>
    </xf>
    <xf numFmtId="0" fontId="1" fillId="0" borderId="46" xfId="16" applyFont="1" applyBorder="1" applyAlignment="1" applyProtection="1">
      <alignment horizontal="left" vertical="top" wrapText="1"/>
      <protection locked="0"/>
    </xf>
    <xf numFmtId="0" fontId="1" fillId="0" borderId="62" xfId="16" applyFont="1" applyBorder="1" applyAlignment="1" applyProtection="1">
      <alignment horizontal="left" vertical="top" wrapText="1"/>
      <protection locked="0"/>
    </xf>
    <xf numFmtId="0" fontId="1" fillId="0" borderId="0" xfId="16" applyFont="1" applyAlignment="1" applyProtection="1">
      <alignment horizontal="left" vertical="top" wrapText="1"/>
      <protection locked="0"/>
    </xf>
    <xf numFmtId="0" fontId="1" fillId="0" borderId="38" xfId="16" applyFont="1" applyBorder="1" applyAlignment="1" applyProtection="1">
      <alignment horizontal="left" vertical="top" wrapText="1"/>
      <protection locked="0"/>
    </xf>
    <xf numFmtId="0" fontId="1" fillId="0" borderId="37" xfId="16" applyFont="1" applyBorder="1" applyAlignment="1" applyProtection="1">
      <alignment horizontal="left" vertical="top" wrapText="1"/>
      <protection locked="0"/>
    </xf>
    <xf numFmtId="0" fontId="1" fillId="0" borderId="52" xfId="16" applyFont="1" applyBorder="1" applyAlignment="1" applyProtection="1">
      <alignment horizontal="left" vertical="top" wrapText="1"/>
      <protection locked="0"/>
    </xf>
    <xf numFmtId="0" fontId="1" fillId="0" borderId="40" xfId="16" applyFont="1" applyBorder="1" applyAlignment="1" applyProtection="1">
      <alignment horizontal="left" vertical="top" wrapText="1"/>
      <protection locked="0"/>
    </xf>
    <xf numFmtId="187" fontId="1" fillId="6" borderId="188" xfId="17" applyNumberFormat="1" applyFont="1" applyFill="1" applyBorder="1" applyAlignment="1">
      <alignment horizontal="center" vertical="center"/>
    </xf>
    <xf numFmtId="179" fontId="1" fillId="6" borderId="0" xfId="17" applyNumberFormat="1" applyFont="1" applyFill="1" applyAlignment="1">
      <alignment horizontal="center" vertical="center" wrapText="1"/>
    </xf>
    <xf numFmtId="0" fontId="1" fillId="0" borderId="39" xfId="16" applyFont="1" applyBorder="1" applyAlignment="1">
      <alignment horizontal="center" vertical="center"/>
    </xf>
    <xf numFmtId="0" fontId="1" fillId="0" borderId="31" xfId="16" applyFont="1" applyBorder="1" applyAlignment="1">
      <alignment horizontal="center" vertical="center"/>
    </xf>
    <xf numFmtId="0" fontId="1" fillId="0" borderId="42" xfId="16" applyFont="1" applyBorder="1" applyAlignment="1">
      <alignment horizontal="center" vertical="center"/>
    </xf>
    <xf numFmtId="179" fontId="1" fillId="0" borderId="0" xfId="17" applyNumberFormat="1" applyFont="1" applyAlignment="1">
      <alignment horizontal="center" vertical="center" wrapText="1"/>
    </xf>
    <xf numFmtId="0" fontId="12" fillId="0" borderId="41" xfId="16" applyFont="1" applyBorder="1" applyAlignment="1" applyProtection="1">
      <alignment horizontal="left" vertical="top" wrapText="1"/>
      <protection locked="0"/>
    </xf>
    <xf numFmtId="0" fontId="12" fillId="0" borderId="12" xfId="16" applyFont="1" applyBorder="1" applyAlignment="1" applyProtection="1">
      <alignment horizontal="left" vertical="top" wrapText="1"/>
      <protection locked="0"/>
    </xf>
    <xf numFmtId="0" fontId="12" fillId="0" borderId="46" xfId="16" applyFont="1" applyBorder="1" applyAlignment="1" applyProtection="1">
      <alignment horizontal="left" vertical="top" wrapText="1"/>
      <protection locked="0"/>
    </xf>
    <xf numFmtId="0" fontId="12" fillId="0" borderId="62" xfId="16" applyFont="1" applyBorder="1" applyAlignment="1" applyProtection="1">
      <alignment horizontal="left" vertical="top" wrapText="1"/>
      <protection locked="0"/>
    </xf>
    <xf numFmtId="0" fontId="12" fillId="0" borderId="0" xfId="16" applyFont="1" applyAlignment="1" applyProtection="1">
      <alignment horizontal="left" vertical="top" wrapText="1"/>
      <protection locked="0"/>
    </xf>
    <xf numFmtId="0" fontId="12" fillId="0" borderId="38" xfId="16" applyFont="1" applyBorder="1" applyAlignment="1" applyProtection="1">
      <alignment horizontal="left" vertical="top" wrapText="1"/>
      <protection locked="0"/>
    </xf>
    <xf numFmtId="0" fontId="12" fillId="0" borderId="37" xfId="16" applyFont="1" applyBorder="1" applyAlignment="1" applyProtection="1">
      <alignment horizontal="left" vertical="top" wrapText="1"/>
      <protection locked="0"/>
    </xf>
    <xf numFmtId="0" fontId="12" fillId="0" borderId="52" xfId="16" applyFont="1" applyBorder="1" applyAlignment="1" applyProtection="1">
      <alignment horizontal="left" vertical="top" wrapText="1"/>
      <protection locked="0"/>
    </xf>
    <xf numFmtId="0" fontId="12" fillId="0" borderId="40" xfId="16" applyFont="1" applyBorder="1" applyAlignment="1" applyProtection="1">
      <alignment horizontal="left" vertical="top" wrapText="1"/>
      <protection locked="0"/>
    </xf>
  </cellXfs>
  <cellStyles count="21">
    <cellStyle name="標準" xfId="0" builtinId="0"/>
    <cellStyle name="標準 2" xfId="6"/>
    <cellStyle name="標準 2 2" xfId="7"/>
    <cellStyle name="標準 2 3" xfId="10"/>
    <cellStyle name="標準 3" xfId="11"/>
    <cellStyle name="標準 4" xfId="5"/>
    <cellStyle name="標準 4_APAHO401600" xfId="1"/>
    <cellStyle name="標準 4_APAHO4019001" xfId="4"/>
    <cellStyle name="標準 4_ZJ08_022012_青森市_2010" xfId="3"/>
    <cellStyle name="標準 6" xfId="8"/>
    <cellStyle name="標準 6_APAHO401000" xfId="9"/>
    <cellStyle name="標準 6_APAHO401200_O-JJ1016-001-3_財政状況資料集(決算状況カード(各会計・関係団体))(Rev2)2" xfId="15"/>
    <cellStyle name="標準 6_APAHO402200_O-JJ1016-001-3_財政状況資料集(決算状況カード(各会計・関係団体))(Rev2)2" xfId="12"/>
    <cellStyle name="標準 7" xfId="20"/>
    <cellStyle name="標準_【レイアウト】（県）資料３（Ｐ２）　歳出比較分析表" xfId="16"/>
    <cellStyle name="標準_【レイアウト】（市）資料３（Ｐ２）　歳出比較分析表" xfId="17"/>
    <cellStyle name="標準_APAHO251300" xfId="18"/>
    <cellStyle name="標準_APAHO252300" xfId="19"/>
    <cellStyle name="標準_Book1" xfId="13"/>
    <cellStyle name="標準_O-JJ0722-001-3_決算状況カード(各会計・関係団体)_O-JJ1016-001-3_財政状況資料集(決算状況カード(各会計・関係団体))(Rev2)2" xfId="14"/>
    <cellStyle name="標準_O-JJ0722-001-8_連結実質赤字比率に係る赤字・黒字の構成分析" xfId="2"/>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theme" Target="theme/theme1.xml"/><Relationship Id="rId3" Type="http://schemas.openxmlformats.org/officeDocument/2006/relationships/worksheet" Target="worksheets/sheet3.xml"/><Relationship Id="rId21" Type="http://schemas.openxmlformats.org/officeDocument/2006/relationships/calcChain" Target="calcChain.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_rels/chart7.xml.rels><?xml version="1.0" encoding="UTF-8" standalone="yes"?>
<Relationships xmlns="http://schemas.openxmlformats.org/package/2006/relationships"><Relationship Id="rId1" Type="http://schemas.openxmlformats.org/officeDocument/2006/relationships/themeOverride" Target="../theme/themeOverride1.xml"/></Relationships>
</file>

<file path=xl/charts/_rels/chart8.xml.rels><?xml version="1.0" encoding="UTF-8" standalone="yes"?>
<Relationships xmlns="http://schemas.openxmlformats.org/package/2006/relationships"><Relationship Id="rId1" Type="http://schemas.openxmlformats.org/officeDocument/2006/relationships/themeOverride" Target="../theme/themeOverride2.xml"/></Relationships>
</file>

<file path=xl/charts/chart1.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H25</c:v>
                </c:pt>
                <c:pt idx="1">
                  <c:v> H26</c:v>
                </c:pt>
                <c:pt idx="2">
                  <c:v> H27</c:v>
                </c:pt>
                <c:pt idx="3">
                  <c:v> H28</c:v>
                </c:pt>
                <c:pt idx="4">
                  <c:v> H29</c:v>
                </c:pt>
              </c:strCache>
            </c:strRef>
          </c:cat>
          <c:val>
            <c:numRef>
              <c:f>(データシート!$F$3,データシート!$F$5,データシート!$F$7,データシート!$F$9,データシート!$F$11)</c:f>
              <c:numCache>
                <c:formatCode>#,##0;"△ "#,##0</c:formatCode>
                <c:ptCount val="5"/>
                <c:pt idx="0">
                  <c:v>74444</c:v>
                </c:pt>
                <c:pt idx="1">
                  <c:v>85205</c:v>
                </c:pt>
                <c:pt idx="2">
                  <c:v>69469</c:v>
                </c:pt>
                <c:pt idx="3">
                  <c:v>67293</c:v>
                </c:pt>
                <c:pt idx="4">
                  <c:v>67343</c:v>
                </c:pt>
              </c:numCache>
            </c:numRef>
          </c:val>
          <c:smooth val="0"/>
          <c:extLst xmlns:c16r2="http://schemas.microsoft.com/office/drawing/2015/06/chart">
            <c:ext xmlns:c16="http://schemas.microsoft.com/office/drawing/2014/chart" uri="{C3380CC4-5D6E-409C-BE32-E72D297353CC}">
              <c16:uniqueId val="{00000000-020F-4B84-AE3B-AA265CDC1F4A}"/>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H25</c:v>
                </c:pt>
                <c:pt idx="1">
                  <c:v> H26</c:v>
                </c:pt>
                <c:pt idx="2">
                  <c:v> H27</c:v>
                </c:pt>
                <c:pt idx="3">
                  <c:v> H28</c:v>
                </c:pt>
                <c:pt idx="4">
                  <c:v> H29</c:v>
                </c:pt>
              </c:strCache>
            </c:strRef>
          </c:cat>
          <c:val>
            <c:numRef>
              <c:f>(データシート!$D$3,データシート!$D$5,データシート!$D$7,データシート!$D$9,データシート!$D$11)</c:f>
              <c:numCache>
                <c:formatCode>#,##0;"△ "#,##0</c:formatCode>
                <c:ptCount val="5"/>
                <c:pt idx="0">
                  <c:v>27360</c:v>
                </c:pt>
                <c:pt idx="1">
                  <c:v>23514</c:v>
                </c:pt>
                <c:pt idx="2">
                  <c:v>32607</c:v>
                </c:pt>
                <c:pt idx="3">
                  <c:v>30438</c:v>
                </c:pt>
                <c:pt idx="4">
                  <c:v>41225</c:v>
                </c:pt>
              </c:numCache>
            </c:numRef>
          </c:val>
          <c:smooth val="0"/>
          <c:extLst xmlns:c16r2="http://schemas.microsoft.com/office/drawing/2015/06/chart">
            <c:ext xmlns:c16="http://schemas.microsoft.com/office/drawing/2014/chart" uri="{C3380CC4-5D6E-409C-BE32-E72D297353CC}">
              <c16:uniqueId val="{00000001-020F-4B84-AE3B-AA265CDC1F4A}"/>
            </c:ext>
          </c:extLst>
        </c:ser>
        <c:dLbls>
          <c:showLegendKey val="0"/>
          <c:showVal val="0"/>
          <c:showCatName val="0"/>
          <c:showSerName val="0"/>
          <c:showPercent val="0"/>
          <c:showBubbleSize val="0"/>
        </c:dLbls>
        <c:marker val="1"/>
        <c:smooth val="0"/>
        <c:axId val="361173256"/>
        <c:axId val="289027592"/>
      </c:lineChart>
      <c:catAx>
        <c:axId val="361173256"/>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289027592"/>
        <c:crosses val="autoZero"/>
        <c:auto val="1"/>
        <c:lblAlgn val="ctr"/>
        <c:lblOffset val="100"/>
        <c:tickLblSkip val="1"/>
        <c:tickMarkSkip val="1"/>
        <c:noMultiLvlLbl val="0"/>
      </c:catAx>
      <c:valAx>
        <c:axId val="289027592"/>
        <c:scaling>
          <c:orientation val="minMax"/>
          <c:max val="10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361173256"/>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H25</c:v>
                </c:pt>
                <c:pt idx="1">
                  <c:v>H26</c:v>
                </c:pt>
                <c:pt idx="2">
                  <c:v>H27</c:v>
                </c:pt>
                <c:pt idx="3">
                  <c:v>H28</c:v>
                </c:pt>
                <c:pt idx="4">
                  <c:v>H29</c:v>
                </c:pt>
              </c:strCache>
            </c:strRef>
          </c:cat>
          <c:val>
            <c:numRef>
              <c:f>データシート!$B$19:$F$19</c:f>
              <c:numCache>
                <c:formatCode>General</c:formatCode>
                <c:ptCount val="5"/>
                <c:pt idx="0">
                  <c:v>7.48</c:v>
                </c:pt>
                <c:pt idx="1">
                  <c:v>7.84</c:v>
                </c:pt>
                <c:pt idx="2">
                  <c:v>9.8699999999999992</c:v>
                </c:pt>
                <c:pt idx="3">
                  <c:v>7.83</c:v>
                </c:pt>
                <c:pt idx="4">
                  <c:v>7.33</c:v>
                </c:pt>
              </c:numCache>
            </c:numRef>
          </c:val>
          <c:extLst xmlns:c16r2="http://schemas.microsoft.com/office/drawing/2015/06/chart">
            <c:ext xmlns:c16="http://schemas.microsoft.com/office/drawing/2014/chart" uri="{C3380CC4-5D6E-409C-BE32-E72D297353CC}">
              <c16:uniqueId val="{00000000-09A4-43DA-A6FC-40C244165AFA}"/>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H25</c:v>
                </c:pt>
                <c:pt idx="1">
                  <c:v>H26</c:v>
                </c:pt>
                <c:pt idx="2">
                  <c:v>H27</c:v>
                </c:pt>
                <c:pt idx="3">
                  <c:v>H28</c:v>
                </c:pt>
                <c:pt idx="4">
                  <c:v>H29</c:v>
                </c:pt>
              </c:strCache>
            </c:strRef>
          </c:cat>
          <c:val>
            <c:numRef>
              <c:f>データシート!$B$20:$F$20</c:f>
              <c:numCache>
                <c:formatCode>General</c:formatCode>
                <c:ptCount val="5"/>
                <c:pt idx="0">
                  <c:v>27.95</c:v>
                </c:pt>
                <c:pt idx="1">
                  <c:v>30.74</c:v>
                </c:pt>
                <c:pt idx="2">
                  <c:v>32.75</c:v>
                </c:pt>
                <c:pt idx="3">
                  <c:v>33.299999999999997</c:v>
                </c:pt>
                <c:pt idx="4">
                  <c:v>33.659999999999997</c:v>
                </c:pt>
              </c:numCache>
            </c:numRef>
          </c:val>
          <c:extLst xmlns:c16r2="http://schemas.microsoft.com/office/drawing/2015/06/chart">
            <c:ext xmlns:c16="http://schemas.microsoft.com/office/drawing/2014/chart" uri="{C3380CC4-5D6E-409C-BE32-E72D297353CC}">
              <c16:uniqueId val="{00000001-09A4-43DA-A6FC-40C244165AFA}"/>
            </c:ext>
          </c:extLst>
        </c:ser>
        <c:dLbls>
          <c:showLegendKey val="0"/>
          <c:showVal val="0"/>
          <c:showCatName val="0"/>
          <c:showSerName val="0"/>
          <c:showPercent val="0"/>
          <c:showBubbleSize val="0"/>
        </c:dLbls>
        <c:gapWidth val="250"/>
        <c:overlap val="100"/>
        <c:axId val="476447024"/>
        <c:axId val="47644937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H25</c:v>
                </c:pt>
                <c:pt idx="1">
                  <c:v>H26</c:v>
                </c:pt>
                <c:pt idx="2">
                  <c:v>H27</c:v>
                </c:pt>
                <c:pt idx="3">
                  <c:v>H28</c:v>
                </c:pt>
                <c:pt idx="4">
                  <c:v>H29</c:v>
                </c:pt>
              </c:strCache>
            </c:strRef>
          </c:cat>
          <c:val>
            <c:numRef>
              <c:f>データシート!$B$21:$F$21</c:f>
              <c:numCache>
                <c:formatCode>General</c:formatCode>
                <c:ptCount val="5"/>
                <c:pt idx="0">
                  <c:v>0.24</c:v>
                </c:pt>
                <c:pt idx="1">
                  <c:v>2.92</c:v>
                </c:pt>
                <c:pt idx="2">
                  <c:v>5.33</c:v>
                </c:pt>
                <c:pt idx="3">
                  <c:v>-2.19</c:v>
                </c:pt>
                <c:pt idx="4">
                  <c:v>-0.56999999999999995</c:v>
                </c:pt>
              </c:numCache>
            </c:numRef>
          </c:val>
          <c:smooth val="0"/>
          <c:extLst xmlns:c16r2="http://schemas.microsoft.com/office/drawing/2015/06/chart">
            <c:ext xmlns:c16="http://schemas.microsoft.com/office/drawing/2014/chart" uri="{C3380CC4-5D6E-409C-BE32-E72D297353CC}">
              <c16:uniqueId val="{00000002-09A4-43DA-A6FC-40C244165AFA}"/>
            </c:ext>
          </c:extLst>
        </c:ser>
        <c:dLbls>
          <c:showLegendKey val="0"/>
          <c:showVal val="0"/>
          <c:showCatName val="0"/>
          <c:showSerName val="0"/>
          <c:showPercent val="0"/>
          <c:showBubbleSize val="0"/>
        </c:dLbls>
        <c:marker val="1"/>
        <c:smooth val="0"/>
        <c:axId val="476447024"/>
        <c:axId val="476449376"/>
      </c:lineChart>
      <c:catAx>
        <c:axId val="476447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476449376"/>
        <c:crosses val="autoZero"/>
        <c:auto val="1"/>
        <c:lblAlgn val="ctr"/>
        <c:lblOffset val="100"/>
        <c:tickLblSkip val="1"/>
        <c:tickMarkSkip val="1"/>
        <c:noMultiLvlLbl val="0"/>
      </c:catAx>
      <c:valAx>
        <c:axId val="47644937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4764470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データシート!$B$27:$K$27</c:f>
              <c:numCache>
                <c:formatCode>General</c:formatCode>
                <c:ptCount val="10"/>
                <c:pt idx="0">
                  <c:v>0</c:v>
                </c:pt>
                <c:pt idx="1">
                  <c:v>0</c:v>
                </c:pt>
                <c:pt idx="2">
                  <c:v>0</c:v>
                </c:pt>
                <c:pt idx="3">
                  <c:v>0</c:v>
                </c:pt>
                <c:pt idx="4">
                  <c:v>0</c:v>
                </c:pt>
                <c:pt idx="5">
                  <c:v>0</c:v>
                </c:pt>
                <c:pt idx="6">
                  <c:v>0</c:v>
                </c:pt>
                <c:pt idx="7">
                  <c:v>0</c:v>
                </c:pt>
                <c:pt idx="8">
                  <c:v>0</c:v>
                </c:pt>
                <c:pt idx="9">
                  <c:v>0</c:v>
                </c:pt>
              </c:numCache>
            </c:numRef>
          </c:val>
          <c:extLst xmlns:c16r2="http://schemas.microsoft.com/office/drawing/2015/06/chart">
            <c:ext xmlns:c16="http://schemas.microsoft.com/office/drawing/2014/chart" uri="{C3380CC4-5D6E-409C-BE32-E72D297353CC}">
              <c16:uniqueId val="{00000000-FE14-4967-A023-6025C991539D}"/>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xmlns:c16r2="http://schemas.microsoft.com/office/drawing/2015/06/chart">
            <c:ext xmlns:c16="http://schemas.microsoft.com/office/drawing/2014/chart" uri="{C3380CC4-5D6E-409C-BE32-E72D297353CC}">
              <c16:uniqueId val="{00000001-FE14-4967-A023-6025C991539D}"/>
            </c:ext>
          </c:extLst>
        </c:ser>
        <c:ser>
          <c:idx val="2"/>
          <c:order val="2"/>
          <c:tx>
            <c:strRef>
              <c:f>データシート!$A$29</c:f>
              <c:strCache>
                <c:ptCount val="1"/>
                <c:pt idx="0">
                  <c:v>#N/A</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データシート!$B$29:$K$29</c:f>
              <c:numCache>
                <c:formatCode>General</c:formatCode>
                <c:ptCount val="10"/>
                <c:pt idx="0">
                  <c:v>0</c:v>
                </c:pt>
                <c:pt idx="1">
                  <c:v>0</c:v>
                </c:pt>
                <c:pt idx="2">
                  <c:v>0</c:v>
                </c:pt>
                <c:pt idx="3">
                  <c:v>0</c:v>
                </c:pt>
                <c:pt idx="4">
                  <c:v>0</c:v>
                </c:pt>
                <c:pt idx="5">
                  <c:v>0</c:v>
                </c:pt>
                <c:pt idx="6">
                  <c:v>0</c:v>
                </c:pt>
                <c:pt idx="7">
                  <c:v>0</c:v>
                </c:pt>
                <c:pt idx="8">
                  <c:v>0</c:v>
                </c:pt>
                <c:pt idx="9">
                  <c:v>0</c:v>
                </c:pt>
              </c:numCache>
            </c:numRef>
          </c:val>
          <c:extLst xmlns:c16r2="http://schemas.microsoft.com/office/drawing/2015/06/chart">
            <c:ext xmlns:c16="http://schemas.microsoft.com/office/drawing/2014/chart" uri="{C3380CC4-5D6E-409C-BE32-E72D297353CC}">
              <c16:uniqueId val="{00000002-FE14-4967-A023-6025C991539D}"/>
            </c:ext>
          </c:extLst>
        </c:ser>
        <c:ser>
          <c:idx val="3"/>
          <c:order val="3"/>
          <c:tx>
            <c:strRef>
              <c:f>データシート!$A$30</c:f>
              <c:strCache>
                <c:ptCount val="1"/>
                <c:pt idx="0">
                  <c:v>#N/A</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データシート!$B$30:$K$30</c:f>
              <c:numCache>
                <c:formatCode>General</c:formatCode>
                <c:ptCount val="10"/>
                <c:pt idx="0">
                  <c:v>0</c:v>
                </c:pt>
                <c:pt idx="1">
                  <c:v>0</c:v>
                </c:pt>
                <c:pt idx="2">
                  <c:v>0</c:v>
                </c:pt>
                <c:pt idx="3">
                  <c:v>0</c:v>
                </c:pt>
                <c:pt idx="4">
                  <c:v>0</c:v>
                </c:pt>
                <c:pt idx="5">
                  <c:v>0</c:v>
                </c:pt>
                <c:pt idx="6">
                  <c:v>0</c:v>
                </c:pt>
                <c:pt idx="7">
                  <c:v>0</c:v>
                </c:pt>
                <c:pt idx="8">
                  <c:v>0</c:v>
                </c:pt>
                <c:pt idx="9">
                  <c:v>0</c:v>
                </c:pt>
              </c:numCache>
            </c:numRef>
          </c:val>
          <c:extLst xmlns:c16r2="http://schemas.microsoft.com/office/drawing/2015/06/chart">
            <c:ext xmlns:c16="http://schemas.microsoft.com/office/drawing/2014/chart" uri="{C3380CC4-5D6E-409C-BE32-E72D297353CC}">
              <c16:uniqueId val="{00000003-FE14-4967-A023-6025C991539D}"/>
            </c:ext>
          </c:extLst>
        </c:ser>
        <c:ser>
          <c:idx val="4"/>
          <c:order val="4"/>
          <c:tx>
            <c:strRef>
              <c:f>データシート!$A$31</c:f>
              <c:strCache>
                <c:ptCount val="1"/>
                <c:pt idx="0">
                  <c:v>後期高齢者医療特別会計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データシート!$B$31:$K$31</c:f>
              <c:numCache>
                <c:formatCode>General</c:formatCode>
                <c:ptCount val="10"/>
                <c:pt idx="0">
                  <c:v>#N/A</c:v>
                </c:pt>
                <c:pt idx="1">
                  <c:v>0.28999999999999998</c:v>
                </c:pt>
                <c:pt idx="2">
                  <c:v>#N/A</c:v>
                </c:pt>
                <c:pt idx="3">
                  <c:v>0.32</c:v>
                </c:pt>
                <c:pt idx="4">
                  <c:v>#N/A</c:v>
                </c:pt>
                <c:pt idx="5">
                  <c:v>0.32</c:v>
                </c:pt>
                <c:pt idx="6">
                  <c:v>#N/A</c:v>
                </c:pt>
                <c:pt idx="7">
                  <c:v>0.42</c:v>
                </c:pt>
                <c:pt idx="8">
                  <c:v>#N/A</c:v>
                </c:pt>
                <c:pt idx="9">
                  <c:v>0.56999999999999995</c:v>
                </c:pt>
              </c:numCache>
            </c:numRef>
          </c:val>
          <c:extLst xmlns:c16r2="http://schemas.microsoft.com/office/drawing/2015/06/chart">
            <c:ext xmlns:c16="http://schemas.microsoft.com/office/drawing/2014/chart" uri="{C3380CC4-5D6E-409C-BE32-E72D297353CC}">
              <c16:uniqueId val="{00000004-FE14-4967-A023-6025C991539D}"/>
            </c:ext>
          </c:extLst>
        </c:ser>
        <c:ser>
          <c:idx val="5"/>
          <c:order val="5"/>
          <c:tx>
            <c:strRef>
              <c:f>データシート!$A$32</c:f>
              <c:strCache>
                <c:ptCount val="1"/>
                <c:pt idx="0">
                  <c:v>介護保険特別会計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データシート!$B$32:$K$32</c:f>
              <c:numCache>
                <c:formatCode>General</c:formatCode>
                <c:ptCount val="10"/>
                <c:pt idx="0">
                  <c:v>#N/A</c:v>
                </c:pt>
                <c:pt idx="1">
                  <c:v>0.32</c:v>
                </c:pt>
                <c:pt idx="2">
                  <c:v>#N/A</c:v>
                </c:pt>
                <c:pt idx="3">
                  <c:v>0.51</c:v>
                </c:pt>
                <c:pt idx="4">
                  <c:v>#N/A</c:v>
                </c:pt>
                <c:pt idx="5">
                  <c:v>0.44</c:v>
                </c:pt>
                <c:pt idx="6">
                  <c:v>#N/A</c:v>
                </c:pt>
                <c:pt idx="7">
                  <c:v>1.1100000000000001</c:v>
                </c:pt>
                <c:pt idx="8">
                  <c:v>#N/A</c:v>
                </c:pt>
                <c:pt idx="9">
                  <c:v>0.63</c:v>
                </c:pt>
              </c:numCache>
            </c:numRef>
          </c:val>
          <c:extLst xmlns:c16r2="http://schemas.microsoft.com/office/drawing/2015/06/chart">
            <c:ext xmlns:c16="http://schemas.microsoft.com/office/drawing/2014/chart" uri="{C3380CC4-5D6E-409C-BE32-E72D297353CC}">
              <c16:uniqueId val="{00000005-FE14-4967-A023-6025C991539D}"/>
            </c:ext>
          </c:extLst>
        </c:ser>
        <c:ser>
          <c:idx val="6"/>
          <c:order val="6"/>
          <c:tx>
            <c:strRef>
              <c:f>データシート!$A$33</c:f>
              <c:strCache>
                <c:ptCount val="1"/>
                <c:pt idx="0">
                  <c:v>下水道事業特別会計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データシート!$B$33:$K$33</c:f>
              <c:numCache>
                <c:formatCode>General</c:formatCode>
                <c:ptCount val="10"/>
                <c:pt idx="0">
                  <c:v>#N/A</c:v>
                </c:pt>
                <c:pt idx="1">
                  <c:v>0.52</c:v>
                </c:pt>
                <c:pt idx="2">
                  <c:v>#N/A</c:v>
                </c:pt>
                <c:pt idx="3">
                  <c:v>0.62</c:v>
                </c:pt>
                <c:pt idx="4">
                  <c:v>#N/A</c:v>
                </c:pt>
                <c:pt idx="5">
                  <c:v>0.15</c:v>
                </c:pt>
                <c:pt idx="6">
                  <c:v>#N/A</c:v>
                </c:pt>
                <c:pt idx="7">
                  <c:v>0.33</c:v>
                </c:pt>
                <c:pt idx="8">
                  <c:v>#N/A</c:v>
                </c:pt>
                <c:pt idx="9">
                  <c:v>1.05</c:v>
                </c:pt>
              </c:numCache>
            </c:numRef>
          </c:val>
          <c:extLst xmlns:c16r2="http://schemas.microsoft.com/office/drawing/2015/06/chart">
            <c:ext xmlns:c16="http://schemas.microsoft.com/office/drawing/2014/chart" uri="{C3380CC4-5D6E-409C-BE32-E72D297353CC}">
              <c16:uniqueId val="{00000006-FE14-4967-A023-6025C991539D}"/>
            </c:ext>
          </c:extLst>
        </c:ser>
        <c:ser>
          <c:idx val="7"/>
          <c:order val="7"/>
          <c:tx>
            <c:strRef>
              <c:f>データシート!$A$34</c:f>
              <c:strCache>
                <c:ptCount val="1"/>
                <c:pt idx="0">
                  <c:v>水道事業会計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データシート!$B$34:$K$34</c:f>
              <c:numCache>
                <c:formatCode>General</c:formatCode>
                <c:ptCount val="10"/>
                <c:pt idx="0">
                  <c:v>#N/A</c:v>
                </c:pt>
                <c:pt idx="1">
                  <c:v>2.37</c:v>
                </c:pt>
                <c:pt idx="2">
                  <c:v>#N/A</c:v>
                </c:pt>
                <c:pt idx="3">
                  <c:v>1.97</c:v>
                </c:pt>
                <c:pt idx="4">
                  <c:v>#N/A</c:v>
                </c:pt>
                <c:pt idx="5">
                  <c:v>1.69</c:v>
                </c:pt>
                <c:pt idx="6">
                  <c:v>#N/A</c:v>
                </c:pt>
                <c:pt idx="7">
                  <c:v>1.85</c:v>
                </c:pt>
                <c:pt idx="8">
                  <c:v>#N/A</c:v>
                </c:pt>
                <c:pt idx="9">
                  <c:v>1.75</c:v>
                </c:pt>
              </c:numCache>
            </c:numRef>
          </c:val>
          <c:extLst xmlns:c16r2="http://schemas.microsoft.com/office/drawing/2015/06/chart">
            <c:ext xmlns:c16="http://schemas.microsoft.com/office/drawing/2014/chart" uri="{C3380CC4-5D6E-409C-BE32-E72D297353CC}">
              <c16:uniqueId val="{00000007-FE14-4967-A023-6025C991539D}"/>
            </c:ext>
          </c:extLst>
        </c:ser>
        <c:ser>
          <c:idx val="8"/>
          <c:order val="8"/>
          <c:tx>
            <c:strRef>
              <c:f>データシート!$A$35</c:f>
              <c:strCache>
                <c:ptCount val="1"/>
                <c:pt idx="0">
                  <c:v>一般会計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データシート!$B$35:$K$35</c:f>
              <c:numCache>
                <c:formatCode>General</c:formatCode>
                <c:ptCount val="10"/>
                <c:pt idx="0">
                  <c:v>#N/A</c:v>
                </c:pt>
                <c:pt idx="1">
                  <c:v>7.83</c:v>
                </c:pt>
                <c:pt idx="2">
                  <c:v>#N/A</c:v>
                </c:pt>
                <c:pt idx="3">
                  <c:v>8.18</c:v>
                </c:pt>
                <c:pt idx="4">
                  <c:v>#N/A</c:v>
                </c:pt>
                <c:pt idx="5">
                  <c:v>10.210000000000001</c:v>
                </c:pt>
                <c:pt idx="6">
                  <c:v>#N/A</c:v>
                </c:pt>
                <c:pt idx="7">
                  <c:v>8.17</c:v>
                </c:pt>
                <c:pt idx="8">
                  <c:v>#N/A</c:v>
                </c:pt>
                <c:pt idx="9">
                  <c:v>7.33</c:v>
                </c:pt>
              </c:numCache>
            </c:numRef>
          </c:val>
          <c:extLst xmlns:c16r2="http://schemas.microsoft.com/office/drawing/2015/06/chart">
            <c:ext xmlns:c16="http://schemas.microsoft.com/office/drawing/2014/chart" uri="{C3380CC4-5D6E-409C-BE32-E72D297353CC}">
              <c16:uniqueId val="{00000008-FE14-4967-A023-6025C991539D}"/>
            </c:ext>
          </c:extLst>
        </c:ser>
        <c:ser>
          <c:idx val="9"/>
          <c:order val="9"/>
          <c:tx>
            <c:strRef>
              <c:f>データシート!$A$36</c:f>
              <c:strCache>
                <c:ptCount val="1"/>
                <c:pt idx="0">
                  <c:v>国民健康保険特別会計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データシート!$B$36:$K$36</c:f>
              <c:numCache>
                <c:formatCode>General</c:formatCode>
                <c:ptCount val="10"/>
                <c:pt idx="0">
                  <c:v>#N/A</c:v>
                </c:pt>
                <c:pt idx="1">
                  <c:v>4.96</c:v>
                </c:pt>
                <c:pt idx="2">
                  <c:v>#N/A</c:v>
                </c:pt>
                <c:pt idx="3">
                  <c:v>3.87</c:v>
                </c:pt>
                <c:pt idx="4">
                  <c:v>#N/A</c:v>
                </c:pt>
                <c:pt idx="5">
                  <c:v>4.6100000000000003</c:v>
                </c:pt>
                <c:pt idx="6">
                  <c:v>#N/A</c:v>
                </c:pt>
                <c:pt idx="7">
                  <c:v>7.01</c:v>
                </c:pt>
                <c:pt idx="8">
                  <c:v>#N/A</c:v>
                </c:pt>
                <c:pt idx="9">
                  <c:v>7.85</c:v>
                </c:pt>
              </c:numCache>
            </c:numRef>
          </c:val>
          <c:extLst xmlns:c16r2="http://schemas.microsoft.com/office/drawing/2015/06/chart">
            <c:ext xmlns:c16="http://schemas.microsoft.com/office/drawing/2014/chart" uri="{C3380CC4-5D6E-409C-BE32-E72D297353CC}">
              <c16:uniqueId val="{00000009-FE14-4967-A023-6025C991539D}"/>
            </c:ext>
          </c:extLst>
        </c:ser>
        <c:dLbls>
          <c:showLegendKey val="0"/>
          <c:showVal val="0"/>
          <c:showCatName val="0"/>
          <c:showSerName val="0"/>
          <c:showPercent val="0"/>
          <c:showBubbleSize val="0"/>
        </c:dLbls>
        <c:gapWidth val="150"/>
        <c:overlap val="100"/>
        <c:axId val="476444672"/>
        <c:axId val="476447808"/>
      </c:barChart>
      <c:catAx>
        <c:axId val="476444672"/>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476447808"/>
        <c:crosses val="autoZero"/>
        <c:auto val="1"/>
        <c:lblAlgn val="ctr"/>
        <c:lblOffset val="100"/>
        <c:tickLblSkip val="1"/>
        <c:tickMarkSkip val="1"/>
        <c:noMultiLvlLbl val="0"/>
      </c:catAx>
      <c:valAx>
        <c:axId val="476447808"/>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476444672"/>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H25</c:v>
                  </c:pt>
                  <c:pt idx="3">
                    <c:v>H26</c:v>
                  </c:pt>
                  <c:pt idx="6">
                    <c:v>H27</c:v>
                  </c:pt>
                  <c:pt idx="9">
                    <c:v>H28</c:v>
                  </c:pt>
                  <c:pt idx="12">
                    <c:v>H29</c:v>
                  </c:pt>
                </c:lvl>
              </c:multiLvlStrCache>
            </c:multiLvlStrRef>
          </c:cat>
          <c:val>
            <c:numRef>
              <c:f>データシート!$B$42:$P$42</c:f>
              <c:numCache>
                <c:formatCode>General</c:formatCode>
                <c:ptCount val="15"/>
                <c:pt idx="2">
                  <c:v>470</c:v>
                </c:pt>
                <c:pt idx="5">
                  <c:v>493</c:v>
                </c:pt>
                <c:pt idx="8">
                  <c:v>467</c:v>
                </c:pt>
                <c:pt idx="11">
                  <c:v>486</c:v>
                </c:pt>
                <c:pt idx="14">
                  <c:v>489</c:v>
                </c:pt>
              </c:numCache>
            </c:numRef>
          </c:val>
          <c:extLst xmlns:c16r2="http://schemas.microsoft.com/office/drawing/2015/06/chart">
            <c:ext xmlns:c16="http://schemas.microsoft.com/office/drawing/2014/chart" uri="{C3380CC4-5D6E-409C-BE32-E72D297353CC}">
              <c16:uniqueId val="{00000000-E064-426A-A608-BE8569EBCA42}"/>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H25</c:v>
                  </c:pt>
                  <c:pt idx="3">
                    <c:v>H26</c:v>
                  </c:pt>
                  <c:pt idx="6">
                    <c:v>H27</c:v>
                  </c:pt>
                  <c:pt idx="9">
                    <c:v>H28</c:v>
                  </c:pt>
                  <c:pt idx="12">
                    <c:v>H29</c:v>
                  </c:pt>
                </c:lvl>
              </c:multiLvlStrCache>
            </c:multiLvlStrRef>
          </c:cat>
          <c:val>
            <c:numRef>
              <c:f>データシート!$B$43:$P$43</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1-E064-426A-A608-BE8569EBCA42}"/>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H25</c:v>
                  </c:pt>
                  <c:pt idx="3">
                    <c:v>H26</c:v>
                  </c:pt>
                  <c:pt idx="6">
                    <c:v>H27</c:v>
                  </c:pt>
                  <c:pt idx="9">
                    <c:v>H28</c:v>
                  </c:pt>
                  <c:pt idx="12">
                    <c:v>H29</c:v>
                  </c:pt>
                </c:lvl>
              </c:multiLvlStrCache>
            </c:multiLvlStrRef>
          </c:cat>
          <c:val>
            <c:numRef>
              <c:f>データシート!$B$44:$P$44</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2-E064-426A-A608-BE8569EBCA42}"/>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H25</c:v>
                  </c:pt>
                  <c:pt idx="3">
                    <c:v>H26</c:v>
                  </c:pt>
                  <c:pt idx="6">
                    <c:v>H27</c:v>
                  </c:pt>
                  <c:pt idx="9">
                    <c:v>H28</c:v>
                  </c:pt>
                  <c:pt idx="12">
                    <c:v>H29</c:v>
                  </c:pt>
                </c:lvl>
              </c:multiLvlStrCache>
            </c:multiLvlStrRef>
          </c:cat>
          <c:val>
            <c:numRef>
              <c:f>データシート!$B$45:$P$45</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3-E064-426A-A608-BE8569EBCA42}"/>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H25</c:v>
                  </c:pt>
                  <c:pt idx="3">
                    <c:v>H26</c:v>
                  </c:pt>
                  <c:pt idx="6">
                    <c:v>H27</c:v>
                  </c:pt>
                  <c:pt idx="9">
                    <c:v>H28</c:v>
                  </c:pt>
                  <c:pt idx="12">
                    <c:v>H29</c:v>
                  </c:pt>
                </c:lvl>
              </c:multiLvlStrCache>
            </c:multiLvlStrRef>
          </c:cat>
          <c:val>
            <c:numRef>
              <c:f>データシート!$B$46:$P$46</c:f>
              <c:numCache>
                <c:formatCode>General</c:formatCode>
                <c:ptCount val="15"/>
                <c:pt idx="0">
                  <c:v>282</c:v>
                </c:pt>
                <c:pt idx="3">
                  <c:v>270</c:v>
                </c:pt>
                <c:pt idx="6">
                  <c:v>253</c:v>
                </c:pt>
                <c:pt idx="9">
                  <c:v>249</c:v>
                </c:pt>
                <c:pt idx="12">
                  <c:v>245</c:v>
                </c:pt>
              </c:numCache>
            </c:numRef>
          </c:val>
          <c:extLst xmlns:c16r2="http://schemas.microsoft.com/office/drawing/2015/06/chart">
            <c:ext xmlns:c16="http://schemas.microsoft.com/office/drawing/2014/chart" uri="{C3380CC4-5D6E-409C-BE32-E72D297353CC}">
              <c16:uniqueId val="{00000004-E064-426A-A608-BE8569EBCA42}"/>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H25</c:v>
                  </c:pt>
                  <c:pt idx="3">
                    <c:v>H26</c:v>
                  </c:pt>
                  <c:pt idx="6">
                    <c:v>H27</c:v>
                  </c:pt>
                  <c:pt idx="9">
                    <c:v>H28</c:v>
                  </c:pt>
                  <c:pt idx="12">
                    <c:v>H29</c:v>
                  </c:pt>
                </c:lvl>
              </c:multiLvlStrCache>
            </c:multiLvlStrRef>
          </c:cat>
          <c:val>
            <c:numRef>
              <c:f>データシート!$B$47:$P$47</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5-E064-426A-A608-BE8569EBCA42}"/>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H25</c:v>
                  </c:pt>
                  <c:pt idx="3">
                    <c:v>H26</c:v>
                  </c:pt>
                  <c:pt idx="6">
                    <c:v>H27</c:v>
                  </c:pt>
                  <c:pt idx="9">
                    <c:v>H28</c:v>
                  </c:pt>
                  <c:pt idx="12">
                    <c:v>H29</c:v>
                  </c:pt>
                </c:lvl>
              </c:multiLvlStrCache>
            </c:multiLvlStrRef>
          </c:cat>
          <c:val>
            <c:numRef>
              <c:f>データシート!$B$48:$P$48</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6-E064-426A-A608-BE8569EBCA42}"/>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H25</c:v>
                  </c:pt>
                  <c:pt idx="3">
                    <c:v>H26</c:v>
                  </c:pt>
                  <c:pt idx="6">
                    <c:v>H27</c:v>
                  </c:pt>
                  <c:pt idx="9">
                    <c:v>H28</c:v>
                  </c:pt>
                  <c:pt idx="12">
                    <c:v>H29</c:v>
                  </c:pt>
                </c:lvl>
              </c:multiLvlStrCache>
            </c:multiLvlStrRef>
          </c:cat>
          <c:val>
            <c:numRef>
              <c:f>データシート!$B$49:$P$49</c:f>
              <c:numCache>
                <c:formatCode>General</c:formatCode>
                <c:ptCount val="15"/>
                <c:pt idx="0">
                  <c:v>225</c:v>
                </c:pt>
                <c:pt idx="3">
                  <c:v>215</c:v>
                </c:pt>
                <c:pt idx="6">
                  <c:v>208</c:v>
                </c:pt>
                <c:pt idx="9">
                  <c:v>218</c:v>
                </c:pt>
                <c:pt idx="12">
                  <c:v>216</c:v>
                </c:pt>
              </c:numCache>
            </c:numRef>
          </c:val>
          <c:extLst xmlns:c16r2="http://schemas.microsoft.com/office/drawing/2015/06/chart">
            <c:ext xmlns:c16="http://schemas.microsoft.com/office/drawing/2014/chart" uri="{C3380CC4-5D6E-409C-BE32-E72D297353CC}">
              <c16:uniqueId val="{00000007-E064-426A-A608-BE8569EBCA42}"/>
            </c:ext>
          </c:extLst>
        </c:ser>
        <c:dLbls>
          <c:showLegendKey val="0"/>
          <c:showVal val="0"/>
          <c:showCatName val="0"/>
          <c:showSerName val="0"/>
          <c:showPercent val="0"/>
          <c:showBubbleSize val="0"/>
        </c:dLbls>
        <c:gapWidth val="100"/>
        <c:overlap val="100"/>
        <c:axId val="476448200"/>
        <c:axId val="476442712"/>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H25</c:v>
                  </c:pt>
                  <c:pt idx="3">
                    <c:v>H26</c:v>
                  </c:pt>
                  <c:pt idx="6">
                    <c:v>H27</c:v>
                  </c:pt>
                  <c:pt idx="9">
                    <c:v>H28</c:v>
                  </c:pt>
                  <c:pt idx="12">
                    <c:v>H29</c:v>
                  </c:pt>
                </c:lvl>
              </c:multiLvlStrCache>
            </c:multiLvlStrRef>
          </c:cat>
          <c:val>
            <c:numRef>
              <c:f>データシート!$B$50:$P$50</c:f>
              <c:numCache>
                <c:formatCode>General</c:formatCode>
                <c:ptCount val="15"/>
                <c:pt idx="0">
                  <c:v>#N/A</c:v>
                </c:pt>
                <c:pt idx="1">
                  <c:v>37</c:v>
                </c:pt>
                <c:pt idx="2">
                  <c:v>#N/A</c:v>
                </c:pt>
                <c:pt idx="3">
                  <c:v>#N/A</c:v>
                </c:pt>
                <c:pt idx="4">
                  <c:v>-8</c:v>
                </c:pt>
                <c:pt idx="5">
                  <c:v>#N/A</c:v>
                </c:pt>
                <c:pt idx="6">
                  <c:v>#N/A</c:v>
                </c:pt>
                <c:pt idx="7">
                  <c:v>-6</c:v>
                </c:pt>
                <c:pt idx="8">
                  <c:v>#N/A</c:v>
                </c:pt>
                <c:pt idx="9">
                  <c:v>#N/A</c:v>
                </c:pt>
                <c:pt idx="10">
                  <c:v>-19</c:v>
                </c:pt>
                <c:pt idx="11">
                  <c:v>#N/A</c:v>
                </c:pt>
                <c:pt idx="12">
                  <c:v>#N/A</c:v>
                </c:pt>
                <c:pt idx="13">
                  <c:v>-28</c:v>
                </c:pt>
                <c:pt idx="14">
                  <c:v>#N/A</c:v>
                </c:pt>
              </c:numCache>
            </c:numRef>
          </c:val>
          <c:smooth val="0"/>
          <c:extLst xmlns:c16r2="http://schemas.microsoft.com/office/drawing/2015/06/chart">
            <c:ext xmlns:c16="http://schemas.microsoft.com/office/drawing/2014/chart" uri="{C3380CC4-5D6E-409C-BE32-E72D297353CC}">
              <c16:uniqueId val="{00000008-E064-426A-A608-BE8569EBCA42}"/>
            </c:ext>
          </c:extLst>
        </c:ser>
        <c:dLbls>
          <c:showLegendKey val="0"/>
          <c:showVal val="0"/>
          <c:showCatName val="0"/>
          <c:showSerName val="0"/>
          <c:showPercent val="0"/>
          <c:showBubbleSize val="0"/>
        </c:dLbls>
        <c:marker val="1"/>
        <c:smooth val="0"/>
        <c:axId val="476448200"/>
        <c:axId val="476442712"/>
      </c:lineChart>
      <c:catAx>
        <c:axId val="47644820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476442712"/>
        <c:crosses val="autoZero"/>
        <c:auto val="1"/>
        <c:lblAlgn val="ctr"/>
        <c:lblOffset val="100"/>
        <c:tickLblSkip val="1"/>
        <c:tickMarkSkip val="1"/>
        <c:noMultiLvlLbl val="0"/>
      </c:catAx>
      <c:valAx>
        <c:axId val="476442712"/>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47644820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データシート!$B$56:$P$56</c:f>
              <c:numCache>
                <c:formatCode>General</c:formatCode>
                <c:ptCount val="15"/>
                <c:pt idx="2">
                  <c:v>5704</c:v>
                </c:pt>
                <c:pt idx="5">
                  <c:v>5831</c:v>
                </c:pt>
                <c:pt idx="8">
                  <c:v>5739</c:v>
                </c:pt>
                <c:pt idx="11">
                  <c:v>5590</c:v>
                </c:pt>
                <c:pt idx="14">
                  <c:v>5589</c:v>
                </c:pt>
              </c:numCache>
            </c:numRef>
          </c:val>
          <c:extLst xmlns:c16r2="http://schemas.microsoft.com/office/drawing/2015/06/chart">
            <c:ext xmlns:c16="http://schemas.microsoft.com/office/drawing/2014/chart" uri="{C3380CC4-5D6E-409C-BE32-E72D297353CC}">
              <c16:uniqueId val="{00000000-F207-429B-B15F-901A8B114A2B}"/>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データシート!$B$57:$P$57</c:f>
              <c:numCache>
                <c:formatCode>General</c:formatCode>
                <c:ptCount val="15"/>
                <c:pt idx="2">
                  <c:v>52</c:v>
                </c:pt>
                <c:pt idx="5">
                  <c:v>46</c:v>
                </c:pt>
                <c:pt idx="8">
                  <c:v>40</c:v>
                </c:pt>
                <c:pt idx="11">
                  <c:v>34</c:v>
                </c:pt>
                <c:pt idx="14">
                  <c:v>27</c:v>
                </c:pt>
              </c:numCache>
            </c:numRef>
          </c:val>
          <c:extLst xmlns:c16r2="http://schemas.microsoft.com/office/drawing/2015/06/chart">
            <c:ext xmlns:c16="http://schemas.microsoft.com/office/drawing/2014/chart" uri="{C3380CC4-5D6E-409C-BE32-E72D297353CC}">
              <c16:uniqueId val="{00000001-F207-429B-B15F-901A8B114A2B}"/>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データシート!$B$58:$P$58</c:f>
              <c:numCache>
                <c:formatCode>General</c:formatCode>
                <c:ptCount val="15"/>
                <c:pt idx="2">
                  <c:v>1521</c:v>
                </c:pt>
                <c:pt idx="5">
                  <c:v>1732</c:v>
                </c:pt>
                <c:pt idx="8">
                  <c:v>1948</c:v>
                </c:pt>
                <c:pt idx="11">
                  <c:v>1931</c:v>
                </c:pt>
                <c:pt idx="14">
                  <c:v>1939</c:v>
                </c:pt>
              </c:numCache>
            </c:numRef>
          </c:val>
          <c:extLst xmlns:c16r2="http://schemas.microsoft.com/office/drawing/2015/06/chart">
            <c:ext xmlns:c16="http://schemas.microsoft.com/office/drawing/2014/chart" uri="{C3380CC4-5D6E-409C-BE32-E72D297353CC}">
              <c16:uniqueId val="{00000002-F207-429B-B15F-901A8B114A2B}"/>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データシート!$B$59:$P$59</c:f>
              <c:numCache>
                <c:formatCode>General</c:formatCode>
                <c:ptCount val="15"/>
                <c:pt idx="0">
                  <c:v>0</c:v>
                </c:pt>
                <c:pt idx="3">
                  <c:v>1</c:v>
                </c:pt>
                <c:pt idx="6">
                  <c:v>0</c:v>
                </c:pt>
                <c:pt idx="9">
                  <c:v>0</c:v>
                </c:pt>
                <c:pt idx="12">
                  <c:v>0</c:v>
                </c:pt>
              </c:numCache>
            </c:numRef>
          </c:val>
          <c:extLst xmlns:c16r2="http://schemas.microsoft.com/office/drawing/2015/06/chart">
            <c:ext xmlns:c16="http://schemas.microsoft.com/office/drawing/2014/chart" uri="{C3380CC4-5D6E-409C-BE32-E72D297353CC}">
              <c16:uniqueId val="{00000003-F207-429B-B15F-901A8B114A2B}"/>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データシート!$B$60:$P$60</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4-F207-429B-B15F-901A8B114A2B}"/>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データシート!$B$61:$P$61</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5-F207-429B-B15F-901A8B114A2B}"/>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データシート!$B$62:$P$62</c:f>
              <c:numCache>
                <c:formatCode>General</c:formatCode>
                <c:ptCount val="15"/>
                <c:pt idx="0">
                  <c:v>1371</c:v>
                </c:pt>
                <c:pt idx="3">
                  <c:v>1264</c:v>
                </c:pt>
                <c:pt idx="6">
                  <c:v>1343</c:v>
                </c:pt>
                <c:pt idx="9">
                  <c:v>1193</c:v>
                </c:pt>
                <c:pt idx="12">
                  <c:v>1111</c:v>
                </c:pt>
              </c:numCache>
            </c:numRef>
          </c:val>
          <c:extLst xmlns:c16r2="http://schemas.microsoft.com/office/drawing/2015/06/chart">
            <c:ext xmlns:c16="http://schemas.microsoft.com/office/drawing/2014/chart" uri="{C3380CC4-5D6E-409C-BE32-E72D297353CC}">
              <c16:uniqueId val="{00000006-F207-429B-B15F-901A8B114A2B}"/>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データシート!$B$63:$P$63</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7-F207-429B-B15F-901A8B114A2B}"/>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データシート!$B$64:$P$64</c:f>
              <c:numCache>
                <c:formatCode>General</c:formatCode>
                <c:ptCount val="15"/>
                <c:pt idx="0">
                  <c:v>2040</c:v>
                </c:pt>
                <c:pt idx="3">
                  <c:v>1853</c:v>
                </c:pt>
                <c:pt idx="6">
                  <c:v>1658</c:v>
                </c:pt>
                <c:pt idx="9">
                  <c:v>1485</c:v>
                </c:pt>
                <c:pt idx="12">
                  <c:v>1401</c:v>
                </c:pt>
              </c:numCache>
            </c:numRef>
          </c:val>
          <c:extLst xmlns:c16r2="http://schemas.microsoft.com/office/drawing/2015/06/chart">
            <c:ext xmlns:c16="http://schemas.microsoft.com/office/drawing/2014/chart" uri="{C3380CC4-5D6E-409C-BE32-E72D297353CC}">
              <c16:uniqueId val="{00000008-F207-429B-B15F-901A8B114A2B}"/>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データシート!$B$65:$P$65</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9-F207-429B-B15F-901A8B114A2B}"/>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データシート!$B$66:$P$66</c:f>
              <c:numCache>
                <c:formatCode>General</c:formatCode>
                <c:ptCount val="15"/>
                <c:pt idx="0">
                  <c:v>2026</c:v>
                </c:pt>
                <c:pt idx="3">
                  <c:v>1934</c:v>
                </c:pt>
                <c:pt idx="6">
                  <c:v>1992</c:v>
                </c:pt>
                <c:pt idx="9">
                  <c:v>1970</c:v>
                </c:pt>
                <c:pt idx="12">
                  <c:v>2156</c:v>
                </c:pt>
              </c:numCache>
            </c:numRef>
          </c:val>
          <c:extLst xmlns:c16r2="http://schemas.microsoft.com/office/drawing/2015/06/chart">
            <c:ext xmlns:c16="http://schemas.microsoft.com/office/drawing/2014/chart" uri="{C3380CC4-5D6E-409C-BE32-E72D297353CC}">
              <c16:uniqueId val="{0000000A-F207-429B-B15F-901A8B114A2B}"/>
            </c:ext>
          </c:extLst>
        </c:ser>
        <c:dLbls>
          <c:showLegendKey val="0"/>
          <c:showVal val="0"/>
          <c:showCatName val="0"/>
          <c:showSerName val="0"/>
          <c:showPercent val="0"/>
          <c:showBubbleSize val="0"/>
        </c:dLbls>
        <c:gapWidth val="100"/>
        <c:overlap val="100"/>
        <c:axId val="476445064"/>
        <c:axId val="476445456"/>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データシート!$B$67:$P$67</c:f>
              <c:numCache>
                <c:formatCode>General</c:formatCode>
                <c:ptCount val="15"/>
                <c:pt idx="0">
                  <c:v>#N/A</c:v>
                </c:pt>
                <c:pt idx="1">
                  <c:v>0</c:v>
                </c:pt>
                <c:pt idx="2">
                  <c:v>#N/A</c:v>
                </c:pt>
                <c:pt idx="3">
                  <c:v>#N/A</c:v>
                </c:pt>
                <c:pt idx="4">
                  <c:v>0</c:v>
                </c:pt>
                <c:pt idx="5">
                  <c:v>#N/A</c:v>
                </c:pt>
                <c:pt idx="6">
                  <c:v>#N/A</c:v>
                </c:pt>
                <c:pt idx="7">
                  <c:v>0</c:v>
                </c:pt>
                <c:pt idx="8">
                  <c:v>#N/A</c:v>
                </c:pt>
                <c:pt idx="9">
                  <c:v>#N/A</c:v>
                </c:pt>
                <c:pt idx="10">
                  <c:v>0</c:v>
                </c:pt>
                <c:pt idx="11">
                  <c:v>#N/A</c:v>
                </c:pt>
                <c:pt idx="12">
                  <c:v>#N/A</c:v>
                </c:pt>
                <c:pt idx="13">
                  <c:v>0</c:v>
                </c:pt>
                <c:pt idx="14">
                  <c:v>#N/A</c:v>
                </c:pt>
              </c:numCache>
            </c:numRef>
          </c:val>
          <c:smooth val="0"/>
          <c:extLst xmlns:c16r2="http://schemas.microsoft.com/office/drawing/2015/06/chart">
            <c:ext xmlns:c16="http://schemas.microsoft.com/office/drawing/2014/chart" uri="{C3380CC4-5D6E-409C-BE32-E72D297353CC}">
              <c16:uniqueId val="{0000000B-F207-429B-B15F-901A8B114A2B}"/>
            </c:ext>
          </c:extLst>
        </c:ser>
        <c:dLbls>
          <c:showLegendKey val="0"/>
          <c:showVal val="0"/>
          <c:showCatName val="0"/>
          <c:showSerName val="0"/>
          <c:showPercent val="0"/>
          <c:showBubbleSize val="0"/>
        </c:dLbls>
        <c:marker val="1"/>
        <c:smooth val="0"/>
        <c:axId val="476445064"/>
        <c:axId val="476445456"/>
      </c:lineChart>
      <c:catAx>
        <c:axId val="47644506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476445456"/>
        <c:crosses val="autoZero"/>
        <c:auto val="1"/>
        <c:lblAlgn val="ctr"/>
        <c:lblOffset val="100"/>
        <c:tickLblSkip val="1"/>
        <c:tickMarkSkip val="1"/>
        <c:noMultiLvlLbl val="0"/>
      </c:catAx>
      <c:valAx>
        <c:axId val="476445456"/>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47644506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H27</c:v>
                </c:pt>
                <c:pt idx="1">
                  <c:v>H28</c:v>
                </c:pt>
                <c:pt idx="2">
                  <c:v>H29</c:v>
                </c:pt>
              </c:strCache>
            </c:strRef>
          </c:cat>
          <c:val>
            <c:numRef>
              <c:f>データシート!$B$72:$D$72</c:f>
              <c:numCache>
                <c:formatCode>#,##0;"▲ "#,##0</c:formatCode>
                <c:ptCount val="3"/>
                <c:pt idx="0">
                  <c:v>1300</c:v>
                </c:pt>
                <c:pt idx="1">
                  <c:v>1301</c:v>
                </c:pt>
                <c:pt idx="2">
                  <c:v>1302</c:v>
                </c:pt>
              </c:numCache>
            </c:numRef>
          </c:val>
          <c:extLst xmlns:c16r2="http://schemas.microsoft.com/office/drawing/2015/06/chart">
            <c:ext xmlns:c16="http://schemas.microsoft.com/office/drawing/2014/chart" uri="{C3380CC4-5D6E-409C-BE32-E72D297353CC}">
              <c16:uniqueId val="{00000000-007D-4D8C-B509-221BA02B7736}"/>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H27</c:v>
                </c:pt>
                <c:pt idx="1">
                  <c:v>H28</c:v>
                </c:pt>
                <c:pt idx="2">
                  <c:v>H29</c:v>
                </c:pt>
              </c:strCache>
            </c:strRef>
          </c:cat>
          <c:val>
            <c:numRef>
              <c:f>データシート!$B$73:$D$73</c:f>
              <c:numCache>
                <c:formatCode>#,##0;"▲ "#,##0</c:formatCode>
                <c:ptCount val="3"/>
                <c:pt idx="0">
                  <c:v>0</c:v>
                </c:pt>
                <c:pt idx="1">
                  <c:v>0</c:v>
                </c:pt>
                <c:pt idx="2">
                  <c:v>0</c:v>
                </c:pt>
              </c:numCache>
            </c:numRef>
          </c:val>
          <c:extLst xmlns:c16r2="http://schemas.microsoft.com/office/drawing/2015/06/chart">
            <c:ext xmlns:c16="http://schemas.microsoft.com/office/drawing/2014/chart" uri="{C3380CC4-5D6E-409C-BE32-E72D297353CC}">
              <c16:uniqueId val="{00000001-007D-4D8C-B509-221BA02B7736}"/>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H27</c:v>
                </c:pt>
                <c:pt idx="1">
                  <c:v>H28</c:v>
                </c:pt>
                <c:pt idx="2">
                  <c:v>H29</c:v>
                </c:pt>
              </c:strCache>
            </c:strRef>
          </c:cat>
          <c:val>
            <c:numRef>
              <c:f>データシート!$B$74:$D$74</c:f>
              <c:numCache>
                <c:formatCode>#,##0;"▲ "#,##0</c:formatCode>
                <c:ptCount val="3"/>
                <c:pt idx="0">
                  <c:v>522</c:v>
                </c:pt>
                <c:pt idx="1">
                  <c:v>492</c:v>
                </c:pt>
                <c:pt idx="2">
                  <c:v>442</c:v>
                </c:pt>
              </c:numCache>
            </c:numRef>
          </c:val>
          <c:extLst xmlns:c16r2="http://schemas.microsoft.com/office/drawing/2015/06/chart">
            <c:ext xmlns:c16="http://schemas.microsoft.com/office/drawing/2014/chart" uri="{C3380CC4-5D6E-409C-BE32-E72D297353CC}">
              <c16:uniqueId val="{00000002-007D-4D8C-B509-221BA02B7736}"/>
            </c:ext>
          </c:extLst>
        </c:ser>
        <c:dLbls>
          <c:showLegendKey val="0"/>
          <c:showVal val="0"/>
          <c:showCatName val="0"/>
          <c:showSerName val="0"/>
          <c:showPercent val="0"/>
          <c:showBubbleSize val="0"/>
        </c:dLbls>
        <c:gapWidth val="120"/>
        <c:overlap val="100"/>
        <c:axId val="482867592"/>
        <c:axId val="482872688"/>
      </c:barChart>
      <c:catAx>
        <c:axId val="482867592"/>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482872688"/>
        <c:crosses val="autoZero"/>
        <c:auto val="1"/>
        <c:lblAlgn val="ctr"/>
        <c:lblOffset val="100"/>
        <c:tickLblSkip val="1"/>
        <c:tickMarkSkip val="1"/>
        <c:noMultiLvlLbl val="0"/>
      </c:catAx>
      <c:valAx>
        <c:axId val="482872688"/>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482867592"/>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7.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081055144577909"/>
          <c:y val="4.9232005384860722E-2"/>
          <c:w val="0.85776160330282702"/>
          <c:h val="0.77957208266474864"/>
        </c:manualLayout>
      </c:layout>
      <c:scatterChart>
        <c:scatterStyle val="lineMarker"/>
        <c:varyColors val="0"/>
        <c:ser>
          <c:idx val="0"/>
          <c:order val="0"/>
          <c:tx>
            <c:strRef>
              <c:f>公会計指標分析・財政指標組合せ分析表!$AN$51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公会計指標分析・財政指標組合せ分析表!$BP$50</c:f>
                  <c:strCache>
                    <c:ptCount val="1"/>
                    <c:pt idx="0">
                      <c:v>H25</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0-3550-41EF-AD35-568CEF0661F5}"/>
                </c:ext>
                <c:ext xmlns:c15="http://schemas.microsoft.com/office/drawing/2012/chart" uri="{CE6537A1-D6FC-4f65-9D91-7224C49458BB}">
                  <c15:dlblFieldTable>
                    <c15:dlblFTEntry>
                      <c15:txfldGUID>{A62BE0A2-1B31-4F42-89B6-8FC4C789C79F}</c15:txfldGUID>
                      <c15:f>公会計指標分析・財政指標組合せ分析表!$BP$50</c15:f>
                      <c15:dlblFieldTableCache>
                        <c:ptCount val="1"/>
                        <c:pt idx="0">
                          <c:v>H25</c:v>
                        </c:pt>
                      </c15:dlblFieldTableCache>
                    </c15:dlblFTEntry>
                  </c15:dlblFieldTable>
                  <c15:showDataLabelsRange val="0"/>
                </c:ext>
              </c:extLst>
            </c:dLbl>
            <c:dLbl>
              <c:idx val="1"/>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1-3550-41EF-AD35-568CEF0661F5}"/>
                </c:ext>
                <c:ext xmlns:c15="http://schemas.microsoft.com/office/drawing/2012/chart" uri="{CE6537A1-D6FC-4f65-9D91-7224C49458BB}">
                  <c15:dlblFieldTable>
                    <c15:dlblFTEntry>
                      <c15:txfldGUID>{94021634-3A53-4E39-A6F1-8E4E5492C27F}</c15:txfldGUID>
                      <c15:f>#REF!</c15:f>
                      <c15:dlblFieldTableCache>
                        <c:ptCount val="1"/>
                        <c:pt idx="0">
                          <c:v>#REF!</c:v>
                        </c:pt>
                      </c15:dlblFieldTableCache>
                    </c15:dlblFTEntry>
                  </c15:dlblFieldTable>
                  <c15:showDataLabelsRange val="0"/>
                </c:ext>
              </c:extLst>
            </c:dLbl>
            <c:dLbl>
              <c:idx val="2"/>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2-3550-41EF-AD35-568CEF0661F5}"/>
                </c:ext>
                <c:ext xmlns:c15="http://schemas.microsoft.com/office/drawing/2012/chart" uri="{CE6537A1-D6FC-4f65-9D91-7224C49458BB}">
                  <c15:dlblFieldTable>
                    <c15:dlblFTEntry>
                      <c15:txfldGUID>{2DB5F731-C13B-44E3-AFAC-CD99E5F751CE}</c15:txfldGUID>
                      <c15:f>#REF!</c15:f>
                      <c15:dlblFieldTableCache>
                        <c:ptCount val="1"/>
                        <c:pt idx="0">
                          <c:v>#REF!</c:v>
                        </c:pt>
                      </c15:dlblFieldTableCache>
                    </c15:dlblFTEntry>
                  </c15:dlblFieldTable>
                  <c15:showDataLabelsRange val="0"/>
                </c:ext>
              </c:extLst>
            </c:dLbl>
            <c:dLbl>
              <c:idx val="3"/>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3-3550-41EF-AD35-568CEF0661F5}"/>
                </c:ext>
                <c:ext xmlns:c15="http://schemas.microsoft.com/office/drawing/2012/chart" uri="{CE6537A1-D6FC-4f65-9D91-7224C49458BB}">
                  <c15:dlblFieldTable>
                    <c15:dlblFTEntry>
                      <c15:txfldGUID>{C6A1DA5A-A9BC-4536-BC84-BF4F377D6958}</c15:txfldGUID>
                      <c15:f>#REF!</c15:f>
                      <c15:dlblFieldTableCache>
                        <c:ptCount val="1"/>
                        <c:pt idx="0">
                          <c:v>#REF!</c:v>
                        </c:pt>
                      </c15:dlblFieldTableCache>
                    </c15:dlblFTEntry>
                  </c15:dlblFieldTable>
                  <c15:showDataLabelsRange val="0"/>
                </c:ext>
              </c:extLst>
            </c:dLbl>
            <c:dLbl>
              <c:idx val="4"/>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4-3550-41EF-AD35-568CEF0661F5}"/>
                </c:ext>
                <c:ext xmlns:c15="http://schemas.microsoft.com/office/drawing/2012/chart" uri="{CE6537A1-D6FC-4f65-9D91-7224C49458BB}">
                  <c15:dlblFieldTable>
                    <c15:dlblFTEntry>
                      <c15:txfldGUID>{525A9BEB-DECD-4A10-90C3-90BD40CD7812}</c15:txfldGUID>
                      <c15:f>#REF!</c15:f>
                      <c15:dlblFieldTableCache>
                        <c:ptCount val="1"/>
                        <c:pt idx="0">
                          <c:v>#REF!</c:v>
                        </c:pt>
                      </c15:dlblFieldTableCache>
                    </c15:dlblFTEntry>
                  </c15:dlblFieldTable>
                  <c15:showDataLabelsRange val="0"/>
                </c:ext>
              </c:extLst>
            </c:dLbl>
            <c:dLbl>
              <c:idx val="8"/>
              <c:tx>
                <c:strRef>
                  <c:f>公会計指標分析・財政指標組合せ分析表!$BX$50</c:f>
                  <c:strCache>
                    <c:ptCount val="1"/>
                    <c:pt idx="0">
                      <c:v>H26</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5-3550-41EF-AD35-568CEF0661F5}"/>
                </c:ext>
                <c:ext xmlns:c15="http://schemas.microsoft.com/office/drawing/2012/chart" uri="{CE6537A1-D6FC-4f65-9D91-7224C49458BB}">
                  <c15:dlblFieldTable>
                    <c15:dlblFTEntry>
                      <c15:txfldGUID>{8DBDC5C0-792A-4F35-92AC-609B4F163892}</c15:txfldGUID>
                      <c15:f>公会計指標分析・財政指標組合せ分析表!$BX$50</c15:f>
                      <c15:dlblFieldTableCache>
                        <c:ptCount val="1"/>
                        <c:pt idx="0">
                          <c:v>H26</c:v>
                        </c:pt>
                      </c15:dlblFieldTableCache>
                    </c15:dlblFTEntry>
                  </c15:dlblFieldTable>
                  <c15:showDataLabelsRange val="0"/>
                </c:ext>
              </c:extLst>
            </c:dLbl>
            <c:dLbl>
              <c:idx val="16"/>
              <c:tx>
                <c:strRef>
                  <c:f>公会計指標分析・財政指標組合せ分析表!$CF$50</c:f>
                  <c:strCache>
                    <c:ptCount val="1"/>
                    <c:pt idx="0">
                      <c:v>H27</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6-3550-41EF-AD35-568CEF0661F5}"/>
                </c:ext>
                <c:ext xmlns:c15="http://schemas.microsoft.com/office/drawing/2012/chart" uri="{CE6537A1-D6FC-4f65-9D91-7224C49458BB}">
                  <c15:dlblFieldTable>
                    <c15:dlblFTEntry>
                      <c15:txfldGUID>{5E9F22A1-0B64-4755-9F90-B4FD33E87BAD}</c15:txfldGUID>
                      <c15:f>公会計指標分析・財政指標組合せ分析表!$CF$50</c15:f>
                      <c15:dlblFieldTableCache>
                        <c:ptCount val="1"/>
                        <c:pt idx="0">
                          <c:v>H27</c:v>
                        </c:pt>
                      </c15:dlblFieldTableCache>
                    </c15:dlblFTEntry>
                  </c15:dlblFieldTable>
                  <c15:showDataLabelsRange val="0"/>
                </c:ext>
              </c:extLst>
            </c:dLbl>
            <c:dLbl>
              <c:idx val="24"/>
              <c:tx>
                <c:strRef>
                  <c:f>公会計指標分析・財政指標組合せ分析表!$CN$50</c:f>
                  <c:strCache>
                    <c:ptCount val="1"/>
                    <c:pt idx="0">
                      <c:v>H28</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7-3550-41EF-AD35-568CEF0661F5}"/>
                </c:ext>
                <c:ext xmlns:c15="http://schemas.microsoft.com/office/drawing/2012/chart" uri="{CE6537A1-D6FC-4f65-9D91-7224C49458BB}">
                  <c15:dlblFieldTable>
                    <c15:dlblFTEntry>
                      <c15:txfldGUID>{D08F1EC5-00D7-45BB-9118-B35455938AED}</c15:txfldGUID>
                      <c15:f>公会計指標分析・財政指標組合せ分析表!$CN$50</c15:f>
                      <c15:dlblFieldTableCache>
                        <c:ptCount val="1"/>
                        <c:pt idx="0">
                          <c:v>H28</c:v>
                        </c:pt>
                      </c15:dlblFieldTableCache>
                    </c15:dlblFTEntry>
                  </c15:dlblFieldTable>
                  <c15:showDataLabelsRange val="0"/>
                </c:ext>
              </c:extLst>
            </c:dLbl>
            <c:dLbl>
              <c:idx val="32"/>
              <c:tx>
                <c:strRef>
                  <c:f>公会計指標分析・財政指標組合せ分析表!$CV$50</c:f>
                  <c:strCache>
                    <c:ptCount val="1"/>
                    <c:pt idx="0">
                      <c:v>H29</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8-3550-41EF-AD35-568CEF0661F5}"/>
                </c:ext>
                <c:ext xmlns:c15="http://schemas.microsoft.com/office/drawing/2012/chart" uri="{CE6537A1-D6FC-4f65-9D91-7224C49458BB}">
                  <c15:dlblFieldTable>
                    <c15:dlblFTEntry>
                      <c15:txfldGUID>{8C0EA429-3A88-4A52-A67A-10286734D06E}</c15:txfldGUID>
                      <c15:f>公会計指標分析・財政指標組合せ分析表!$CV$50</c15:f>
                      <c15:dlblFieldTableCache>
                        <c:ptCount val="1"/>
                        <c:pt idx="0">
                          <c:v>H29</c:v>
                        </c:pt>
                      </c15:dlblFieldTableCache>
                    </c15:dlblFTEntry>
                  </c15:dlblFieldTable>
                  <c15:showDataLabelsRange val="0"/>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xVal>
            <c:numRef>
              <c:f>公会計指標分析・財政指標組合せ分析表!$BP$53:$DC$53</c:f>
              <c:numCache>
                <c:formatCode>#,##0.0;"▲ "#,##0.0</c:formatCode>
                <c:ptCount val="40"/>
                <c:pt idx="24">
                  <c:v>62.8</c:v>
                </c:pt>
              </c:numCache>
            </c:numRef>
          </c:xVal>
          <c:yVal>
            <c:numRef>
              <c:f>公会計指標分析・財政指標組合せ分析表!$BP$51:$DC$51</c:f>
              <c:numCache>
                <c:formatCode>#,##0.0;"▲ "#,##0.0</c:formatCode>
                <c:ptCount val="40"/>
              </c:numCache>
            </c:numRef>
          </c:yVal>
          <c:smooth val="0"/>
          <c:extLst xmlns:c16r2="http://schemas.microsoft.com/office/drawing/2015/06/chart">
            <c:ext xmlns:c16="http://schemas.microsoft.com/office/drawing/2014/chart" uri="{C3380CC4-5D6E-409C-BE32-E72D297353CC}">
              <c16:uniqueId val="{00000009-3550-41EF-AD35-568CEF0661F5}"/>
            </c:ext>
          </c:extLst>
        </c:ser>
        <c:ser>
          <c:idx val="1"/>
          <c:order val="1"/>
          <c:tx>
            <c:strRef>
              <c:f>公会計指標分析・財政指標組合せ分析表!$AN$55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Lbls>
            <c:dLbl>
              <c:idx val="0"/>
              <c:tx>
                <c:strRef>
                  <c:f>公会計指標分析・財政指標組合せ分析表!$BP$50</c:f>
                  <c:strCache>
                    <c:ptCount val="1"/>
                    <c:pt idx="0">
                      <c:v>H25</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A-3550-41EF-AD35-568CEF0661F5}"/>
                </c:ext>
                <c:ext xmlns:c15="http://schemas.microsoft.com/office/drawing/2012/chart" uri="{CE6537A1-D6FC-4f65-9D91-7224C49458BB}">
                  <c15:dlblFieldTable>
                    <c15:dlblFTEntry>
                      <c15:txfldGUID>{F36A2C57-17A7-4266-B029-11123D434E48}</c15:txfldGUID>
                      <c15:f>公会計指標分析・財政指標組合せ分析表!$BP$50</c15:f>
                      <c15:dlblFieldTableCache>
                        <c:ptCount val="1"/>
                        <c:pt idx="0">
                          <c:v>H25</c:v>
                        </c:pt>
                      </c15:dlblFieldTableCache>
                    </c15:dlblFTEntry>
                  </c15:dlblFieldTable>
                  <c15:showDataLabelsRange val="0"/>
                </c:ext>
              </c:extLst>
            </c:dLbl>
            <c:dLbl>
              <c:idx val="1"/>
              <c:tx>
                <c:strRef>
                  <c:f>#REF!</c:f>
                  <c:strCache>
                    <c:ptCount val="1"/>
                    <c:pt idx="0">
                      <c:v>#REF!</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B-3550-41EF-AD35-568CEF0661F5}"/>
                </c:ext>
                <c:ext xmlns:c15="http://schemas.microsoft.com/office/drawing/2012/chart" uri="{CE6537A1-D6FC-4f65-9D91-7224C49458BB}">
                  <c15:dlblFieldTable>
                    <c15:dlblFTEntry>
                      <c15:txfldGUID>{8B2946AA-413C-4155-8CB9-8BD92B919C02}</c15:txfldGUID>
                      <c15:f>#REF!</c15:f>
                      <c15:dlblFieldTableCache>
                        <c:ptCount val="1"/>
                        <c:pt idx="0">
                          <c:v>#REF!</c:v>
                        </c:pt>
                      </c15:dlblFieldTableCache>
                    </c15:dlblFTEntry>
                  </c15:dlblFieldTable>
                  <c15:showDataLabelsRange val="0"/>
                </c:ext>
              </c:extLst>
            </c:dLbl>
            <c:dLbl>
              <c:idx val="2"/>
              <c:tx>
                <c:strRef>
                  <c:f>#REF!</c:f>
                  <c:strCache>
                    <c:ptCount val="1"/>
                    <c:pt idx="0">
                      <c:v>#REF!</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C-3550-41EF-AD35-568CEF0661F5}"/>
                </c:ext>
                <c:ext xmlns:c15="http://schemas.microsoft.com/office/drawing/2012/chart" uri="{CE6537A1-D6FC-4f65-9D91-7224C49458BB}">
                  <c15:dlblFieldTable>
                    <c15:dlblFTEntry>
                      <c15:txfldGUID>{B6BCC07C-674B-409C-ADB1-8EA73D56E669}</c15:txfldGUID>
                      <c15:f>#REF!</c15:f>
                      <c15:dlblFieldTableCache>
                        <c:ptCount val="1"/>
                        <c:pt idx="0">
                          <c:v>#REF!</c:v>
                        </c:pt>
                      </c15:dlblFieldTableCache>
                    </c15:dlblFTEntry>
                  </c15:dlblFieldTable>
                  <c15:showDataLabelsRange val="0"/>
                </c:ext>
              </c:extLst>
            </c:dLbl>
            <c:dLbl>
              <c:idx val="3"/>
              <c:tx>
                <c:strRef>
                  <c:f>#REF!</c:f>
                  <c:strCache>
                    <c:ptCount val="1"/>
                    <c:pt idx="0">
                      <c:v>#REF!</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D-3550-41EF-AD35-568CEF0661F5}"/>
                </c:ext>
                <c:ext xmlns:c15="http://schemas.microsoft.com/office/drawing/2012/chart" uri="{CE6537A1-D6FC-4f65-9D91-7224C49458BB}">
                  <c15:dlblFieldTable>
                    <c15:dlblFTEntry>
                      <c15:txfldGUID>{80328D8A-9118-4672-97ED-DC0B2E5887C3}</c15:txfldGUID>
                      <c15:f>#REF!</c15:f>
                      <c15:dlblFieldTableCache>
                        <c:ptCount val="1"/>
                        <c:pt idx="0">
                          <c:v>#REF!</c:v>
                        </c:pt>
                      </c15:dlblFieldTableCache>
                    </c15:dlblFTEntry>
                  </c15:dlblFieldTable>
                  <c15:showDataLabelsRange val="0"/>
                </c:ext>
              </c:extLst>
            </c:dLbl>
            <c:dLbl>
              <c:idx val="4"/>
              <c:tx>
                <c:strRef>
                  <c:f>#REF!</c:f>
                  <c:strCache>
                    <c:ptCount val="1"/>
                    <c:pt idx="0">
                      <c:v>#REF!</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E-3550-41EF-AD35-568CEF0661F5}"/>
                </c:ext>
                <c:ext xmlns:c15="http://schemas.microsoft.com/office/drawing/2012/chart" uri="{CE6537A1-D6FC-4f65-9D91-7224C49458BB}">
                  <c15:dlblFieldTable>
                    <c15:dlblFTEntry>
                      <c15:txfldGUID>{F7A61E61-AE14-45C2-A556-E36A046AB56D}</c15:txfldGUID>
                      <c15:f>#REF!</c15:f>
                      <c15:dlblFieldTableCache>
                        <c:ptCount val="1"/>
                        <c:pt idx="0">
                          <c:v>#REF!</c:v>
                        </c:pt>
                      </c15:dlblFieldTableCache>
                    </c15:dlblFTEntry>
                  </c15:dlblFieldTable>
                  <c15:showDataLabelsRange val="0"/>
                </c:ext>
              </c:extLst>
            </c:dLbl>
            <c:dLbl>
              <c:idx val="8"/>
              <c:tx>
                <c:strRef>
                  <c:f>公会計指標分析・財政指標組合せ分析表!$BX$50</c:f>
                  <c:strCache>
                    <c:ptCount val="1"/>
                    <c:pt idx="0">
                      <c:v>H26</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F-3550-41EF-AD35-568CEF0661F5}"/>
                </c:ext>
                <c:ext xmlns:c15="http://schemas.microsoft.com/office/drawing/2012/chart" uri="{CE6537A1-D6FC-4f65-9D91-7224C49458BB}">
                  <c15:dlblFieldTable>
                    <c15:dlblFTEntry>
                      <c15:txfldGUID>{695C59D7-2C99-4F0B-8AD3-B46076D25B76}</c15:txfldGUID>
                      <c15:f>公会計指標分析・財政指標組合せ分析表!$BX$50</c15:f>
                      <c15:dlblFieldTableCache>
                        <c:ptCount val="1"/>
                        <c:pt idx="0">
                          <c:v>H26</c:v>
                        </c:pt>
                      </c15:dlblFieldTableCache>
                    </c15:dlblFTEntry>
                  </c15:dlblFieldTable>
                  <c15:showDataLabelsRange val="0"/>
                </c:ext>
              </c:extLst>
            </c:dLbl>
            <c:dLbl>
              <c:idx val="16"/>
              <c:tx>
                <c:strRef>
                  <c:f>公会計指標分析・財政指標組合せ分析表!$CF$50</c:f>
                  <c:strCache>
                    <c:ptCount val="1"/>
                    <c:pt idx="0">
                      <c:v>H27</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10-3550-41EF-AD35-568CEF0661F5}"/>
                </c:ext>
                <c:ext xmlns:c15="http://schemas.microsoft.com/office/drawing/2012/chart" uri="{CE6537A1-D6FC-4f65-9D91-7224C49458BB}">
                  <c15:dlblFieldTable>
                    <c15:dlblFTEntry>
                      <c15:txfldGUID>{336412F8-2A86-48DA-A196-149C15D751B3}</c15:txfldGUID>
                      <c15:f>公会計指標分析・財政指標組合せ分析表!$CF$50</c15:f>
                      <c15:dlblFieldTableCache>
                        <c:ptCount val="1"/>
                        <c:pt idx="0">
                          <c:v>H27</c:v>
                        </c:pt>
                      </c15:dlblFieldTableCache>
                    </c15:dlblFTEntry>
                  </c15:dlblFieldTable>
                  <c15:showDataLabelsRange val="0"/>
                </c:ext>
              </c:extLst>
            </c:dLbl>
            <c:dLbl>
              <c:idx val="24"/>
              <c:layout/>
              <c:tx>
                <c:strRef>
                  <c:f>公会計指標分析・財政指標組合せ分析表!$CN$50</c:f>
                  <c:strCache>
                    <c:ptCount val="1"/>
                    <c:pt idx="0">
                      <c:v>H28</c:v>
                    </c:pt>
                  </c:strCache>
                </c:strRef>
              </c:tx>
              <c:dLblPos val="r"/>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11-3550-41EF-AD35-568CEF0661F5}"/>
                </c:ext>
                <c:ext xmlns:c15="http://schemas.microsoft.com/office/drawing/2012/chart" uri="{CE6537A1-D6FC-4f65-9D91-7224C49458BB}">
                  <c15:layout/>
                  <c15:dlblFieldTable>
                    <c15:dlblFTEntry>
                      <c15:txfldGUID>{8F6B2E59-A10F-4E1A-89FB-F1C67EA0B4F1}</c15:txfldGUID>
                      <c15:f>公会計指標分析・財政指標組合せ分析表!$CN$50</c15:f>
                      <c15:dlblFieldTableCache>
                        <c:ptCount val="1"/>
                        <c:pt idx="0">
                          <c:v>H28</c:v>
                        </c:pt>
                      </c15:dlblFieldTableCache>
                    </c15:dlblFTEntry>
                  </c15:dlblFieldTable>
                  <c15:showDataLabelsRange val="0"/>
                </c:ext>
              </c:extLst>
            </c:dLbl>
            <c:dLbl>
              <c:idx val="32"/>
              <c:tx>
                <c:strRef>
                  <c:f>公会計指標分析・財政指標組合せ分析表!$CV$50</c:f>
                  <c:strCache>
                    <c:ptCount val="1"/>
                    <c:pt idx="0">
                      <c:v>H29</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12-3550-41EF-AD35-568CEF0661F5}"/>
                </c:ext>
                <c:ext xmlns:c15="http://schemas.microsoft.com/office/drawing/2012/chart" uri="{CE6537A1-D6FC-4f65-9D91-7224C49458BB}">
                  <c15:dlblFieldTable>
                    <c15:dlblFTEntry>
                      <c15:txfldGUID>{18E9F9AC-128D-43F0-9677-650F4D55ED88}</c15:txfldGUID>
                      <c15:f>公会計指標分析・財政指標組合せ分析表!$CV$50</c15:f>
                      <c15:dlblFieldTableCache>
                        <c:ptCount val="1"/>
                        <c:pt idx="0">
                          <c:v>H29</c:v>
                        </c:pt>
                      </c15:dlblFieldTableCache>
                    </c15:dlblFTEntry>
                  </c15:dlblFieldTable>
                  <c15:showDataLabelsRange val="0"/>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xVal>
            <c:numRef>
              <c:f>公会計指標分析・財政指標組合せ分析表!$BP$57:$DC$57</c:f>
              <c:numCache>
                <c:formatCode>#,##0.0;"▲ "#,##0.0</c:formatCode>
                <c:ptCount val="40"/>
                <c:pt idx="24">
                  <c:v>57</c:v>
                </c:pt>
              </c:numCache>
            </c:numRef>
          </c:xVal>
          <c:yVal>
            <c:numRef>
              <c:f>公会計指標分析・財政指標組合せ分析表!$BP$55:$DC$55</c:f>
              <c:numCache>
                <c:formatCode>#,##0.0;"▲ "#,##0.0</c:formatCode>
                <c:ptCount val="40"/>
                <c:pt idx="24">
                  <c:v>32.9</c:v>
                </c:pt>
              </c:numCache>
            </c:numRef>
          </c:yVal>
          <c:smooth val="0"/>
          <c:extLst xmlns:c16r2="http://schemas.microsoft.com/office/drawing/2015/06/chart">
            <c:ext xmlns:c16="http://schemas.microsoft.com/office/drawing/2014/chart" uri="{C3380CC4-5D6E-409C-BE32-E72D297353CC}">
              <c16:uniqueId val="{00000013-3550-41EF-AD35-568CEF0661F5}"/>
            </c:ext>
          </c:extLst>
        </c:ser>
        <c:dLbls>
          <c:showLegendKey val="0"/>
          <c:showVal val="1"/>
          <c:showCatName val="0"/>
          <c:showSerName val="0"/>
          <c:showPercent val="0"/>
          <c:showBubbleSize val="0"/>
        </c:dLbls>
        <c:axId val="482865240"/>
        <c:axId val="482866024"/>
      </c:scatterChart>
      <c:valAx>
        <c:axId val="482865240"/>
        <c:scaling>
          <c:orientation val="minMax"/>
          <c:max val="68.400000000000006"/>
          <c:min val="45.6"/>
        </c:scaling>
        <c:delete val="0"/>
        <c:axPos val="b"/>
        <c:title>
          <c:tx>
            <c:rich>
              <a:bodyPr/>
              <a:lstStyle/>
              <a:p>
                <a:pPr>
                  <a:defRPr/>
                </a:pPr>
                <a:r>
                  <a:rPr lang="ja-JP" altLang="en-US" sz="1050" b="0"/>
                  <a:t>有形固定資産減価償却率</a:t>
                </a:r>
              </a:p>
            </c:rich>
          </c:tx>
          <c:layout>
            <c:manualLayout>
              <c:xMode val="edge"/>
              <c:yMode val="edge"/>
              <c:x val="0.41341562393161851"/>
              <c:y val="0.90792951587388315"/>
            </c:manualLayout>
          </c:layout>
          <c:overlay val="0"/>
        </c:title>
        <c:numFmt formatCode="#,##0.0;&quot;▲ &quot;#,##0.0" sourceLinked="0"/>
        <c:majorTickMark val="none"/>
        <c:minorTickMark val="none"/>
        <c:tickLblPos val="low"/>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482866024"/>
        <c:crosses val="autoZero"/>
        <c:crossBetween val="midCat"/>
      </c:valAx>
      <c:valAx>
        <c:axId val="482866024"/>
        <c:scaling>
          <c:orientation val="minMax"/>
          <c:max val="39.5"/>
          <c:min val="26.3"/>
        </c:scaling>
        <c:delete val="0"/>
        <c:axPos val="l"/>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7982795003806822E-2"/>
              <c:y val="0.2508813272335027"/>
            </c:manualLayout>
          </c:layout>
          <c:overlay val="0"/>
        </c:title>
        <c:numFmt formatCode="#,##0.0;" sourceLinked="0"/>
        <c:majorTickMark val="none"/>
        <c:minorTickMark val="none"/>
        <c:tickLblPos val="low"/>
        <c:spPr>
          <a:ln>
            <a:noFill/>
          </a:ln>
        </c:spPr>
        <c:txPr>
          <a:bodyPr/>
          <a:lstStyle/>
          <a:p>
            <a:pPr>
              <a:defRPr sz="800" baseline="0">
                <a:latin typeface="ＭＳ Ｐゴシック" pitchFamily="50" charset="-128"/>
              </a:defRPr>
            </a:pPr>
            <a:endParaRPr lang="ja-JP"/>
          </a:p>
        </c:txPr>
        <c:crossAx val="482865240"/>
        <c:crosses val="autoZero"/>
        <c:crossBetween val="midCat"/>
      </c:valAx>
      <c:spPr>
        <a:solidFill>
          <a:srgbClr val="E6FFD5"/>
        </a:solidFill>
        <a:ln w="19050">
          <a:solidFill>
            <a:sysClr val="windowText" lastClr="000000"/>
          </a:solidFill>
        </a:ln>
      </c:spPr>
    </c:plotArea>
    <c:plotVisOnly val="1"/>
    <c:dispBlanksAs val="span"/>
    <c:showDLblsOverMax val="0"/>
  </c:chart>
  <c:spPr>
    <a:noFill/>
    <a:ln>
      <a:noFill/>
    </a:ln>
  </c:spPr>
  <c:printSettings>
    <c:headerFooter/>
    <c:pageMargins b="0.75000000000000044" l="0.7000000000000004" r="0.7000000000000004" t="0.75000000000000044" header="0.30000000000000021" footer="0.30000000000000021"/>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1084499838569034"/>
          <c:y val="4.7159594500132108E-2"/>
          <c:w val="0.84753599996779971"/>
          <c:h val="0.77913873422717184"/>
        </c:manualLayout>
      </c:layout>
      <c:scatterChart>
        <c:scatterStyle val="lineMarker"/>
        <c:varyColors val="0"/>
        <c:ser>
          <c:idx val="0"/>
          <c:order val="0"/>
          <c:tx>
            <c:strRef>
              <c:f>公会計指標分析・財政指標組合せ分析表!$AN$73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公会計指標分析・財政指標組合せ分析表!$BP$72</c:f>
                  <c:strCache>
                    <c:ptCount val="1"/>
                    <c:pt idx="0">
                      <c:v>H25</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0-5919-41EE-B388-3C5B002FE2C8}"/>
                </c:ext>
                <c:ext xmlns:c15="http://schemas.microsoft.com/office/drawing/2012/chart" uri="{CE6537A1-D6FC-4f65-9D91-7224C49458BB}">
                  <c15:dlblFieldTable>
                    <c15:dlblFTEntry>
                      <c15:txfldGUID>{E5CAA3AE-34A5-4DE8-A192-87F7D6C6D90D}</c15:txfldGUID>
                      <c15:f>公会計指標分析・財政指標組合せ分析表!$BP$72</c15:f>
                      <c15:dlblFieldTableCache>
                        <c:ptCount val="1"/>
                        <c:pt idx="0">
                          <c:v>H25</c:v>
                        </c:pt>
                      </c15:dlblFieldTableCache>
                    </c15:dlblFTEntry>
                  </c15:dlblFieldTable>
                  <c15:showDataLabelsRange val="0"/>
                </c:ext>
              </c:extLst>
            </c:dLbl>
            <c:dLbl>
              <c:idx val="1"/>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1-5919-41EE-B388-3C5B002FE2C8}"/>
                </c:ext>
                <c:ext xmlns:c15="http://schemas.microsoft.com/office/drawing/2012/chart" uri="{CE6537A1-D6FC-4f65-9D91-7224C49458BB}">
                  <c15:dlblFieldTable>
                    <c15:dlblFTEntry>
                      <c15:txfldGUID>{32F72891-9F3F-4C41-A6C3-6C53ADCE9DCF}</c15:txfldGUID>
                      <c15:f>#REF!</c15:f>
                      <c15:dlblFieldTableCache>
                        <c:ptCount val="1"/>
                        <c:pt idx="0">
                          <c:v>#REF!</c:v>
                        </c:pt>
                      </c15:dlblFieldTableCache>
                    </c15:dlblFTEntry>
                  </c15:dlblFieldTable>
                  <c15:showDataLabelsRange val="0"/>
                </c:ext>
              </c:extLst>
            </c:dLbl>
            <c:dLbl>
              <c:idx val="2"/>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2-5919-41EE-B388-3C5B002FE2C8}"/>
                </c:ext>
                <c:ext xmlns:c15="http://schemas.microsoft.com/office/drawing/2012/chart" uri="{CE6537A1-D6FC-4f65-9D91-7224C49458BB}">
                  <c15:dlblFieldTable>
                    <c15:dlblFTEntry>
                      <c15:txfldGUID>{F70ACC72-E9E9-4EBB-8662-0E3570A63ED5}</c15:txfldGUID>
                      <c15:f>#REF!</c15:f>
                      <c15:dlblFieldTableCache>
                        <c:ptCount val="1"/>
                        <c:pt idx="0">
                          <c:v>#REF!</c:v>
                        </c:pt>
                      </c15:dlblFieldTableCache>
                    </c15:dlblFTEntry>
                  </c15:dlblFieldTable>
                  <c15:showDataLabelsRange val="0"/>
                </c:ext>
              </c:extLst>
            </c:dLbl>
            <c:dLbl>
              <c:idx val="3"/>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3-5919-41EE-B388-3C5B002FE2C8}"/>
                </c:ext>
                <c:ext xmlns:c15="http://schemas.microsoft.com/office/drawing/2012/chart" uri="{CE6537A1-D6FC-4f65-9D91-7224C49458BB}">
                  <c15:dlblFieldTable>
                    <c15:dlblFTEntry>
                      <c15:txfldGUID>{FE9CA566-511F-4EE4-BAE5-F742FB0A2DD9}</c15:txfldGUID>
                      <c15:f>#REF!</c15:f>
                      <c15:dlblFieldTableCache>
                        <c:ptCount val="1"/>
                        <c:pt idx="0">
                          <c:v>#REF!</c:v>
                        </c:pt>
                      </c15:dlblFieldTableCache>
                    </c15:dlblFTEntry>
                  </c15:dlblFieldTable>
                  <c15:showDataLabelsRange val="0"/>
                </c:ext>
              </c:extLst>
            </c:dLbl>
            <c:dLbl>
              <c:idx val="4"/>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4-5919-41EE-B388-3C5B002FE2C8}"/>
                </c:ext>
                <c:ext xmlns:c15="http://schemas.microsoft.com/office/drawing/2012/chart" uri="{CE6537A1-D6FC-4f65-9D91-7224C49458BB}">
                  <c15:dlblFieldTable>
                    <c15:dlblFTEntry>
                      <c15:txfldGUID>{DF572262-07D5-40A7-9D0D-5743E7AA455A}</c15:txfldGUID>
                      <c15:f>#REF!</c15:f>
                      <c15:dlblFieldTableCache>
                        <c:ptCount val="1"/>
                        <c:pt idx="0">
                          <c:v>#REF!</c:v>
                        </c:pt>
                      </c15:dlblFieldTableCache>
                    </c15:dlblFTEntry>
                  </c15:dlblFieldTable>
                  <c15:showDataLabelsRange val="0"/>
                </c:ext>
              </c:extLst>
            </c:dLbl>
            <c:dLbl>
              <c:idx val="8"/>
              <c:tx>
                <c:strRef>
                  <c:f>公会計指標分析・財政指標組合せ分析表!$BX$72</c:f>
                  <c:strCache>
                    <c:ptCount val="1"/>
                    <c:pt idx="0">
                      <c:v>H26</c:v>
                    </c:pt>
                  </c:strCache>
                </c:strRef>
              </c:tx>
              <c:dLblPos val="r"/>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5-5919-41EE-B388-3C5B002FE2C8}"/>
                </c:ext>
                <c:ext xmlns:c15="http://schemas.microsoft.com/office/drawing/2012/chart" uri="{CE6537A1-D6FC-4f65-9D91-7224C49458BB}">
                  <c15:dlblFieldTable>
                    <c15:dlblFTEntry>
                      <c15:txfldGUID>{2C10CD36-8BF1-43C8-9313-70EFD6E0089C}</c15:txfldGUID>
                      <c15:f>公会計指標分析・財政指標組合せ分析表!$BX$72</c15:f>
                      <c15:dlblFieldTableCache>
                        <c:ptCount val="1"/>
                        <c:pt idx="0">
                          <c:v>H26</c:v>
                        </c:pt>
                      </c15:dlblFieldTableCache>
                    </c15:dlblFTEntry>
                  </c15:dlblFieldTable>
                  <c15:showDataLabelsRange val="0"/>
                </c:ext>
              </c:extLst>
            </c:dLbl>
            <c:dLbl>
              <c:idx val="16"/>
              <c:tx>
                <c:strRef>
                  <c:f>公会計指標分析・財政指標組合せ分析表!$CF$72</c:f>
                  <c:strCache>
                    <c:ptCount val="1"/>
                    <c:pt idx="0">
                      <c:v>H27</c:v>
                    </c:pt>
                  </c:strCache>
                </c:strRef>
              </c:tx>
              <c:dLblPos val="r"/>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6-5919-41EE-B388-3C5B002FE2C8}"/>
                </c:ext>
                <c:ext xmlns:c15="http://schemas.microsoft.com/office/drawing/2012/chart" uri="{CE6537A1-D6FC-4f65-9D91-7224C49458BB}">
                  <c15:dlblFieldTable>
                    <c15:dlblFTEntry>
                      <c15:txfldGUID>{6C2A7E81-7781-4BE8-869D-B9C4EBBC228D}</c15:txfldGUID>
                      <c15:f>公会計指標分析・財政指標組合せ分析表!$CF$72</c15:f>
                      <c15:dlblFieldTableCache>
                        <c:ptCount val="1"/>
                        <c:pt idx="0">
                          <c:v>H27</c:v>
                        </c:pt>
                      </c15:dlblFieldTableCache>
                    </c15:dlblFTEntry>
                  </c15:dlblFieldTable>
                  <c15:showDataLabelsRange val="0"/>
                </c:ext>
              </c:extLst>
            </c:dLbl>
            <c:dLbl>
              <c:idx val="24"/>
              <c:tx>
                <c:strRef>
                  <c:f>公会計指標分析・財政指標組合せ分析表!$CN$72</c:f>
                  <c:strCache>
                    <c:ptCount val="1"/>
                    <c:pt idx="0">
                      <c:v>H28</c:v>
                    </c:pt>
                  </c:strCache>
                </c:strRef>
              </c:tx>
              <c:dLblPos val="r"/>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7-5919-41EE-B388-3C5B002FE2C8}"/>
                </c:ext>
                <c:ext xmlns:c15="http://schemas.microsoft.com/office/drawing/2012/chart" uri="{CE6537A1-D6FC-4f65-9D91-7224C49458BB}">
                  <c15:dlblFieldTable>
                    <c15:dlblFTEntry>
                      <c15:txfldGUID>{35DEB73A-9C97-4013-8167-73FBABD7F470}</c15:txfldGUID>
                      <c15:f>公会計指標分析・財政指標組合せ分析表!$CN$72</c15:f>
                      <c15:dlblFieldTableCache>
                        <c:ptCount val="1"/>
                        <c:pt idx="0">
                          <c:v>H28</c:v>
                        </c:pt>
                      </c15:dlblFieldTableCache>
                    </c15:dlblFTEntry>
                  </c15:dlblFieldTable>
                  <c15:showDataLabelsRange val="0"/>
                </c:ext>
              </c:extLst>
            </c:dLbl>
            <c:dLbl>
              <c:idx val="32"/>
              <c:tx>
                <c:strRef>
                  <c:f>公会計指標分析・財政指標組合せ分析表!$CV$72</c:f>
                  <c:strCache>
                    <c:ptCount val="1"/>
                    <c:pt idx="0">
                      <c:v>H29</c:v>
                    </c:pt>
                  </c:strCache>
                </c:strRef>
              </c:tx>
              <c:dLblPos val="r"/>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8-5919-41EE-B388-3C5B002FE2C8}"/>
                </c:ext>
                <c:ext xmlns:c15="http://schemas.microsoft.com/office/drawing/2012/chart" uri="{CE6537A1-D6FC-4f65-9D91-7224C49458BB}">
                  <c15:dlblFieldTable>
                    <c15:dlblFTEntry>
                      <c15:txfldGUID>{A0A508EF-6330-483B-A6BB-8019EE951D71}</c15:txfldGUID>
                      <c15:f>公会計指標分析・財政指標組合せ分析表!$CV$72</c15:f>
                      <c15:dlblFieldTableCache>
                        <c:ptCount val="1"/>
                        <c:pt idx="0">
                          <c:v>H29</c:v>
                        </c:pt>
                      </c15:dlblFieldTableCache>
                    </c15:dlblFTEntry>
                  </c15:dlblFieldTable>
                  <c15:showDataLabelsRange val="0"/>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xVal>
            <c:numRef>
              <c:f>公会計指標分析・財政指標組合せ分析表!$BP$75:$DC$75</c:f>
              <c:numCache>
                <c:formatCode>#,##0.0;"▲ "#,##0.0</c:formatCode>
                <c:ptCount val="40"/>
                <c:pt idx="0">
                  <c:v>2.9</c:v>
                </c:pt>
                <c:pt idx="8">
                  <c:v>1.1000000000000001</c:v>
                </c:pt>
                <c:pt idx="16">
                  <c:v>0.2</c:v>
                </c:pt>
                <c:pt idx="24">
                  <c:v>-0.3</c:v>
                </c:pt>
                <c:pt idx="32">
                  <c:v>-0.5</c:v>
                </c:pt>
              </c:numCache>
            </c:numRef>
          </c:xVal>
          <c:yVal>
            <c:numRef>
              <c:f>公会計指標分析・財政指標組合せ分析表!$BP$73:$DC$73</c:f>
              <c:numCache>
                <c:formatCode>#,##0.0;"▲ "#,##0.0</c:formatCode>
                <c:ptCount val="40"/>
              </c:numCache>
            </c:numRef>
          </c:yVal>
          <c:smooth val="0"/>
          <c:extLst xmlns:c16r2="http://schemas.microsoft.com/office/drawing/2015/06/chart">
            <c:ext xmlns:c16="http://schemas.microsoft.com/office/drawing/2014/chart" uri="{C3380CC4-5D6E-409C-BE32-E72D297353CC}">
              <c16:uniqueId val="{00000009-5919-41EE-B388-3C5B002FE2C8}"/>
            </c:ext>
          </c:extLst>
        </c:ser>
        <c:ser>
          <c:idx val="1"/>
          <c:order val="1"/>
          <c:tx>
            <c:strRef>
              <c:f>公会計指標分析・財政指標組合せ分析表!$AN$77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Lbls>
            <c:dLbl>
              <c:idx val="0"/>
              <c:layout/>
              <c:tx>
                <c:strRef>
                  <c:f>公会計指標分析・財政指標組合せ分析表!$BP$72</c:f>
                  <c:strCache>
                    <c:ptCount val="1"/>
                    <c:pt idx="0">
                      <c:v>H25</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A-5919-41EE-B388-3C5B002FE2C8}"/>
                </c:ext>
                <c:ext xmlns:c15="http://schemas.microsoft.com/office/drawing/2012/chart" uri="{CE6537A1-D6FC-4f65-9D91-7224C49458BB}">
                  <c15:layout/>
                  <c15:dlblFieldTable>
                    <c15:dlblFTEntry>
                      <c15:txfldGUID>{9BA0809D-3E3C-4F05-B8CF-DA0B75EFC6BE}</c15:txfldGUID>
                      <c15:f>公会計指標分析・財政指標組合せ分析表!$BP$72</c15:f>
                      <c15:dlblFieldTableCache>
                        <c:ptCount val="1"/>
                        <c:pt idx="0">
                          <c:v>H25</c:v>
                        </c:pt>
                      </c15:dlblFieldTableCache>
                    </c15:dlblFTEntry>
                  </c15:dlblFieldTable>
                  <c15:showDataLabelsRange val="0"/>
                </c:ext>
              </c:extLst>
            </c:dLbl>
            <c:dLbl>
              <c:idx val="1"/>
              <c:tx>
                <c:strRef>
                  <c:f>#REF!</c:f>
                  <c:strCache>
                    <c:ptCount val="1"/>
                    <c:pt idx="0">
                      <c:v>#REF!</c:v>
                    </c:pt>
                  </c:strCache>
                </c:strRef>
              </c:tx>
              <c:spPr/>
              <c:txPr>
                <a:bodyPr/>
                <a:lstStyle/>
                <a:p>
                  <a:pPr>
                    <a:defRPr sz="900" b="0" baseline="0">
                      <a:latin typeface="ＭＳ Ｐゴシック" panose="020B0600070205080204" pitchFamily="50" charset="-128"/>
                      <a:ea typeface="ＭＳ Ｐゴシック" panose="020B0600070205080204" pitchFamily="50" charset="-128"/>
                    </a:defRPr>
                  </a:pPr>
                  <a:endParaRPr lang="ja-JP"/>
                </a:p>
              </c:txPr>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B-5919-41EE-B388-3C5B002FE2C8}"/>
                </c:ext>
                <c:ext xmlns:c15="http://schemas.microsoft.com/office/drawing/2012/chart" uri="{CE6537A1-D6FC-4f65-9D91-7224C49458BB}">
                  <c15:dlblFieldTable>
                    <c15:dlblFTEntry>
                      <c15:txfldGUID>{83C08116-D396-4E8E-BF0F-86CA14B4B6C0}</c15:txfldGUID>
                      <c15:f>#REF!</c15:f>
                      <c15:dlblFieldTableCache>
                        <c:ptCount val="1"/>
                        <c:pt idx="0">
                          <c:v>#REF!</c:v>
                        </c:pt>
                      </c15:dlblFieldTableCache>
                    </c15:dlblFTEntry>
                  </c15:dlblFieldTable>
                  <c15:showDataLabelsRange val="0"/>
                </c:ext>
              </c:extLst>
            </c:dLbl>
            <c:dLbl>
              <c:idx val="2"/>
              <c:tx>
                <c:strRef>
                  <c:f>#REF!</c:f>
                  <c:strCache>
                    <c:ptCount val="1"/>
                    <c:pt idx="0">
                      <c:v>#REF!</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C-5919-41EE-B388-3C5B002FE2C8}"/>
                </c:ext>
                <c:ext xmlns:c15="http://schemas.microsoft.com/office/drawing/2012/chart" uri="{CE6537A1-D6FC-4f65-9D91-7224C49458BB}">
                  <c15:dlblFieldTable>
                    <c15:dlblFTEntry>
                      <c15:txfldGUID>{45F2A569-D427-41E6-9481-9341B39EDC49}</c15:txfldGUID>
                      <c15:f>#REF!</c15:f>
                      <c15:dlblFieldTableCache>
                        <c:ptCount val="1"/>
                        <c:pt idx="0">
                          <c:v>#REF!</c:v>
                        </c:pt>
                      </c15:dlblFieldTableCache>
                    </c15:dlblFTEntry>
                  </c15:dlblFieldTable>
                  <c15:showDataLabelsRange val="0"/>
                </c:ext>
              </c:extLst>
            </c:dLbl>
            <c:dLbl>
              <c:idx val="3"/>
              <c:tx>
                <c:strRef>
                  <c:f>#REF!</c:f>
                  <c:strCache>
                    <c:ptCount val="1"/>
                    <c:pt idx="0">
                      <c:v>#REF!</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D-5919-41EE-B388-3C5B002FE2C8}"/>
                </c:ext>
                <c:ext xmlns:c15="http://schemas.microsoft.com/office/drawing/2012/chart" uri="{CE6537A1-D6FC-4f65-9D91-7224C49458BB}">
                  <c15:dlblFieldTable>
                    <c15:dlblFTEntry>
                      <c15:txfldGUID>{AC6EDECC-F54F-41DF-A585-696337BE152E}</c15:txfldGUID>
                      <c15:f>#REF!</c15:f>
                      <c15:dlblFieldTableCache>
                        <c:ptCount val="1"/>
                        <c:pt idx="0">
                          <c:v>#REF!</c:v>
                        </c:pt>
                      </c15:dlblFieldTableCache>
                    </c15:dlblFTEntry>
                  </c15:dlblFieldTable>
                  <c15:showDataLabelsRange val="0"/>
                </c:ext>
              </c:extLst>
            </c:dLbl>
            <c:dLbl>
              <c:idx val="4"/>
              <c:tx>
                <c:strRef>
                  <c:f>#REF!</c:f>
                  <c:strCache>
                    <c:ptCount val="1"/>
                    <c:pt idx="0">
                      <c:v>#REF!</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E-5919-41EE-B388-3C5B002FE2C8}"/>
                </c:ext>
                <c:ext xmlns:c15="http://schemas.microsoft.com/office/drawing/2012/chart" uri="{CE6537A1-D6FC-4f65-9D91-7224C49458BB}">
                  <c15:dlblFieldTable>
                    <c15:dlblFTEntry>
                      <c15:txfldGUID>{F0D40269-B4B3-472B-8FDD-F2190A7D67B0}</c15:txfldGUID>
                      <c15:f>#REF!</c15:f>
                      <c15:dlblFieldTableCache>
                        <c:ptCount val="1"/>
                        <c:pt idx="0">
                          <c:v>#REF!</c:v>
                        </c:pt>
                      </c15:dlblFieldTableCache>
                    </c15:dlblFTEntry>
                  </c15:dlblFieldTable>
                  <c15:showDataLabelsRange val="0"/>
                </c:ext>
              </c:extLst>
            </c:dLbl>
            <c:dLbl>
              <c:idx val="8"/>
              <c:layout/>
              <c:tx>
                <c:strRef>
                  <c:f>公会計指標分析・財政指標組合せ分析表!$BX$72</c:f>
                  <c:strCache>
                    <c:ptCount val="1"/>
                    <c:pt idx="0">
                      <c:v>H26</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F-5919-41EE-B388-3C5B002FE2C8}"/>
                </c:ext>
                <c:ext xmlns:c15="http://schemas.microsoft.com/office/drawing/2012/chart" uri="{CE6537A1-D6FC-4f65-9D91-7224C49458BB}">
                  <c15:layout/>
                  <c15:dlblFieldTable>
                    <c15:dlblFTEntry>
                      <c15:txfldGUID>{18DECC58-11AC-4090-96BA-9A8B6816E76D}</c15:txfldGUID>
                      <c15:f>公会計指標分析・財政指標組合せ分析表!$BX$72</c15:f>
                      <c15:dlblFieldTableCache>
                        <c:ptCount val="1"/>
                        <c:pt idx="0">
                          <c:v>H26</c:v>
                        </c:pt>
                      </c15:dlblFieldTableCache>
                    </c15:dlblFTEntry>
                  </c15:dlblFieldTable>
                  <c15:showDataLabelsRange val="0"/>
                </c:ext>
              </c:extLst>
            </c:dLbl>
            <c:dLbl>
              <c:idx val="16"/>
              <c:layout/>
              <c:tx>
                <c:strRef>
                  <c:f>公会計指標分析・財政指標組合せ分析表!$CF$72</c:f>
                  <c:strCache>
                    <c:ptCount val="1"/>
                    <c:pt idx="0">
                      <c:v>H27</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10-5919-41EE-B388-3C5B002FE2C8}"/>
                </c:ext>
                <c:ext xmlns:c15="http://schemas.microsoft.com/office/drawing/2012/chart" uri="{CE6537A1-D6FC-4f65-9D91-7224C49458BB}">
                  <c15:layout/>
                  <c15:dlblFieldTable>
                    <c15:dlblFTEntry>
                      <c15:txfldGUID>{01D96149-3190-4416-B424-39C445BCF594}</c15:txfldGUID>
                      <c15:f>公会計指標分析・財政指標組合せ分析表!$CF$72</c15:f>
                      <c15:dlblFieldTableCache>
                        <c:ptCount val="1"/>
                        <c:pt idx="0">
                          <c:v>H27</c:v>
                        </c:pt>
                      </c15:dlblFieldTableCache>
                    </c15:dlblFTEntry>
                  </c15:dlblFieldTable>
                  <c15:showDataLabelsRange val="0"/>
                </c:ext>
              </c:extLst>
            </c:dLbl>
            <c:dLbl>
              <c:idx val="24"/>
              <c:layout/>
              <c:tx>
                <c:strRef>
                  <c:f>公会計指標分析・財政指標組合せ分析表!$CN$72</c:f>
                  <c:strCache>
                    <c:ptCount val="1"/>
                    <c:pt idx="0">
                      <c:v>H28</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11-5919-41EE-B388-3C5B002FE2C8}"/>
                </c:ext>
                <c:ext xmlns:c15="http://schemas.microsoft.com/office/drawing/2012/chart" uri="{CE6537A1-D6FC-4f65-9D91-7224C49458BB}">
                  <c15:layout/>
                  <c15:dlblFieldTable>
                    <c15:dlblFTEntry>
                      <c15:txfldGUID>{E1DD6483-F9C7-44A1-93DF-A92B7F3F57D3}</c15:txfldGUID>
                      <c15:f>公会計指標分析・財政指標組合せ分析表!$CN$72</c15:f>
                      <c15:dlblFieldTableCache>
                        <c:ptCount val="1"/>
                        <c:pt idx="0">
                          <c:v>H28</c:v>
                        </c:pt>
                      </c15:dlblFieldTableCache>
                    </c15:dlblFTEntry>
                  </c15:dlblFieldTable>
                  <c15:showDataLabelsRange val="0"/>
                </c:ext>
              </c:extLst>
            </c:dLbl>
            <c:dLbl>
              <c:idx val="32"/>
              <c:layout/>
              <c:tx>
                <c:strRef>
                  <c:f>公会計指標分析・財政指標組合せ分析表!$CV$72</c:f>
                  <c:strCache>
                    <c:ptCount val="1"/>
                    <c:pt idx="0">
                      <c:v>H29</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12-5919-41EE-B388-3C5B002FE2C8}"/>
                </c:ext>
                <c:ext xmlns:c15="http://schemas.microsoft.com/office/drawing/2012/chart" uri="{CE6537A1-D6FC-4f65-9D91-7224C49458BB}">
                  <c15:layout/>
                  <c15:dlblFieldTable>
                    <c15:dlblFTEntry>
                      <c15:txfldGUID>{0105E6C9-9DFE-4B58-8B45-DB5B0868B521}</c15:txfldGUID>
                      <c15:f>公会計指標分析・財政指標組合せ分析表!$CV$72</c15:f>
                      <c15:dlblFieldTableCache>
                        <c:ptCount val="1"/>
                        <c:pt idx="0">
                          <c:v>H29</c:v>
                        </c:pt>
                      </c15:dlblFieldTableCache>
                    </c15:dlblFTEntry>
                  </c15:dlblFieldTable>
                  <c15:showDataLabelsRange val="0"/>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xVal>
            <c:numRef>
              <c:f>公会計指標分析・財政指標組合せ分析表!$BP$79:$DC$79</c:f>
              <c:numCache>
                <c:formatCode>#,##0.0;"▲ "#,##0.0</c:formatCode>
                <c:ptCount val="40"/>
                <c:pt idx="0">
                  <c:v>11.2</c:v>
                </c:pt>
                <c:pt idx="8">
                  <c:v>10.4</c:v>
                </c:pt>
                <c:pt idx="16">
                  <c:v>9</c:v>
                </c:pt>
                <c:pt idx="24">
                  <c:v>8.1999999999999993</c:v>
                </c:pt>
                <c:pt idx="32">
                  <c:v>8</c:v>
                </c:pt>
              </c:numCache>
            </c:numRef>
          </c:xVal>
          <c:yVal>
            <c:numRef>
              <c:f>公会計指標分析・財政指標組合せ分析表!$BP$77:$DC$77</c:f>
              <c:numCache>
                <c:formatCode>#,##0.0;"▲ "#,##0.0</c:formatCode>
                <c:ptCount val="40"/>
                <c:pt idx="0">
                  <c:v>54.6</c:v>
                </c:pt>
                <c:pt idx="8">
                  <c:v>48.7</c:v>
                </c:pt>
                <c:pt idx="16">
                  <c:v>36.5</c:v>
                </c:pt>
                <c:pt idx="24">
                  <c:v>32.9</c:v>
                </c:pt>
                <c:pt idx="32">
                  <c:v>28.5</c:v>
                </c:pt>
              </c:numCache>
            </c:numRef>
          </c:yVal>
          <c:smooth val="0"/>
          <c:extLst xmlns:c16r2="http://schemas.microsoft.com/office/drawing/2015/06/chart">
            <c:ext xmlns:c16="http://schemas.microsoft.com/office/drawing/2014/chart" uri="{C3380CC4-5D6E-409C-BE32-E72D297353CC}">
              <c16:uniqueId val="{00000013-5919-41EE-B388-3C5B002FE2C8}"/>
            </c:ext>
          </c:extLst>
        </c:ser>
        <c:dLbls>
          <c:showLegendKey val="0"/>
          <c:showVal val="1"/>
          <c:showCatName val="0"/>
          <c:showSerName val="0"/>
          <c:showPercent val="0"/>
          <c:showBubbleSize val="0"/>
        </c:dLbls>
        <c:axId val="482868768"/>
        <c:axId val="482865632"/>
      </c:scatterChart>
      <c:valAx>
        <c:axId val="482868768"/>
        <c:scaling>
          <c:orientation val="minMax"/>
          <c:max val="11.5"/>
          <c:min val="7.8"/>
        </c:scaling>
        <c:delete val="0"/>
        <c:axPos val="b"/>
        <c:title>
          <c:tx>
            <c:rich>
              <a:bodyPr/>
              <a:lstStyle/>
              <a:p>
                <a:pPr>
                  <a:defRPr/>
                </a:pPr>
                <a:r>
                  <a:rPr lang="ja-JP" altLang="en-US" sz="1050" b="0"/>
                  <a:t>実質公債費比率</a:t>
                </a:r>
              </a:p>
            </c:rich>
          </c:tx>
          <c:layout>
            <c:manualLayout>
              <c:xMode val="edge"/>
              <c:yMode val="edge"/>
              <c:x val="0.46792889130339793"/>
              <c:y val="0.89956963274777912"/>
            </c:manualLayout>
          </c:layout>
          <c:overlay val="0"/>
        </c:title>
        <c:numFmt formatCode="#,##0.0;&quot;▲ &quot;#,##0.0" sourceLinked="0"/>
        <c:majorTickMark val="none"/>
        <c:minorTickMark val="none"/>
        <c:tickLblPos val="low"/>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482865632"/>
        <c:crosses val="autoZero"/>
        <c:crossBetween val="midCat"/>
      </c:valAx>
      <c:valAx>
        <c:axId val="482865632"/>
        <c:scaling>
          <c:orientation val="minMax"/>
          <c:max val="59"/>
          <c:min val="25"/>
        </c:scaling>
        <c:delete val="0"/>
        <c:axPos val="l"/>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8286031088186831E-2"/>
              <c:y val="0.25115562968651656"/>
            </c:manualLayout>
          </c:layout>
          <c:overlay val="0"/>
        </c:title>
        <c:numFmt formatCode="#,##0.0;" sourceLinked="0"/>
        <c:majorTickMark val="none"/>
        <c:minorTickMark val="none"/>
        <c:tickLblPos val="low"/>
        <c:spPr>
          <a:ln>
            <a:noFill/>
          </a:ln>
        </c:spPr>
        <c:txPr>
          <a:bodyPr/>
          <a:lstStyle/>
          <a:p>
            <a:pPr>
              <a:defRPr sz="800" baseline="0">
                <a:latin typeface="ＭＳ Ｐゴシック" pitchFamily="50" charset="-128"/>
              </a:defRPr>
            </a:pPr>
            <a:endParaRPr lang="ja-JP"/>
          </a:p>
        </c:txPr>
        <c:crossAx val="482868768"/>
        <c:crosses val="autoZero"/>
        <c:crossBetween val="midCat"/>
      </c:valAx>
      <c:spPr>
        <a:solidFill>
          <a:srgbClr val="E6FFD5"/>
        </a:solidFill>
        <a:ln w="19050">
          <a:solidFill>
            <a:srgbClr val="000000"/>
          </a:solidFill>
        </a:ln>
      </c:spPr>
    </c:plotArea>
    <c:plotVisOnly val="1"/>
    <c:dispBlanksAs val="span"/>
    <c:showDLblsOverMax val="0"/>
  </c:chart>
  <c:spPr>
    <a:ln>
      <a:noFill/>
    </a:ln>
  </c:spPr>
  <c:printSettings>
    <c:headerFooter/>
    <c:pageMargins b="0.75000000000000044" l="0.7000000000000004" r="0.7000000000000004" t="0.75000000000000044" header="0.30000000000000021" footer="0.30000000000000021"/>
    <c:pageSetup/>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13.xml.rels><?xml version="1.0" encoding="UTF-8" standalone="yes"?>
<Relationships xmlns="http://schemas.openxmlformats.org/package/2006/relationships"><Relationship Id="rId2" Type="http://schemas.openxmlformats.org/officeDocument/2006/relationships/chart" Target="../charts/chart8.xml"/><Relationship Id="rId1" Type="http://schemas.openxmlformats.org/officeDocument/2006/relationships/chart" Target="../charts/chart7.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29</xdr:row>
      <xdr:rowOff>19050</xdr:rowOff>
    </xdr:from>
    <xdr:to>
      <xdr:col>47</xdr:col>
      <xdr:colOff>104775</xdr:colOff>
      <xdr:row>31</xdr:row>
      <xdr:rowOff>114300</xdr:rowOff>
    </xdr:to>
    <xdr:sp macro="" textlink="">
      <xdr:nvSpPr>
        <xdr:cNvPr id="2" name="AutoShape 1">
          <a:extLst>
            <a:ext uri="{FF2B5EF4-FFF2-40B4-BE49-F238E27FC236}">
              <a16:creationId xmlns:a16="http://schemas.microsoft.com/office/drawing/2014/main" xmlns="" id="{00000000-0008-0000-0100-000002000000}"/>
            </a:ext>
          </a:extLst>
        </xdr:cNvPr>
        <xdr:cNvSpPr>
          <a:spLocks noChangeArrowheads="1"/>
        </xdr:cNvSpPr>
      </xdr:nvSpPr>
      <xdr:spPr bwMode="auto">
        <a:xfrm rot="5400000">
          <a:off x="5576888" y="4481512"/>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38</xdr:row>
      <xdr:rowOff>28575</xdr:rowOff>
    </xdr:from>
    <xdr:to>
      <xdr:col>64</xdr:col>
      <xdr:colOff>9525</xdr:colOff>
      <xdr:row>41</xdr:row>
      <xdr:rowOff>0</xdr:rowOff>
    </xdr:to>
    <xdr:sp macro="" textlink="">
      <xdr:nvSpPr>
        <xdr:cNvPr id="3" name="AutoShape 2">
          <a:extLst>
            <a:ext uri="{FF2B5EF4-FFF2-40B4-BE49-F238E27FC236}">
              <a16:creationId xmlns:a16="http://schemas.microsoft.com/office/drawing/2014/main" xmlns="" id="{00000000-0008-0000-0100-000003000000}"/>
            </a:ext>
          </a:extLst>
        </xdr:cNvPr>
        <xdr:cNvSpPr>
          <a:spLocks/>
        </xdr:cNvSpPr>
      </xdr:nvSpPr>
      <xdr:spPr bwMode="auto">
        <a:xfrm>
          <a:off x="7800975" y="5743575"/>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xmlns="" id="{00000000-0008-0000-0A00-000002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xmlns="" id="{00000000-0008-0000-0A00-00000300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29</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xmlns="" id="{00000000-0008-0000-0A00-00000400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神奈川県大井町</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xmlns="" id="{00000000-0008-0000-0A00-00000500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xmlns="" id="{00000000-0008-0000-0A00-00000600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xmlns="" id="{00000000-0008-0000-0A00-00000700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xmlns="" id="{00000000-0008-0000-0A00-00000800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xmlns="" id="{00000000-0008-0000-0A00-00000900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xmlns="" id="{00000000-0008-0000-0A00-00000A00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xmlns="" id="{00000000-0008-0000-0A00-00000B00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xmlns="" id="{00000000-0008-0000-0A00-00000C00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xmlns="" id="{00000000-0008-0000-0A00-00000D00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xmlns="" id="{00000000-0008-0000-0A00-00000E00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xmlns="" id="{00000000-0008-0000-0A00-00000F00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xmlns="" id="{00000000-0008-0000-0A00-00001000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xmlns="" id="{00000000-0008-0000-0A00-0000110000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xmlns="" id="{00000000-0008-0000-0A00-00001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xmlns="" id="{00000000-0008-0000-0A00-00001300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xmlns="" id="{00000000-0008-0000-0A00-000014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1400">
              <a:latin typeface="ＭＳ ゴシック" pitchFamily="49" charset="-128"/>
              <a:ea typeface="ＭＳ ゴシック" pitchFamily="49" charset="-128"/>
            </a:rPr>
            <a:t>【</a:t>
          </a:r>
          <a:r>
            <a:rPr kumimoji="1" lang="ja-JP" altLang="en-US" sz="1400">
              <a:latin typeface="ＭＳ ゴシック" pitchFamily="49" charset="-128"/>
              <a:ea typeface="ＭＳ ゴシック" pitchFamily="49" charset="-128"/>
            </a:rPr>
            <a:t>元利償還金</a:t>
          </a:r>
          <a:r>
            <a:rPr kumimoji="1" lang="en-US" altLang="ja-JP" sz="1400">
              <a:latin typeface="ＭＳ ゴシック" pitchFamily="49" charset="-128"/>
              <a:ea typeface="ＭＳ ゴシック" pitchFamily="49" charset="-128"/>
            </a:rPr>
            <a:t>】…29</a:t>
          </a:r>
          <a:r>
            <a:rPr kumimoji="1" lang="ja-JP" altLang="en-US" sz="1400">
              <a:latin typeface="ＭＳ ゴシック" pitchFamily="49" charset="-128"/>
              <a:ea typeface="ＭＳ ゴシック" pitchFamily="49" charset="-128"/>
            </a:rPr>
            <a:t>年度は、過去の起債の償</a:t>
          </a:r>
          <a:endParaRPr kumimoji="1" lang="en-US" altLang="ja-JP" sz="1400">
            <a:latin typeface="ＭＳ ゴシック" pitchFamily="49" charset="-128"/>
            <a:ea typeface="ＭＳ ゴシック" pitchFamily="49" charset="-128"/>
          </a:endParaRPr>
        </a:p>
        <a:p>
          <a:r>
            <a:rPr kumimoji="1" lang="ja-JP" altLang="en-US" sz="1400">
              <a:latin typeface="ＭＳ ゴシック" pitchFamily="49" charset="-128"/>
              <a:ea typeface="ＭＳ ゴシック" pitchFamily="49" charset="-128"/>
            </a:rPr>
            <a:t>　　還が終了した（社会福祉施設整備事業債</a:t>
          </a:r>
          <a:endParaRPr kumimoji="1" lang="en-US" altLang="ja-JP" sz="1400">
            <a:latin typeface="ＭＳ ゴシック" pitchFamily="49" charset="-128"/>
            <a:ea typeface="ＭＳ ゴシック" pitchFamily="49" charset="-128"/>
          </a:endParaRPr>
        </a:p>
        <a:p>
          <a:r>
            <a:rPr kumimoji="1" lang="ja-JP" altLang="en-US" sz="1400">
              <a:latin typeface="ＭＳ ゴシック" pitchFamily="49" charset="-128"/>
              <a:ea typeface="ＭＳ ゴシック" pitchFamily="49" charset="-128"/>
            </a:rPr>
            <a:t>　　等）ことから、減少している。</a:t>
          </a:r>
          <a:endParaRPr kumimoji="1" lang="en-US" altLang="ja-JP" sz="1400">
            <a:latin typeface="ＭＳ ゴシック" pitchFamily="49" charset="-128"/>
            <a:ea typeface="ＭＳ ゴシック" pitchFamily="49" charset="-128"/>
          </a:endParaRPr>
        </a:p>
        <a:p>
          <a:r>
            <a:rPr kumimoji="1" lang="en-US" altLang="ja-JP" sz="1400">
              <a:latin typeface="ＭＳ ゴシック" pitchFamily="49" charset="-128"/>
              <a:ea typeface="ＭＳ ゴシック" pitchFamily="49" charset="-128"/>
            </a:rPr>
            <a:t>【</a:t>
          </a:r>
          <a:r>
            <a:rPr kumimoji="1" lang="ja-JP" altLang="en-US" sz="1400">
              <a:latin typeface="ＭＳ ゴシック" pitchFamily="49" charset="-128"/>
              <a:ea typeface="ＭＳ ゴシック" pitchFamily="49" charset="-128"/>
            </a:rPr>
            <a:t>公営企業債の元利償還金に対する繰入金</a:t>
          </a:r>
          <a:r>
            <a:rPr kumimoji="1" lang="en-US" altLang="ja-JP" sz="1400">
              <a:latin typeface="ＭＳ ゴシック" pitchFamily="49" charset="-128"/>
              <a:ea typeface="ＭＳ ゴシック" pitchFamily="49" charset="-128"/>
            </a:rPr>
            <a:t>】</a:t>
          </a:r>
        </a:p>
        <a:p>
          <a:r>
            <a:rPr kumimoji="1" lang="ja-JP" altLang="en-US" sz="1400">
              <a:latin typeface="ＭＳ ゴシック" pitchFamily="49" charset="-128"/>
              <a:ea typeface="ＭＳ ゴシック" pitchFamily="49" charset="-128"/>
            </a:rPr>
            <a:t>　</a:t>
          </a:r>
          <a:r>
            <a:rPr kumimoji="1" lang="en-US" altLang="ja-JP" sz="1400">
              <a:latin typeface="ＭＳ ゴシック" pitchFamily="49" charset="-128"/>
              <a:ea typeface="ＭＳ ゴシック" pitchFamily="49" charset="-128"/>
            </a:rPr>
            <a:t>…</a:t>
          </a:r>
          <a:r>
            <a:rPr kumimoji="1" lang="ja-JP" altLang="en-US" sz="1400">
              <a:latin typeface="ＭＳ ゴシック" pitchFamily="49" charset="-128"/>
              <a:ea typeface="ＭＳ ゴシック" pitchFamily="49" charset="-128"/>
            </a:rPr>
            <a:t>大規模建設事業を実施していないことか</a:t>
          </a:r>
          <a:endParaRPr kumimoji="1" lang="en-US" altLang="ja-JP" sz="1400">
            <a:latin typeface="ＭＳ ゴシック" pitchFamily="49" charset="-128"/>
            <a:ea typeface="ＭＳ ゴシック" pitchFamily="49" charset="-128"/>
          </a:endParaRPr>
        </a:p>
        <a:p>
          <a:r>
            <a:rPr kumimoji="1" lang="ja-JP" altLang="en-US" sz="1400">
              <a:latin typeface="ＭＳ ゴシック" pitchFamily="49" charset="-128"/>
              <a:ea typeface="ＭＳ ゴシック" pitchFamily="49" charset="-128"/>
            </a:rPr>
            <a:t>　　ら、新たな起債があっても過去の起債の</a:t>
          </a:r>
          <a:endParaRPr kumimoji="1" lang="en-US" altLang="ja-JP" sz="1400">
            <a:latin typeface="ＭＳ ゴシック" pitchFamily="49" charset="-128"/>
            <a:ea typeface="ＭＳ ゴシック" pitchFamily="49" charset="-128"/>
          </a:endParaRPr>
        </a:p>
        <a:p>
          <a:r>
            <a:rPr kumimoji="1" lang="ja-JP" altLang="en-US" sz="1400">
              <a:latin typeface="ＭＳ ゴシック" pitchFamily="49" charset="-128"/>
              <a:ea typeface="ＭＳ ゴシック" pitchFamily="49" charset="-128"/>
            </a:rPr>
            <a:t>　　償還が進み、元利償還金は減少傾向にあ</a:t>
          </a:r>
          <a:endParaRPr kumimoji="1" lang="en-US" altLang="ja-JP" sz="1400">
            <a:latin typeface="ＭＳ ゴシック" pitchFamily="49" charset="-128"/>
            <a:ea typeface="ＭＳ ゴシック" pitchFamily="49" charset="-128"/>
          </a:endParaRPr>
        </a:p>
        <a:p>
          <a:r>
            <a:rPr kumimoji="1" lang="ja-JP" altLang="en-US" sz="1400">
              <a:latin typeface="ＭＳ ゴシック" pitchFamily="49" charset="-128"/>
              <a:ea typeface="ＭＳ ゴシック" pitchFamily="49" charset="-128"/>
            </a:rPr>
            <a:t>　　る。</a:t>
          </a:r>
          <a:endParaRPr kumimoji="1" lang="en-US" altLang="ja-JP" sz="1400">
            <a:latin typeface="ＭＳ ゴシック" pitchFamily="49" charset="-128"/>
            <a:ea typeface="ＭＳ ゴシック" pitchFamily="49" charset="-128"/>
          </a:endParaRPr>
        </a:p>
        <a:p>
          <a:r>
            <a:rPr kumimoji="1" lang="en-US" altLang="ja-JP" sz="1400">
              <a:latin typeface="ＭＳ ゴシック" pitchFamily="49" charset="-128"/>
              <a:ea typeface="ＭＳ ゴシック" pitchFamily="49" charset="-128"/>
            </a:rPr>
            <a:t>【</a:t>
          </a:r>
          <a:r>
            <a:rPr kumimoji="1" lang="ja-JP" altLang="en-US" sz="1400">
              <a:latin typeface="ＭＳ ゴシック" pitchFamily="49" charset="-128"/>
              <a:ea typeface="ＭＳ ゴシック" pitchFamily="49" charset="-128"/>
            </a:rPr>
            <a:t>算入公債費等</a:t>
          </a:r>
          <a:r>
            <a:rPr kumimoji="1" lang="en-US" altLang="ja-JP" sz="1400">
              <a:latin typeface="ＭＳ ゴシック" pitchFamily="49" charset="-128"/>
              <a:ea typeface="ＭＳ ゴシック" pitchFamily="49" charset="-128"/>
            </a:rPr>
            <a:t>】…</a:t>
          </a:r>
          <a:r>
            <a:rPr kumimoji="1" lang="ja-JP" altLang="en-US" sz="1400">
              <a:latin typeface="ＭＳ ゴシック" pitchFamily="49" charset="-128"/>
              <a:ea typeface="ＭＳ ゴシック" pitchFamily="49" charset="-128"/>
            </a:rPr>
            <a:t>過去の起債に対する基準</a:t>
          </a:r>
          <a:endParaRPr kumimoji="1" lang="en-US" altLang="ja-JP" sz="1400">
            <a:latin typeface="ＭＳ ゴシック" pitchFamily="49" charset="-128"/>
            <a:ea typeface="ＭＳ ゴシック" pitchFamily="49" charset="-128"/>
          </a:endParaRPr>
        </a:p>
        <a:p>
          <a:r>
            <a:rPr kumimoji="1" lang="ja-JP" altLang="en-US" sz="1400">
              <a:latin typeface="ＭＳ ゴシック" pitchFamily="49" charset="-128"/>
              <a:ea typeface="ＭＳ ゴシック" pitchFamily="49" charset="-128"/>
            </a:rPr>
            <a:t>　　財政需要額。</a:t>
          </a:r>
          <a:r>
            <a:rPr kumimoji="1" lang="en-US" altLang="ja-JP" sz="1400">
              <a:latin typeface="ＭＳ ゴシック" pitchFamily="49" charset="-128"/>
              <a:ea typeface="ＭＳ ゴシック" pitchFamily="49" charset="-128"/>
            </a:rPr>
            <a:t>26</a:t>
          </a:r>
          <a:r>
            <a:rPr kumimoji="1" lang="ja-JP" altLang="en-US" sz="1400">
              <a:latin typeface="ＭＳ ゴシック" pitchFamily="49" charset="-128"/>
              <a:ea typeface="ＭＳ ゴシック" pitchFamily="49" charset="-128"/>
            </a:rPr>
            <a:t>年度で減税補てん債の償</a:t>
          </a:r>
          <a:endParaRPr kumimoji="1" lang="en-US" altLang="ja-JP" sz="1400">
            <a:latin typeface="ＭＳ ゴシック" pitchFamily="49" charset="-128"/>
            <a:ea typeface="ＭＳ ゴシック" pitchFamily="49" charset="-128"/>
          </a:endParaRPr>
        </a:p>
        <a:p>
          <a:r>
            <a:rPr kumimoji="1" lang="ja-JP" altLang="en-US" sz="1400">
              <a:latin typeface="ＭＳ ゴシック" pitchFamily="49" charset="-128"/>
              <a:ea typeface="ＭＳ ゴシック" pitchFamily="49" charset="-128"/>
            </a:rPr>
            <a:t>　　還が終了したため</a:t>
          </a:r>
          <a:r>
            <a:rPr kumimoji="1" lang="en-US" altLang="ja-JP" sz="1400">
              <a:latin typeface="ＭＳ ゴシック" pitchFamily="49" charset="-128"/>
              <a:ea typeface="ＭＳ ゴシック" pitchFamily="49" charset="-128"/>
            </a:rPr>
            <a:t>27</a:t>
          </a:r>
          <a:r>
            <a:rPr kumimoji="1" lang="ja-JP" altLang="en-US" sz="1400">
              <a:latin typeface="ＭＳ ゴシック" pitchFamily="49" charset="-128"/>
              <a:ea typeface="ＭＳ ゴシック" pitchFamily="49" charset="-128"/>
            </a:rPr>
            <a:t>年度は減となってい</a:t>
          </a:r>
          <a:endParaRPr kumimoji="1" lang="en-US" altLang="ja-JP" sz="1400">
            <a:latin typeface="ＭＳ ゴシック" pitchFamily="49" charset="-128"/>
            <a:ea typeface="ＭＳ ゴシック" pitchFamily="49" charset="-128"/>
          </a:endParaRPr>
        </a:p>
        <a:p>
          <a:r>
            <a:rPr kumimoji="1" lang="ja-JP" altLang="en-US" sz="1400">
              <a:latin typeface="ＭＳ ゴシック" pitchFamily="49" charset="-128"/>
              <a:ea typeface="ＭＳ ゴシック" pitchFamily="49" charset="-128"/>
            </a:rPr>
            <a:t>　　るが、</a:t>
          </a:r>
          <a:r>
            <a:rPr kumimoji="1" lang="en-US" altLang="ja-JP" sz="1400">
              <a:latin typeface="ＭＳ ゴシック" pitchFamily="49" charset="-128"/>
              <a:ea typeface="ＭＳ ゴシック" pitchFamily="49" charset="-128"/>
            </a:rPr>
            <a:t>28</a:t>
          </a:r>
          <a:r>
            <a:rPr kumimoji="1" lang="ja-JP" altLang="en-US" sz="1400">
              <a:latin typeface="ＭＳ ゴシック" pitchFamily="49" charset="-128"/>
              <a:ea typeface="ＭＳ ゴシック" pitchFamily="49" charset="-128"/>
            </a:rPr>
            <a:t>年度から新たな償還が始まった</a:t>
          </a:r>
          <a:endParaRPr kumimoji="1" lang="en-US" altLang="ja-JP" sz="1400">
            <a:latin typeface="ＭＳ ゴシック" pitchFamily="49" charset="-128"/>
            <a:ea typeface="ＭＳ ゴシック" pitchFamily="49" charset="-128"/>
          </a:endParaRPr>
        </a:p>
        <a:p>
          <a:r>
            <a:rPr kumimoji="1" lang="ja-JP" altLang="en-US" sz="1400">
              <a:latin typeface="ＭＳ ゴシック" pitchFamily="49" charset="-128"/>
              <a:ea typeface="ＭＳ ゴシック" pitchFamily="49" charset="-128"/>
            </a:rPr>
            <a:t>　　ため、増となっている。</a:t>
          </a: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xmlns="" id="{00000000-0008-0000-0B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xmlns="" id="{00000000-0008-0000-0B00-0000030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xmlns="" id="{00000000-0008-0000-0B00-000004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xmlns="" id="{00000000-0008-0000-0B00-0000050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xmlns="" id="{00000000-0008-0000-0B00-0000060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xmlns="" id="{00000000-0008-0000-0B00-0000070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xmlns="" id="{00000000-0008-0000-0B00-0000080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xmlns="" id="{00000000-0008-0000-0B00-0000090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xmlns="" id="{00000000-0008-0000-0B00-00000A0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xmlns="" id="{00000000-0008-0000-0B00-00000B0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xmlns="" id="{00000000-0008-0000-0B00-00000C0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xmlns="" id="{00000000-0008-0000-0B00-00000D0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xmlns="" id="{00000000-0008-0000-0B00-00000E0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xmlns="" id="{00000000-0008-0000-0B00-00000F0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xmlns="" id="{00000000-0008-0000-0B00-0000100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xmlns="" id="{00000000-0008-0000-0B00-0000110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xmlns="" id="{00000000-0008-0000-0B00-000012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xmlns="" id="{00000000-0008-0000-0B00-000013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29</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xmlns="" id="{00000000-0008-0000-0B00-0000140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神奈川県大井町</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xmlns="" id="{00000000-0008-0000-0B00-0000150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xmlns="" id="{00000000-0008-0000-0B00-0000160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xmlns="" id="{00000000-0008-0000-0B00-000017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1400">
              <a:latin typeface="ＭＳ ゴシック" pitchFamily="49" charset="-128"/>
              <a:ea typeface="ＭＳ ゴシック" pitchFamily="49" charset="-128"/>
            </a:rPr>
            <a:t>【</a:t>
          </a:r>
          <a:r>
            <a:rPr kumimoji="1" lang="ja-JP" altLang="en-US" sz="1400">
              <a:latin typeface="ＭＳ ゴシック" pitchFamily="49" charset="-128"/>
              <a:ea typeface="ＭＳ ゴシック" pitchFamily="49" charset="-128"/>
            </a:rPr>
            <a:t>一般会計等に係る地方債の現在高</a:t>
          </a:r>
          <a:r>
            <a:rPr kumimoji="1" lang="en-US" altLang="ja-JP" sz="1400">
              <a:latin typeface="ＭＳ ゴシック" pitchFamily="49" charset="-128"/>
              <a:ea typeface="ＭＳ ゴシック" pitchFamily="49" charset="-128"/>
            </a:rPr>
            <a:t>】…</a:t>
          </a:r>
          <a:r>
            <a:rPr kumimoji="1" lang="ja-JP" altLang="en-US" sz="1400">
              <a:latin typeface="ＭＳ ゴシック" pitchFamily="49" charset="-128"/>
              <a:ea typeface="ＭＳ ゴシック" pitchFamily="49" charset="-128"/>
            </a:rPr>
            <a:t>過去の</a:t>
          </a:r>
          <a:endParaRPr kumimoji="1" lang="en-US" altLang="ja-JP" sz="1400">
            <a:latin typeface="ＭＳ ゴシック" pitchFamily="49" charset="-128"/>
            <a:ea typeface="ＭＳ ゴシック" pitchFamily="49" charset="-128"/>
          </a:endParaRPr>
        </a:p>
        <a:p>
          <a:r>
            <a:rPr kumimoji="1" lang="ja-JP" altLang="en-US" sz="1400">
              <a:latin typeface="ＭＳ ゴシック" pitchFamily="49" charset="-128"/>
              <a:ea typeface="ＭＳ ゴシック" pitchFamily="49" charset="-128"/>
            </a:rPr>
            <a:t>　　起債の償還終了に伴い減少傾向にあったが</a:t>
          </a:r>
          <a:endParaRPr kumimoji="1" lang="en-US" altLang="ja-JP" sz="1400">
            <a:latin typeface="ＭＳ ゴシック" pitchFamily="49" charset="-128"/>
            <a:ea typeface="ＭＳ ゴシック" pitchFamily="49" charset="-128"/>
          </a:endParaRPr>
        </a:p>
        <a:p>
          <a:r>
            <a:rPr kumimoji="1" lang="ja-JP" altLang="en-US" sz="1400">
              <a:latin typeface="ＭＳ ゴシック" pitchFamily="49" charset="-128"/>
              <a:ea typeface="ＭＳ ゴシック" pitchFamily="49" charset="-128"/>
            </a:rPr>
            <a:t>　　</a:t>
          </a:r>
          <a:r>
            <a:rPr kumimoji="1" lang="en-US" altLang="ja-JP" sz="1400">
              <a:latin typeface="ＭＳ ゴシック" pitchFamily="49" charset="-128"/>
              <a:ea typeface="ＭＳ ゴシック" pitchFamily="49" charset="-128"/>
            </a:rPr>
            <a:t>29</a:t>
          </a:r>
          <a:r>
            <a:rPr kumimoji="1" lang="ja-JP" altLang="en-US" sz="1400">
              <a:latin typeface="ＭＳ ゴシック" pitchFamily="49" charset="-128"/>
              <a:ea typeface="ＭＳ ゴシック" pitchFamily="49" charset="-128"/>
            </a:rPr>
            <a:t>年度は新たに事業債を発行したため、現</a:t>
          </a:r>
          <a:endParaRPr kumimoji="1" lang="en-US" altLang="ja-JP" sz="1400">
            <a:latin typeface="ＭＳ ゴシック" pitchFamily="49" charset="-128"/>
            <a:ea typeface="ＭＳ ゴシック" pitchFamily="49" charset="-128"/>
          </a:endParaRPr>
        </a:p>
        <a:p>
          <a:r>
            <a:rPr kumimoji="1" lang="ja-JP" altLang="en-US" sz="1400">
              <a:latin typeface="ＭＳ ゴシック" pitchFamily="49" charset="-128"/>
              <a:ea typeface="ＭＳ ゴシック" pitchFamily="49" charset="-128"/>
            </a:rPr>
            <a:t>　　在高が増加している。</a:t>
          </a:r>
          <a:endParaRPr kumimoji="1" lang="en-US" altLang="ja-JP" sz="1400">
            <a:latin typeface="ＭＳ ゴシック" pitchFamily="49" charset="-128"/>
            <a:ea typeface="ＭＳ ゴシック" pitchFamily="49" charset="-128"/>
          </a:endParaRPr>
        </a:p>
        <a:p>
          <a:r>
            <a:rPr kumimoji="1" lang="en-US" altLang="ja-JP" sz="1400">
              <a:latin typeface="ＭＳ ゴシック" pitchFamily="49" charset="-128"/>
              <a:ea typeface="ＭＳ ゴシック" pitchFamily="49" charset="-128"/>
            </a:rPr>
            <a:t>【</a:t>
          </a:r>
          <a:r>
            <a:rPr kumimoji="1" lang="ja-JP" altLang="en-US" sz="1400">
              <a:latin typeface="ＭＳ ゴシック" pitchFamily="49" charset="-128"/>
              <a:ea typeface="ＭＳ ゴシック" pitchFamily="49" charset="-128"/>
            </a:rPr>
            <a:t>公営企業等繰入見込額</a:t>
          </a:r>
          <a:r>
            <a:rPr kumimoji="1" lang="en-US" altLang="ja-JP" sz="1400">
              <a:latin typeface="ＭＳ ゴシック" pitchFamily="49" charset="-128"/>
              <a:ea typeface="ＭＳ ゴシック" pitchFamily="49" charset="-128"/>
            </a:rPr>
            <a:t>】…</a:t>
          </a:r>
          <a:r>
            <a:rPr kumimoji="1" lang="ja-JP" altLang="en-US" sz="1400">
              <a:latin typeface="ＭＳ ゴシック" pitchFamily="49" charset="-128"/>
              <a:ea typeface="ＭＳ ゴシック" pitchFamily="49" charset="-128"/>
            </a:rPr>
            <a:t>企業会計において</a:t>
          </a:r>
          <a:endParaRPr kumimoji="1" lang="en-US" altLang="ja-JP" sz="1400">
            <a:latin typeface="ＭＳ ゴシック" pitchFamily="49" charset="-128"/>
            <a:ea typeface="ＭＳ ゴシック" pitchFamily="49" charset="-128"/>
          </a:endParaRPr>
        </a:p>
        <a:p>
          <a:r>
            <a:rPr kumimoji="1" lang="ja-JP" altLang="en-US" sz="1400">
              <a:latin typeface="ＭＳ ゴシック" pitchFamily="49" charset="-128"/>
              <a:ea typeface="ＭＳ ゴシック" pitchFamily="49" charset="-128"/>
            </a:rPr>
            <a:t>　　大規模な建設事業を行わないことなどから</a:t>
          </a:r>
          <a:endParaRPr kumimoji="1" lang="en-US" altLang="ja-JP" sz="1400">
            <a:latin typeface="ＭＳ ゴシック" pitchFamily="49" charset="-128"/>
            <a:ea typeface="ＭＳ ゴシック" pitchFamily="49" charset="-128"/>
          </a:endParaRPr>
        </a:p>
        <a:p>
          <a:r>
            <a:rPr kumimoji="1" lang="ja-JP" altLang="en-US" sz="1400">
              <a:latin typeface="ＭＳ ゴシック" pitchFamily="49" charset="-128"/>
              <a:ea typeface="ＭＳ ゴシック" pitchFamily="49" charset="-128"/>
            </a:rPr>
            <a:t>　　現在高は減少している。</a:t>
          </a:r>
          <a:endParaRPr kumimoji="1" lang="en-US" altLang="ja-JP" sz="1400">
            <a:latin typeface="ＭＳ ゴシック" pitchFamily="49" charset="-128"/>
            <a:ea typeface="ＭＳ ゴシック" pitchFamily="49" charset="-128"/>
          </a:endParaRPr>
        </a:p>
        <a:p>
          <a:r>
            <a:rPr kumimoji="1" lang="en-US" altLang="ja-JP" sz="1400">
              <a:latin typeface="ＭＳ ゴシック" pitchFamily="49" charset="-128"/>
              <a:ea typeface="ＭＳ ゴシック" pitchFamily="49" charset="-128"/>
            </a:rPr>
            <a:t>【</a:t>
          </a:r>
          <a:r>
            <a:rPr kumimoji="1" lang="ja-JP" altLang="en-US" sz="1400">
              <a:latin typeface="ＭＳ ゴシック" pitchFamily="49" charset="-128"/>
              <a:ea typeface="ＭＳ ゴシック" pitchFamily="49" charset="-128"/>
            </a:rPr>
            <a:t>充当可能基金</a:t>
          </a:r>
          <a:r>
            <a:rPr kumimoji="1" lang="en-US" altLang="ja-JP" sz="1400">
              <a:latin typeface="ＭＳ ゴシック" pitchFamily="49" charset="-128"/>
              <a:ea typeface="ＭＳ ゴシック" pitchFamily="49" charset="-128"/>
            </a:rPr>
            <a:t>】…29</a:t>
          </a:r>
          <a:r>
            <a:rPr kumimoji="1" lang="ja-JP" altLang="en-US" sz="1400">
              <a:latin typeface="ＭＳ ゴシック" pitchFamily="49" charset="-128"/>
              <a:ea typeface="ＭＳ ゴシック" pitchFamily="49" charset="-128"/>
            </a:rPr>
            <a:t>年度は教育施設整備基金</a:t>
          </a:r>
          <a:endParaRPr kumimoji="1" lang="en-US" altLang="ja-JP" sz="1400">
            <a:latin typeface="ＭＳ ゴシック" pitchFamily="49" charset="-128"/>
            <a:ea typeface="ＭＳ ゴシック" pitchFamily="49" charset="-128"/>
          </a:endParaRPr>
        </a:p>
        <a:p>
          <a:r>
            <a:rPr kumimoji="1" lang="ja-JP" altLang="en-US" sz="1400">
              <a:latin typeface="ＭＳ ゴシック" pitchFamily="49" charset="-128"/>
              <a:ea typeface="ＭＳ ゴシック" pitchFamily="49" charset="-128"/>
            </a:rPr>
            <a:t>　　で取り崩したものの、国保と介護の基金に</a:t>
          </a:r>
          <a:endParaRPr kumimoji="1" lang="en-US" altLang="ja-JP" sz="1400">
            <a:latin typeface="ＭＳ ゴシック" pitchFamily="49" charset="-128"/>
            <a:ea typeface="ＭＳ ゴシック" pitchFamily="49" charset="-128"/>
          </a:endParaRPr>
        </a:p>
        <a:p>
          <a:r>
            <a:rPr kumimoji="1" lang="ja-JP" altLang="en-US" sz="1400">
              <a:latin typeface="ＭＳ ゴシック" pitchFamily="49" charset="-128"/>
              <a:ea typeface="ＭＳ ゴシック" pitchFamily="49" charset="-128"/>
            </a:rPr>
            <a:t>　　おいて積み立てをしたため増加した。</a:t>
          </a:r>
          <a:endParaRPr kumimoji="1" lang="en-US" altLang="ja-JP" sz="1400">
            <a:latin typeface="ＭＳ ゴシック" pitchFamily="49" charset="-128"/>
            <a:ea typeface="ＭＳ ゴシック" pitchFamily="49" charset="-128"/>
          </a:endParaRPr>
        </a:p>
        <a:p>
          <a:r>
            <a:rPr kumimoji="1" lang="en-US" altLang="ja-JP" sz="1400">
              <a:latin typeface="ＭＳ ゴシック" pitchFamily="49" charset="-128"/>
              <a:ea typeface="ＭＳ ゴシック" pitchFamily="49" charset="-128"/>
            </a:rPr>
            <a:t>【</a:t>
          </a:r>
          <a:r>
            <a:rPr kumimoji="1" lang="ja-JP" altLang="en-US" sz="1400">
              <a:latin typeface="ＭＳ ゴシック" pitchFamily="49" charset="-128"/>
              <a:ea typeface="ＭＳ ゴシック" pitchFamily="49" charset="-128"/>
            </a:rPr>
            <a:t>基準財政需要額算入見込額</a:t>
          </a:r>
          <a:r>
            <a:rPr kumimoji="1" lang="en-US" altLang="ja-JP" sz="1400">
              <a:latin typeface="ＭＳ ゴシック" pitchFamily="49" charset="-128"/>
              <a:ea typeface="ＭＳ ゴシック" pitchFamily="49" charset="-128"/>
            </a:rPr>
            <a:t>】…</a:t>
          </a:r>
          <a:r>
            <a:rPr kumimoji="1" lang="ja-JP" altLang="en-US" sz="1400">
              <a:latin typeface="ＭＳ ゴシック" pitchFamily="49" charset="-128"/>
              <a:ea typeface="ＭＳ ゴシック" pitchFamily="49" charset="-128"/>
            </a:rPr>
            <a:t>臨財債の発行</a:t>
          </a:r>
          <a:endParaRPr kumimoji="1" lang="en-US" altLang="ja-JP" sz="1400">
            <a:latin typeface="ＭＳ ゴシック" pitchFamily="49" charset="-128"/>
            <a:ea typeface="ＭＳ ゴシック" pitchFamily="49" charset="-128"/>
          </a:endParaRPr>
        </a:p>
        <a:p>
          <a:r>
            <a:rPr kumimoji="1" lang="ja-JP" altLang="en-US" sz="1400">
              <a:latin typeface="ＭＳ ゴシック" pitchFamily="49" charset="-128"/>
              <a:ea typeface="ＭＳ ゴシック" pitchFamily="49" charset="-128"/>
            </a:rPr>
            <a:t>　　額は増加傾向にあるものの、過去の起債の</a:t>
          </a:r>
          <a:endParaRPr kumimoji="1" lang="en-US" altLang="ja-JP" sz="1400">
            <a:latin typeface="ＭＳ ゴシック" pitchFamily="49" charset="-128"/>
            <a:ea typeface="ＭＳ ゴシック" pitchFamily="49" charset="-128"/>
          </a:endParaRPr>
        </a:p>
        <a:p>
          <a:r>
            <a:rPr kumimoji="1" lang="ja-JP" altLang="en-US" sz="1400">
              <a:latin typeface="ＭＳ ゴシック" pitchFamily="49" charset="-128"/>
              <a:ea typeface="ＭＳ ゴシック" pitchFamily="49" charset="-128"/>
            </a:rPr>
            <a:t>　　償還が終了していることにより、減少して</a:t>
          </a:r>
          <a:endParaRPr kumimoji="1" lang="en-US" altLang="ja-JP" sz="1400">
            <a:latin typeface="ＭＳ ゴシック" pitchFamily="49" charset="-128"/>
            <a:ea typeface="ＭＳ ゴシック" pitchFamily="49" charset="-128"/>
          </a:endParaRPr>
        </a:p>
        <a:p>
          <a:r>
            <a:rPr kumimoji="1" lang="ja-JP" altLang="en-US" sz="1400">
              <a:latin typeface="ＭＳ ゴシック" pitchFamily="49" charset="-128"/>
              <a:ea typeface="ＭＳ ゴシック" pitchFamily="49" charset="-128"/>
            </a:rPr>
            <a:t>　　いる。</a:t>
          </a: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xmlns="" id="{00000000-0008-0000-0C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xmlns="" id="{00000000-0008-0000-0C00-000003000000}"/>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xmlns="" id="{00000000-0008-0000-0C00-000004000000}"/>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xmlns="" id="{00000000-0008-0000-0C00-000005000000}"/>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xmlns="" id="{00000000-0008-0000-0C00-000006000000}"/>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xmlns="" id="{00000000-0008-0000-0C00-000007000000}"/>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平成</a:t>
          </a:r>
          <a:r>
            <a:rPr lang="en-US" altLang="ja-JP" sz="1800" b="1">
              <a:solidFill>
                <a:schemeClr val="tx1"/>
              </a:solidFill>
              <a:latin typeface="ＭＳ ゴシック" pitchFamily="49" charset="-128"/>
              <a:ea typeface="ＭＳ ゴシック" pitchFamily="49" charset="-128"/>
            </a:rPr>
            <a:t>29</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xmlns="" id="{00000000-0008-0000-0C00-000008000000}"/>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神奈川県大井町</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xmlns="" id="{00000000-0008-0000-0C00-000009000000}"/>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xmlns="" id="{00000000-0008-0000-0C00-00000A000000}"/>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xmlns="" id="{00000000-0008-0000-0C00-00000B000000}"/>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xmlns="" id="{00000000-0008-0000-0C00-00000C000000}"/>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将来の事業実施に備え積み立てているが、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27</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28</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29</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年度は財政調整基金・教育施設整備基金ともに</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利息分のみの積み立てとなっている。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公園整備事業、小学校改修事業など、大規模な事業が続くことから、中長期的（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34</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年度目途）には</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減少していく見込み。</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xmlns="" id="{00000000-0008-0000-0C00-00000D000000}"/>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xmlns="" id="{00000000-0008-0000-0C00-00000E000000}"/>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xmlns="" id="{00000000-0008-0000-0C00-00000F00000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（基金の使途）</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教育施設整備基金：大井町教育施設整備の財源を積み立てるため、設置する。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教育施設整備基金：</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29</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年度は、上大井小学校改修事業にあたり</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5</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千万円を取り崩したため、減少した。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教育施設整備基金：</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年度に上大井小学校改修事業、</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31</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32</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年度に大井小学校改修事業を実施する予定である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ため、減少していく見込み。　</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xmlns="" id="{00000000-0008-0000-0C00-000010000000}"/>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xmlns="" id="{00000000-0008-0000-0C00-000011000000}"/>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xmlns="" id="{00000000-0008-0000-0C00-000012000000}"/>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将来の事業実施に備え積み立てているが、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27</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28</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29</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年度は取り崩しはせず、利息分のみの積み立て</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を行っている。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公園整備事業など、大規模な事業が続くことから、中長期的には減少していく見込み。</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xmlns="" id="{00000000-0008-0000-0C00-000013000000}"/>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xmlns="" id="{00000000-0008-0000-0C00-000014000000}"/>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xmlns="" id="{00000000-0008-0000-0C00-000015000000}"/>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xmlns="" id="{00000000-0008-0000-0C00-000016000000}"/>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13.xml><?xml version="1.0" encoding="utf-8"?>
<xdr:wsDr xmlns:xdr="http://schemas.openxmlformats.org/drawingml/2006/spreadsheetDrawing" xmlns:a="http://schemas.openxmlformats.org/drawingml/2006/main">
  <xdr:twoCellAnchor>
    <xdr:from>
      <xdr:col>1</xdr:col>
      <xdr:colOff>47625</xdr:colOff>
      <xdr:row>44</xdr:row>
      <xdr:rowOff>47625</xdr:rowOff>
    </xdr:from>
    <xdr:to>
      <xdr:col>37</xdr:col>
      <xdr:colOff>57151</xdr:colOff>
      <xdr:row>60</xdr:row>
      <xdr:rowOff>119496</xdr:rowOff>
    </xdr:to>
    <xdr:graphicFrame macro="">
      <xdr:nvGraphicFramePr>
        <xdr:cNvPr id="2" name="グラフ1">
          <a:extLst>
            <a:ext uri="{FF2B5EF4-FFF2-40B4-BE49-F238E27FC236}">
              <a16:creationId xmlns:a16="http://schemas.microsoft.com/office/drawing/2014/main" xmlns="" id="{5EB222C8-D0CE-4826-92FF-FF1F46CF527E}"/>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19050</xdr:colOff>
      <xdr:row>66</xdr:row>
      <xdr:rowOff>9525</xdr:rowOff>
    </xdr:from>
    <xdr:to>
      <xdr:col>37</xdr:col>
      <xdr:colOff>125466</xdr:colOff>
      <xdr:row>82</xdr:row>
      <xdr:rowOff>138514</xdr:rowOff>
    </xdr:to>
    <xdr:graphicFrame macro="">
      <xdr:nvGraphicFramePr>
        <xdr:cNvPr id="3" name="グラフ2">
          <a:extLst>
            <a:ext uri="{FF2B5EF4-FFF2-40B4-BE49-F238E27FC236}">
              <a16:creationId xmlns:a16="http://schemas.microsoft.com/office/drawing/2014/main" xmlns="" id="{00092426-254C-46D6-8571-DF872BB76BA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91</xdr:col>
      <xdr:colOff>0</xdr:colOff>
      <xdr:row>50</xdr:row>
      <xdr:rowOff>0</xdr:rowOff>
    </xdr:from>
    <xdr:to>
      <xdr:col>99</xdr:col>
      <xdr:colOff>0</xdr:colOff>
      <xdr:row>52</xdr:row>
      <xdr:rowOff>0</xdr:rowOff>
    </xdr:to>
    <xdr:sp macro="" textlink="">
      <xdr:nvSpPr>
        <xdr:cNvPr id="4" name="正方形/長方形 3">
          <a:extLst>
            <a:ext uri="{FF2B5EF4-FFF2-40B4-BE49-F238E27FC236}">
              <a16:creationId xmlns:a16="http://schemas.microsoft.com/office/drawing/2014/main" xmlns="" id="{EC3479B0-4903-4270-8FDF-50F114DD7CA6}"/>
            </a:ext>
          </a:extLst>
        </xdr:cNvPr>
        <xdr:cNvSpPr/>
      </xdr:nvSpPr>
      <xdr:spPr>
        <a:xfrm>
          <a:off x="17630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67</xdr:col>
      <xdr:colOff>0</xdr:colOff>
      <xdr:row>72</xdr:row>
      <xdr:rowOff>0</xdr:rowOff>
    </xdr:from>
    <xdr:to>
      <xdr:col>75</xdr:col>
      <xdr:colOff>0</xdr:colOff>
      <xdr:row>74</xdr:row>
      <xdr:rowOff>0</xdr:rowOff>
    </xdr:to>
    <xdr:sp macro="" textlink="">
      <xdr:nvSpPr>
        <xdr:cNvPr id="5" name="正方形/長方形 4">
          <a:extLst>
            <a:ext uri="{FF2B5EF4-FFF2-40B4-BE49-F238E27FC236}">
              <a16:creationId xmlns:a16="http://schemas.microsoft.com/office/drawing/2014/main" xmlns="" id="{1707A11D-BC3E-4B0C-841C-B91E26DBDB3B}"/>
            </a:ext>
          </a:extLst>
        </xdr:cNvPr>
        <xdr:cNvSpPr/>
      </xdr:nvSpPr>
      <xdr:spPr>
        <a:xfrm>
          <a:off x="13058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75</xdr:col>
      <xdr:colOff>0</xdr:colOff>
      <xdr:row>72</xdr:row>
      <xdr:rowOff>0</xdr:rowOff>
    </xdr:from>
    <xdr:to>
      <xdr:col>83</xdr:col>
      <xdr:colOff>0</xdr:colOff>
      <xdr:row>74</xdr:row>
      <xdr:rowOff>0</xdr:rowOff>
    </xdr:to>
    <xdr:sp macro="" textlink="">
      <xdr:nvSpPr>
        <xdr:cNvPr id="6" name="正方形/長方形 5">
          <a:extLst>
            <a:ext uri="{FF2B5EF4-FFF2-40B4-BE49-F238E27FC236}">
              <a16:creationId xmlns:a16="http://schemas.microsoft.com/office/drawing/2014/main" xmlns="" id="{BE61E834-FEE5-405A-A550-6C75FE90001B}"/>
            </a:ext>
          </a:extLst>
        </xdr:cNvPr>
        <xdr:cNvSpPr/>
      </xdr:nvSpPr>
      <xdr:spPr>
        <a:xfrm>
          <a:off x="14582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83</xdr:col>
      <xdr:colOff>0</xdr:colOff>
      <xdr:row>72</xdr:row>
      <xdr:rowOff>0</xdr:rowOff>
    </xdr:from>
    <xdr:to>
      <xdr:col>91</xdr:col>
      <xdr:colOff>0</xdr:colOff>
      <xdr:row>74</xdr:row>
      <xdr:rowOff>0</xdr:rowOff>
    </xdr:to>
    <xdr:sp macro="" textlink="">
      <xdr:nvSpPr>
        <xdr:cNvPr id="7" name="正方形/長方形 6">
          <a:extLst>
            <a:ext uri="{FF2B5EF4-FFF2-40B4-BE49-F238E27FC236}">
              <a16:creationId xmlns:a16="http://schemas.microsoft.com/office/drawing/2014/main" xmlns="" id="{FE969D0F-B6D8-4971-9F02-FA35B98FDABF}"/>
            </a:ext>
          </a:extLst>
        </xdr:cNvPr>
        <xdr:cNvSpPr/>
      </xdr:nvSpPr>
      <xdr:spPr>
        <a:xfrm>
          <a:off x="16106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91</xdr:col>
      <xdr:colOff>0</xdr:colOff>
      <xdr:row>72</xdr:row>
      <xdr:rowOff>0</xdr:rowOff>
    </xdr:from>
    <xdr:to>
      <xdr:col>99</xdr:col>
      <xdr:colOff>0</xdr:colOff>
      <xdr:row>74</xdr:row>
      <xdr:rowOff>0</xdr:rowOff>
    </xdr:to>
    <xdr:sp macro="" textlink="">
      <xdr:nvSpPr>
        <xdr:cNvPr id="8" name="正方形/長方形 7">
          <a:extLst>
            <a:ext uri="{FF2B5EF4-FFF2-40B4-BE49-F238E27FC236}">
              <a16:creationId xmlns:a16="http://schemas.microsoft.com/office/drawing/2014/main" xmlns="" id="{36B60FDE-4471-4F34-B82C-CB3C001DD429}"/>
            </a:ext>
          </a:extLst>
        </xdr:cNvPr>
        <xdr:cNvSpPr/>
      </xdr:nvSpPr>
      <xdr:spPr>
        <a:xfrm>
          <a:off x="17630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99</xdr:col>
      <xdr:colOff>0</xdr:colOff>
      <xdr:row>72</xdr:row>
      <xdr:rowOff>0</xdr:rowOff>
    </xdr:from>
    <xdr:to>
      <xdr:col>107</xdr:col>
      <xdr:colOff>0</xdr:colOff>
      <xdr:row>74</xdr:row>
      <xdr:rowOff>0</xdr:rowOff>
    </xdr:to>
    <xdr:sp macro="" textlink="">
      <xdr:nvSpPr>
        <xdr:cNvPr id="9" name="正方形/長方形 8">
          <a:extLst>
            <a:ext uri="{FF2B5EF4-FFF2-40B4-BE49-F238E27FC236}">
              <a16:creationId xmlns:a16="http://schemas.microsoft.com/office/drawing/2014/main" xmlns="" id="{4A6AC21D-B34A-4834-BAFA-582459F839C9}"/>
            </a:ext>
          </a:extLst>
        </xdr:cNvPr>
        <xdr:cNvSpPr/>
      </xdr:nvSpPr>
      <xdr:spPr>
        <a:xfrm>
          <a:off x="19154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0</xdr:col>
      <xdr:colOff>355600</xdr:colOff>
      <xdr:row>0</xdr:row>
      <xdr:rowOff>63500</xdr:rowOff>
    </xdr:from>
    <xdr:to>
      <xdr:col>66</xdr:col>
      <xdr:colOff>187325</xdr:colOff>
      <xdr:row>1</xdr:row>
      <xdr:rowOff>155575</xdr:rowOff>
    </xdr:to>
    <xdr:sp macro="" textlink="">
      <xdr:nvSpPr>
        <xdr:cNvPr id="10" name="正方形/長方形 9">
          <a:extLst>
            <a:ext uri="{FF2B5EF4-FFF2-40B4-BE49-F238E27FC236}">
              <a16:creationId xmlns:a16="http://schemas.microsoft.com/office/drawing/2014/main" xmlns="" id="{01CF184F-7EFB-4F6B-9744-B91D145F2D61}"/>
            </a:ext>
          </a:extLst>
        </xdr:cNvPr>
        <xdr:cNvSpPr/>
      </xdr:nvSpPr>
      <xdr:spPr>
        <a:xfrm>
          <a:off x="355600" y="635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）市町村公会計指標分析／財政指標組合せ分析表</a:t>
          </a:r>
        </a:p>
      </xdr:txBody>
    </xdr:sp>
    <xdr:clientData/>
  </xdr:twoCellAnchor>
  <xdr:twoCellAnchor>
    <xdr:from>
      <xdr:col>87</xdr:col>
      <xdr:colOff>161925</xdr:colOff>
      <xdr:row>0</xdr:row>
      <xdr:rowOff>190500</xdr:rowOff>
    </xdr:from>
    <xdr:to>
      <xdr:col>107</xdr:col>
      <xdr:colOff>282575</xdr:colOff>
      <xdr:row>1</xdr:row>
      <xdr:rowOff>206375</xdr:rowOff>
    </xdr:to>
    <xdr:sp macro="" textlink="">
      <xdr:nvSpPr>
        <xdr:cNvPr id="11" name="正方形/長方形 10">
          <a:extLst>
            <a:ext uri="{FF2B5EF4-FFF2-40B4-BE49-F238E27FC236}">
              <a16:creationId xmlns:a16="http://schemas.microsoft.com/office/drawing/2014/main" xmlns="" id="{628288C1-C4C3-4DAA-8639-C542FED48EA5}"/>
            </a:ext>
          </a:extLst>
        </xdr:cNvPr>
        <xdr:cNvSpPr/>
      </xdr:nvSpPr>
      <xdr:spPr>
        <a:xfrm>
          <a:off x="170307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187325</xdr:colOff>
      <xdr:row>0</xdr:row>
      <xdr:rowOff>215900</xdr:rowOff>
    </xdr:from>
    <xdr:to>
      <xdr:col>107</xdr:col>
      <xdr:colOff>263525</xdr:colOff>
      <xdr:row>1</xdr:row>
      <xdr:rowOff>180975</xdr:rowOff>
    </xdr:to>
    <xdr:sp macro="" textlink="">
      <xdr:nvSpPr>
        <xdr:cNvPr id="12" name="正方形/長方形 11">
          <a:extLst>
            <a:ext uri="{FF2B5EF4-FFF2-40B4-BE49-F238E27FC236}">
              <a16:creationId xmlns:a16="http://schemas.microsoft.com/office/drawing/2014/main" xmlns="" id="{5B210671-9630-44F1-AD52-6C90B02C1146}"/>
            </a:ext>
          </a:extLst>
        </xdr:cNvPr>
        <xdr:cNvSpPr/>
      </xdr:nvSpPr>
      <xdr:spPr>
        <a:xfrm>
          <a:off x="170561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88</xdr:col>
      <xdr:colOff>22225</xdr:colOff>
      <xdr:row>0</xdr:row>
      <xdr:rowOff>241300</xdr:rowOff>
    </xdr:from>
    <xdr:to>
      <xdr:col>107</xdr:col>
      <xdr:colOff>231775</xdr:colOff>
      <xdr:row>1</xdr:row>
      <xdr:rowOff>142875</xdr:rowOff>
    </xdr:to>
    <xdr:sp macro="" textlink="">
      <xdr:nvSpPr>
        <xdr:cNvPr id="13" name="正方形/長方形 12">
          <a:extLst>
            <a:ext uri="{FF2B5EF4-FFF2-40B4-BE49-F238E27FC236}">
              <a16:creationId xmlns:a16="http://schemas.microsoft.com/office/drawing/2014/main" xmlns="" id="{854D71E5-EB78-42E0-A70A-56119C912E9F}"/>
            </a:ext>
          </a:extLst>
        </xdr:cNvPr>
        <xdr:cNvSpPr/>
      </xdr:nvSpPr>
      <xdr:spPr>
        <a:xfrm>
          <a:off x="170815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神奈川県大井町</a:t>
          </a:r>
        </a:p>
      </xdr:txBody>
    </xdr:sp>
    <xdr:clientData/>
  </xdr:twoCellAnchor>
  <xdr:twoCellAnchor>
    <xdr:from>
      <xdr:col>73</xdr:col>
      <xdr:colOff>34925</xdr:colOff>
      <xdr:row>0</xdr:row>
      <xdr:rowOff>190500</xdr:rowOff>
    </xdr:from>
    <xdr:to>
      <xdr:col>87</xdr:col>
      <xdr:colOff>28575</xdr:colOff>
      <xdr:row>1</xdr:row>
      <xdr:rowOff>206375</xdr:rowOff>
    </xdr:to>
    <xdr:sp macro="" textlink="">
      <xdr:nvSpPr>
        <xdr:cNvPr id="14" name="正方形/長方形 13">
          <a:extLst>
            <a:ext uri="{FF2B5EF4-FFF2-40B4-BE49-F238E27FC236}">
              <a16:creationId xmlns:a16="http://schemas.microsoft.com/office/drawing/2014/main" xmlns="" id="{8EC84F8D-A9CB-483F-B9C9-531C571CFA8A}"/>
            </a:ext>
          </a:extLst>
        </xdr:cNvPr>
        <xdr:cNvSpPr/>
      </xdr:nvSpPr>
      <xdr:spPr>
        <a:xfrm>
          <a:off x="142367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60325</xdr:colOff>
      <xdr:row>0</xdr:row>
      <xdr:rowOff>215900</xdr:rowOff>
    </xdr:from>
    <xdr:to>
      <xdr:col>87</xdr:col>
      <xdr:colOff>9525</xdr:colOff>
      <xdr:row>1</xdr:row>
      <xdr:rowOff>180975</xdr:rowOff>
    </xdr:to>
    <xdr:sp macro="" textlink="">
      <xdr:nvSpPr>
        <xdr:cNvPr id="15" name="正方形/長方形 14">
          <a:extLst>
            <a:ext uri="{FF2B5EF4-FFF2-40B4-BE49-F238E27FC236}">
              <a16:creationId xmlns:a16="http://schemas.microsoft.com/office/drawing/2014/main" xmlns="" id="{067C3FF2-A2A9-4DC8-B0E7-4B07A38F2322}"/>
            </a:ext>
          </a:extLst>
        </xdr:cNvPr>
        <xdr:cNvSpPr/>
      </xdr:nvSpPr>
      <xdr:spPr>
        <a:xfrm>
          <a:off x="142621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85725</xdr:colOff>
      <xdr:row>0</xdr:row>
      <xdr:rowOff>241300</xdr:rowOff>
    </xdr:from>
    <xdr:to>
      <xdr:col>86</xdr:col>
      <xdr:colOff>168275</xdr:colOff>
      <xdr:row>1</xdr:row>
      <xdr:rowOff>155575</xdr:rowOff>
    </xdr:to>
    <xdr:sp macro="" textlink="">
      <xdr:nvSpPr>
        <xdr:cNvPr id="16" name="正方形/長方形 15">
          <a:extLst>
            <a:ext uri="{FF2B5EF4-FFF2-40B4-BE49-F238E27FC236}">
              <a16:creationId xmlns:a16="http://schemas.microsoft.com/office/drawing/2014/main" xmlns="" id="{001D1617-60E4-4B24-BCEC-5129BE44E77A}"/>
            </a:ext>
          </a:extLst>
        </xdr:cNvPr>
        <xdr:cNvSpPr/>
      </xdr:nvSpPr>
      <xdr:spPr>
        <a:xfrm>
          <a:off x="142875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29</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482600</xdr:colOff>
      <xdr:row>2</xdr:row>
      <xdr:rowOff>22225</xdr:rowOff>
    </xdr:from>
    <xdr:to>
      <xdr:col>53</xdr:col>
      <xdr:colOff>187325</xdr:colOff>
      <xdr:row>11</xdr:row>
      <xdr:rowOff>104775</xdr:rowOff>
    </xdr:to>
    <xdr:sp macro="" textlink="">
      <xdr:nvSpPr>
        <xdr:cNvPr id="17" name="正方形/長方形 16">
          <a:extLst>
            <a:ext uri="{FF2B5EF4-FFF2-40B4-BE49-F238E27FC236}">
              <a16:creationId xmlns:a16="http://schemas.microsoft.com/office/drawing/2014/main" xmlns="" id="{BD768B52-44F0-449C-B097-59F86C73B419}"/>
            </a:ext>
          </a:extLst>
        </xdr:cNvPr>
        <xdr:cNvSpPr/>
      </xdr:nvSpPr>
      <xdr:spPr>
        <a:xfrm>
          <a:off x="4826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53975</xdr:rowOff>
    </xdr:from>
    <xdr:to>
      <xdr:col>8</xdr:col>
      <xdr:colOff>187325</xdr:colOff>
      <xdr:row>11</xdr:row>
      <xdr:rowOff>73025</xdr:rowOff>
    </xdr:to>
    <xdr:sp macro="" textlink="">
      <xdr:nvSpPr>
        <xdr:cNvPr id="18" name="正方形/長方形 17">
          <a:extLst>
            <a:ext uri="{FF2B5EF4-FFF2-40B4-BE49-F238E27FC236}">
              <a16:creationId xmlns:a16="http://schemas.microsoft.com/office/drawing/2014/main" xmlns="" id="{FD91C928-4C73-47CC-929D-654A78FB44D6}"/>
            </a:ext>
          </a:extLst>
        </xdr:cNvPr>
        <xdr:cNvSpPr/>
      </xdr:nvSpPr>
      <xdr:spPr>
        <a:xfrm>
          <a:off x="6096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8</xdr:col>
      <xdr:colOff>123825</xdr:colOff>
      <xdr:row>2</xdr:row>
      <xdr:rowOff>53975</xdr:rowOff>
    </xdr:from>
    <xdr:to>
      <xdr:col>15</xdr:col>
      <xdr:colOff>123825</xdr:colOff>
      <xdr:row>11</xdr:row>
      <xdr:rowOff>73025</xdr:rowOff>
    </xdr:to>
    <xdr:sp macro="" textlink="">
      <xdr:nvSpPr>
        <xdr:cNvPr id="19" name="正方形/長方形 18">
          <a:extLst>
            <a:ext uri="{FF2B5EF4-FFF2-40B4-BE49-F238E27FC236}">
              <a16:creationId xmlns:a16="http://schemas.microsoft.com/office/drawing/2014/main" xmlns="" id="{0814DC42-D867-41BA-AF24-EE710AD4EC86}"/>
            </a:ext>
          </a:extLst>
        </xdr:cNvPr>
        <xdr:cNvSpPr/>
      </xdr:nvSpPr>
      <xdr:spPr>
        <a:xfrm>
          <a:off x="19431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17,214
17,120
14.38
5,676,145
5,332,081
283,464
3,866,847
2,156,425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15</xdr:col>
      <xdr:colOff>123825</xdr:colOff>
      <xdr:row>2</xdr:row>
      <xdr:rowOff>53975</xdr:rowOff>
    </xdr:from>
    <xdr:to>
      <xdr:col>23</xdr:col>
      <xdr:colOff>123825</xdr:colOff>
      <xdr:row>11</xdr:row>
      <xdr:rowOff>73025</xdr:rowOff>
    </xdr:to>
    <xdr:sp macro="" textlink="">
      <xdr:nvSpPr>
        <xdr:cNvPr id="20" name="正方形/長方形 19">
          <a:extLst>
            <a:ext uri="{FF2B5EF4-FFF2-40B4-BE49-F238E27FC236}">
              <a16:creationId xmlns:a16="http://schemas.microsoft.com/office/drawing/2014/main" xmlns="" id="{4951CE30-EBAD-415D-8623-1131EEAC43B1}"/>
            </a:ext>
          </a:extLst>
        </xdr:cNvPr>
        <xdr:cNvSpPr/>
      </xdr:nvSpPr>
      <xdr:spPr>
        <a:xfrm>
          <a:off x="32766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23</xdr:col>
      <xdr:colOff>123825</xdr:colOff>
      <xdr:row>2</xdr:row>
      <xdr:rowOff>73025</xdr:rowOff>
    </xdr:from>
    <xdr:to>
      <xdr:col>34</xdr:col>
      <xdr:colOff>60325</xdr:colOff>
      <xdr:row>7</xdr:row>
      <xdr:rowOff>3175</xdr:rowOff>
    </xdr:to>
    <xdr:sp macro="" textlink="">
      <xdr:nvSpPr>
        <xdr:cNvPr id="21" name="正方形/長方形 20">
          <a:extLst>
            <a:ext uri="{FF2B5EF4-FFF2-40B4-BE49-F238E27FC236}">
              <a16:creationId xmlns:a16="http://schemas.microsoft.com/office/drawing/2014/main" xmlns="" id="{CB261D91-7DE9-47C8-A57F-6539C9C1017C}"/>
            </a:ext>
          </a:extLst>
        </xdr:cNvPr>
        <xdr:cNvSpPr/>
      </xdr:nvSpPr>
      <xdr:spPr>
        <a:xfrm>
          <a:off x="48006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60325</xdr:colOff>
      <xdr:row>2</xdr:row>
      <xdr:rowOff>73025</xdr:rowOff>
    </xdr:from>
    <xdr:to>
      <xdr:col>40</xdr:col>
      <xdr:colOff>187325</xdr:colOff>
      <xdr:row>7</xdr:row>
      <xdr:rowOff>3175</xdr:rowOff>
    </xdr:to>
    <xdr:sp macro="" textlink="">
      <xdr:nvSpPr>
        <xdr:cNvPr id="22" name="正方形/長方形 21">
          <a:extLst>
            <a:ext uri="{FF2B5EF4-FFF2-40B4-BE49-F238E27FC236}">
              <a16:creationId xmlns:a16="http://schemas.microsoft.com/office/drawing/2014/main" xmlns="" id="{BE10BEB5-C75F-4EAF-8FDC-C388EAD1BB75}"/>
            </a:ext>
          </a:extLst>
        </xdr:cNvPr>
        <xdr:cNvSpPr/>
      </xdr:nvSpPr>
      <xdr:spPr>
        <a:xfrm>
          <a:off x="68326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-0.5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41</xdr:col>
      <xdr:colOff>60325</xdr:colOff>
      <xdr:row>2</xdr:row>
      <xdr:rowOff>85725</xdr:rowOff>
    </xdr:from>
    <xdr:to>
      <xdr:col>44</xdr:col>
      <xdr:colOff>123825</xdr:colOff>
      <xdr:row>7</xdr:row>
      <xdr:rowOff>15875</xdr:rowOff>
    </xdr:to>
    <xdr:sp macro="" textlink="">
      <xdr:nvSpPr>
        <xdr:cNvPr id="23" name="正方形/長方形 22">
          <a:extLst>
            <a:ext uri="{FF2B5EF4-FFF2-40B4-BE49-F238E27FC236}">
              <a16:creationId xmlns:a16="http://schemas.microsoft.com/office/drawing/2014/main" xmlns="" id="{2CC913EF-DE8D-4EDB-B4E4-D87661BF706F}"/>
            </a:ext>
          </a:extLst>
        </xdr:cNvPr>
        <xdr:cNvSpPr/>
      </xdr:nvSpPr>
      <xdr:spPr>
        <a:xfrm>
          <a:off x="81661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23</xdr:col>
      <xdr:colOff>123825</xdr:colOff>
      <xdr:row>6</xdr:row>
      <xdr:rowOff>9525</xdr:rowOff>
    </xdr:from>
    <xdr:to>
      <xdr:col>34</xdr:col>
      <xdr:colOff>60325</xdr:colOff>
      <xdr:row>9</xdr:row>
      <xdr:rowOff>130175</xdr:rowOff>
    </xdr:to>
    <xdr:sp macro="" textlink="">
      <xdr:nvSpPr>
        <xdr:cNvPr id="24" name="正方形/長方形 23">
          <a:extLst>
            <a:ext uri="{FF2B5EF4-FFF2-40B4-BE49-F238E27FC236}">
              <a16:creationId xmlns:a16="http://schemas.microsoft.com/office/drawing/2014/main" xmlns="" id="{8DE6AF1E-3E65-4974-AB6D-FDC28A5A953B}"/>
            </a:ext>
          </a:extLst>
        </xdr:cNvPr>
        <xdr:cNvSpPr/>
      </xdr:nvSpPr>
      <xdr:spPr>
        <a:xfrm>
          <a:off x="48006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123825</xdr:colOff>
      <xdr:row>6</xdr:row>
      <xdr:rowOff>9525</xdr:rowOff>
    </xdr:from>
    <xdr:to>
      <xdr:col>53</xdr:col>
      <xdr:colOff>187325</xdr:colOff>
      <xdr:row>9</xdr:row>
      <xdr:rowOff>130175</xdr:rowOff>
    </xdr:to>
    <xdr:sp macro="" textlink="">
      <xdr:nvSpPr>
        <xdr:cNvPr id="25" name="正方形/長方形 24">
          <a:extLst>
            <a:ext uri="{FF2B5EF4-FFF2-40B4-BE49-F238E27FC236}">
              <a16:creationId xmlns:a16="http://schemas.microsoft.com/office/drawing/2014/main" xmlns="" id="{B61CC6C1-B208-49CA-AFB8-D08A0917BE89}"/>
            </a:ext>
          </a:extLst>
        </xdr:cNvPr>
        <xdr:cNvSpPr/>
      </xdr:nvSpPr>
      <xdr:spPr>
        <a:xfrm>
          <a:off x="68961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H25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H26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56</xdr:col>
      <xdr:colOff>111125</xdr:colOff>
      <xdr:row>2</xdr:row>
      <xdr:rowOff>22225</xdr:rowOff>
    </xdr:from>
    <xdr:to>
      <xdr:col>64</xdr:col>
      <xdr:colOff>111125</xdr:colOff>
      <xdr:row>8</xdr:row>
      <xdr:rowOff>111125</xdr:rowOff>
    </xdr:to>
    <xdr:sp macro="" textlink="">
      <xdr:nvSpPr>
        <xdr:cNvPr id="26" name="角丸四角形 25">
          <a:extLst>
            <a:ext uri="{FF2B5EF4-FFF2-40B4-BE49-F238E27FC236}">
              <a16:creationId xmlns:a16="http://schemas.microsoft.com/office/drawing/2014/main" xmlns="" id="{1819EEB8-6A7F-4EFE-8D41-C2E8802CAF28}"/>
            </a:ext>
          </a:extLst>
        </xdr:cNvPr>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180975</xdr:colOff>
      <xdr:row>2</xdr:row>
      <xdr:rowOff>85725</xdr:rowOff>
    </xdr:from>
    <xdr:to>
      <xdr:col>64</xdr:col>
      <xdr:colOff>180975</xdr:colOff>
      <xdr:row>3</xdr:row>
      <xdr:rowOff>15875</xdr:rowOff>
    </xdr:to>
    <xdr:sp macro="" textlink="">
      <xdr:nvSpPr>
        <xdr:cNvPr id="27" name="正方形/長方形 26">
          <a:extLst>
            <a:ext uri="{FF2B5EF4-FFF2-40B4-BE49-F238E27FC236}">
              <a16:creationId xmlns:a16="http://schemas.microsoft.com/office/drawing/2014/main" xmlns="" id="{8C468875-E341-48F7-B4F7-33EBF272F210}"/>
            </a:ext>
          </a:extLst>
        </xdr:cNvPr>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57</xdr:col>
      <xdr:colOff>180975</xdr:colOff>
      <xdr:row>3</xdr:row>
      <xdr:rowOff>28575</xdr:rowOff>
    </xdr:from>
    <xdr:to>
      <xdr:col>64</xdr:col>
      <xdr:colOff>180975</xdr:colOff>
      <xdr:row>6</xdr:row>
      <xdr:rowOff>34925</xdr:rowOff>
    </xdr:to>
    <xdr:sp macro="" textlink="">
      <xdr:nvSpPr>
        <xdr:cNvPr id="28" name="正方形/長方形 27">
          <a:extLst>
            <a:ext uri="{FF2B5EF4-FFF2-40B4-BE49-F238E27FC236}">
              <a16:creationId xmlns:a16="http://schemas.microsoft.com/office/drawing/2014/main" xmlns="" id="{3BCF9615-7740-4868-9B1C-FC34DAE1221A}"/>
            </a:ext>
          </a:extLst>
        </xdr:cNvPr>
        <xdr:cNvSpPr/>
      </xdr:nvSpPr>
      <xdr:spPr>
        <a:xfrm>
          <a:off x="11334750" y="1219200"/>
          <a:ext cx="1333500" cy="520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57</xdr:col>
      <xdr:colOff>180975</xdr:colOff>
      <xdr:row>5</xdr:row>
      <xdr:rowOff>28575</xdr:rowOff>
    </xdr:from>
    <xdr:to>
      <xdr:col>65</xdr:col>
      <xdr:colOff>117475</xdr:colOff>
      <xdr:row>8</xdr:row>
      <xdr:rowOff>161925</xdr:rowOff>
    </xdr:to>
    <xdr:sp macro="" textlink="">
      <xdr:nvSpPr>
        <xdr:cNvPr id="29" name="正方形/長方形 28">
          <a:extLst>
            <a:ext uri="{FF2B5EF4-FFF2-40B4-BE49-F238E27FC236}">
              <a16:creationId xmlns:a16="http://schemas.microsoft.com/office/drawing/2014/main" xmlns="" id="{A031FA9A-2E38-4B3D-B91C-A3645FDEDF7B}"/>
            </a:ext>
          </a:extLst>
        </xdr:cNvPr>
        <xdr:cNvSpPr/>
      </xdr:nvSpPr>
      <xdr:spPr>
        <a:xfrm>
          <a:off x="11334750" y="1562100"/>
          <a:ext cx="1460500" cy="647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57</xdr:col>
      <xdr:colOff>3175</xdr:colOff>
      <xdr:row>2</xdr:row>
      <xdr:rowOff>174625</xdr:rowOff>
    </xdr:from>
    <xdr:to>
      <xdr:col>58</xdr:col>
      <xdr:colOff>22225</xdr:colOff>
      <xdr:row>2</xdr:row>
      <xdr:rowOff>174625</xdr:rowOff>
    </xdr:to>
    <xdr:cxnSp macro="">
      <xdr:nvCxnSpPr>
        <xdr:cNvPr id="30" name="直線コネクタ 29">
          <a:extLst>
            <a:ext uri="{FF2B5EF4-FFF2-40B4-BE49-F238E27FC236}">
              <a16:creationId xmlns:a16="http://schemas.microsoft.com/office/drawing/2014/main" xmlns="" id="{82A19E86-EA6C-4A51-AF90-619F6C2788E6}"/>
            </a:ext>
          </a:extLst>
        </xdr:cNvPr>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57150</xdr:colOff>
      <xdr:row>2</xdr:row>
      <xdr:rowOff>136525</xdr:rowOff>
    </xdr:from>
    <xdr:to>
      <xdr:col>57</xdr:col>
      <xdr:colOff>158750</xdr:colOff>
      <xdr:row>2</xdr:row>
      <xdr:rowOff>238125</xdr:rowOff>
    </xdr:to>
    <xdr:sp macro="" textlink="">
      <xdr:nvSpPr>
        <xdr:cNvPr id="31" name="楕円 30">
          <a:extLst>
            <a:ext uri="{FF2B5EF4-FFF2-40B4-BE49-F238E27FC236}">
              <a16:creationId xmlns:a16="http://schemas.microsoft.com/office/drawing/2014/main" xmlns="" id="{D9FD7275-7062-416D-84B4-7DC29F12A84B}"/>
            </a:ext>
          </a:extLst>
        </xdr:cNvPr>
        <xdr:cNvSpPr/>
      </xdr:nvSpPr>
      <xdr:spPr>
        <a:xfrm>
          <a:off x="11210925" y="1003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57150</xdr:colOff>
      <xdr:row>3</xdr:row>
      <xdr:rowOff>117475</xdr:rowOff>
    </xdr:from>
    <xdr:to>
      <xdr:col>57</xdr:col>
      <xdr:colOff>158750</xdr:colOff>
      <xdr:row>4</xdr:row>
      <xdr:rowOff>47625</xdr:rowOff>
    </xdr:to>
    <xdr:sp macro="" textlink="">
      <xdr:nvSpPr>
        <xdr:cNvPr id="32" name="フローチャート: 判断 31">
          <a:extLst>
            <a:ext uri="{FF2B5EF4-FFF2-40B4-BE49-F238E27FC236}">
              <a16:creationId xmlns:a16="http://schemas.microsoft.com/office/drawing/2014/main" xmlns="" id="{DEA847BF-D653-48C2-B0B6-3DE330B3D668}"/>
            </a:ext>
          </a:extLst>
        </xdr:cNvPr>
        <xdr:cNvSpPr/>
      </xdr:nvSpPr>
      <xdr:spPr>
        <a:xfrm>
          <a:off x="11210925" y="1308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101600</xdr:colOff>
      <xdr:row>5</xdr:row>
      <xdr:rowOff>28575</xdr:rowOff>
    </xdr:from>
    <xdr:to>
      <xdr:col>57</xdr:col>
      <xdr:colOff>101600</xdr:colOff>
      <xdr:row>5</xdr:row>
      <xdr:rowOff>168275</xdr:rowOff>
    </xdr:to>
    <xdr:cxnSp macro="">
      <xdr:nvCxnSpPr>
        <xdr:cNvPr id="33" name="直線コネクタ 32">
          <a:extLst>
            <a:ext uri="{FF2B5EF4-FFF2-40B4-BE49-F238E27FC236}">
              <a16:creationId xmlns:a16="http://schemas.microsoft.com/office/drawing/2014/main" xmlns="" id="{90A3CCBE-65C9-4BCA-A78F-06E6D97192CF}"/>
            </a:ext>
          </a:extLst>
        </xdr:cNvPr>
        <xdr:cNvCxnSpPr/>
      </xdr:nvCxnSpPr>
      <xdr:spPr>
        <a:xfrm>
          <a:off x="11255375" y="15621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5</xdr:row>
      <xdr:rowOff>28575</xdr:rowOff>
    </xdr:from>
    <xdr:to>
      <xdr:col>58</xdr:col>
      <xdr:colOff>3175</xdr:colOff>
      <xdr:row>5</xdr:row>
      <xdr:rowOff>28575</xdr:rowOff>
    </xdr:to>
    <xdr:cxnSp macro="">
      <xdr:nvCxnSpPr>
        <xdr:cNvPr id="34" name="直線コネクタ 33">
          <a:extLst>
            <a:ext uri="{FF2B5EF4-FFF2-40B4-BE49-F238E27FC236}">
              <a16:creationId xmlns:a16="http://schemas.microsoft.com/office/drawing/2014/main" xmlns="" id="{6A53B210-C85F-4607-BDDB-17824DAEF499}"/>
            </a:ext>
          </a:extLst>
        </xdr:cNvPr>
        <xdr:cNvCxnSpPr/>
      </xdr:nvCxnSpPr>
      <xdr:spPr>
        <a:xfrm>
          <a:off x="11176000" y="1562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101600</xdr:colOff>
      <xdr:row>6</xdr:row>
      <xdr:rowOff>95250</xdr:rowOff>
    </xdr:from>
    <xdr:to>
      <xdr:col>57</xdr:col>
      <xdr:colOff>101600</xdr:colOff>
      <xdr:row>7</xdr:row>
      <xdr:rowOff>63500</xdr:rowOff>
    </xdr:to>
    <xdr:cxnSp macro="">
      <xdr:nvCxnSpPr>
        <xdr:cNvPr id="35" name="直線コネクタ 34">
          <a:extLst>
            <a:ext uri="{FF2B5EF4-FFF2-40B4-BE49-F238E27FC236}">
              <a16:creationId xmlns:a16="http://schemas.microsoft.com/office/drawing/2014/main" xmlns="" id="{710E924F-FE85-488A-86E4-B1EC821FC533}"/>
            </a:ext>
          </a:extLst>
        </xdr:cNvPr>
        <xdr:cNvCxnSpPr/>
      </xdr:nvCxnSpPr>
      <xdr:spPr>
        <a:xfrm flipV="1">
          <a:off x="11255375" y="18002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7</xdr:row>
      <xdr:rowOff>66675</xdr:rowOff>
    </xdr:from>
    <xdr:to>
      <xdr:col>58</xdr:col>
      <xdr:colOff>3175</xdr:colOff>
      <xdr:row>7</xdr:row>
      <xdr:rowOff>66675</xdr:rowOff>
    </xdr:to>
    <xdr:cxnSp macro="">
      <xdr:nvCxnSpPr>
        <xdr:cNvPr id="36" name="直線コネクタ 35">
          <a:extLst>
            <a:ext uri="{FF2B5EF4-FFF2-40B4-BE49-F238E27FC236}">
              <a16:creationId xmlns:a16="http://schemas.microsoft.com/office/drawing/2014/main" xmlns="" id="{C389B20D-638B-45AC-9779-8B88077EDAEB}"/>
            </a:ext>
          </a:extLst>
        </xdr:cNvPr>
        <xdr:cNvCxnSpPr/>
      </xdr:nvCxnSpPr>
      <xdr:spPr>
        <a:xfrm>
          <a:off x="11176000" y="1943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419100</xdr:colOff>
      <xdr:row>12</xdr:row>
      <xdr:rowOff>47625</xdr:rowOff>
    </xdr:from>
    <xdr:ext cx="8896666" cy="259045"/>
    <xdr:sp macro="" textlink="">
      <xdr:nvSpPr>
        <xdr:cNvPr id="37" name="テキスト ボックス 36">
          <a:extLst>
            <a:ext uri="{FF2B5EF4-FFF2-40B4-BE49-F238E27FC236}">
              <a16:creationId xmlns:a16="http://schemas.microsoft.com/office/drawing/2014/main" xmlns="" id="{27836ADF-ED43-4F87-BCF1-3DB545BF50F6}"/>
            </a:ext>
          </a:extLst>
        </xdr:cNvPr>
        <xdr:cNvSpPr txBox="1"/>
      </xdr:nvSpPr>
      <xdr:spPr>
        <a:xfrm>
          <a:off x="419100" y="27813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0</xdr:col>
      <xdr:colOff>419100</xdr:colOff>
      <xdr:row>13</xdr:row>
      <xdr:rowOff>168275</xdr:rowOff>
    </xdr:from>
    <xdr:ext cx="9703105" cy="259045"/>
    <xdr:sp macro="" textlink="">
      <xdr:nvSpPr>
        <xdr:cNvPr id="38" name="テキスト ボックス 37">
          <a:extLst>
            <a:ext uri="{FF2B5EF4-FFF2-40B4-BE49-F238E27FC236}">
              <a16:creationId xmlns:a16="http://schemas.microsoft.com/office/drawing/2014/main" xmlns="" id="{AC0A426F-4E78-4930-A21B-50987C3A2BB1}"/>
            </a:ext>
          </a:extLst>
        </xdr:cNvPr>
        <xdr:cNvSpPr txBox="1"/>
      </xdr:nvSpPr>
      <xdr:spPr>
        <a:xfrm>
          <a:off x="419100" y="30734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住民基本台帳人口については、住民基本台帳関係年報の調査基準日変更に伴い、平成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年度以降、調査年度の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日現在の住民基本台帳に登載されている人口を記載。</a:t>
          </a:r>
        </a:p>
      </xdr:txBody>
    </xdr:sp>
    <xdr:clientData/>
  </xdr:oneCellAnchor>
  <xdr:oneCellAnchor>
    <xdr:from>
      <xdr:col>0</xdr:col>
      <xdr:colOff>419100</xdr:colOff>
      <xdr:row>15</xdr:row>
      <xdr:rowOff>117475</xdr:rowOff>
    </xdr:from>
    <xdr:ext cx="8295925" cy="259045"/>
    <xdr:sp macro="" textlink="">
      <xdr:nvSpPr>
        <xdr:cNvPr id="39" name="テキスト ボックス 38">
          <a:extLst>
            <a:ext uri="{FF2B5EF4-FFF2-40B4-BE49-F238E27FC236}">
              <a16:creationId xmlns:a16="http://schemas.microsoft.com/office/drawing/2014/main" xmlns="" id="{F6E7C8A1-9FF2-4845-BA53-E671B069FDDD}"/>
            </a:ext>
          </a:extLst>
        </xdr:cNvPr>
        <xdr:cNvSpPr txBox="1"/>
      </xdr:nvSpPr>
      <xdr:spPr>
        <a:xfrm>
          <a:off x="419100" y="3365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29</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0</xdr:col>
      <xdr:colOff>419100</xdr:colOff>
      <xdr:row>17</xdr:row>
      <xdr:rowOff>66675</xdr:rowOff>
    </xdr:from>
    <xdr:ext cx="11224483" cy="259045"/>
    <xdr:sp macro="" textlink="">
      <xdr:nvSpPr>
        <xdr:cNvPr id="40" name="テキスト ボックス 39">
          <a:extLst>
            <a:ext uri="{FF2B5EF4-FFF2-40B4-BE49-F238E27FC236}">
              <a16:creationId xmlns:a16="http://schemas.microsoft.com/office/drawing/2014/main" xmlns="" id="{802DB0B0-4846-4C3C-9911-53B01F54FBAD}"/>
            </a:ext>
          </a:extLst>
        </xdr:cNvPr>
        <xdr:cNvSpPr txBox="1"/>
      </xdr:nvSpPr>
      <xdr:spPr>
        <a:xfrm>
          <a:off x="419100" y="3657600"/>
          <a:ext cx="1122448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30</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年度中に市町村合併した団体で、合併前の団体毎の決算に基づく健全化判断比率等を算出していない団体については、債務償還可能年数、実質公債費率、将来負担比率のグラフを表記しない。</a:t>
          </a:r>
        </a:p>
      </xdr:txBody>
    </xdr:sp>
    <xdr:clientData/>
  </xdr:oneCellAnchor>
  <xdr:twoCellAnchor>
    <xdr:from>
      <xdr:col>5</xdr:col>
      <xdr:colOff>22225</xdr:colOff>
      <xdr:row>20</xdr:row>
      <xdr:rowOff>149225</xdr:rowOff>
    </xdr:from>
    <xdr:to>
      <xdr:col>27</xdr:col>
      <xdr:colOff>73025</xdr:colOff>
      <xdr:row>22</xdr:row>
      <xdr:rowOff>28575</xdr:rowOff>
    </xdr:to>
    <xdr:sp macro="" textlink="">
      <xdr:nvSpPr>
        <xdr:cNvPr id="41" name="正方形/長方形 40">
          <a:extLst>
            <a:ext uri="{FF2B5EF4-FFF2-40B4-BE49-F238E27FC236}">
              <a16:creationId xmlns:a16="http://schemas.microsoft.com/office/drawing/2014/main" xmlns="" id="{83EEE604-F2D1-4BCE-8910-A84BC2EF2F83}"/>
            </a:ext>
          </a:extLst>
        </xdr:cNvPr>
        <xdr:cNvSpPr/>
      </xdr:nvSpPr>
      <xdr:spPr>
        <a:xfrm>
          <a:off x="1270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8</xdr:col>
      <xdr:colOff>166864</xdr:colOff>
      <xdr:row>22</xdr:row>
      <xdr:rowOff>81217</xdr:rowOff>
    </xdr:from>
    <xdr:to>
      <xdr:col>18</xdr:col>
      <xdr:colOff>4585</xdr:colOff>
      <xdr:row>24</xdr:row>
      <xdr:rowOff>14034</xdr:rowOff>
    </xdr:to>
    <xdr:sp macro="" textlink="">
      <xdr:nvSpPr>
        <xdr:cNvPr id="42" name="正方形/長方形 41">
          <a:extLst>
            <a:ext uri="{FF2B5EF4-FFF2-40B4-BE49-F238E27FC236}">
              <a16:creationId xmlns:a16="http://schemas.microsoft.com/office/drawing/2014/main" xmlns="" id="{65748608-9E88-4CFA-8FC6-62FBF3C37C84}"/>
            </a:ext>
          </a:extLst>
        </xdr:cNvPr>
        <xdr:cNvSpPr/>
      </xdr:nvSpPr>
      <xdr:spPr>
        <a:xfrm>
          <a:off x="1986139" y="4624642"/>
          <a:ext cx="1742721"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19</xdr:col>
      <xdr:colOff>97287</xdr:colOff>
      <xdr:row>22</xdr:row>
      <xdr:rowOff>64546</xdr:rowOff>
    </xdr:from>
    <xdr:to>
      <xdr:col>22</xdr:col>
      <xdr:colOff>10663</xdr:colOff>
      <xdr:row>24</xdr:row>
      <xdr:rowOff>30705</xdr:rowOff>
    </xdr:to>
    <xdr:sp macro="" textlink="">
      <xdr:nvSpPr>
        <xdr:cNvPr id="43" name="正方形/長方形 42">
          <a:extLst>
            <a:ext uri="{FF2B5EF4-FFF2-40B4-BE49-F238E27FC236}">
              <a16:creationId xmlns:a16="http://schemas.microsoft.com/office/drawing/2014/main" xmlns="" id="{012370BA-1779-4FDE-8385-12349F36DF25}"/>
            </a:ext>
          </a:extLst>
        </xdr:cNvPr>
        <xdr:cNvSpPr/>
      </xdr:nvSpPr>
      <xdr:spPr>
        <a:xfrm>
          <a:off x="4012062" y="4607971"/>
          <a:ext cx="484876"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 ]</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27</xdr:col>
      <xdr:colOff>22225</xdr:colOff>
      <xdr:row>21</xdr:row>
      <xdr:rowOff>57150</xdr:rowOff>
    </xdr:from>
    <xdr:to>
      <xdr:col>35</xdr:col>
      <xdr:colOff>22225</xdr:colOff>
      <xdr:row>22</xdr:row>
      <xdr:rowOff>92075</xdr:rowOff>
    </xdr:to>
    <xdr:sp macro="" textlink="">
      <xdr:nvSpPr>
        <xdr:cNvPr id="44" name="正方形/長方形 43">
          <a:extLst>
            <a:ext uri="{FF2B5EF4-FFF2-40B4-BE49-F238E27FC236}">
              <a16:creationId xmlns:a16="http://schemas.microsoft.com/office/drawing/2014/main" xmlns="" id="{DA2EF33E-4E62-431B-A2D2-1D013DB4D1E1}"/>
            </a:ext>
          </a:extLst>
        </xdr:cNvPr>
        <xdr:cNvSpPr/>
      </xdr:nvSpPr>
      <xdr:spPr>
        <a:xfrm>
          <a:off x="5461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27</xdr:col>
      <xdr:colOff>22225</xdr:colOff>
      <xdr:row>22</xdr:row>
      <xdr:rowOff>28575</xdr:rowOff>
    </xdr:from>
    <xdr:to>
      <xdr:col>35</xdr:col>
      <xdr:colOff>22225</xdr:colOff>
      <xdr:row>23</xdr:row>
      <xdr:rowOff>111125</xdr:rowOff>
    </xdr:to>
    <xdr:sp macro="" textlink="">
      <xdr:nvSpPr>
        <xdr:cNvPr id="45" name="正方形/長方形 44">
          <a:extLst>
            <a:ext uri="{FF2B5EF4-FFF2-40B4-BE49-F238E27FC236}">
              <a16:creationId xmlns:a16="http://schemas.microsoft.com/office/drawing/2014/main" xmlns="" id="{82401928-26BC-4159-8622-83EB05E1E12C}"/>
            </a:ext>
          </a:extLst>
        </xdr:cNvPr>
        <xdr:cNvSpPr/>
      </xdr:nvSpPr>
      <xdr:spPr>
        <a:xfrm>
          <a:off x="5461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22225</xdr:colOff>
      <xdr:row>21</xdr:row>
      <xdr:rowOff>57150</xdr:rowOff>
    </xdr:from>
    <xdr:to>
      <xdr:col>43</xdr:col>
      <xdr:colOff>22225</xdr:colOff>
      <xdr:row>22</xdr:row>
      <xdr:rowOff>92075</xdr:rowOff>
    </xdr:to>
    <xdr:sp macro="" textlink="">
      <xdr:nvSpPr>
        <xdr:cNvPr id="46" name="正方形/長方形 45">
          <a:extLst>
            <a:ext uri="{FF2B5EF4-FFF2-40B4-BE49-F238E27FC236}">
              <a16:creationId xmlns:a16="http://schemas.microsoft.com/office/drawing/2014/main" xmlns="" id="{D1777EB3-3594-41F2-8A2B-0B1AF84F28FC}"/>
            </a:ext>
          </a:extLst>
        </xdr:cNvPr>
        <xdr:cNvSpPr/>
      </xdr:nvSpPr>
      <xdr:spPr>
        <a:xfrm>
          <a:off x="6985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22225</xdr:colOff>
      <xdr:row>22</xdr:row>
      <xdr:rowOff>28575</xdr:rowOff>
    </xdr:from>
    <xdr:to>
      <xdr:col>43</xdr:col>
      <xdr:colOff>22225</xdr:colOff>
      <xdr:row>23</xdr:row>
      <xdr:rowOff>111125</xdr:rowOff>
    </xdr:to>
    <xdr:sp macro="" textlink="">
      <xdr:nvSpPr>
        <xdr:cNvPr id="47" name="正方形/長方形 46">
          <a:extLst>
            <a:ext uri="{FF2B5EF4-FFF2-40B4-BE49-F238E27FC236}">
              <a16:creationId xmlns:a16="http://schemas.microsoft.com/office/drawing/2014/main" xmlns="" id="{918141A2-2F7F-4C91-BDF0-119E72224E88}"/>
            </a:ext>
          </a:extLst>
        </xdr:cNvPr>
        <xdr:cNvSpPr/>
      </xdr:nvSpPr>
      <xdr:spPr>
        <a:xfrm>
          <a:off x="6985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149225</xdr:colOff>
      <xdr:row>21</xdr:row>
      <xdr:rowOff>57150</xdr:rowOff>
    </xdr:from>
    <xdr:to>
      <xdr:col>51</xdr:col>
      <xdr:colOff>149225</xdr:colOff>
      <xdr:row>22</xdr:row>
      <xdr:rowOff>92075</xdr:rowOff>
    </xdr:to>
    <xdr:sp macro="" textlink="">
      <xdr:nvSpPr>
        <xdr:cNvPr id="48" name="正方形/長方形 47">
          <a:extLst>
            <a:ext uri="{FF2B5EF4-FFF2-40B4-BE49-F238E27FC236}">
              <a16:creationId xmlns:a16="http://schemas.microsoft.com/office/drawing/2014/main" xmlns="" id="{AC878145-1CA1-4056-B7DB-20690155CD96}"/>
            </a:ext>
          </a:extLst>
        </xdr:cNvPr>
        <xdr:cNvSpPr/>
      </xdr:nvSpPr>
      <xdr:spPr>
        <a:xfrm>
          <a:off x="8636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43</xdr:col>
      <xdr:colOff>149225</xdr:colOff>
      <xdr:row>22</xdr:row>
      <xdr:rowOff>28575</xdr:rowOff>
    </xdr:from>
    <xdr:to>
      <xdr:col>51</xdr:col>
      <xdr:colOff>149225</xdr:colOff>
      <xdr:row>23</xdr:row>
      <xdr:rowOff>111125</xdr:rowOff>
    </xdr:to>
    <xdr:sp macro="" textlink="">
      <xdr:nvSpPr>
        <xdr:cNvPr id="49" name="正方形/長方形 48">
          <a:extLst>
            <a:ext uri="{FF2B5EF4-FFF2-40B4-BE49-F238E27FC236}">
              <a16:creationId xmlns:a16="http://schemas.microsoft.com/office/drawing/2014/main" xmlns="" id="{9E857697-81F1-47D7-AA64-EB71542829D3}"/>
            </a:ext>
          </a:extLst>
        </xdr:cNvPr>
        <xdr:cNvSpPr/>
      </xdr:nvSpPr>
      <xdr:spPr>
        <a:xfrm>
          <a:off x="8636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xdr:col>
      <xdr:colOff>22225</xdr:colOff>
      <xdr:row>24</xdr:row>
      <xdr:rowOff>66675</xdr:rowOff>
    </xdr:from>
    <xdr:to>
      <xdr:col>27</xdr:col>
      <xdr:colOff>73025</xdr:colOff>
      <xdr:row>36</xdr:row>
      <xdr:rowOff>168275</xdr:rowOff>
    </xdr:to>
    <xdr:sp macro="" textlink="">
      <xdr:nvSpPr>
        <xdr:cNvPr id="50" name="正方形/長方形 49">
          <a:extLst>
            <a:ext uri="{FF2B5EF4-FFF2-40B4-BE49-F238E27FC236}">
              <a16:creationId xmlns:a16="http://schemas.microsoft.com/office/drawing/2014/main" xmlns="" id="{6123ACED-726A-4E70-8982-D55011F8B298}"/>
            </a:ext>
          </a:extLst>
        </xdr:cNvPr>
        <xdr:cNvSpPr/>
      </xdr:nvSpPr>
      <xdr:spPr>
        <a:xfrm>
          <a:off x="1270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66675</xdr:rowOff>
    </xdr:from>
    <xdr:to>
      <xdr:col>53</xdr:col>
      <xdr:colOff>149225</xdr:colOff>
      <xdr:row>36</xdr:row>
      <xdr:rowOff>168275</xdr:rowOff>
    </xdr:to>
    <xdr:sp macro="" textlink="">
      <xdr:nvSpPr>
        <xdr:cNvPr id="51" name="正方形/長方形 50">
          <a:extLst>
            <a:ext uri="{FF2B5EF4-FFF2-40B4-BE49-F238E27FC236}">
              <a16:creationId xmlns:a16="http://schemas.microsoft.com/office/drawing/2014/main" xmlns="" id="{F1480DF7-33B3-4A71-BC01-AB75F13D284A}"/>
            </a:ext>
          </a:extLst>
        </xdr:cNvPr>
        <xdr:cNvSpPr/>
      </xdr:nvSpPr>
      <xdr:spPr>
        <a:xfrm>
          <a:off x="5778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130175</xdr:rowOff>
    </xdr:from>
    <xdr:to>
      <xdr:col>52</xdr:col>
      <xdr:colOff>149225</xdr:colOff>
      <xdr:row>26</xdr:row>
      <xdr:rowOff>41275</xdr:rowOff>
    </xdr:to>
    <xdr:sp macro="" textlink="">
      <xdr:nvSpPr>
        <xdr:cNvPr id="52" name="正方形/長方形 51">
          <a:extLst>
            <a:ext uri="{FF2B5EF4-FFF2-40B4-BE49-F238E27FC236}">
              <a16:creationId xmlns:a16="http://schemas.microsoft.com/office/drawing/2014/main" xmlns="" id="{28320378-9F28-495C-B8E1-66B763B13D80}"/>
            </a:ext>
          </a:extLst>
        </xdr:cNvPr>
        <xdr:cNvSpPr/>
      </xdr:nvSpPr>
      <xdr:spPr>
        <a:xfrm>
          <a:off x="5778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有形固定資産減価償却率の分析欄</a:t>
          </a:r>
        </a:p>
      </xdr:txBody>
    </xdr:sp>
    <xdr:clientData/>
  </xdr:twoCellAnchor>
  <xdr:twoCellAnchor>
    <xdr:from>
      <xdr:col>29</xdr:col>
      <xdr:colOff>34925</xdr:colOff>
      <xdr:row>26</xdr:row>
      <xdr:rowOff>15875</xdr:rowOff>
    </xdr:from>
    <xdr:to>
      <xdr:col>53</xdr:col>
      <xdr:colOff>22225</xdr:colOff>
      <xdr:row>36</xdr:row>
      <xdr:rowOff>79375</xdr:rowOff>
    </xdr:to>
    <xdr:sp macro="" textlink="" fLocksText="0">
      <xdr:nvSpPr>
        <xdr:cNvPr id="53" name="テキスト ボックス 52">
          <a:extLst>
            <a:ext uri="{FF2B5EF4-FFF2-40B4-BE49-F238E27FC236}">
              <a16:creationId xmlns:a16="http://schemas.microsoft.com/office/drawing/2014/main" xmlns="" id="{17264602-7581-4DF3-A80E-5D75ED074E5A}"/>
            </a:ext>
          </a:extLst>
        </xdr:cNvPr>
        <xdr:cNvSpPr txBox="1"/>
      </xdr:nvSpPr>
      <xdr:spPr>
        <a:xfrm>
          <a:off x="5854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　有形固定資産減価償却率は類似団体より高い水準にあるが、それぞれの公共施設等について個別施設計画を策定中であり、策定されれば当該計画に基づいた施設の維持管理を適切に進めることができる。</a:t>
          </a:r>
          <a:endParaRPr kumimoji="1" lang="en-US" altLang="ja-JP" sz="1100">
            <a:latin typeface="ＭＳ Ｐゴシック" panose="020B0600070205080204" pitchFamily="50" charset="-128"/>
            <a:ea typeface="ＭＳ Ｐゴシック" panose="020B0600070205080204" pitchFamily="50" charset="-128"/>
          </a:endParaRPr>
        </a:p>
      </xdr:txBody>
    </xdr:sp>
    <xdr:clientData/>
  </xdr:twoCellAnchor>
  <xdr:oneCellAnchor>
    <xdr:from>
      <xdr:col>4</xdr:col>
      <xdr:colOff>174625</xdr:colOff>
      <xdr:row>23</xdr:row>
      <xdr:rowOff>47625</xdr:rowOff>
    </xdr:from>
    <xdr:ext cx="349839" cy="225703"/>
    <xdr:sp macro="" textlink="">
      <xdr:nvSpPr>
        <xdr:cNvPr id="54" name="テキスト ボックス 53">
          <a:extLst>
            <a:ext uri="{FF2B5EF4-FFF2-40B4-BE49-F238E27FC236}">
              <a16:creationId xmlns:a16="http://schemas.microsoft.com/office/drawing/2014/main" xmlns="" id="{FE93C8A8-FC3A-478E-A372-3AB7620FECD1}"/>
            </a:ext>
          </a:extLst>
        </xdr:cNvPr>
        <xdr:cNvSpPr txBox="1"/>
      </xdr:nvSpPr>
      <xdr:spPr>
        <a:xfrm>
          <a:off x="1231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36</xdr:row>
      <xdr:rowOff>168275</xdr:rowOff>
    </xdr:from>
    <xdr:to>
      <xdr:col>27</xdr:col>
      <xdr:colOff>73025</xdr:colOff>
      <xdr:row>36</xdr:row>
      <xdr:rowOff>168275</xdr:rowOff>
    </xdr:to>
    <xdr:cxnSp macro="">
      <xdr:nvCxnSpPr>
        <xdr:cNvPr id="55" name="直線コネクタ 54">
          <a:extLst>
            <a:ext uri="{FF2B5EF4-FFF2-40B4-BE49-F238E27FC236}">
              <a16:creationId xmlns:a16="http://schemas.microsoft.com/office/drawing/2014/main" xmlns="" id="{8E9D4C0A-1C4B-4A32-8E99-0B1D79CCAC55}"/>
            </a:ext>
          </a:extLst>
        </xdr:cNvPr>
        <xdr:cNvCxnSpPr/>
      </xdr:nvCxnSpPr>
      <xdr:spPr>
        <a:xfrm>
          <a:off x="1270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36</xdr:row>
      <xdr:rowOff>74474</xdr:rowOff>
    </xdr:from>
    <xdr:ext cx="359394" cy="225703"/>
    <xdr:sp macro="" textlink="">
      <xdr:nvSpPr>
        <xdr:cNvPr id="56" name="テキスト ボックス 55">
          <a:extLst>
            <a:ext uri="{FF2B5EF4-FFF2-40B4-BE49-F238E27FC236}">
              <a16:creationId xmlns:a16="http://schemas.microsoft.com/office/drawing/2014/main" xmlns="" id="{0146283A-9BC6-4C12-A23A-92194E734F4C}"/>
            </a:ext>
          </a:extLst>
        </xdr:cNvPr>
        <xdr:cNvSpPr txBox="1"/>
      </xdr:nvSpPr>
      <xdr:spPr>
        <a:xfrm>
          <a:off x="847106" y="70181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35</xdr:row>
      <xdr:rowOff>69850</xdr:rowOff>
    </xdr:from>
    <xdr:to>
      <xdr:col>27</xdr:col>
      <xdr:colOff>73025</xdr:colOff>
      <xdr:row>35</xdr:row>
      <xdr:rowOff>69850</xdr:rowOff>
    </xdr:to>
    <xdr:cxnSp macro="">
      <xdr:nvCxnSpPr>
        <xdr:cNvPr id="57" name="直線コネクタ 56">
          <a:extLst>
            <a:ext uri="{FF2B5EF4-FFF2-40B4-BE49-F238E27FC236}">
              <a16:creationId xmlns:a16="http://schemas.microsoft.com/office/drawing/2014/main" xmlns="" id="{7FE33318-152B-4A35-8E4B-165DF549CFC4}"/>
            </a:ext>
          </a:extLst>
        </xdr:cNvPr>
        <xdr:cNvCxnSpPr/>
      </xdr:nvCxnSpPr>
      <xdr:spPr>
        <a:xfrm>
          <a:off x="1270000" y="6842125"/>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34</xdr:row>
      <xdr:rowOff>147499</xdr:rowOff>
    </xdr:from>
    <xdr:ext cx="359394" cy="225703"/>
    <xdr:sp macro="" textlink="">
      <xdr:nvSpPr>
        <xdr:cNvPr id="58" name="テキスト ボックス 57">
          <a:extLst>
            <a:ext uri="{FF2B5EF4-FFF2-40B4-BE49-F238E27FC236}">
              <a16:creationId xmlns:a16="http://schemas.microsoft.com/office/drawing/2014/main" xmlns="" id="{483F6160-5C9C-4751-9112-2082047B92F3}"/>
            </a:ext>
          </a:extLst>
        </xdr:cNvPr>
        <xdr:cNvSpPr txBox="1"/>
      </xdr:nvSpPr>
      <xdr:spPr>
        <a:xfrm>
          <a:off x="847106" y="6748324"/>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20.0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33</xdr:row>
      <xdr:rowOff>142875</xdr:rowOff>
    </xdr:from>
    <xdr:to>
      <xdr:col>27</xdr:col>
      <xdr:colOff>73025</xdr:colOff>
      <xdr:row>33</xdr:row>
      <xdr:rowOff>142875</xdr:rowOff>
    </xdr:to>
    <xdr:cxnSp macro="">
      <xdr:nvCxnSpPr>
        <xdr:cNvPr id="59" name="直線コネクタ 58">
          <a:extLst>
            <a:ext uri="{FF2B5EF4-FFF2-40B4-BE49-F238E27FC236}">
              <a16:creationId xmlns:a16="http://schemas.microsoft.com/office/drawing/2014/main" xmlns="" id="{6740A59F-11C6-4BC8-B1B0-F742C79A3D99}"/>
            </a:ext>
          </a:extLst>
        </xdr:cNvPr>
        <xdr:cNvCxnSpPr/>
      </xdr:nvCxnSpPr>
      <xdr:spPr>
        <a:xfrm>
          <a:off x="1270000" y="657225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33</xdr:row>
      <xdr:rowOff>49074</xdr:rowOff>
    </xdr:from>
    <xdr:ext cx="359394" cy="225703"/>
    <xdr:sp macro="" textlink="">
      <xdr:nvSpPr>
        <xdr:cNvPr id="60" name="テキスト ボックス 59">
          <a:extLst>
            <a:ext uri="{FF2B5EF4-FFF2-40B4-BE49-F238E27FC236}">
              <a16:creationId xmlns:a16="http://schemas.microsoft.com/office/drawing/2014/main" xmlns="" id="{405585C0-F822-49E0-8112-349A55176A78}"/>
            </a:ext>
          </a:extLst>
        </xdr:cNvPr>
        <xdr:cNvSpPr txBox="1"/>
      </xdr:nvSpPr>
      <xdr:spPr>
        <a:xfrm>
          <a:off x="847106" y="647844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30.0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32</xdr:row>
      <xdr:rowOff>44450</xdr:rowOff>
    </xdr:from>
    <xdr:to>
      <xdr:col>27</xdr:col>
      <xdr:colOff>73025</xdr:colOff>
      <xdr:row>32</xdr:row>
      <xdr:rowOff>44450</xdr:rowOff>
    </xdr:to>
    <xdr:cxnSp macro="">
      <xdr:nvCxnSpPr>
        <xdr:cNvPr id="61" name="直線コネクタ 60">
          <a:extLst>
            <a:ext uri="{FF2B5EF4-FFF2-40B4-BE49-F238E27FC236}">
              <a16:creationId xmlns:a16="http://schemas.microsoft.com/office/drawing/2014/main" xmlns="" id="{D01FFB34-F2F1-4673-BDDA-245B0B1DD3AF}"/>
            </a:ext>
          </a:extLst>
        </xdr:cNvPr>
        <xdr:cNvCxnSpPr/>
      </xdr:nvCxnSpPr>
      <xdr:spPr>
        <a:xfrm>
          <a:off x="1270000" y="6302375"/>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31</xdr:row>
      <xdr:rowOff>122099</xdr:rowOff>
    </xdr:from>
    <xdr:ext cx="359394" cy="225703"/>
    <xdr:sp macro="" textlink="">
      <xdr:nvSpPr>
        <xdr:cNvPr id="62" name="テキスト ボックス 61">
          <a:extLst>
            <a:ext uri="{FF2B5EF4-FFF2-40B4-BE49-F238E27FC236}">
              <a16:creationId xmlns:a16="http://schemas.microsoft.com/office/drawing/2014/main" xmlns="" id="{BB57B4DE-241A-40E4-8D48-9456DF5C7913}"/>
            </a:ext>
          </a:extLst>
        </xdr:cNvPr>
        <xdr:cNvSpPr txBox="1"/>
      </xdr:nvSpPr>
      <xdr:spPr>
        <a:xfrm>
          <a:off x="847106" y="6208574"/>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30</xdr:row>
      <xdr:rowOff>117475</xdr:rowOff>
    </xdr:from>
    <xdr:to>
      <xdr:col>27</xdr:col>
      <xdr:colOff>73025</xdr:colOff>
      <xdr:row>30</xdr:row>
      <xdr:rowOff>117475</xdr:rowOff>
    </xdr:to>
    <xdr:cxnSp macro="">
      <xdr:nvCxnSpPr>
        <xdr:cNvPr id="63" name="直線コネクタ 62">
          <a:extLst>
            <a:ext uri="{FF2B5EF4-FFF2-40B4-BE49-F238E27FC236}">
              <a16:creationId xmlns:a16="http://schemas.microsoft.com/office/drawing/2014/main" xmlns="" id="{56226B93-134B-472C-89A4-82970311344C}"/>
            </a:ext>
          </a:extLst>
        </xdr:cNvPr>
        <xdr:cNvCxnSpPr/>
      </xdr:nvCxnSpPr>
      <xdr:spPr>
        <a:xfrm>
          <a:off x="1270000" y="60325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30</xdr:row>
      <xdr:rowOff>23674</xdr:rowOff>
    </xdr:from>
    <xdr:ext cx="359394" cy="225703"/>
    <xdr:sp macro="" textlink="">
      <xdr:nvSpPr>
        <xdr:cNvPr id="64" name="テキスト ボックス 63">
          <a:extLst>
            <a:ext uri="{FF2B5EF4-FFF2-40B4-BE49-F238E27FC236}">
              <a16:creationId xmlns:a16="http://schemas.microsoft.com/office/drawing/2014/main" xmlns="" id="{FF53CBE2-ECA0-432B-A0EC-B2A60FBC65BA}"/>
            </a:ext>
          </a:extLst>
        </xdr:cNvPr>
        <xdr:cNvSpPr txBox="1"/>
      </xdr:nvSpPr>
      <xdr:spPr>
        <a:xfrm>
          <a:off x="847106" y="59386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50.0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29</xdr:row>
      <xdr:rowOff>19050</xdr:rowOff>
    </xdr:from>
    <xdr:to>
      <xdr:col>27</xdr:col>
      <xdr:colOff>73025</xdr:colOff>
      <xdr:row>29</xdr:row>
      <xdr:rowOff>19050</xdr:rowOff>
    </xdr:to>
    <xdr:cxnSp macro="">
      <xdr:nvCxnSpPr>
        <xdr:cNvPr id="65" name="直線コネクタ 64">
          <a:extLst>
            <a:ext uri="{FF2B5EF4-FFF2-40B4-BE49-F238E27FC236}">
              <a16:creationId xmlns:a16="http://schemas.microsoft.com/office/drawing/2014/main" xmlns="" id="{F21B33DF-39CF-4BE1-8515-0180FB0EB0B9}"/>
            </a:ext>
          </a:extLst>
        </xdr:cNvPr>
        <xdr:cNvCxnSpPr/>
      </xdr:nvCxnSpPr>
      <xdr:spPr>
        <a:xfrm>
          <a:off x="1270000" y="5762625"/>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28</xdr:row>
      <xdr:rowOff>96699</xdr:rowOff>
    </xdr:from>
    <xdr:ext cx="359394" cy="225703"/>
    <xdr:sp macro="" textlink="">
      <xdr:nvSpPr>
        <xdr:cNvPr id="66" name="テキスト ボックス 65">
          <a:extLst>
            <a:ext uri="{FF2B5EF4-FFF2-40B4-BE49-F238E27FC236}">
              <a16:creationId xmlns:a16="http://schemas.microsoft.com/office/drawing/2014/main" xmlns="" id="{1AD2890C-7DED-4ABE-80E2-5F582A46930D}"/>
            </a:ext>
          </a:extLst>
        </xdr:cNvPr>
        <xdr:cNvSpPr txBox="1"/>
      </xdr:nvSpPr>
      <xdr:spPr>
        <a:xfrm>
          <a:off x="847106" y="5668824"/>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27</xdr:row>
      <xdr:rowOff>92075</xdr:rowOff>
    </xdr:from>
    <xdr:to>
      <xdr:col>27</xdr:col>
      <xdr:colOff>73025</xdr:colOff>
      <xdr:row>27</xdr:row>
      <xdr:rowOff>92075</xdr:rowOff>
    </xdr:to>
    <xdr:cxnSp macro="">
      <xdr:nvCxnSpPr>
        <xdr:cNvPr id="67" name="直線コネクタ 66">
          <a:extLst>
            <a:ext uri="{FF2B5EF4-FFF2-40B4-BE49-F238E27FC236}">
              <a16:creationId xmlns:a16="http://schemas.microsoft.com/office/drawing/2014/main" xmlns="" id="{38C569E2-0927-4D3C-B68F-4E2392FC8597}"/>
            </a:ext>
          </a:extLst>
        </xdr:cNvPr>
        <xdr:cNvCxnSpPr/>
      </xdr:nvCxnSpPr>
      <xdr:spPr>
        <a:xfrm>
          <a:off x="1270000" y="549275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26</xdr:row>
      <xdr:rowOff>169724</xdr:rowOff>
    </xdr:from>
    <xdr:ext cx="359394" cy="225703"/>
    <xdr:sp macro="" textlink="">
      <xdr:nvSpPr>
        <xdr:cNvPr id="68" name="テキスト ボックス 67">
          <a:extLst>
            <a:ext uri="{FF2B5EF4-FFF2-40B4-BE49-F238E27FC236}">
              <a16:creationId xmlns:a16="http://schemas.microsoft.com/office/drawing/2014/main" xmlns="" id="{600C7A9C-D2B4-46E1-803D-B24A2A85B619}"/>
            </a:ext>
          </a:extLst>
        </xdr:cNvPr>
        <xdr:cNvSpPr txBox="1"/>
      </xdr:nvSpPr>
      <xdr:spPr>
        <a:xfrm>
          <a:off x="847106" y="539894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70.0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25</xdr:row>
      <xdr:rowOff>165100</xdr:rowOff>
    </xdr:from>
    <xdr:to>
      <xdr:col>27</xdr:col>
      <xdr:colOff>73025</xdr:colOff>
      <xdr:row>25</xdr:row>
      <xdr:rowOff>165100</xdr:rowOff>
    </xdr:to>
    <xdr:cxnSp macro="">
      <xdr:nvCxnSpPr>
        <xdr:cNvPr id="69" name="直線コネクタ 68">
          <a:extLst>
            <a:ext uri="{FF2B5EF4-FFF2-40B4-BE49-F238E27FC236}">
              <a16:creationId xmlns:a16="http://schemas.microsoft.com/office/drawing/2014/main" xmlns="" id="{F325C6C9-D4EE-471C-A23D-1B016516BFEA}"/>
            </a:ext>
          </a:extLst>
        </xdr:cNvPr>
        <xdr:cNvCxnSpPr/>
      </xdr:nvCxnSpPr>
      <xdr:spPr>
        <a:xfrm>
          <a:off x="1270000" y="5222875"/>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25</xdr:row>
      <xdr:rowOff>71299</xdr:rowOff>
    </xdr:from>
    <xdr:ext cx="359394" cy="225703"/>
    <xdr:sp macro="" textlink="">
      <xdr:nvSpPr>
        <xdr:cNvPr id="70" name="テキスト ボックス 69">
          <a:extLst>
            <a:ext uri="{FF2B5EF4-FFF2-40B4-BE49-F238E27FC236}">
              <a16:creationId xmlns:a16="http://schemas.microsoft.com/office/drawing/2014/main" xmlns="" id="{BD5F34F9-EE95-460E-BA2F-9A168F42E946}"/>
            </a:ext>
          </a:extLst>
        </xdr:cNvPr>
        <xdr:cNvSpPr txBox="1"/>
      </xdr:nvSpPr>
      <xdr:spPr>
        <a:xfrm>
          <a:off x="847106" y="5129074"/>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24</xdr:row>
      <xdr:rowOff>66675</xdr:rowOff>
    </xdr:to>
    <xdr:cxnSp macro="">
      <xdr:nvCxnSpPr>
        <xdr:cNvPr id="71" name="直線コネクタ 70">
          <a:extLst>
            <a:ext uri="{FF2B5EF4-FFF2-40B4-BE49-F238E27FC236}">
              <a16:creationId xmlns:a16="http://schemas.microsoft.com/office/drawing/2014/main" xmlns="" id="{CD077D1F-F334-4D6F-8041-0E9830DB1E91}"/>
            </a:ext>
          </a:extLst>
        </xdr:cNvPr>
        <xdr:cNvCxnSpPr/>
      </xdr:nvCxnSpPr>
      <xdr:spPr>
        <a:xfrm>
          <a:off x="1270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23</xdr:row>
      <xdr:rowOff>144324</xdr:rowOff>
    </xdr:from>
    <xdr:ext cx="359394" cy="225703"/>
    <xdr:sp macro="" textlink="">
      <xdr:nvSpPr>
        <xdr:cNvPr id="72" name="テキスト ボックス 71">
          <a:extLst>
            <a:ext uri="{FF2B5EF4-FFF2-40B4-BE49-F238E27FC236}">
              <a16:creationId xmlns:a16="http://schemas.microsoft.com/office/drawing/2014/main" xmlns="" id="{0203DBA6-A583-4B23-AD83-635BB0F2836C}"/>
            </a:ext>
          </a:extLst>
        </xdr:cNvPr>
        <xdr:cNvSpPr txBox="1"/>
      </xdr:nvSpPr>
      <xdr:spPr>
        <a:xfrm>
          <a:off x="847106" y="48591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90.0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36</xdr:row>
      <xdr:rowOff>168275</xdr:rowOff>
    </xdr:to>
    <xdr:sp macro="" textlink="">
      <xdr:nvSpPr>
        <xdr:cNvPr id="73" name="有形固定資産減価償却率グラフ枠">
          <a:extLst>
            <a:ext uri="{FF2B5EF4-FFF2-40B4-BE49-F238E27FC236}">
              <a16:creationId xmlns:a16="http://schemas.microsoft.com/office/drawing/2014/main" xmlns="" id="{2C9F0C35-7EBF-4312-97B0-B59461C48EFA}"/>
            </a:ext>
          </a:extLst>
        </xdr:cNvPr>
        <xdr:cNvSpPr/>
      </xdr:nvSpPr>
      <xdr:spPr>
        <a:xfrm>
          <a:off x="1270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83820</xdr:colOff>
      <xdr:row>26</xdr:row>
      <xdr:rowOff>163671</xdr:rowOff>
    </xdr:from>
    <xdr:to>
      <xdr:col>23</xdr:col>
      <xdr:colOff>85090</xdr:colOff>
      <xdr:row>34</xdr:row>
      <xdr:rowOff>49688</xdr:rowOff>
    </xdr:to>
    <xdr:cxnSp macro="">
      <xdr:nvCxnSpPr>
        <xdr:cNvPr id="74" name="直線コネクタ 73">
          <a:extLst>
            <a:ext uri="{FF2B5EF4-FFF2-40B4-BE49-F238E27FC236}">
              <a16:creationId xmlns:a16="http://schemas.microsoft.com/office/drawing/2014/main" xmlns="" id="{363609D1-7F6E-4ACC-93DB-DF25E41F9D72}"/>
            </a:ext>
          </a:extLst>
        </xdr:cNvPr>
        <xdr:cNvCxnSpPr/>
      </xdr:nvCxnSpPr>
      <xdr:spPr>
        <a:xfrm flipV="1">
          <a:off x="4760595" y="5392896"/>
          <a:ext cx="1270" cy="125761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34</xdr:row>
      <xdr:rowOff>53515</xdr:rowOff>
    </xdr:from>
    <xdr:ext cx="405111" cy="259045"/>
    <xdr:sp macro="" textlink="">
      <xdr:nvSpPr>
        <xdr:cNvPr id="75" name="有形固定資産減価償却率最小値テキスト">
          <a:extLst>
            <a:ext uri="{FF2B5EF4-FFF2-40B4-BE49-F238E27FC236}">
              <a16:creationId xmlns:a16="http://schemas.microsoft.com/office/drawing/2014/main" xmlns="" id="{6A6570A6-A832-43CB-9CB2-A3A3F4A5E024}"/>
            </a:ext>
          </a:extLst>
        </xdr:cNvPr>
        <xdr:cNvSpPr txBox="1"/>
      </xdr:nvSpPr>
      <xdr:spPr>
        <a:xfrm>
          <a:off x="4813300" y="665434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34</xdr:row>
      <xdr:rowOff>49688</xdr:rowOff>
    </xdr:from>
    <xdr:to>
      <xdr:col>23</xdr:col>
      <xdr:colOff>174625</xdr:colOff>
      <xdr:row>34</xdr:row>
      <xdr:rowOff>49688</xdr:rowOff>
    </xdr:to>
    <xdr:cxnSp macro="">
      <xdr:nvCxnSpPr>
        <xdr:cNvPr id="76" name="直線コネクタ 75">
          <a:extLst>
            <a:ext uri="{FF2B5EF4-FFF2-40B4-BE49-F238E27FC236}">
              <a16:creationId xmlns:a16="http://schemas.microsoft.com/office/drawing/2014/main" xmlns="" id="{3A6088A6-32D0-4502-871D-5912773C2633}"/>
            </a:ext>
          </a:extLst>
        </xdr:cNvPr>
        <xdr:cNvCxnSpPr/>
      </xdr:nvCxnSpPr>
      <xdr:spPr>
        <a:xfrm>
          <a:off x="4673600" y="66505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25</xdr:row>
      <xdr:rowOff>110348</xdr:rowOff>
    </xdr:from>
    <xdr:ext cx="405111" cy="259045"/>
    <xdr:sp macro="" textlink="">
      <xdr:nvSpPr>
        <xdr:cNvPr id="77" name="有形固定資産減価償却率最大値テキスト">
          <a:extLst>
            <a:ext uri="{FF2B5EF4-FFF2-40B4-BE49-F238E27FC236}">
              <a16:creationId xmlns:a16="http://schemas.microsoft.com/office/drawing/2014/main" xmlns="" id="{45DE133B-64AC-4448-A03E-ADE66F89E2B1}"/>
            </a:ext>
          </a:extLst>
        </xdr:cNvPr>
        <xdr:cNvSpPr txBox="1"/>
      </xdr:nvSpPr>
      <xdr:spPr>
        <a:xfrm>
          <a:off x="4813300" y="516812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26</xdr:row>
      <xdr:rowOff>163671</xdr:rowOff>
    </xdr:from>
    <xdr:to>
      <xdr:col>23</xdr:col>
      <xdr:colOff>174625</xdr:colOff>
      <xdr:row>26</xdr:row>
      <xdr:rowOff>163671</xdr:rowOff>
    </xdr:to>
    <xdr:cxnSp macro="">
      <xdr:nvCxnSpPr>
        <xdr:cNvPr id="78" name="直線コネクタ 77">
          <a:extLst>
            <a:ext uri="{FF2B5EF4-FFF2-40B4-BE49-F238E27FC236}">
              <a16:creationId xmlns:a16="http://schemas.microsoft.com/office/drawing/2014/main" xmlns="" id="{C3D8E43E-7531-41A4-834F-0111ADBB77FD}"/>
            </a:ext>
          </a:extLst>
        </xdr:cNvPr>
        <xdr:cNvCxnSpPr/>
      </xdr:nvCxnSpPr>
      <xdr:spPr>
        <a:xfrm>
          <a:off x="4673600" y="53928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29</xdr:row>
      <xdr:rowOff>35736</xdr:rowOff>
    </xdr:from>
    <xdr:ext cx="405111" cy="259045"/>
    <xdr:sp macro="" textlink="">
      <xdr:nvSpPr>
        <xdr:cNvPr id="79" name="有形固定資産減価償却率平均値テキスト">
          <a:extLst>
            <a:ext uri="{FF2B5EF4-FFF2-40B4-BE49-F238E27FC236}">
              <a16:creationId xmlns:a16="http://schemas.microsoft.com/office/drawing/2014/main" xmlns="" id="{E49BFB45-2993-4737-A9BA-8F208269AA95}"/>
            </a:ext>
          </a:extLst>
        </xdr:cNvPr>
        <xdr:cNvSpPr txBox="1"/>
      </xdr:nvSpPr>
      <xdr:spPr>
        <a:xfrm>
          <a:off x="4813300" y="577931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29</xdr:row>
      <xdr:rowOff>57309</xdr:rowOff>
    </xdr:from>
    <xdr:to>
      <xdr:col>23</xdr:col>
      <xdr:colOff>136525</xdr:colOff>
      <xdr:row>29</xdr:row>
      <xdr:rowOff>158909</xdr:rowOff>
    </xdr:to>
    <xdr:sp macro="" textlink="">
      <xdr:nvSpPr>
        <xdr:cNvPr id="80" name="フローチャート: 判断 79">
          <a:extLst>
            <a:ext uri="{FF2B5EF4-FFF2-40B4-BE49-F238E27FC236}">
              <a16:creationId xmlns:a16="http://schemas.microsoft.com/office/drawing/2014/main" xmlns="" id="{456DC75D-A267-4017-8021-EB70559DC4ED}"/>
            </a:ext>
          </a:extLst>
        </xdr:cNvPr>
        <xdr:cNvSpPr/>
      </xdr:nvSpPr>
      <xdr:spPr>
        <a:xfrm>
          <a:off x="4711700" y="58008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85725</xdr:colOff>
      <xdr:row>29</xdr:row>
      <xdr:rowOff>49213</xdr:rowOff>
    </xdr:from>
    <xdr:to>
      <xdr:col>19</xdr:col>
      <xdr:colOff>187325</xdr:colOff>
      <xdr:row>29</xdr:row>
      <xdr:rowOff>150813</xdr:rowOff>
    </xdr:to>
    <xdr:sp macro="" textlink="">
      <xdr:nvSpPr>
        <xdr:cNvPr id="81" name="フローチャート: 判断 80">
          <a:extLst>
            <a:ext uri="{FF2B5EF4-FFF2-40B4-BE49-F238E27FC236}">
              <a16:creationId xmlns:a16="http://schemas.microsoft.com/office/drawing/2014/main" xmlns="" id="{DA9A103B-75BA-47B7-912C-113C2A2452AB}"/>
            </a:ext>
          </a:extLst>
        </xdr:cNvPr>
        <xdr:cNvSpPr/>
      </xdr:nvSpPr>
      <xdr:spPr>
        <a:xfrm>
          <a:off x="4000500" y="57927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85725</xdr:colOff>
      <xdr:row>29</xdr:row>
      <xdr:rowOff>127476</xdr:rowOff>
    </xdr:from>
    <xdr:to>
      <xdr:col>15</xdr:col>
      <xdr:colOff>187325</xdr:colOff>
      <xdr:row>30</xdr:row>
      <xdr:rowOff>57626</xdr:rowOff>
    </xdr:to>
    <xdr:sp macro="" textlink="">
      <xdr:nvSpPr>
        <xdr:cNvPr id="82" name="フローチャート: 判断 81">
          <a:extLst>
            <a:ext uri="{FF2B5EF4-FFF2-40B4-BE49-F238E27FC236}">
              <a16:creationId xmlns:a16="http://schemas.microsoft.com/office/drawing/2014/main" xmlns="" id="{F03244F3-C06C-4927-8CA5-6AB692A71F63}"/>
            </a:ext>
          </a:extLst>
        </xdr:cNvPr>
        <xdr:cNvSpPr/>
      </xdr:nvSpPr>
      <xdr:spPr>
        <a:xfrm>
          <a:off x="3238500" y="58710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98425</xdr:colOff>
      <xdr:row>37</xdr:row>
      <xdr:rowOff>42724</xdr:rowOff>
    </xdr:from>
    <xdr:ext cx="762000" cy="225703"/>
    <xdr:sp macro="" textlink="">
      <xdr:nvSpPr>
        <xdr:cNvPr id="83" name="テキスト ボックス 82">
          <a:extLst>
            <a:ext uri="{FF2B5EF4-FFF2-40B4-BE49-F238E27FC236}">
              <a16:creationId xmlns:a16="http://schemas.microsoft.com/office/drawing/2014/main" xmlns="" id="{08B8BCC3-85A6-4695-B7AA-8948226EBE82}"/>
            </a:ext>
          </a:extLst>
        </xdr:cNvPr>
        <xdr:cNvSpPr txBox="1"/>
      </xdr:nvSpPr>
      <xdr:spPr>
        <a:xfrm>
          <a:off x="4584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H29</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149225</xdr:colOff>
      <xdr:row>37</xdr:row>
      <xdr:rowOff>42724</xdr:rowOff>
    </xdr:from>
    <xdr:ext cx="762000" cy="225703"/>
    <xdr:sp macro="" textlink="">
      <xdr:nvSpPr>
        <xdr:cNvPr id="84" name="テキスト ボックス 83">
          <a:extLst>
            <a:ext uri="{FF2B5EF4-FFF2-40B4-BE49-F238E27FC236}">
              <a16:creationId xmlns:a16="http://schemas.microsoft.com/office/drawing/2014/main" xmlns="" id="{7559BBD5-CCC2-44AF-835B-3CFD5A3DFB48}"/>
            </a:ext>
          </a:extLst>
        </xdr:cNvPr>
        <xdr:cNvSpPr txBox="1"/>
      </xdr:nvSpPr>
      <xdr:spPr>
        <a:xfrm>
          <a:off x="3873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H28</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149225</xdr:colOff>
      <xdr:row>37</xdr:row>
      <xdr:rowOff>42724</xdr:rowOff>
    </xdr:from>
    <xdr:ext cx="762000" cy="225703"/>
    <xdr:sp macro="" textlink="">
      <xdr:nvSpPr>
        <xdr:cNvPr id="85" name="テキスト ボックス 84">
          <a:extLst>
            <a:ext uri="{FF2B5EF4-FFF2-40B4-BE49-F238E27FC236}">
              <a16:creationId xmlns:a16="http://schemas.microsoft.com/office/drawing/2014/main" xmlns="" id="{6F3FCF74-7ECA-48D0-A915-C000CC8DF6D7}"/>
            </a:ext>
          </a:extLst>
        </xdr:cNvPr>
        <xdr:cNvSpPr txBox="1"/>
      </xdr:nvSpPr>
      <xdr:spPr>
        <a:xfrm>
          <a:off x="3111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H27</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149225</xdr:colOff>
      <xdr:row>37</xdr:row>
      <xdr:rowOff>42724</xdr:rowOff>
    </xdr:from>
    <xdr:ext cx="762000" cy="225703"/>
    <xdr:sp macro="" textlink="">
      <xdr:nvSpPr>
        <xdr:cNvPr id="86" name="テキスト ボックス 85">
          <a:extLst>
            <a:ext uri="{FF2B5EF4-FFF2-40B4-BE49-F238E27FC236}">
              <a16:creationId xmlns:a16="http://schemas.microsoft.com/office/drawing/2014/main" xmlns="" id="{DE637D01-4A49-4CE6-9136-F28E881F9340}"/>
            </a:ext>
          </a:extLst>
        </xdr:cNvPr>
        <xdr:cNvSpPr txBox="1"/>
      </xdr:nvSpPr>
      <xdr:spPr>
        <a:xfrm>
          <a:off x="2349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H26</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149225</xdr:colOff>
      <xdr:row>37</xdr:row>
      <xdr:rowOff>42724</xdr:rowOff>
    </xdr:from>
    <xdr:ext cx="762000" cy="225703"/>
    <xdr:sp macro="" textlink="">
      <xdr:nvSpPr>
        <xdr:cNvPr id="87" name="テキスト ボックス 86">
          <a:extLst>
            <a:ext uri="{FF2B5EF4-FFF2-40B4-BE49-F238E27FC236}">
              <a16:creationId xmlns:a16="http://schemas.microsoft.com/office/drawing/2014/main" xmlns="" id="{5379A3DA-B140-4855-8FE4-C26D7CA48D30}"/>
            </a:ext>
          </a:extLst>
        </xdr:cNvPr>
        <xdr:cNvSpPr txBox="1"/>
      </xdr:nvSpPr>
      <xdr:spPr>
        <a:xfrm>
          <a:off x="1587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H25</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85725</xdr:colOff>
      <xdr:row>28</xdr:row>
      <xdr:rowOff>64135</xdr:rowOff>
    </xdr:from>
    <xdr:to>
      <xdr:col>19</xdr:col>
      <xdr:colOff>187325</xdr:colOff>
      <xdr:row>28</xdr:row>
      <xdr:rowOff>165735</xdr:rowOff>
    </xdr:to>
    <xdr:sp macro="" textlink="">
      <xdr:nvSpPr>
        <xdr:cNvPr id="88" name="楕円 87">
          <a:extLst>
            <a:ext uri="{FF2B5EF4-FFF2-40B4-BE49-F238E27FC236}">
              <a16:creationId xmlns:a16="http://schemas.microsoft.com/office/drawing/2014/main" xmlns="" id="{CE687796-69D0-4FBA-A924-98ABEB7ADFA1}"/>
            </a:ext>
          </a:extLst>
        </xdr:cNvPr>
        <xdr:cNvSpPr/>
      </xdr:nvSpPr>
      <xdr:spPr>
        <a:xfrm>
          <a:off x="4000500" y="56362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111769</xdr:colOff>
      <xdr:row>29</xdr:row>
      <xdr:rowOff>141940</xdr:rowOff>
    </xdr:from>
    <xdr:ext cx="405111" cy="259045"/>
    <xdr:sp macro="" textlink="">
      <xdr:nvSpPr>
        <xdr:cNvPr id="89" name="n_1aveValue有形固定資産減価償却率">
          <a:extLst>
            <a:ext uri="{FF2B5EF4-FFF2-40B4-BE49-F238E27FC236}">
              <a16:creationId xmlns:a16="http://schemas.microsoft.com/office/drawing/2014/main" xmlns="" id="{14CD52B9-B8E0-466E-BE2B-F0E7E763A1DB}"/>
            </a:ext>
          </a:extLst>
        </xdr:cNvPr>
        <xdr:cNvSpPr txBox="1"/>
      </xdr:nvSpPr>
      <xdr:spPr>
        <a:xfrm>
          <a:off x="3836044" y="588551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28</xdr:row>
      <xdr:rowOff>74153</xdr:rowOff>
    </xdr:from>
    <xdr:ext cx="405111" cy="259045"/>
    <xdr:sp macro="" textlink="">
      <xdr:nvSpPr>
        <xdr:cNvPr id="90" name="n_2aveValue有形固定資産減価償却率">
          <a:extLst>
            <a:ext uri="{FF2B5EF4-FFF2-40B4-BE49-F238E27FC236}">
              <a16:creationId xmlns:a16="http://schemas.microsoft.com/office/drawing/2014/main" xmlns="" id="{0517CE23-8362-4EE4-91DA-6A0F30FEC8E9}"/>
            </a:ext>
          </a:extLst>
        </xdr:cNvPr>
        <xdr:cNvSpPr txBox="1"/>
      </xdr:nvSpPr>
      <xdr:spPr>
        <a:xfrm>
          <a:off x="3086744" y="564627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111769</xdr:colOff>
      <xdr:row>27</xdr:row>
      <xdr:rowOff>10812</xdr:rowOff>
    </xdr:from>
    <xdr:ext cx="405111" cy="259045"/>
    <xdr:sp macro="" textlink="">
      <xdr:nvSpPr>
        <xdr:cNvPr id="91" name="n_1mainValue有形固定資産減価償却率">
          <a:extLst>
            <a:ext uri="{FF2B5EF4-FFF2-40B4-BE49-F238E27FC236}">
              <a16:creationId xmlns:a16="http://schemas.microsoft.com/office/drawing/2014/main" xmlns="" id="{C3240B60-FAF9-44E4-B4E7-03A96D975834}"/>
            </a:ext>
          </a:extLst>
        </xdr:cNvPr>
        <xdr:cNvSpPr txBox="1"/>
      </xdr:nvSpPr>
      <xdr:spPr>
        <a:xfrm>
          <a:off x="3836044" y="54114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20</xdr:row>
      <xdr:rowOff>149225</xdr:rowOff>
    </xdr:from>
    <xdr:to>
      <xdr:col>80</xdr:col>
      <xdr:colOff>9525</xdr:colOff>
      <xdr:row>22</xdr:row>
      <xdr:rowOff>28575</xdr:rowOff>
    </xdr:to>
    <xdr:sp macro="" textlink="">
      <xdr:nvSpPr>
        <xdr:cNvPr id="92" name="正方形/長方形 91">
          <a:extLst>
            <a:ext uri="{FF2B5EF4-FFF2-40B4-BE49-F238E27FC236}">
              <a16:creationId xmlns:a16="http://schemas.microsoft.com/office/drawing/2014/main" xmlns="" id="{FFCEF51A-DC70-4486-9D9C-BA2FC64C467D}"/>
            </a:ext>
          </a:extLst>
        </xdr:cNvPr>
        <xdr:cNvSpPr/>
      </xdr:nvSpPr>
      <xdr:spPr>
        <a:xfrm>
          <a:off x="11303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（参考）債務償還可能年数</a:t>
          </a:r>
        </a:p>
      </xdr:txBody>
    </xdr:sp>
    <xdr:clientData/>
  </xdr:twoCellAnchor>
  <xdr:twoCellAnchor>
    <xdr:from>
      <xdr:col>62</xdr:col>
      <xdr:colOff>125326</xdr:colOff>
      <xdr:row>22</xdr:row>
      <xdr:rowOff>81217</xdr:rowOff>
    </xdr:from>
    <xdr:to>
      <xdr:col>69</xdr:col>
      <xdr:colOff>109623</xdr:colOff>
      <xdr:row>24</xdr:row>
      <xdr:rowOff>14034</xdr:rowOff>
    </xdr:to>
    <xdr:sp macro="" textlink="">
      <xdr:nvSpPr>
        <xdr:cNvPr id="93" name="正方形/長方形 92">
          <a:extLst>
            <a:ext uri="{FF2B5EF4-FFF2-40B4-BE49-F238E27FC236}">
              <a16:creationId xmlns:a16="http://schemas.microsoft.com/office/drawing/2014/main" xmlns="" id="{E4D9C04F-0C96-476A-AD45-FE2C96E46101}"/>
            </a:ext>
          </a:extLst>
        </xdr:cNvPr>
        <xdr:cNvSpPr/>
      </xdr:nvSpPr>
      <xdr:spPr>
        <a:xfrm>
          <a:off x="12231601" y="4624642"/>
          <a:ext cx="1317797"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債務償還可能年数</a:t>
          </a:r>
        </a:p>
      </xdr:txBody>
    </xdr:sp>
    <xdr:clientData/>
  </xdr:twoCellAnchor>
  <xdr:twoCellAnchor>
    <xdr:from>
      <xdr:col>71</xdr:col>
      <xdr:colOff>81363</xdr:colOff>
      <xdr:row>22</xdr:row>
      <xdr:rowOff>64546</xdr:rowOff>
    </xdr:from>
    <xdr:to>
      <xdr:col>75</xdr:col>
      <xdr:colOff>90087</xdr:colOff>
      <xdr:row>24</xdr:row>
      <xdr:rowOff>30705</xdr:rowOff>
    </xdr:to>
    <xdr:sp macro="" textlink="">
      <xdr:nvSpPr>
        <xdr:cNvPr id="94" name="正方形/長方形 93">
          <a:extLst>
            <a:ext uri="{FF2B5EF4-FFF2-40B4-BE49-F238E27FC236}">
              <a16:creationId xmlns:a16="http://schemas.microsoft.com/office/drawing/2014/main" xmlns="" id="{75F34B48-C53D-4EDA-A344-CCAA9F80DAB9}"/>
            </a:ext>
          </a:extLst>
        </xdr:cNvPr>
        <xdr:cNvSpPr/>
      </xdr:nvSpPr>
      <xdr:spPr>
        <a:xfrm>
          <a:off x="13902138" y="4607971"/>
          <a:ext cx="770724"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[ 2.6</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年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79</xdr:col>
      <xdr:colOff>149225</xdr:colOff>
      <xdr:row>21</xdr:row>
      <xdr:rowOff>57150</xdr:rowOff>
    </xdr:from>
    <xdr:to>
      <xdr:col>87</xdr:col>
      <xdr:colOff>149225</xdr:colOff>
      <xdr:row>22</xdr:row>
      <xdr:rowOff>92075</xdr:rowOff>
    </xdr:to>
    <xdr:sp macro="" textlink="">
      <xdr:nvSpPr>
        <xdr:cNvPr id="95" name="正方形/長方形 94">
          <a:extLst>
            <a:ext uri="{FF2B5EF4-FFF2-40B4-BE49-F238E27FC236}">
              <a16:creationId xmlns:a16="http://schemas.microsoft.com/office/drawing/2014/main" xmlns="" id="{9A6E9247-3FF3-4914-8388-242B8149DB82}"/>
            </a:ext>
          </a:extLst>
        </xdr:cNvPr>
        <xdr:cNvSpPr/>
      </xdr:nvSpPr>
      <xdr:spPr>
        <a:xfrm>
          <a:off x="15494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79</xdr:col>
      <xdr:colOff>149225</xdr:colOff>
      <xdr:row>22</xdr:row>
      <xdr:rowOff>28575</xdr:rowOff>
    </xdr:from>
    <xdr:to>
      <xdr:col>87</xdr:col>
      <xdr:colOff>149225</xdr:colOff>
      <xdr:row>23</xdr:row>
      <xdr:rowOff>111125</xdr:rowOff>
    </xdr:to>
    <xdr:sp macro="" textlink="">
      <xdr:nvSpPr>
        <xdr:cNvPr id="96" name="正方形/長方形 95">
          <a:extLst>
            <a:ext uri="{FF2B5EF4-FFF2-40B4-BE49-F238E27FC236}">
              <a16:creationId xmlns:a16="http://schemas.microsoft.com/office/drawing/2014/main" xmlns="" id="{825EE327-F628-4A84-B55B-A65B3D55037B}"/>
            </a:ext>
          </a:extLst>
        </xdr:cNvPr>
        <xdr:cNvSpPr/>
      </xdr:nvSpPr>
      <xdr:spPr>
        <a:xfrm>
          <a:off x="15494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87</xdr:col>
      <xdr:colOff>149225</xdr:colOff>
      <xdr:row>21</xdr:row>
      <xdr:rowOff>57150</xdr:rowOff>
    </xdr:from>
    <xdr:to>
      <xdr:col>95</xdr:col>
      <xdr:colOff>149225</xdr:colOff>
      <xdr:row>22</xdr:row>
      <xdr:rowOff>92075</xdr:rowOff>
    </xdr:to>
    <xdr:sp macro="" textlink="">
      <xdr:nvSpPr>
        <xdr:cNvPr id="97" name="正方形/長方形 96">
          <a:extLst>
            <a:ext uri="{FF2B5EF4-FFF2-40B4-BE49-F238E27FC236}">
              <a16:creationId xmlns:a16="http://schemas.microsoft.com/office/drawing/2014/main" xmlns="" id="{F38059A5-9E79-4020-9812-421E3722FE3E}"/>
            </a:ext>
          </a:extLst>
        </xdr:cNvPr>
        <xdr:cNvSpPr/>
      </xdr:nvSpPr>
      <xdr:spPr>
        <a:xfrm>
          <a:off x="17018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87</xdr:col>
      <xdr:colOff>149225</xdr:colOff>
      <xdr:row>22</xdr:row>
      <xdr:rowOff>28575</xdr:rowOff>
    </xdr:from>
    <xdr:to>
      <xdr:col>95</xdr:col>
      <xdr:colOff>149225</xdr:colOff>
      <xdr:row>23</xdr:row>
      <xdr:rowOff>111125</xdr:rowOff>
    </xdr:to>
    <xdr:sp macro="" textlink="">
      <xdr:nvSpPr>
        <xdr:cNvPr id="98" name="正方形/長方形 97">
          <a:extLst>
            <a:ext uri="{FF2B5EF4-FFF2-40B4-BE49-F238E27FC236}">
              <a16:creationId xmlns:a16="http://schemas.microsoft.com/office/drawing/2014/main" xmlns="" id="{70F7C4F2-BA5F-4F4B-AFFC-AA61867F8341}"/>
            </a:ext>
          </a:extLst>
        </xdr:cNvPr>
        <xdr:cNvSpPr/>
      </xdr:nvSpPr>
      <xdr:spPr>
        <a:xfrm>
          <a:off x="17018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85725</xdr:colOff>
      <xdr:row>21</xdr:row>
      <xdr:rowOff>57150</xdr:rowOff>
    </xdr:from>
    <xdr:to>
      <xdr:col>104</xdr:col>
      <xdr:colOff>85725</xdr:colOff>
      <xdr:row>22</xdr:row>
      <xdr:rowOff>92075</xdr:rowOff>
    </xdr:to>
    <xdr:sp macro="" textlink="">
      <xdr:nvSpPr>
        <xdr:cNvPr id="99" name="正方形/長方形 98">
          <a:extLst>
            <a:ext uri="{FF2B5EF4-FFF2-40B4-BE49-F238E27FC236}">
              <a16:creationId xmlns:a16="http://schemas.microsoft.com/office/drawing/2014/main" xmlns="" id="{3A427AC4-5298-4857-A018-B244E6ADCB81}"/>
            </a:ext>
          </a:extLst>
        </xdr:cNvPr>
        <xdr:cNvSpPr/>
      </xdr:nvSpPr>
      <xdr:spPr>
        <a:xfrm>
          <a:off x="18669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96</xdr:col>
      <xdr:colOff>85725</xdr:colOff>
      <xdr:row>22</xdr:row>
      <xdr:rowOff>28575</xdr:rowOff>
    </xdr:from>
    <xdr:to>
      <xdr:col>104</xdr:col>
      <xdr:colOff>85725</xdr:colOff>
      <xdr:row>23</xdr:row>
      <xdr:rowOff>111125</xdr:rowOff>
    </xdr:to>
    <xdr:sp macro="" textlink="">
      <xdr:nvSpPr>
        <xdr:cNvPr id="100" name="正方形/長方形 99">
          <a:extLst>
            <a:ext uri="{FF2B5EF4-FFF2-40B4-BE49-F238E27FC236}">
              <a16:creationId xmlns:a16="http://schemas.microsoft.com/office/drawing/2014/main" xmlns="" id="{3454645C-9133-4479-A3DF-326E009A780B}"/>
            </a:ext>
          </a:extLst>
        </xdr:cNvPr>
        <xdr:cNvSpPr/>
      </xdr:nvSpPr>
      <xdr:spPr>
        <a:xfrm>
          <a:off x="18669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57</xdr:col>
      <xdr:colOff>149225</xdr:colOff>
      <xdr:row>24</xdr:row>
      <xdr:rowOff>66675</xdr:rowOff>
    </xdr:from>
    <xdr:to>
      <xdr:col>80</xdr:col>
      <xdr:colOff>9525</xdr:colOff>
      <xdr:row>36</xdr:row>
      <xdr:rowOff>168275</xdr:rowOff>
    </xdr:to>
    <xdr:sp macro="" textlink="">
      <xdr:nvSpPr>
        <xdr:cNvPr id="101" name="正方形/長方形 100">
          <a:extLst>
            <a:ext uri="{FF2B5EF4-FFF2-40B4-BE49-F238E27FC236}">
              <a16:creationId xmlns:a16="http://schemas.microsoft.com/office/drawing/2014/main" xmlns="" id="{8CACD6A3-FB9D-4F93-A2B5-D7DBB5D8B5D2}"/>
            </a:ext>
          </a:extLst>
        </xdr:cNvPr>
        <xdr:cNvSpPr/>
      </xdr:nvSpPr>
      <xdr:spPr>
        <a:xfrm>
          <a:off x="11303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66675</xdr:rowOff>
    </xdr:from>
    <xdr:to>
      <xdr:col>106</xdr:col>
      <xdr:colOff>85725</xdr:colOff>
      <xdr:row>36</xdr:row>
      <xdr:rowOff>168275</xdr:rowOff>
    </xdr:to>
    <xdr:sp macro="" textlink="">
      <xdr:nvSpPr>
        <xdr:cNvPr id="102" name="正方形/長方形 101">
          <a:extLst>
            <a:ext uri="{FF2B5EF4-FFF2-40B4-BE49-F238E27FC236}">
              <a16:creationId xmlns:a16="http://schemas.microsoft.com/office/drawing/2014/main" xmlns="" id="{4DFE9FB1-762D-46AA-BB39-F10A14A6C213}"/>
            </a:ext>
          </a:extLst>
        </xdr:cNvPr>
        <xdr:cNvSpPr/>
      </xdr:nvSpPr>
      <xdr:spPr>
        <a:xfrm>
          <a:off x="15811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130175</xdr:rowOff>
    </xdr:from>
    <xdr:to>
      <xdr:col>105</xdr:col>
      <xdr:colOff>85725</xdr:colOff>
      <xdr:row>26</xdr:row>
      <xdr:rowOff>41275</xdr:rowOff>
    </xdr:to>
    <xdr:sp macro="" textlink="">
      <xdr:nvSpPr>
        <xdr:cNvPr id="103" name="正方形/長方形 102">
          <a:extLst>
            <a:ext uri="{FF2B5EF4-FFF2-40B4-BE49-F238E27FC236}">
              <a16:creationId xmlns:a16="http://schemas.microsoft.com/office/drawing/2014/main" xmlns="" id="{24437D97-755F-49DF-8FEE-08E0CAD2C2F0}"/>
            </a:ext>
          </a:extLst>
        </xdr:cNvPr>
        <xdr:cNvSpPr/>
      </xdr:nvSpPr>
      <xdr:spPr>
        <a:xfrm>
          <a:off x="15811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債務償還可能年数の分析欄</a:t>
          </a:r>
        </a:p>
      </xdr:txBody>
    </xdr:sp>
    <xdr:clientData/>
  </xdr:twoCellAnchor>
  <xdr:twoCellAnchor>
    <xdr:from>
      <xdr:col>81</xdr:col>
      <xdr:colOff>161925</xdr:colOff>
      <xdr:row>26</xdr:row>
      <xdr:rowOff>15875</xdr:rowOff>
    </xdr:from>
    <xdr:to>
      <xdr:col>105</xdr:col>
      <xdr:colOff>149225</xdr:colOff>
      <xdr:row>36</xdr:row>
      <xdr:rowOff>79375</xdr:rowOff>
    </xdr:to>
    <xdr:sp macro="" textlink="" fLocksText="0">
      <xdr:nvSpPr>
        <xdr:cNvPr id="104" name="テキスト ボックス 103">
          <a:extLst>
            <a:ext uri="{FF2B5EF4-FFF2-40B4-BE49-F238E27FC236}">
              <a16:creationId xmlns:a16="http://schemas.microsoft.com/office/drawing/2014/main" xmlns="" id="{E5BD364C-4BB9-43F9-BFD9-06275543FB15}"/>
            </a:ext>
          </a:extLst>
        </xdr:cNvPr>
        <xdr:cNvSpPr txBox="1"/>
      </xdr:nvSpPr>
      <xdr:spPr>
        <a:xfrm>
          <a:off x="15887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　債務償還可能年数は類似団体平均を大きく下回っており、主な要因としては、新規に発行する地方債の抑制を行うことにより将来負担額は減少傾向にあるため。</a:t>
          </a:r>
        </a:p>
      </xdr:txBody>
    </xdr:sp>
    <xdr:clientData/>
  </xdr:twoCellAnchor>
  <xdr:oneCellAnchor>
    <xdr:from>
      <xdr:col>57</xdr:col>
      <xdr:colOff>111125</xdr:colOff>
      <xdr:row>23</xdr:row>
      <xdr:rowOff>47625</xdr:rowOff>
    </xdr:from>
    <xdr:ext cx="349839" cy="225703"/>
    <xdr:sp macro="" textlink="">
      <xdr:nvSpPr>
        <xdr:cNvPr id="105" name="テキスト ボックス 104">
          <a:extLst>
            <a:ext uri="{FF2B5EF4-FFF2-40B4-BE49-F238E27FC236}">
              <a16:creationId xmlns:a16="http://schemas.microsoft.com/office/drawing/2014/main" xmlns="" id="{BBFD57BA-535F-4656-A88D-C7104FD76CA6}"/>
            </a:ext>
          </a:extLst>
        </xdr:cNvPr>
        <xdr:cNvSpPr txBox="1"/>
      </xdr:nvSpPr>
      <xdr:spPr>
        <a:xfrm>
          <a:off x="11264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年</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36</xdr:row>
      <xdr:rowOff>168275</xdr:rowOff>
    </xdr:from>
    <xdr:to>
      <xdr:col>80</xdr:col>
      <xdr:colOff>9525</xdr:colOff>
      <xdr:row>36</xdr:row>
      <xdr:rowOff>168275</xdr:rowOff>
    </xdr:to>
    <xdr:cxnSp macro="">
      <xdr:nvCxnSpPr>
        <xdr:cNvPr id="106" name="直線コネクタ 105">
          <a:extLst>
            <a:ext uri="{FF2B5EF4-FFF2-40B4-BE49-F238E27FC236}">
              <a16:creationId xmlns:a16="http://schemas.microsoft.com/office/drawing/2014/main" xmlns="" id="{D67B60AA-646C-4190-ADA3-60BFA68EFCB9}"/>
            </a:ext>
          </a:extLst>
        </xdr:cNvPr>
        <xdr:cNvCxnSpPr/>
      </xdr:nvCxnSpPr>
      <xdr:spPr>
        <a:xfrm>
          <a:off x="11303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149225</xdr:colOff>
      <xdr:row>35</xdr:row>
      <xdr:rowOff>31297</xdr:rowOff>
    </xdr:from>
    <xdr:to>
      <xdr:col>80</xdr:col>
      <xdr:colOff>9525</xdr:colOff>
      <xdr:row>35</xdr:row>
      <xdr:rowOff>31297</xdr:rowOff>
    </xdr:to>
    <xdr:cxnSp macro="">
      <xdr:nvCxnSpPr>
        <xdr:cNvPr id="107" name="直線コネクタ 106">
          <a:extLst>
            <a:ext uri="{FF2B5EF4-FFF2-40B4-BE49-F238E27FC236}">
              <a16:creationId xmlns:a16="http://schemas.microsoft.com/office/drawing/2014/main" xmlns="" id="{8E3F9EFE-502F-4CBE-B1FC-AFB17B1067A1}"/>
            </a:ext>
          </a:extLst>
        </xdr:cNvPr>
        <xdr:cNvCxnSpPr/>
      </xdr:nvCxnSpPr>
      <xdr:spPr>
        <a:xfrm>
          <a:off x="11303000" y="6803572"/>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34</xdr:row>
      <xdr:rowOff>108946</xdr:rowOff>
    </xdr:from>
    <xdr:ext cx="308097" cy="225703"/>
    <xdr:sp macro="" textlink="">
      <xdr:nvSpPr>
        <xdr:cNvPr id="108" name="テキスト ボックス 107">
          <a:extLst>
            <a:ext uri="{FF2B5EF4-FFF2-40B4-BE49-F238E27FC236}">
              <a16:creationId xmlns:a16="http://schemas.microsoft.com/office/drawing/2014/main" xmlns="" id="{DD009F1B-F669-4996-88FA-498E4784F985}"/>
            </a:ext>
          </a:extLst>
        </xdr:cNvPr>
        <xdr:cNvSpPr txBox="1"/>
      </xdr:nvSpPr>
      <xdr:spPr>
        <a:xfrm>
          <a:off x="10931403" y="6709771"/>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33</xdr:row>
      <xdr:rowOff>65768</xdr:rowOff>
    </xdr:from>
    <xdr:to>
      <xdr:col>80</xdr:col>
      <xdr:colOff>9525</xdr:colOff>
      <xdr:row>33</xdr:row>
      <xdr:rowOff>65768</xdr:rowOff>
    </xdr:to>
    <xdr:cxnSp macro="">
      <xdr:nvCxnSpPr>
        <xdr:cNvPr id="109" name="直線コネクタ 108">
          <a:extLst>
            <a:ext uri="{FF2B5EF4-FFF2-40B4-BE49-F238E27FC236}">
              <a16:creationId xmlns:a16="http://schemas.microsoft.com/office/drawing/2014/main" xmlns="" id="{8C6C4DF6-C21F-485B-BCD4-849410C9FA1A}"/>
            </a:ext>
          </a:extLst>
        </xdr:cNvPr>
        <xdr:cNvCxnSpPr/>
      </xdr:nvCxnSpPr>
      <xdr:spPr>
        <a:xfrm>
          <a:off x="11303000" y="649514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32</xdr:row>
      <xdr:rowOff>143417</xdr:rowOff>
    </xdr:from>
    <xdr:ext cx="308097" cy="225703"/>
    <xdr:sp macro="" textlink="">
      <xdr:nvSpPr>
        <xdr:cNvPr id="110" name="テキスト ボックス 109">
          <a:extLst>
            <a:ext uri="{FF2B5EF4-FFF2-40B4-BE49-F238E27FC236}">
              <a16:creationId xmlns:a16="http://schemas.microsoft.com/office/drawing/2014/main" xmlns="" id="{07BF001C-56E8-4BF6-8830-3C62B4E51851}"/>
            </a:ext>
          </a:extLst>
        </xdr:cNvPr>
        <xdr:cNvSpPr txBox="1"/>
      </xdr:nvSpPr>
      <xdr:spPr>
        <a:xfrm>
          <a:off x="10931403" y="6401342"/>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31</xdr:row>
      <xdr:rowOff>100239</xdr:rowOff>
    </xdr:from>
    <xdr:to>
      <xdr:col>80</xdr:col>
      <xdr:colOff>9525</xdr:colOff>
      <xdr:row>31</xdr:row>
      <xdr:rowOff>100239</xdr:rowOff>
    </xdr:to>
    <xdr:cxnSp macro="">
      <xdr:nvCxnSpPr>
        <xdr:cNvPr id="111" name="直線コネクタ 110">
          <a:extLst>
            <a:ext uri="{FF2B5EF4-FFF2-40B4-BE49-F238E27FC236}">
              <a16:creationId xmlns:a16="http://schemas.microsoft.com/office/drawing/2014/main" xmlns="" id="{83660431-EA4B-4393-9572-BF672B34629B}"/>
            </a:ext>
          </a:extLst>
        </xdr:cNvPr>
        <xdr:cNvCxnSpPr/>
      </xdr:nvCxnSpPr>
      <xdr:spPr>
        <a:xfrm>
          <a:off x="11303000" y="6186714"/>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31</xdr:row>
      <xdr:rowOff>6438</xdr:rowOff>
    </xdr:from>
    <xdr:ext cx="308097" cy="225703"/>
    <xdr:sp macro="" textlink="">
      <xdr:nvSpPr>
        <xdr:cNvPr id="112" name="テキスト ボックス 111">
          <a:extLst>
            <a:ext uri="{FF2B5EF4-FFF2-40B4-BE49-F238E27FC236}">
              <a16:creationId xmlns:a16="http://schemas.microsoft.com/office/drawing/2014/main" xmlns="" id="{249CDFBF-3228-44BF-8779-28D39B96AA24}"/>
            </a:ext>
          </a:extLst>
        </xdr:cNvPr>
        <xdr:cNvSpPr txBox="1"/>
      </xdr:nvSpPr>
      <xdr:spPr>
        <a:xfrm>
          <a:off x="10931403" y="6092913"/>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29</xdr:row>
      <xdr:rowOff>134711</xdr:rowOff>
    </xdr:from>
    <xdr:to>
      <xdr:col>80</xdr:col>
      <xdr:colOff>9525</xdr:colOff>
      <xdr:row>29</xdr:row>
      <xdr:rowOff>134711</xdr:rowOff>
    </xdr:to>
    <xdr:cxnSp macro="">
      <xdr:nvCxnSpPr>
        <xdr:cNvPr id="113" name="直線コネクタ 112">
          <a:extLst>
            <a:ext uri="{FF2B5EF4-FFF2-40B4-BE49-F238E27FC236}">
              <a16:creationId xmlns:a16="http://schemas.microsoft.com/office/drawing/2014/main" xmlns="" id="{D23C267E-63C1-4484-AB6D-687C954D2B4B}"/>
            </a:ext>
          </a:extLst>
        </xdr:cNvPr>
        <xdr:cNvCxnSpPr/>
      </xdr:nvCxnSpPr>
      <xdr:spPr>
        <a:xfrm>
          <a:off x="11303000" y="5878286"/>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29</xdr:row>
      <xdr:rowOff>40910</xdr:rowOff>
    </xdr:from>
    <xdr:ext cx="308097" cy="225703"/>
    <xdr:sp macro="" textlink="">
      <xdr:nvSpPr>
        <xdr:cNvPr id="114" name="テキスト ボックス 113">
          <a:extLst>
            <a:ext uri="{FF2B5EF4-FFF2-40B4-BE49-F238E27FC236}">
              <a16:creationId xmlns:a16="http://schemas.microsoft.com/office/drawing/2014/main" xmlns="" id="{7293257B-93DA-4CBC-A275-A001B35978C3}"/>
            </a:ext>
          </a:extLst>
        </xdr:cNvPr>
        <xdr:cNvSpPr txBox="1"/>
      </xdr:nvSpPr>
      <xdr:spPr>
        <a:xfrm>
          <a:off x="10931403" y="5784485"/>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9.0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27</xdr:row>
      <xdr:rowOff>169182</xdr:rowOff>
    </xdr:from>
    <xdr:to>
      <xdr:col>80</xdr:col>
      <xdr:colOff>9525</xdr:colOff>
      <xdr:row>27</xdr:row>
      <xdr:rowOff>169182</xdr:rowOff>
    </xdr:to>
    <xdr:cxnSp macro="">
      <xdr:nvCxnSpPr>
        <xdr:cNvPr id="115" name="直線コネクタ 114">
          <a:extLst>
            <a:ext uri="{FF2B5EF4-FFF2-40B4-BE49-F238E27FC236}">
              <a16:creationId xmlns:a16="http://schemas.microsoft.com/office/drawing/2014/main" xmlns="" id="{71F22EEC-79C5-4D1E-A19B-0057F5954047}"/>
            </a:ext>
          </a:extLst>
        </xdr:cNvPr>
        <xdr:cNvCxnSpPr/>
      </xdr:nvCxnSpPr>
      <xdr:spPr>
        <a:xfrm>
          <a:off x="11303000" y="556985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107331</xdr:colOff>
      <xdr:row>27</xdr:row>
      <xdr:rowOff>75381</xdr:rowOff>
    </xdr:from>
    <xdr:ext cx="359394" cy="225703"/>
    <xdr:sp macro="" textlink="">
      <xdr:nvSpPr>
        <xdr:cNvPr id="116" name="テキスト ボックス 115">
          <a:extLst>
            <a:ext uri="{FF2B5EF4-FFF2-40B4-BE49-F238E27FC236}">
              <a16:creationId xmlns:a16="http://schemas.microsoft.com/office/drawing/2014/main" xmlns="" id="{7B23BF63-B52B-4715-9793-C11AFDAEFBB4}"/>
            </a:ext>
          </a:extLst>
        </xdr:cNvPr>
        <xdr:cNvSpPr txBox="1"/>
      </xdr:nvSpPr>
      <xdr:spPr>
        <a:xfrm>
          <a:off x="10880106" y="5476056"/>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12.0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26</xdr:row>
      <xdr:rowOff>32203</xdr:rowOff>
    </xdr:from>
    <xdr:to>
      <xdr:col>80</xdr:col>
      <xdr:colOff>9525</xdr:colOff>
      <xdr:row>26</xdr:row>
      <xdr:rowOff>32203</xdr:rowOff>
    </xdr:to>
    <xdr:cxnSp macro="">
      <xdr:nvCxnSpPr>
        <xdr:cNvPr id="117" name="直線コネクタ 116">
          <a:extLst>
            <a:ext uri="{FF2B5EF4-FFF2-40B4-BE49-F238E27FC236}">
              <a16:creationId xmlns:a16="http://schemas.microsoft.com/office/drawing/2014/main" xmlns="" id="{BFE33DD3-AE57-4299-AC57-3E0643322195}"/>
            </a:ext>
          </a:extLst>
        </xdr:cNvPr>
        <xdr:cNvCxnSpPr/>
      </xdr:nvCxnSpPr>
      <xdr:spPr>
        <a:xfrm>
          <a:off x="11303000" y="5261428"/>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107331</xdr:colOff>
      <xdr:row>25</xdr:row>
      <xdr:rowOff>109852</xdr:rowOff>
    </xdr:from>
    <xdr:ext cx="359394" cy="225703"/>
    <xdr:sp macro="" textlink="">
      <xdr:nvSpPr>
        <xdr:cNvPr id="118" name="テキスト ボックス 117">
          <a:extLst>
            <a:ext uri="{FF2B5EF4-FFF2-40B4-BE49-F238E27FC236}">
              <a16:creationId xmlns:a16="http://schemas.microsoft.com/office/drawing/2014/main" xmlns="" id="{BBDDE047-91FD-46D4-86EE-C35271298E11}"/>
            </a:ext>
          </a:extLst>
        </xdr:cNvPr>
        <xdr:cNvSpPr txBox="1"/>
      </xdr:nvSpPr>
      <xdr:spPr>
        <a:xfrm>
          <a:off x="10880106" y="5167627"/>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15.0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24</xdr:row>
      <xdr:rowOff>66675</xdr:rowOff>
    </xdr:to>
    <xdr:cxnSp macro="">
      <xdr:nvCxnSpPr>
        <xdr:cNvPr id="119" name="直線コネクタ 118">
          <a:extLst>
            <a:ext uri="{FF2B5EF4-FFF2-40B4-BE49-F238E27FC236}">
              <a16:creationId xmlns:a16="http://schemas.microsoft.com/office/drawing/2014/main" xmlns="" id="{26299B5A-5EC1-47FD-AF57-55EAB9F76663}"/>
            </a:ext>
          </a:extLst>
        </xdr:cNvPr>
        <xdr:cNvCxnSpPr/>
      </xdr:nvCxnSpPr>
      <xdr:spPr>
        <a:xfrm>
          <a:off x="11303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107331</xdr:colOff>
      <xdr:row>23</xdr:row>
      <xdr:rowOff>144324</xdr:rowOff>
    </xdr:from>
    <xdr:ext cx="359394" cy="225703"/>
    <xdr:sp macro="" textlink="">
      <xdr:nvSpPr>
        <xdr:cNvPr id="120" name="テキスト ボックス 119">
          <a:extLst>
            <a:ext uri="{FF2B5EF4-FFF2-40B4-BE49-F238E27FC236}">
              <a16:creationId xmlns:a16="http://schemas.microsoft.com/office/drawing/2014/main" xmlns="" id="{ADDD3F13-1F38-4719-B108-4CD02C339368}"/>
            </a:ext>
          </a:extLst>
        </xdr:cNvPr>
        <xdr:cNvSpPr txBox="1"/>
      </xdr:nvSpPr>
      <xdr:spPr>
        <a:xfrm>
          <a:off x="10880106" y="48591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18.0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36</xdr:row>
      <xdr:rowOff>168275</xdr:rowOff>
    </xdr:to>
    <xdr:sp macro="" textlink="">
      <xdr:nvSpPr>
        <xdr:cNvPr id="121" name="債務償還可能年数グラフ枠">
          <a:extLst>
            <a:ext uri="{FF2B5EF4-FFF2-40B4-BE49-F238E27FC236}">
              <a16:creationId xmlns:a16="http://schemas.microsoft.com/office/drawing/2014/main" xmlns="" id="{8D39F678-9212-4879-A99B-9F19F7295708}"/>
            </a:ext>
          </a:extLst>
        </xdr:cNvPr>
        <xdr:cNvSpPr/>
      </xdr:nvSpPr>
      <xdr:spPr>
        <a:xfrm>
          <a:off x="11303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xdr:colOff>
      <xdr:row>27</xdr:row>
      <xdr:rowOff>4687</xdr:rowOff>
    </xdr:from>
    <xdr:to>
      <xdr:col>76</xdr:col>
      <xdr:colOff>21589</xdr:colOff>
      <xdr:row>35</xdr:row>
      <xdr:rowOff>31297</xdr:rowOff>
    </xdr:to>
    <xdr:cxnSp macro="">
      <xdr:nvCxnSpPr>
        <xdr:cNvPr id="122" name="直線コネクタ 121">
          <a:extLst>
            <a:ext uri="{FF2B5EF4-FFF2-40B4-BE49-F238E27FC236}">
              <a16:creationId xmlns:a16="http://schemas.microsoft.com/office/drawing/2014/main" xmlns="" id="{A14E929D-93E4-47DB-B34E-58D038644909}"/>
            </a:ext>
          </a:extLst>
        </xdr:cNvPr>
        <xdr:cNvCxnSpPr/>
      </xdr:nvCxnSpPr>
      <xdr:spPr>
        <a:xfrm flipV="1">
          <a:off x="14793595" y="5405362"/>
          <a:ext cx="1269" cy="139821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35</xdr:row>
      <xdr:rowOff>35124</xdr:rowOff>
    </xdr:from>
    <xdr:ext cx="340478" cy="259045"/>
    <xdr:sp macro="" textlink="">
      <xdr:nvSpPr>
        <xdr:cNvPr id="123" name="債務償還可能年数最小値テキスト">
          <a:extLst>
            <a:ext uri="{FF2B5EF4-FFF2-40B4-BE49-F238E27FC236}">
              <a16:creationId xmlns:a16="http://schemas.microsoft.com/office/drawing/2014/main" xmlns="" id="{F95C4FED-3D34-4BD5-B6A5-7EE28970E5CB}"/>
            </a:ext>
          </a:extLst>
        </xdr:cNvPr>
        <xdr:cNvSpPr txBox="1"/>
      </xdr:nvSpPr>
      <xdr:spPr>
        <a:xfrm>
          <a:off x="14846300" y="6807399"/>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35</xdr:row>
      <xdr:rowOff>31297</xdr:rowOff>
    </xdr:from>
    <xdr:to>
      <xdr:col>76</xdr:col>
      <xdr:colOff>111125</xdr:colOff>
      <xdr:row>35</xdr:row>
      <xdr:rowOff>31297</xdr:rowOff>
    </xdr:to>
    <xdr:cxnSp macro="">
      <xdr:nvCxnSpPr>
        <xdr:cNvPr id="124" name="直線コネクタ 123">
          <a:extLst>
            <a:ext uri="{FF2B5EF4-FFF2-40B4-BE49-F238E27FC236}">
              <a16:creationId xmlns:a16="http://schemas.microsoft.com/office/drawing/2014/main" xmlns="" id="{A605BEBD-A81E-4F8A-B532-3DED13850AA0}"/>
            </a:ext>
          </a:extLst>
        </xdr:cNvPr>
        <xdr:cNvCxnSpPr/>
      </xdr:nvCxnSpPr>
      <xdr:spPr>
        <a:xfrm>
          <a:off x="14706600" y="68035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25</xdr:row>
      <xdr:rowOff>122814</xdr:rowOff>
    </xdr:from>
    <xdr:ext cx="405111" cy="259045"/>
    <xdr:sp macro="" textlink="">
      <xdr:nvSpPr>
        <xdr:cNvPr id="125" name="債務償還可能年数最大値テキスト">
          <a:extLst>
            <a:ext uri="{FF2B5EF4-FFF2-40B4-BE49-F238E27FC236}">
              <a16:creationId xmlns:a16="http://schemas.microsoft.com/office/drawing/2014/main" xmlns="" id="{33EB1A9C-3A19-403A-8AAF-AD984D0A1729}"/>
            </a:ext>
          </a:extLst>
        </xdr:cNvPr>
        <xdr:cNvSpPr txBox="1"/>
      </xdr:nvSpPr>
      <xdr:spPr>
        <a:xfrm>
          <a:off x="14846300" y="518058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27</xdr:row>
      <xdr:rowOff>4687</xdr:rowOff>
    </xdr:from>
    <xdr:to>
      <xdr:col>76</xdr:col>
      <xdr:colOff>111125</xdr:colOff>
      <xdr:row>27</xdr:row>
      <xdr:rowOff>4687</xdr:rowOff>
    </xdr:to>
    <xdr:cxnSp macro="">
      <xdr:nvCxnSpPr>
        <xdr:cNvPr id="126" name="直線コネクタ 125">
          <a:extLst>
            <a:ext uri="{FF2B5EF4-FFF2-40B4-BE49-F238E27FC236}">
              <a16:creationId xmlns:a16="http://schemas.microsoft.com/office/drawing/2014/main" xmlns="" id="{EA871B92-8901-4330-BD94-A334440B053F}"/>
            </a:ext>
          </a:extLst>
        </xdr:cNvPr>
        <xdr:cNvCxnSpPr/>
      </xdr:nvCxnSpPr>
      <xdr:spPr>
        <a:xfrm>
          <a:off x="14706600" y="540536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30</xdr:row>
      <xdr:rowOff>92878</xdr:rowOff>
    </xdr:from>
    <xdr:ext cx="340478" cy="259045"/>
    <xdr:sp macro="" textlink="">
      <xdr:nvSpPr>
        <xdr:cNvPr id="127" name="債務償還可能年数平均値テキスト">
          <a:extLst>
            <a:ext uri="{FF2B5EF4-FFF2-40B4-BE49-F238E27FC236}">
              <a16:creationId xmlns:a16="http://schemas.microsoft.com/office/drawing/2014/main" xmlns="" id="{CD714456-04EE-40F7-97BC-07C8C291AC24}"/>
            </a:ext>
          </a:extLst>
        </xdr:cNvPr>
        <xdr:cNvSpPr txBox="1"/>
      </xdr:nvSpPr>
      <xdr:spPr>
        <a:xfrm>
          <a:off x="14846300" y="6007903"/>
          <a:ext cx="340478"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31</xdr:row>
      <xdr:rowOff>70001</xdr:rowOff>
    </xdr:from>
    <xdr:to>
      <xdr:col>76</xdr:col>
      <xdr:colOff>73025</xdr:colOff>
      <xdr:row>32</xdr:row>
      <xdr:rowOff>151</xdr:rowOff>
    </xdr:to>
    <xdr:sp macro="" textlink="">
      <xdr:nvSpPr>
        <xdr:cNvPr id="128" name="フローチャート: 判断 127">
          <a:extLst>
            <a:ext uri="{FF2B5EF4-FFF2-40B4-BE49-F238E27FC236}">
              <a16:creationId xmlns:a16="http://schemas.microsoft.com/office/drawing/2014/main" xmlns="" id="{2674DA3B-16EE-4FE2-AE25-B07C4F6B97B9}"/>
            </a:ext>
          </a:extLst>
        </xdr:cNvPr>
        <xdr:cNvSpPr/>
      </xdr:nvSpPr>
      <xdr:spPr>
        <a:xfrm>
          <a:off x="14744700" y="61564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34925</xdr:colOff>
      <xdr:row>37</xdr:row>
      <xdr:rowOff>42724</xdr:rowOff>
    </xdr:from>
    <xdr:ext cx="762000" cy="225703"/>
    <xdr:sp macro="" textlink="">
      <xdr:nvSpPr>
        <xdr:cNvPr id="129" name="テキスト ボックス 128">
          <a:extLst>
            <a:ext uri="{FF2B5EF4-FFF2-40B4-BE49-F238E27FC236}">
              <a16:creationId xmlns:a16="http://schemas.microsoft.com/office/drawing/2014/main" xmlns="" id="{72AFCFD3-810B-4DB1-89A4-958C3DCB4298}"/>
            </a:ext>
          </a:extLst>
        </xdr:cNvPr>
        <xdr:cNvSpPr txBox="1"/>
      </xdr:nvSpPr>
      <xdr:spPr>
        <a:xfrm>
          <a:off x="14617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H29</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85725</xdr:colOff>
      <xdr:row>37</xdr:row>
      <xdr:rowOff>42724</xdr:rowOff>
    </xdr:from>
    <xdr:ext cx="762000" cy="225703"/>
    <xdr:sp macro="" textlink="">
      <xdr:nvSpPr>
        <xdr:cNvPr id="130" name="テキスト ボックス 129">
          <a:extLst>
            <a:ext uri="{FF2B5EF4-FFF2-40B4-BE49-F238E27FC236}">
              <a16:creationId xmlns:a16="http://schemas.microsoft.com/office/drawing/2014/main" xmlns="" id="{7A57DBC7-7C6C-4E0D-BFFC-676347113564}"/>
            </a:ext>
          </a:extLst>
        </xdr:cNvPr>
        <xdr:cNvSpPr txBox="1"/>
      </xdr:nvSpPr>
      <xdr:spPr>
        <a:xfrm>
          <a:off x="13906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H28</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85725</xdr:colOff>
      <xdr:row>37</xdr:row>
      <xdr:rowOff>42724</xdr:rowOff>
    </xdr:from>
    <xdr:ext cx="762000" cy="225703"/>
    <xdr:sp macro="" textlink="">
      <xdr:nvSpPr>
        <xdr:cNvPr id="131" name="テキスト ボックス 130">
          <a:extLst>
            <a:ext uri="{FF2B5EF4-FFF2-40B4-BE49-F238E27FC236}">
              <a16:creationId xmlns:a16="http://schemas.microsoft.com/office/drawing/2014/main" xmlns="" id="{26EA191C-6E62-4BC1-83A5-644124CAEEE1}"/>
            </a:ext>
          </a:extLst>
        </xdr:cNvPr>
        <xdr:cNvSpPr txBox="1"/>
      </xdr:nvSpPr>
      <xdr:spPr>
        <a:xfrm>
          <a:off x="13144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H27</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85725</xdr:colOff>
      <xdr:row>37</xdr:row>
      <xdr:rowOff>42724</xdr:rowOff>
    </xdr:from>
    <xdr:ext cx="762000" cy="225703"/>
    <xdr:sp macro="" textlink="">
      <xdr:nvSpPr>
        <xdr:cNvPr id="132" name="テキスト ボックス 131">
          <a:extLst>
            <a:ext uri="{FF2B5EF4-FFF2-40B4-BE49-F238E27FC236}">
              <a16:creationId xmlns:a16="http://schemas.microsoft.com/office/drawing/2014/main" xmlns="" id="{2BD2BB9E-22FC-4399-9EC3-D040A3F79CF6}"/>
            </a:ext>
          </a:extLst>
        </xdr:cNvPr>
        <xdr:cNvSpPr txBox="1"/>
      </xdr:nvSpPr>
      <xdr:spPr>
        <a:xfrm>
          <a:off x="12382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H26</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85725</xdr:colOff>
      <xdr:row>37</xdr:row>
      <xdr:rowOff>42724</xdr:rowOff>
    </xdr:from>
    <xdr:ext cx="762000" cy="225703"/>
    <xdr:sp macro="" textlink="">
      <xdr:nvSpPr>
        <xdr:cNvPr id="133" name="テキスト ボックス 132">
          <a:extLst>
            <a:ext uri="{FF2B5EF4-FFF2-40B4-BE49-F238E27FC236}">
              <a16:creationId xmlns:a16="http://schemas.microsoft.com/office/drawing/2014/main" xmlns="" id="{64500723-DBD3-44C3-BDBB-A277E133D8B2}"/>
            </a:ext>
          </a:extLst>
        </xdr:cNvPr>
        <xdr:cNvSpPr txBox="1"/>
      </xdr:nvSpPr>
      <xdr:spPr>
        <a:xfrm>
          <a:off x="11620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H25</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33</xdr:row>
      <xdr:rowOff>56092</xdr:rowOff>
    </xdr:from>
    <xdr:to>
      <xdr:col>76</xdr:col>
      <xdr:colOff>73025</xdr:colOff>
      <xdr:row>33</xdr:row>
      <xdr:rowOff>157691</xdr:rowOff>
    </xdr:to>
    <xdr:sp macro="" textlink="">
      <xdr:nvSpPr>
        <xdr:cNvPr id="134" name="楕円 133">
          <a:extLst>
            <a:ext uri="{FF2B5EF4-FFF2-40B4-BE49-F238E27FC236}">
              <a16:creationId xmlns:a16="http://schemas.microsoft.com/office/drawing/2014/main" xmlns="" id="{D696001C-1BFF-45EB-9C4C-75D73CAA6C01}"/>
            </a:ext>
          </a:extLst>
        </xdr:cNvPr>
        <xdr:cNvSpPr/>
      </xdr:nvSpPr>
      <xdr:spPr>
        <a:xfrm>
          <a:off x="14744700" y="6485467"/>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73025</xdr:colOff>
      <xdr:row>33</xdr:row>
      <xdr:rowOff>34519</xdr:rowOff>
    </xdr:from>
    <xdr:ext cx="340478" cy="259045"/>
    <xdr:sp macro="" textlink="">
      <xdr:nvSpPr>
        <xdr:cNvPr id="135" name="債務償還可能年数該当値テキスト">
          <a:extLst>
            <a:ext uri="{FF2B5EF4-FFF2-40B4-BE49-F238E27FC236}">
              <a16:creationId xmlns:a16="http://schemas.microsoft.com/office/drawing/2014/main" xmlns="" id="{E395F427-AD01-48BD-8C4B-BDE5A5B58182}"/>
            </a:ext>
          </a:extLst>
        </xdr:cNvPr>
        <xdr:cNvSpPr txBox="1"/>
      </xdr:nvSpPr>
      <xdr:spPr>
        <a:xfrm>
          <a:off x="14846300" y="6463894"/>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41</xdr:row>
      <xdr:rowOff>152400</xdr:rowOff>
    </xdr:from>
    <xdr:to>
      <xdr:col>36</xdr:col>
      <xdr:colOff>22225</xdr:colOff>
      <xdr:row>43</xdr:row>
      <xdr:rowOff>152400</xdr:rowOff>
    </xdr:to>
    <xdr:sp macro="" textlink="">
      <xdr:nvSpPr>
        <xdr:cNvPr id="136" name="正方形/長方形 135">
          <a:extLst>
            <a:ext uri="{FF2B5EF4-FFF2-40B4-BE49-F238E27FC236}">
              <a16:creationId xmlns:a16="http://schemas.microsoft.com/office/drawing/2014/main" xmlns="" id="{3D71C502-317F-406C-BBE2-B189CDD04549}"/>
            </a:ext>
          </a:extLst>
        </xdr:cNvPr>
        <xdr:cNvSpPr/>
      </xdr:nvSpPr>
      <xdr:spPr>
        <a:xfrm>
          <a:off x="1270000" y="800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将来負担比率と有形固定資産減価償却率の推移</a:t>
          </a:r>
        </a:p>
      </xdr:txBody>
    </xdr:sp>
    <xdr:clientData/>
  </xdr:twoCellAnchor>
  <xdr:twoCellAnchor>
    <xdr:from>
      <xdr:col>5</xdr:col>
      <xdr:colOff>22225</xdr:colOff>
      <xdr:row>63</xdr:row>
      <xdr:rowOff>142875</xdr:rowOff>
    </xdr:from>
    <xdr:to>
      <xdr:col>36</xdr:col>
      <xdr:colOff>22225</xdr:colOff>
      <xdr:row>65</xdr:row>
      <xdr:rowOff>142875</xdr:rowOff>
    </xdr:to>
    <xdr:sp macro="" textlink="">
      <xdr:nvSpPr>
        <xdr:cNvPr id="137" name="正方形/長方形 136">
          <a:extLst>
            <a:ext uri="{FF2B5EF4-FFF2-40B4-BE49-F238E27FC236}">
              <a16:creationId xmlns:a16="http://schemas.microsoft.com/office/drawing/2014/main" xmlns="" id="{6D081B1A-60BA-4730-817C-BA5BA8995974}"/>
            </a:ext>
          </a:extLst>
        </xdr:cNvPr>
        <xdr:cNvSpPr/>
      </xdr:nvSpPr>
      <xdr:spPr>
        <a:xfrm>
          <a:off x="1270000" y="1181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将来負担比率と実質公債費比率の推移</a:t>
          </a:r>
        </a:p>
      </xdr:txBody>
    </xdr:sp>
    <xdr:clientData/>
  </xdr:twoCellAnchor>
  <xdr:oneCellAnchor>
    <xdr:from>
      <xdr:col>3</xdr:col>
      <xdr:colOff>47625</xdr:colOff>
      <xdr:row>43</xdr:row>
      <xdr:rowOff>63500</xdr:rowOff>
    </xdr:from>
    <xdr:ext cx="370358" cy="242374"/>
    <xdr:sp macro="" textlink="">
      <xdr:nvSpPr>
        <xdr:cNvPr id="138" name="テキスト ボックス 137">
          <a:extLst>
            <a:ext uri="{FF2B5EF4-FFF2-40B4-BE49-F238E27FC236}">
              <a16:creationId xmlns:a16="http://schemas.microsoft.com/office/drawing/2014/main" xmlns="" id="{1A23A647-3859-4BA1-8157-F45E8D09D590}"/>
            </a:ext>
          </a:extLst>
        </xdr:cNvPr>
        <xdr:cNvSpPr txBox="1"/>
      </xdr:nvSpPr>
      <xdr:spPr>
        <a:xfrm>
          <a:off x="914400" y="8255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58</xdr:row>
      <xdr:rowOff>158750</xdr:rowOff>
    </xdr:from>
    <xdr:ext cx="370358" cy="242374"/>
    <xdr:sp macro="" textlink="">
      <xdr:nvSpPr>
        <xdr:cNvPr id="139" name="テキスト ボックス 138">
          <a:extLst>
            <a:ext uri="{FF2B5EF4-FFF2-40B4-BE49-F238E27FC236}">
              <a16:creationId xmlns:a16="http://schemas.microsoft.com/office/drawing/2014/main" xmlns="" id="{1853EEAA-5DD5-4964-AE30-D6474705A263}"/>
            </a:ext>
          </a:extLst>
        </xdr:cNvPr>
        <xdr:cNvSpPr txBox="1"/>
      </xdr:nvSpPr>
      <xdr:spPr>
        <a:xfrm>
          <a:off x="6985000" y="10922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xdr:col>
      <xdr:colOff>47625</xdr:colOff>
      <xdr:row>65</xdr:row>
      <xdr:rowOff>28575</xdr:rowOff>
    </xdr:from>
    <xdr:ext cx="370358" cy="242374"/>
    <xdr:sp macro="" textlink="">
      <xdr:nvSpPr>
        <xdr:cNvPr id="140" name="テキスト ボックス 139">
          <a:extLst>
            <a:ext uri="{FF2B5EF4-FFF2-40B4-BE49-F238E27FC236}">
              <a16:creationId xmlns:a16="http://schemas.microsoft.com/office/drawing/2014/main" xmlns="" id="{2C106D84-CF06-493E-BB2C-50825900F081}"/>
            </a:ext>
          </a:extLst>
        </xdr:cNvPr>
        <xdr:cNvSpPr txBox="1"/>
      </xdr:nvSpPr>
      <xdr:spPr>
        <a:xfrm>
          <a:off x="914400" y="120396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81</xdr:row>
      <xdr:rowOff>41275</xdr:rowOff>
    </xdr:from>
    <xdr:ext cx="370358" cy="242374"/>
    <xdr:sp macro="" textlink="">
      <xdr:nvSpPr>
        <xdr:cNvPr id="141" name="テキスト ボックス 140">
          <a:extLst>
            <a:ext uri="{FF2B5EF4-FFF2-40B4-BE49-F238E27FC236}">
              <a16:creationId xmlns:a16="http://schemas.microsoft.com/office/drawing/2014/main" xmlns="" id="{3AFE184C-E321-42A4-B0E8-E60F6432CFD2}"/>
            </a:ext>
          </a:extLst>
        </xdr:cNvPr>
        <xdr:cNvSpPr txBox="1"/>
      </xdr:nvSpPr>
      <xdr:spPr>
        <a:xfrm>
          <a:off x="6985000" y="147955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14.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xmlns="" id="{86B66B0C-3703-44BF-B55C-5014382712B3}"/>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(13)-1</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市町村施設類型別ストック情報分析表①</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a:extLst>
            <a:ext uri="{FF2B5EF4-FFF2-40B4-BE49-F238E27FC236}">
              <a16:creationId xmlns:a16="http://schemas.microsoft.com/office/drawing/2014/main" xmlns="" id="{AD6C8661-CA96-4DDF-8B37-62BE4CC381F4}"/>
            </a:ext>
          </a:extLst>
        </xdr:cNvPr>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a:extLst>
            <a:ext uri="{FF2B5EF4-FFF2-40B4-BE49-F238E27FC236}">
              <a16:creationId xmlns:a16="http://schemas.microsoft.com/office/drawing/2014/main" xmlns="" id="{B64461DA-CE04-42CF-A775-C0ADE047FE33}"/>
            </a:ext>
          </a:extLst>
        </xdr:cNvPr>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a:extLst>
            <a:ext uri="{FF2B5EF4-FFF2-40B4-BE49-F238E27FC236}">
              <a16:creationId xmlns:a16="http://schemas.microsoft.com/office/drawing/2014/main" xmlns="" id="{7535C2BE-2E7B-448D-AD8C-CBEBDA097644}"/>
            </a:ext>
          </a:extLst>
        </xdr:cNvPr>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神奈川県大井町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xmlns="" id="{C59B03CA-1454-460E-98A9-ED81229ACBA4}"/>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xmlns="" id="{3850760C-4C2D-44DA-BAF2-762EBFCE1357}"/>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xmlns="" id="{DA52A086-D538-4809-AB44-A52AE5EB115E}"/>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29</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xmlns="" id="{1771D127-2C7F-43B2-B402-7BBB272FC07E}"/>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xmlns="" id="{4242B4CA-1761-454A-A7C4-5A6EB3E97AE6}"/>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a:extLst>
            <a:ext uri="{FF2B5EF4-FFF2-40B4-BE49-F238E27FC236}">
              <a16:creationId xmlns:a16="http://schemas.microsoft.com/office/drawing/2014/main" xmlns="" id="{FC495FE6-E5E8-4B55-B476-B09D5DEF70A1}"/>
            </a:ext>
          </a:extLst>
        </xdr:cNvPr>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17,214
17,120
14.38
5,676,145
5,332,081
283,464
3,866,847
2,156,425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xmlns="" id="{4B1952C8-5195-497B-A6EB-E9689EF5114F}"/>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xmlns="" id="{7808AACD-5DAE-4BBE-90CC-CB5DC3A9679F}"/>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xmlns="" id="{E25C9821-9B01-4C20-B44A-5C7F663066D7}"/>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-0.5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xmlns="" id="{C726A398-18B2-44B3-A792-494DB1EAF91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xmlns="" id="{8778D829-6FCA-4502-80C5-C06E94B936AE}"/>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0</xdr:colOff>
      <xdr:row>13</xdr:row>
      <xdr:rowOff>120650</xdr:rowOff>
    </xdr:to>
    <xdr:sp macro="" textlink="">
      <xdr:nvSpPr>
        <xdr:cNvPr id="17" name="正方形/長方形 16">
          <a:extLst>
            <a:ext uri="{FF2B5EF4-FFF2-40B4-BE49-F238E27FC236}">
              <a16:creationId xmlns:a16="http://schemas.microsoft.com/office/drawing/2014/main" xmlns="" id="{9F94C827-E4EA-4116-8324-68EFD28CAE3C}"/>
            </a:ext>
          </a:extLst>
        </xdr:cNvPr>
        <xdr:cNvSpPr/>
      </xdr:nvSpPr>
      <xdr:spPr>
        <a:xfrm>
          <a:off x="71755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H25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H26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a:extLst>
            <a:ext uri="{FF2B5EF4-FFF2-40B4-BE49-F238E27FC236}">
              <a16:creationId xmlns:a16="http://schemas.microsoft.com/office/drawing/2014/main" xmlns="" id="{C1577109-0EBD-4954-8CE0-5E0116D127FB}"/>
            </a:ext>
          </a:extLst>
        </xdr:cNvPr>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a:extLst>
            <a:ext uri="{FF2B5EF4-FFF2-40B4-BE49-F238E27FC236}">
              <a16:creationId xmlns:a16="http://schemas.microsoft.com/office/drawing/2014/main" xmlns="" id="{CB962C33-69CA-4C58-A6B4-D54103E10E09}"/>
            </a:ext>
          </a:extLst>
        </xdr:cNvPr>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a:extLst>
            <a:ext uri="{FF2B5EF4-FFF2-40B4-BE49-F238E27FC236}">
              <a16:creationId xmlns:a16="http://schemas.microsoft.com/office/drawing/2014/main" xmlns="" id="{D3DBA565-1DD9-47B8-A09F-D8D03532B07F}"/>
            </a:ext>
          </a:extLst>
        </xdr:cNvPr>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xmlns="" id="{B3E0F336-2E65-41D6-A3F7-DCF415E6D5D3}"/>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a:extLst>
            <a:ext uri="{FF2B5EF4-FFF2-40B4-BE49-F238E27FC236}">
              <a16:creationId xmlns:a16="http://schemas.microsoft.com/office/drawing/2014/main" xmlns="" id="{FC565188-2F15-4B7A-B20A-CE3ABDBCF1D5}"/>
            </a:ext>
          </a:extLst>
        </xdr:cNvPr>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a:extLst>
            <a:ext uri="{FF2B5EF4-FFF2-40B4-BE49-F238E27FC236}">
              <a16:creationId xmlns:a16="http://schemas.microsoft.com/office/drawing/2014/main" xmlns="" id="{7314DBCB-A241-4CE0-9AD2-BAF9E3657877}"/>
            </a:ext>
          </a:extLst>
        </xdr:cNvPr>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a:extLst>
            <a:ext uri="{FF2B5EF4-FFF2-40B4-BE49-F238E27FC236}">
              <a16:creationId xmlns:a16="http://schemas.microsoft.com/office/drawing/2014/main" xmlns="" id="{20B0D2AF-6AD9-472B-BCB2-EE8B5AFB63A8}"/>
            </a:ext>
          </a:extLst>
        </xdr:cNvPr>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a:extLst>
            <a:ext uri="{FF2B5EF4-FFF2-40B4-BE49-F238E27FC236}">
              <a16:creationId xmlns:a16="http://schemas.microsoft.com/office/drawing/2014/main" xmlns="" id="{5CCE0676-8335-46A3-B8EE-4E3180A8E4C6}"/>
            </a:ext>
          </a:extLst>
        </xdr:cNvPr>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xmlns="" id="{EDD3EB27-CD25-41B3-828A-0418A652DF41}"/>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a:extLst>
            <a:ext uri="{FF2B5EF4-FFF2-40B4-BE49-F238E27FC236}">
              <a16:creationId xmlns:a16="http://schemas.microsoft.com/office/drawing/2014/main" xmlns="" id="{15EB3F93-2C9E-43E2-9457-F39002E35AB9}"/>
            </a:ext>
          </a:extLst>
        </xdr:cNvPr>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xmlns="" id="{7278E193-E831-4AFA-ADE6-9146BAB6D7EB}"/>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a:extLst>
            <a:ext uri="{FF2B5EF4-FFF2-40B4-BE49-F238E27FC236}">
              <a16:creationId xmlns:a16="http://schemas.microsoft.com/office/drawing/2014/main" xmlns="" id="{339D6C99-01B1-4062-B09A-AF0BC165FA2C}"/>
            </a:ext>
          </a:extLst>
        </xdr:cNvPr>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9703105" cy="259045"/>
    <xdr:sp macro="" textlink="">
      <xdr:nvSpPr>
        <xdr:cNvPr id="30" name="テキスト ボックス 29">
          <a:extLst>
            <a:ext uri="{FF2B5EF4-FFF2-40B4-BE49-F238E27FC236}">
              <a16:creationId xmlns:a16="http://schemas.microsoft.com/office/drawing/2014/main" xmlns="" id="{A021A163-FF98-4D40-BB1C-13D81A2DEA41}"/>
            </a:ext>
          </a:extLst>
        </xdr:cNvPr>
        <xdr:cNvSpPr txBox="1"/>
      </xdr:nvSpPr>
      <xdr:spPr>
        <a:xfrm>
          <a:off x="698500" y="31115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住民基本台帳人口については、住民基本台帳関係年報の調査基準日変更に伴い、平成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年度以降、調査年度の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日現在の住民基本台帳に登載されている人口を記載。</a:t>
          </a:r>
        </a:p>
      </xdr:txBody>
    </xdr:sp>
    <xdr:clientData/>
  </xdr:oneCellAnchor>
  <xdr:oneCellAnchor>
    <xdr:from>
      <xdr:col>3</xdr:col>
      <xdr:colOff>127000</xdr:colOff>
      <xdr:row>20</xdr:row>
      <xdr:rowOff>0</xdr:rowOff>
    </xdr:from>
    <xdr:ext cx="8295925" cy="259045"/>
    <xdr:sp macro="" textlink="">
      <xdr:nvSpPr>
        <xdr:cNvPr id="31" name="テキスト ボックス 30">
          <a:extLst>
            <a:ext uri="{FF2B5EF4-FFF2-40B4-BE49-F238E27FC236}">
              <a16:creationId xmlns:a16="http://schemas.microsoft.com/office/drawing/2014/main" xmlns="" id="{76CF71C7-C1B3-4C2B-9A9B-6DE85FBC2701}"/>
            </a:ext>
          </a:extLst>
        </xdr:cNvPr>
        <xdr:cNvSpPr txBox="1"/>
      </xdr:nvSpPr>
      <xdr:spPr>
        <a:xfrm>
          <a:off x="698500" y="34290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29</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2" name="正方形/長方形 31">
          <a:extLst>
            <a:ext uri="{FF2B5EF4-FFF2-40B4-BE49-F238E27FC236}">
              <a16:creationId xmlns:a16="http://schemas.microsoft.com/office/drawing/2014/main" xmlns="" id="{D2D68581-6DD1-4C44-AA36-0AF36B592090}"/>
            </a:ext>
          </a:extLst>
        </xdr:cNvPr>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3" name="正方形/長方形 32">
          <a:extLst>
            <a:ext uri="{FF2B5EF4-FFF2-40B4-BE49-F238E27FC236}">
              <a16:creationId xmlns:a16="http://schemas.microsoft.com/office/drawing/2014/main" xmlns="" id="{929CCC9E-CDE6-4EAE-A62C-83F43228D441}"/>
            </a:ext>
          </a:extLst>
        </xdr:cNvPr>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4" name="正方形/長方形 33">
          <a:extLst>
            <a:ext uri="{FF2B5EF4-FFF2-40B4-BE49-F238E27FC236}">
              <a16:creationId xmlns:a16="http://schemas.microsoft.com/office/drawing/2014/main" xmlns="" id="{4738FA86-D802-4726-8B23-7536E9A92440}"/>
            </a:ext>
          </a:extLst>
        </xdr:cNvPr>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5" name="正方形/長方形 34">
          <a:extLst>
            <a:ext uri="{FF2B5EF4-FFF2-40B4-BE49-F238E27FC236}">
              <a16:creationId xmlns:a16="http://schemas.microsoft.com/office/drawing/2014/main" xmlns="" id="{03ECEE0F-250E-4F80-87DE-A02CA37DA092}"/>
            </a:ext>
          </a:extLst>
        </xdr:cNvPr>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6" name="正方形/長方形 35">
          <a:extLst>
            <a:ext uri="{FF2B5EF4-FFF2-40B4-BE49-F238E27FC236}">
              <a16:creationId xmlns:a16="http://schemas.microsoft.com/office/drawing/2014/main" xmlns="" id="{64CC2F0E-B0E6-4B1F-A5E6-C2CE99076FAD}"/>
            </a:ext>
          </a:extLst>
        </xdr:cNvPr>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7" name="正方形/長方形 36">
          <a:extLst>
            <a:ext uri="{FF2B5EF4-FFF2-40B4-BE49-F238E27FC236}">
              <a16:creationId xmlns:a16="http://schemas.microsoft.com/office/drawing/2014/main" xmlns="" id="{DEB9EFD6-BDBD-469A-882E-6D89EC7CC5C9}"/>
            </a:ext>
          </a:extLst>
        </xdr:cNvPr>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8" name="正方形/長方形 37">
          <a:extLst>
            <a:ext uri="{FF2B5EF4-FFF2-40B4-BE49-F238E27FC236}">
              <a16:creationId xmlns:a16="http://schemas.microsoft.com/office/drawing/2014/main" xmlns="" id="{9B8F6904-CF97-4F5E-89E2-6F6BAA74557C}"/>
            </a:ext>
          </a:extLst>
        </xdr:cNvPr>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39" name="正方形/長方形 38">
          <a:extLst>
            <a:ext uri="{FF2B5EF4-FFF2-40B4-BE49-F238E27FC236}">
              <a16:creationId xmlns:a16="http://schemas.microsoft.com/office/drawing/2014/main" xmlns="" id="{DA174DB1-5F2A-4BCB-9912-DADEDDED378B}"/>
            </a:ext>
          </a:extLst>
        </xdr:cNvPr>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0" name="テキスト ボックス 39">
          <a:extLst>
            <a:ext uri="{FF2B5EF4-FFF2-40B4-BE49-F238E27FC236}">
              <a16:creationId xmlns:a16="http://schemas.microsoft.com/office/drawing/2014/main" xmlns="" id="{9471E439-FACB-493F-A9DC-0C26C273D59D}"/>
            </a:ext>
          </a:extLst>
        </xdr:cNvPr>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1" name="直線コネクタ 40">
          <a:extLst>
            <a:ext uri="{FF2B5EF4-FFF2-40B4-BE49-F238E27FC236}">
              <a16:creationId xmlns:a16="http://schemas.microsoft.com/office/drawing/2014/main" xmlns="" id="{688C40DE-28D6-456A-8989-927AD64CB77D}"/>
            </a:ext>
          </a:extLst>
        </xdr:cNvPr>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43</xdr:row>
      <xdr:rowOff>105427</xdr:rowOff>
    </xdr:from>
    <xdr:ext cx="338939" cy="259045"/>
    <xdr:sp macro="" textlink="">
      <xdr:nvSpPr>
        <xdr:cNvPr id="42" name="テキスト ボックス 41">
          <a:extLst>
            <a:ext uri="{FF2B5EF4-FFF2-40B4-BE49-F238E27FC236}">
              <a16:creationId xmlns:a16="http://schemas.microsoft.com/office/drawing/2014/main" xmlns="" id="{6C56006B-03A0-4E2E-B2E1-495FB848C437}"/>
            </a:ext>
          </a:extLst>
        </xdr:cNvPr>
        <xdr:cNvSpPr txBox="1"/>
      </xdr:nvSpPr>
      <xdr:spPr>
        <a:xfrm>
          <a:off x="423061" y="747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38100</xdr:rowOff>
    </xdr:from>
    <xdr:to>
      <xdr:col>28</xdr:col>
      <xdr:colOff>114300</xdr:colOff>
      <xdr:row>42</xdr:row>
      <xdr:rowOff>38100</xdr:rowOff>
    </xdr:to>
    <xdr:cxnSp macro="">
      <xdr:nvCxnSpPr>
        <xdr:cNvPr id="43" name="直線コネクタ 42">
          <a:extLst>
            <a:ext uri="{FF2B5EF4-FFF2-40B4-BE49-F238E27FC236}">
              <a16:creationId xmlns:a16="http://schemas.microsoft.com/office/drawing/2014/main" xmlns="" id="{A29CFFBC-D6F0-4568-8401-145DC1F24461}"/>
            </a:ext>
          </a:extLst>
        </xdr:cNvPr>
        <xdr:cNvCxnSpPr/>
      </xdr:nvCxnSpPr>
      <xdr:spPr>
        <a:xfrm>
          <a:off x="762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41</xdr:row>
      <xdr:rowOff>67327</xdr:rowOff>
    </xdr:from>
    <xdr:ext cx="403059" cy="259045"/>
    <xdr:sp macro="" textlink="">
      <xdr:nvSpPr>
        <xdr:cNvPr id="44" name="テキスト ボックス 43">
          <a:extLst>
            <a:ext uri="{FF2B5EF4-FFF2-40B4-BE49-F238E27FC236}">
              <a16:creationId xmlns:a16="http://schemas.microsoft.com/office/drawing/2014/main" xmlns="" id="{8DE5B98E-42F0-4264-9159-7F03B64049A3}"/>
            </a:ext>
          </a:extLst>
        </xdr:cNvPr>
        <xdr:cNvSpPr txBox="1"/>
      </xdr:nvSpPr>
      <xdr:spPr>
        <a:xfrm>
          <a:off x="358941" y="709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0</xdr:rowOff>
    </xdr:from>
    <xdr:to>
      <xdr:col>28</xdr:col>
      <xdr:colOff>114300</xdr:colOff>
      <xdr:row>40</xdr:row>
      <xdr:rowOff>0</xdr:rowOff>
    </xdr:to>
    <xdr:cxnSp macro="">
      <xdr:nvCxnSpPr>
        <xdr:cNvPr id="45" name="直線コネクタ 44">
          <a:extLst>
            <a:ext uri="{FF2B5EF4-FFF2-40B4-BE49-F238E27FC236}">
              <a16:creationId xmlns:a16="http://schemas.microsoft.com/office/drawing/2014/main" xmlns="" id="{FC7CE4C1-0B8E-4C9C-8C44-5F24FCAA9978}"/>
            </a:ext>
          </a:extLst>
        </xdr:cNvPr>
        <xdr:cNvCxnSpPr/>
      </xdr:nvCxnSpPr>
      <xdr:spPr>
        <a:xfrm>
          <a:off x="762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29227</xdr:rowOff>
    </xdr:from>
    <xdr:ext cx="403059" cy="259045"/>
    <xdr:sp macro="" textlink="">
      <xdr:nvSpPr>
        <xdr:cNvPr id="46" name="テキスト ボックス 45">
          <a:extLst>
            <a:ext uri="{FF2B5EF4-FFF2-40B4-BE49-F238E27FC236}">
              <a16:creationId xmlns:a16="http://schemas.microsoft.com/office/drawing/2014/main" xmlns="" id="{4A5DBE90-3AAB-4A55-AE13-ABFCB419FB1B}"/>
            </a:ext>
          </a:extLst>
        </xdr:cNvPr>
        <xdr:cNvSpPr txBox="1"/>
      </xdr:nvSpPr>
      <xdr:spPr>
        <a:xfrm>
          <a:off x="358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133350</xdr:rowOff>
    </xdr:from>
    <xdr:to>
      <xdr:col>28</xdr:col>
      <xdr:colOff>114300</xdr:colOff>
      <xdr:row>37</xdr:row>
      <xdr:rowOff>133350</xdr:rowOff>
    </xdr:to>
    <xdr:cxnSp macro="">
      <xdr:nvCxnSpPr>
        <xdr:cNvPr id="47" name="直線コネクタ 46">
          <a:extLst>
            <a:ext uri="{FF2B5EF4-FFF2-40B4-BE49-F238E27FC236}">
              <a16:creationId xmlns:a16="http://schemas.microsoft.com/office/drawing/2014/main" xmlns="" id="{AB2904E6-19FA-4A2F-8CE5-84CE1CAA95E7}"/>
            </a:ext>
          </a:extLst>
        </xdr:cNvPr>
        <xdr:cNvCxnSpPr/>
      </xdr:nvCxnSpPr>
      <xdr:spPr>
        <a:xfrm>
          <a:off x="762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36</xdr:row>
      <xdr:rowOff>162577</xdr:rowOff>
    </xdr:from>
    <xdr:ext cx="403059" cy="259045"/>
    <xdr:sp macro="" textlink="">
      <xdr:nvSpPr>
        <xdr:cNvPr id="48" name="テキスト ボックス 47">
          <a:extLst>
            <a:ext uri="{FF2B5EF4-FFF2-40B4-BE49-F238E27FC236}">
              <a16:creationId xmlns:a16="http://schemas.microsoft.com/office/drawing/2014/main" xmlns="" id="{C424D232-3660-4AD9-AF1A-389608CD6221}"/>
            </a:ext>
          </a:extLst>
        </xdr:cNvPr>
        <xdr:cNvSpPr txBox="1"/>
      </xdr:nvSpPr>
      <xdr:spPr>
        <a:xfrm>
          <a:off x="358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95250</xdr:rowOff>
    </xdr:from>
    <xdr:to>
      <xdr:col>28</xdr:col>
      <xdr:colOff>114300</xdr:colOff>
      <xdr:row>35</xdr:row>
      <xdr:rowOff>95250</xdr:rowOff>
    </xdr:to>
    <xdr:cxnSp macro="">
      <xdr:nvCxnSpPr>
        <xdr:cNvPr id="49" name="直線コネクタ 48">
          <a:extLst>
            <a:ext uri="{FF2B5EF4-FFF2-40B4-BE49-F238E27FC236}">
              <a16:creationId xmlns:a16="http://schemas.microsoft.com/office/drawing/2014/main" xmlns="" id="{C970B7A4-CC33-4E08-8A11-905BE5083BA2}"/>
            </a:ext>
          </a:extLst>
        </xdr:cNvPr>
        <xdr:cNvCxnSpPr/>
      </xdr:nvCxnSpPr>
      <xdr:spPr>
        <a:xfrm>
          <a:off x="762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124477</xdr:rowOff>
    </xdr:from>
    <xdr:ext cx="403059" cy="259045"/>
    <xdr:sp macro="" textlink="">
      <xdr:nvSpPr>
        <xdr:cNvPr id="50" name="テキスト ボックス 49">
          <a:extLst>
            <a:ext uri="{FF2B5EF4-FFF2-40B4-BE49-F238E27FC236}">
              <a16:creationId xmlns:a16="http://schemas.microsoft.com/office/drawing/2014/main" xmlns="" id="{5976F8CD-D712-4DC1-AFA5-91C2281DA412}"/>
            </a:ext>
          </a:extLst>
        </xdr:cNvPr>
        <xdr:cNvSpPr txBox="1"/>
      </xdr:nvSpPr>
      <xdr:spPr>
        <a:xfrm>
          <a:off x="358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57150</xdr:rowOff>
    </xdr:from>
    <xdr:to>
      <xdr:col>28</xdr:col>
      <xdr:colOff>114300</xdr:colOff>
      <xdr:row>33</xdr:row>
      <xdr:rowOff>57150</xdr:rowOff>
    </xdr:to>
    <xdr:cxnSp macro="">
      <xdr:nvCxnSpPr>
        <xdr:cNvPr id="51" name="直線コネクタ 50">
          <a:extLst>
            <a:ext uri="{FF2B5EF4-FFF2-40B4-BE49-F238E27FC236}">
              <a16:creationId xmlns:a16="http://schemas.microsoft.com/office/drawing/2014/main" xmlns="" id="{13275C0A-8259-47BC-8D46-A8CABF8CCB7D}"/>
            </a:ext>
          </a:extLst>
        </xdr:cNvPr>
        <xdr:cNvCxnSpPr/>
      </xdr:nvCxnSpPr>
      <xdr:spPr>
        <a:xfrm>
          <a:off x="762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32</xdr:row>
      <xdr:rowOff>86377</xdr:rowOff>
    </xdr:from>
    <xdr:ext cx="467179" cy="259045"/>
    <xdr:sp macro="" textlink="">
      <xdr:nvSpPr>
        <xdr:cNvPr id="52" name="テキスト ボックス 51">
          <a:extLst>
            <a:ext uri="{FF2B5EF4-FFF2-40B4-BE49-F238E27FC236}">
              <a16:creationId xmlns:a16="http://schemas.microsoft.com/office/drawing/2014/main" xmlns="" id="{88DB08C4-EF29-406B-87C2-F03463401EF1}"/>
            </a:ext>
          </a:extLst>
        </xdr:cNvPr>
        <xdr:cNvSpPr txBox="1"/>
      </xdr:nvSpPr>
      <xdr:spPr>
        <a:xfrm>
          <a:off x="294821" y="557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3" name="直線コネクタ 52">
          <a:extLst>
            <a:ext uri="{FF2B5EF4-FFF2-40B4-BE49-F238E27FC236}">
              <a16:creationId xmlns:a16="http://schemas.microsoft.com/office/drawing/2014/main" xmlns="" id="{D2060252-BDEF-4637-98DD-DD9E3776772B}"/>
            </a:ext>
          </a:extLst>
        </xdr:cNvPr>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30</xdr:row>
      <xdr:rowOff>48277</xdr:rowOff>
    </xdr:from>
    <xdr:ext cx="467179" cy="259045"/>
    <xdr:sp macro="" textlink="">
      <xdr:nvSpPr>
        <xdr:cNvPr id="54" name="テキスト ボックス 53">
          <a:extLst>
            <a:ext uri="{FF2B5EF4-FFF2-40B4-BE49-F238E27FC236}">
              <a16:creationId xmlns:a16="http://schemas.microsoft.com/office/drawing/2014/main" xmlns="" id="{85DA7759-45C1-401E-990E-FFAB6632F562}"/>
            </a:ext>
          </a:extLst>
        </xdr:cNvPr>
        <xdr:cNvSpPr txBox="1"/>
      </xdr:nvSpPr>
      <xdr:spPr>
        <a:xfrm>
          <a:off x="294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152400</xdr:colOff>
      <xdr:row>44</xdr:row>
      <xdr:rowOff>76200</xdr:rowOff>
    </xdr:to>
    <xdr:sp macro="" textlink="">
      <xdr:nvSpPr>
        <xdr:cNvPr id="55" name="【道路】&#10;有形固定資産減価償却率グラフ枠">
          <a:extLst>
            <a:ext uri="{FF2B5EF4-FFF2-40B4-BE49-F238E27FC236}">
              <a16:creationId xmlns:a16="http://schemas.microsoft.com/office/drawing/2014/main" xmlns="" id="{535EC463-3BA8-4E19-870C-022DAE63E884}"/>
            </a:ext>
          </a:extLst>
        </xdr:cNvPr>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33</xdr:row>
      <xdr:rowOff>142875</xdr:rowOff>
    </xdr:from>
    <xdr:to>
      <xdr:col>24</xdr:col>
      <xdr:colOff>62865</xdr:colOff>
      <xdr:row>41</xdr:row>
      <xdr:rowOff>169545</xdr:rowOff>
    </xdr:to>
    <xdr:cxnSp macro="">
      <xdr:nvCxnSpPr>
        <xdr:cNvPr id="56" name="直線コネクタ 55">
          <a:extLst>
            <a:ext uri="{FF2B5EF4-FFF2-40B4-BE49-F238E27FC236}">
              <a16:creationId xmlns:a16="http://schemas.microsoft.com/office/drawing/2014/main" xmlns="" id="{4E81DDC3-995D-499A-BF46-243F1B260FCF}"/>
            </a:ext>
          </a:extLst>
        </xdr:cNvPr>
        <xdr:cNvCxnSpPr/>
      </xdr:nvCxnSpPr>
      <xdr:spPr>
        <a:xfrm flipV="1">
          <a:off x="4634865" y="5800725"/>
          <a:ext cx="0" cy="139827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42</xdr:row>
      <xdr:rowOff>1922</xdr:rowOff>
    </xdr:from>
    <xdr:ext cx="405111" cy="259045"/>
    <xdr:sp macro="" textlink="">
      <xdr:nvSpPr>
        <xdr:cNvPr id="57" name="【道路】&#10;有形固定資産減価償却率最小値テキスト">
          <a:extLst>
            <a:ext uri="{FF2B5EF4-FFF2-40B4-BE49-F238E27FC236}">
              <a16:creationId xmlns:a16="http://schemas.microsoft.com/office/drawing/2014/main" xmlns="" id="{20E79881-7A46-4556-BF37-FA37387A06A8}"/>
            </a:ext>
          </a:extLst>
        </xdr:cNvPr>
        <xdr:cNvSpPr txBox="1"/>
      </xdr:nvSpPr>
      <xdr:spPr>
        <a:xfrm>
          <a:off x="4673600" y="72028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41</xdr:row>
      <xdr:rowOff>169545</xdr:rowOff>
    </xdr:from>
    <xdr:to>
      <xdr:col>24</xdr:col>
      <xdr:colOff>152400</xdr:colOff>
      <xdr:row>41</xdr:row>
      <xdr:rowOff>169545</xdr:rowOff>
    </xdr:to>
    <xdr:cxnSp macro="">
      <xdr:nvCxnSpPr>
        <xdr:cNvPr id="58" name="直線コネクタ 57">
          <a:extLst>
            <a:ext uri="{FF2B5EF4-FFF2-40B4-BE49-F238E27FC236}">
              <a16:creationId xmlns:a16="http://schemas.microsoft.com/office/drawing/2014/main" xmlns="" id="{E4AC7C1A-C0C4-461E-865B-3B95DE4A4714}"/>
            </a:ext>
          </a:extLst>
        </xdr:cNvPr>
        <xdr:cNvCxnSpPr/>
      </xdr:nvCxnSpPr>
      <xdr:spPr>
        <a:xfrm>
          <a:off x="4546600" y="71989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32</xdr:row>
      <xdr:rowOff>89552</xdr:rowOff>
    </xdr:from>
    <xdr:ext cx="405111" cy="259045"/>
    <xdr:sp macro="" textlink="">
      <xdr:nvSpPr>
        <xdr:cNvPr id="59" name="【道路】&#10;有形固定資産減価償却率最大値テキスト">
          <a:extLst>
            <a:ext uri="{FF2B5EF4-FFF2-40B4-BE49-F238E27FC236}">
              <a16:creationId xmlns:a16="http://schemas.microsoft.com/office/drawing/2014/main" xmlns="" id="{9AFC4D3E-CF9B-4C7A-AB58-D93BDAD8EDE9}"/>
            </a:ext>
          </a:extLst>
        </xdr:cNvPr>
        <xdr:cNvSpPr txBox="1"/>
      </xdr:nvSpPr>
      <xdr:spPr>
        <a:xfrm>
          <a:off x="4673600" y="55759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33</xdr:row>
      <xdr:rowOff>142875</xdr:rowOff>
    </xdr:from>
    <xdr:to>
      <xdr:col>24</xdr:col>
      <xdr:colOff>152400</xdr:colOff>
      <xdr:row>33</xdr:row>
      <xdr:rowOff>142875</xdr:rowOff>
    </xdr:to>
    <xdr:cxnSp macro="">
      <xdr:nvCxnSpPr>
        <xdr:cNvPr id="60" name="直線コネクタ 59">
          <a:extLst>
            <a:ext uri="{FF2B5EF4-FFF2-40B4-BE49-F238E27FC236}">
              <a16:creationId xmlns:a16="http://schemas.microsoft.com/office/drawing/2014/main" xmlns="" id="{F118B808-1C08-4166-8015-C3874D956C0C}"/>
            </a:ext>
          </a:extLst>
        </xdr:cNvPr>
        <xdr:cNvCxnSpPr/>
      </xdr:nvCxnSpPr>
      <xdr:spPr>
        <a:xfrm>
          <a:off x="4546600" y="58007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37</xdr:row>
      <xdr:rowOff>80027</xdr:rowOff>
    </xdr:from>
    <xdr:ext cx="405111" cy="259045"/>
    <xdr:sp macro="" textlink="">
      <xdr:nvSpPr>
        <xdr:cNvPr id="61" name="【道路】&#10;有形固定資産減価償却率平均値テキスト">
          <a:extLst>
            <a:ext uri="{FF2B5EF4-FFF2-40B4-BE49-F238E27FC236}">
              <a16:creationId xmlns:a16="http://schemas.microsoft.com/office/drawing/2014/main" xmlns="" id="{EE23F54E-E6AC-4737-922D-1AFA83319493}"/>
            </a:ext>
          </a:extLst>
        </xdr:cNvPr>
        <xdr:cNvSpPr txBox="1"/>
      </xdr:nvSpPr>
      <xdr:spPr>
        <a:xfrm>
          <a:off x="4673600" y="642367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101600</xdr:rowOff>
    </xdr:from>
    <xdr:to>
      <xdr:col>24</xdr:col>
      <xdr:colOff>114300</xdr:colOff>
      <xdr:row>38</xdr:row>
      <xdr:rowOff>31750</xdr:rowOff>
    </xdr:to>
    <xdr:sp macro="" textlink="">
      <xdr:nvSpPr>
        <xdr:cNvPr id="62" name="フローチャート: 判断 61">
          <a:extLst>
            <a:ext uri="{FF2B5EF4-FFF2-40B4-BE49-F238E27FC236}">
              <a16:creationId xmlns:a16="http://schemas.microsoft.com/office/drawing/2014/main" xmlns="" id="{02720ECD-7298-48F8-9EBB-4178C02D3859}"/>
            </a:ext>
          </a:extLst>
        </xdr:cNvPr>
        <xdr:cNvSpPr/>
      </xdr:nvSpPr>
      <xdr:spPr>
        <a:xfrm>
          <a:off x="4584700" y="64452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37</xdr:row>
      <xdr:rowOff>97790</xdr:rowOff>
    </xdr:from>
    <xdr:to>
      <xdr:col>20</xdr:col>
      <xdr:colOff>38100</xdr:colOff>
      <xdr:row>38</xdr:row>
      <xdr:rowOff>27940</xdr:rowOff>
    </xdr:to>
    <xdr:sp macro="" textlink="">
      <xdr:nvSpPr>
        <xdr:cNvPr id="63" name="フローチャート: 判断 62">
          <a:extLst>
            <a:ext uri="{FF2B5EF4-FFF2-40B4-BE49-F238E27FC236}">
              <a16:creationId xmlns:a16="http://schemas.microsoft.com/office/drawing/2014/main" xmlns="" id="{16BC0327-2A77-47E9-855A-5109944AE638}"/>
            </a:ext>
          </a:extLst>
        </xdr:cNvPr>
        <xdr:cNvSpPr/>
      </xdr:nvSpPr>
      <xdr:spPr>
        <a:xfrm>
          <a:off x="3746500" y="64414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38</xdr:row>
      <xdr:rowOff>10160</xdr:rowOff>
    </xdr:from>
    <xdr:to>
      <xdr:col>15</xdr:col>
      <xdr:colOff>101600</xdr:colOff>
      <xdr:row>38</xdr:row>
      <xdr:rowOff>111760</xdr:rowOff>
    </xdr:to>
    <xdr:sp macro="" textlink="">
      <xdr:nvSpPr>
        <xdr:cNvPr id="64" name="フローチャート: 判断 63">
          <a:extLst>
            <a:ext uri="{FF2B5EF4-FFF2-40B4-BE49-F238E27FC236}">
              <a16:creationId xmlns:a16="http://schemas.microsoft.com/office/drawing/2014/main" xmlns="" id="{FAD16488-95D3-4463-863D-77B7F1117105}"/>
            </a:ext>
          </a:extLst>
        </xdr:cNvPr>
        <xdr:cNvSpPr/>
      </xdr:nvSpPr>
      <xdr:spPr>
        <a:xfrm>
          <a:off x="2857500" y="6525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5" name="テキスト ボックス 64">
          <a:extLst>
            <a:ext uri="{FF2B5EF4-FFF2-40B4-BE49-F238E27FC236}">
              <a16:creationId xmlns:a16="http://schemas.microsoft.com/office/drawing/2014/main" xmlns="" id="{AD9C9F26-C0FE-4376-932D-67A4C9615602}"/>
            </a:ext>
          </a:extLst>
        </xdr:cNvPr>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66" name="テキスト ボックス 65">
          <a:extLst>
            <a:ext uri="{FF2B5EF4-FFF2-40B4-BE49-F238E27FC236}">
              <a16:creationId xmlns:a16="http://schemas.microsoft.com/office/drawing/2014/main" xmlns="" id="{3045B50F-5C65-412A-8D3A-9A7309D33620}"/>
            </a:ext>
          </a:extLst>
        </xdr:cNvPr>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67" name="テキスト ボックス 66">
          <a:extLst>
            <a:ext uri="{FF2B5EF4-FFF2-40B4-BE49-F238E27FC236}">
              <a16:creationId xmlns:a16="http://schemas.microsoft.com/office/drawing/2014/main" xmlns="" id="{036AA0FA-8A44-4487-B3E0-7EE0C71141A4}"/>
            </a:ext>
          </a:extLst>
        </xdr:cNvPr>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68" name="テキスト ボックス 67">
          <a:extLst>
            <a:ext uri="{FF2B5EF4-FFF2-40B4-BE49-F238E27FC236}">
              <a16:creationId xmlns:a16="http://schemas.microsoft.com/office/drawing/2014/main" xmlns="" id="{3D4448E5-9AD9-4DC1-ACA2-92F210A291C7}"/>
            </a:ext>
          </a:extLst>
        </xdr:cNvPr>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69" name="テキスト ボックス 68">
          <a:extLst>
            <a:ext uri="{FF2B5EF4-FFF2-40B4-BE49-F238E27FC236}">
              <a16:creationId xmlns:a16="http://schemas.microsoft.com/office/drawing/2014/main" xmlns="" id="{A2DFAA03-9B96-47C6-B4B7-9D6CEEEE3EC3}"/>
            </a:ext>
          </a:extLst>
        </xdr:cNvPr>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37</xdr:row>
      <xdr:rowOff>73025</xdr:rowOff>
    </xdr:from>
    <xdr:to>
      <xdr:col>20</xdr:col>
      <xdr:colOff>38100</xdr:colOff>
      <xdr:row>38</xdr:row>
      <xdr:rowOff>3175</xdr:rowOff>
    </xdr:to>
    <xdr:sp macro="" textlink="">
      <xdr:nvSpPr>
        <xdr:cNvPr id="70" name="楕円 69">
          <a:extLst>
            <a:ext uri="{FF2B5EF4-FFF2-40B4-BE49-F238E27FC236}">
              <a16:creationId xmlns:a16="http://schemas.microsoft.com/office/drawing/2014/main" xmlns="" id="{0470F4E2-798D-4923-80F6-BD22C582E0F0}"/>
            </a:ext>
          </a:extLst>
        </xdr:cNvPr>
        <xdr:cNvSpPr/>
      </xdr:nvSpPr>
      <xdr:spPr>
        <a:xfrm>
          <a:off x="3746500" y="64166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153044</xdr:colOff>
      <xdr:row>38</xdr:row>
      <xdr:rowOff>19067</xdr:rowOff>
    </xdr:from>
    <xdr:ext cx="405111" cy="259045"/>
    <xdr:sp macro="" textlink="">
      <xdr:nvSpPr>
        <xdr:cNvPr id="71" name="n_1aveValue【道路】&#10;有形固定資産減価償却率">
          <a:extLst>
            <a:ext uri="{FF2B5EF4-FFF2-40B4-BE49-F238E27FC236}">
              <a16:creationId xmlns:a16="http://schemas.microsoft.com/office/drawing/2014/main" xmlns="" id="{6488A922-E1D2-4656-A28D-AE0D313B9B51}"/>
            </a:ext>
          </a:extLst>
        </xdr:cNvPr>
        <xdr:cNvSpPr txBox="1"/>
      </xdr:nvSpPr>
      <xdr:spPr>
        <a:xfrm>
          <a:off x="3582044" y="65341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36</xdr:row>
      <xdr:rowOff>128287</xdr:rowOff>
    </xdr:from>
    <xdr:ext cx="405111" cy="259045"/>
    <xdr:sp macro="" textlink="">
      <xdr:nvSpPr>
        <xdr:cNvPr id="72" name="n_2aveValue【道路】&#10;有形固定資産減価償却率">
          <a:extLst>
            <a:ext uri="{FF2B5EF4-FFF2-40B4-BE49-F238E27FC236}">
              <a16:creationId xmlns:a16="http://schemas.microsoft.com/office/drawing/2014/main" xmlns="" id="{91D04D48-1089-4B78-B1E6-2C0607FB9852}"/>
            </a:ext>
          </a:extLst>
        </xdr:cNvPr>
        <xdr:cNvSpPr txBox="1"/>
      </xdr:nvSpPr>
      <xdr:spPr>
        <a:xfrm>
          <a:off x="2705744" y="63004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36</xdr:row>
      <xdr:rowOff>19702</xdr:rowOff>
    </xdr:from>
    <xdr:ext cx="405111" cy="259045"/>
    <xdr:sp macro="" textlink="">
      <xdr:nvSpPr>
        <xdr:cNvPr id="73" name="n_1mainValue【道路】&#10;有形固定資産減価償却率">
          <a:extLst>
            <a:ext uri="{FF2B5EF4-FFF2-40B4-BE49-F238E27FC236}">
              <a16:creationId xmlns:a16="http://schemas.microsoft.com/office/drawing/2014/main" xmlns="" id="{C83AE4B7-FF73-481D-970D-633E452D58C4}"/>
            </a:ext>
          </a:extLst>
        </xdr:cNvPr>
        <xdr:cNvSpPr txBox="1"/>
      </xdr:nvSpPr>
      <xdr:spPr>
        <a:xfrm>
          <a:off x="3582044" y="61919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74" name="正方形/長方形 73">
          <a:extLst>
            <a:ext uri="{FF2B5EF4-FFF2-40B4-BE49-F238E27FC236}">
              <a16:creationId xmlns:a16="http://schemas.microsoft.com/office/drawing/2014/main" xmlns="" id="{40AEE44D-38B4-44CE-BB71-3AF03E48B6F0}"/>
            </a:ext>
          </a:extLst>
        </xdr:cNvPr>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一人当たり延長</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75" name="正方形/長方形 74">
          <a:extLst>
            <a:ext uri="{FF2B5EF4-FFF2-40B4-BE49-F238E27FC236}">
              <a16:creationId xmlns:a16="http://schemas.microsoft.com/office/drawing/2014/main" xmlns="" id="{176C7791-C405-4302-A046-1F335F86CDFB}"/>
            </a:ext>
          </a:extLst>
        </xdr:cNvPr>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76" name="正方形/長方形 75">
          <a:extLst>
            <a:ext uri="{FF2B5EF4-FFF2-40B4-BE49-F238E27FC236}">
              <a16:creationId xmlns:a16="http://schemas.microsoft.com/office/drawing/2014/main" xmlns="" id="{9542ED86-C25D-4E60-87A2-B768ED4EF440}"/>
            </a:ext>
          </a:extLst>
        </xdr:cNvPr>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77" name="正方形/長方形 76">
          <a:extLst>
            <a:ext uri="{FF2B5EF4-FFF2-40B4-BE49-F238E27FC236}">
              <a16:creationId xmlns:a16="http://schemas.microsoft.com/office/drawing/2014/main" xmlns="" id="{3B351F2D-5864-405E-B9AF-AD392C2C27DD}"/>
            </a:ext>
          </a:extLst>
        </xdr:cNvPr>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78" name="正方形/長方形 77">
          <a:extLst>
            <a:ext uri="{FF2B5EF4-FFF2-40B4-BE49-F238E27FC236}">
              <a16:creationId xmlns:a16="http://schemas.microsoft.com/office/drawing/2014/main" xmlns="" id="{C2AAF10A-54DF-4FC7-9AF7-709509938D35}"/>
            </a:ext>
          </a:extLst>
        </xdr:cNvPr>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79" name="正方形/長方形 78">
          <a:extLst>
            <a:ext uri="{FF2B5EF4-FFF2-40B4-BE49-F238E27FC236}">
              <a16:creationId xmlns:a16="http://schemas.microsoft.com/office/drawing/2014/main" xmlns="" id="{5D1A38F9-9C9C-45A1-A396-E6A999C84CDA}"/>
            </a:ext>
          </a:extLst>
        </xdr:cNvPr>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80" name="正方形/長方形 79">
          <a:extLst>
            <a:ext uri="{FF2B5EF4-FFF2-40B4-BE49-F238E27FC236}">
              <a16:creationId xmlns:a16="http://schemas.microsoft.com/office/drawing/2014/main" xmlns="" id="{16B157CE-9D7A-4A6D-81CF-33BF50AC5B05}"/>
            </a:ext>
          </a:extLst>
        </xdr:cNvPr>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81" name="正方形/長方形 80">
          <a:extLst>
            <a:ext uri="{FF2B5EF4-FFF2-40B4-BE49-F238E27FC236}">
              <a16:creationId xmlns:a16="http://schemas.microsoft.com/office/drawing/2014/main" xmlns="" id="{020E3A09-5498-4D64-BD70-209F038D9E81}"/>
            </a:ext>
          </a:extLst>
        </xdr:cNvPr>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3427" cy="225703"/>
    <xdr:sp macro="" textlink="">
      <xdr:nvSpPr>
        <xdr:cNvPr id="82" name="テキスト ボックス 81">
          <a:extLst>
            <a:ext uri="{FF2B5EF4-FFF2-40B4-BE49-F238E27FC236}">
              <a16:creationId xmlns:a16="http://schemas.microsoft.com/office/drawing/2014/main" xmlns="" id="{DA0EF407-A0D8-43C0-BDC7-0AE4A39B347A}"/>
            </a:ext>
          </a:extLst>
        </xdr:cNvPr>
        <xdr:cNvSpPr txBox="1"/>
      </xdr:nvSpPr>
      <xdr:spPr>
        <a:xfrm>
          <a:off x="6565900" y="5143500"/>
          <a:ext cx="34342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ｍ</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83" name="直線コネクタ 82">
          <a:extLst>
            <a:ext uri="{FF2B5EF4-FFF2-40B4-BE49-F238E27FC236}">
              <a16:creationId xmlns:a16="http://schemas.microsoft.com/office/drawing/2014/main" xmlns="" id="{7E8B10E6-D80B-4E10-A0A3-31D2360F1A66}"/>
            </a:ext>
          </a:extLst>
        </xdr:cNvPr>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42</xdr:row>
      <xdr:rowOff>38100</xdr:rowOff>
    </xdr:from>
    <xdr:to>
      <xdr:col>59</xdr:col>
      <xdr:colOff>50800</xdr:colOff>
      <xdr:row>42</xdr:row>
      <xdr:rowOff>38100</xdr:rowOff>
    </xdr:to>
    <xdr:cxnSp macro="">
      <xdr:nvCxnSpPr>
        <xdr:cNvPr id="84" name="直線コネクタ 83">
          <a:extLst>
            <a:ext uri="{FF2B5EF4-FFF2-40B4-BE49-F238E27FC236}">
              <a16:creationId xmlns:a16="http://schemas.microsoft.com/office/drawing/2014/main" xmlns="" id="{E2735B72-5BB0-4BB6-9F4B-0C245C3C034D}"/>
            </a:ext>
          </a:extLst>
        </xdr:cNvPr>
        <xdr:cNvCxnSpPr/>
      </xdr:nvCxnSpPr>
      <xdr:spPr>
        <a:xfrm>
          <a:off x="6604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41</xdr:row>
      <xdr:rowOff>67327</xdr:rowOff>
    </xdr:from>
    <xdr:ext cx="467179" cy="259045"/>
    <xdr:sp macro="" textlink="">
      <xdr:nvSpPr>
        <xdr:cNvPr id="85" name="テキスト ボックス 84">
          <a:extLst>
            <a:ext uri="{FF2B5EF4-FFF2-40B4-BE49-F238E27FC236}">
              <a16:creationId xmlns:a16="http://schemas.microsoft.com/office/drawing/2014/main" xmlns="" id="{DA121819-7EB5-4985-BE93-6FC05D036BEC}"/>
            </a:ext>
          </a:extLst>
        </xdr:cNvPr>
        <xdr:cNvSpPr txBox="1"/>
      </xdr:nvSpPr>
      <xdr:spPr>
        <a:xfrm>
          <a:off x="6136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40</xdr:row>
      <xdr:rowOff>0</xdr:rowOff>
    </xdr:from>
    <xdr:to>
      <xdr:col>59</xdr:col>
      <xdr:colOff>50800</xdr:colOff>
      <xdr:row>40</xdr:row>
      <xdr:rowOff>0</xdr:rowOff>
    </xdr:to>
    <xdr:cxnSp macro="">
      <xdr:nvCxnSpPr>
        <xdr:cNvPr id="86" name="直線コネクタ 85">
          <a:extLst>
            <a:ext uri="{FF2B5EF4-FFF2-40B4-BE49-F238E27FC236}">
              <a16:creationId xmlns:a16="http://schemas.microsoft.com/office/drawing/2014/main" xmlns="" id="{5209478C-3096-4648-B00A-F5085FE425D0}"/>
            </a:ext>
          </a:extLst>
        </xdr:cNvPr>
        <xdr:cNvCxnSpPr/>
      </xdr:nvCxnSpPr>
      <xdr:spPr>
        <a:xfrm>
          <a:off x="6604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39</xdr:row>
      <xdr:rowOff>29227</xdr:rowOff>
    </xdr:from>
    <xdr:ext cx="595419" cy="259045"/>
    <xdr:sp macro="" textlink="">
      <xdr:nvSpPr>
        <xdr:cNvPr id="87" name="テキスト ボックス 86">
          <a:extLst>
            <a:ext uri="{FF2B5EF4-FFF2-40B4-BE49-F238E27FC236}">
              <a16:creationId xmlns:a16="http://schemas.microsoft.com/office/drawing/2014/main" xmlns="" id="{88B4AA34-6ABB-4DFE-B441-C7DC636A2D8A}"/>
            </a:ext>
          </a:extLst>
        </xdr:cNvPr>
        <xdr:cNvSpPr txBox="1"/>
      </xdr:nvSpPr>
      <xdr:spPr>
        <a:xfrm>
          <a:off x="6008581" y="671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133350</xdr:rowOff>
    </xdr:from>
    <xdr:to>
      <xdr:col>59</xdr:col>
      <xdr:colOff>50800</xdr:colOff>
      <xdr:row>37</xdr:row>
      <xdr:rowOff>133350</xdr:rowOff>
    </xdr:to>
    <xdr:cxnSp macro="">
      <xdr:nvCxnSpPr>
        <xdr:cNvPr id="88" name="直線コネクタ 87">
          <a:extLst>
            <a:ext uri="{FF2B5EF4-FFF2-40B4-BE49-F238E27FC236}">
              <a16:creationId xmlns:a16="http://schemas.microsoft.com/office/drawing/2014/main" xmlns="" id="{BFAD9FBC-FBF7-461E-A088-4DF41F540E5E}"/>
            </a:ext>
          </a:extLst>
        </xdr:cNvPr>
        <xdr:cNvCxnSpPr/>
      </xdr:nvCxnSpPr>
      <xdr:spPr>
        <a:xfrm>
          <a:off x="6604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36</xdr:row>
      <xdr:rowOff>162577</xdr:rowOff>
    </xdr:from>
    <xdr:ext cx="595419" cy="259045"/>
    <xdr:sp macro="" textlink="">
      <xdr:nvSpPr>
        <xdr:cNvPr id="89" name="テキスト ボックス 88">
          <a:extLst>
            <a:ext uri="{FF2B5EF4-FFF2-40B4-BE49-F238E27FC236}">
              <a16:creationId xmlns:a16="http://schemas.microsoft.com/office/drawing/2014/main" xmlns="" id="{1F97511D-E333-4611-AD33-4BE78997B0A3}"/>
            </a:ext>
          </a:extLst>
        </xdr:cNvPr>
        <xdr:cNvSpPr txBox="1"/>
      </xdr:nvSpPr>
      <xdr:spPr>
        <a:xfrm>
          <a:off x="6008581" y="633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95250</xdr:rowOff>
    </xdr:from>
    <xdr:to>
      <xdr:col>59</xdr:col>
      <xdr:colOff>50800</xdr:colOff>
      <xdr:row>35</xdr:row>
      <xdr:rowOff>95250</xdr:rowOff>
    </xdr:to>
    <xdr:cxnSp macro="">
      <xdr:nvCxnSpPr>
        <xdr:cNvPr id="90" name="直線コネクタ 89">
          <a:extLst>
            <a:ext uri="{FF2B5EF4-FFF2-40B4-BE49-F238E27FC236}">
              <a16:creationId xmlns:a16="http://schemas.microsoft.com/office/drawing/2014/main" xmlns="" id="{7E3087D4-EBE0-4528-BF4D-EE0F97B4C489}"/>
            </a:ext>
          </a:extLst>
        </xdr:cNvPr>
        <xdr:cNvCxnSpPr/>
      </xdr:nvCxnSpPr>
      <xdr:spPr>
        <a:xfrm>
          <a:off x="6604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34</xdr:row>
      <xdr:rowOff>124477</xdr:rowOff>
    </xdr:from>
    <xdr:ext cx="595419" cy="259045"/>
    <xdr:sp macro="" textlink="">
      <xdr:nvSpPr>
        <xdr:cNvPr id="91" name="テキスト ボックス 90">
          <a:extLst>
            <a:ext uri="{FF2B5EF4-FFF2-40B4-BE49-F238E27FC236}">
              <a16:creationId xmlns:a16="http://schemas.microsoft.com/office/drawing/2014/main" xmlns="" id="{68EBD73E-EE5A-4793-B39B-0D0965C590E4}"/>
            </a:ext>
          </a:extLst>
        </xdr:cNvPr>
        <xdr:cNvSpPr txBox="1"/>
      </xdr:nvSpPr>
      <xdr:spPr>
        <a:xfrm>
          <a:off x="6008581" y="595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57150</xdr:rowOff>
    </xdr:from>
    <xdr:to>
      <xdr:col>59</xdr:col>
      <xdr:colOff>50800</xdr:colOff>
      <xdr:row>33</xdr:row>
      <xdr:rowOff>57150</xdr:rowOff>
    </xdr:to>
    <xdr:cxnSp macro="">
      <xdr:nvCxnSpPr>
        <xdr:cNvPr id="92" name="直線コネクタ 91">
          <a:extLst>
            <a:ext uri="{FF2B5EF4-FFF2-40B4-BE49-F238E27FC236}">
              <a16:creationId xmlns:a16="http://schemas.microsoft.com/office/drawing/2014/main" xmlns="" id="{AF126B97-D22E-4C10-83EB-432408B3F8DE}"/>
            </a:ext>
          </a:extLst>
        </xdr:cNvPr>
        <xdr:cNvCxnSpPr/>
      </xdr:nvCxnSpPr>
      <xdr:spPr>
        <a:xfrm>
          <a:off x="6604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32</xdr:row>
      <xdr:rowOff>86377</xdr:rowOff>
    </xdr:from>
    <xdr:ext cx="595419" cy="259045"/>
    <xdr:sp macro="" textlink="">
      <xdr:nvSpPr>
        <xdr:cNvPr id="93" name="テキスト ボックス 92">
          <a:extLst>
            <a:ext uri="{FF2B5EF4-FFF2-40B4-BE49-F238E27FC236}">
              <a16:creationId xmlns:a16="http://schemas.microsoft.com/office/drawing/2014/main" xmlns="" id="{C4438C07-D3CF-430A-96A7-7222248EDBE6}"/>
            </a:ext>
          </a:extLst>
        </xdr:cNvPr>
        <xdr:cNvSpPr txBox="1"/>
      </xdr:nvSpPr>
      <xdr:spPr>
        <a:xfrm>
          <a:off x="6008581" y="557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94" name="直線コネクタ 93">
          <a:extLst>
            <a:ext uri="{FF2B5EF4-FFF2-40B4-BE49-F238E27FC236}">
              <a16:creationId xmlns:a16="http://schemas.microsoft.com/office/drawing/2014/main" xmlns="" id="{AE07BE3A-F79D-4374-92C2-6C436D1A7691}"/>
            </a:ext>
          </a:extLst>
        </xdr:cNvPr>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30</xdr:row>
      <xdr:rowOff>48277</xdr:rowOff>
    </xdr:from>
    <xdr:ext cx="595419" cy="259045"/>
    <xdr:sp macro="" textlink="">
      <xdr:nvSpPr>
        <xdr:cNvPr id="95" name="テキスト ボックス 94">
          <a:extLst>
            <a:ext uri="{FF2B5EF4-FFF2-40B4-BE49-F238E27FC236}">
              <a16:creationId xmlns:a16="http://schemas.microsoft.com/office/drawing/2014/main" xmlns="" id="{16F2BA35-A023-4E7E-8E44-08B3A0E5C04D}"/>
            </a:ext>
          </a:extLst>
        </xdr:cNvPr>
        <xdr:cNvSpPr txBox="1"/>
      </xdr:nvSpPr>
      <xdr:spPr>
        <a:xfrm>
          <a:off x="6008581" y="519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96" name="【道路】&#10;一人当たり延長グラフ枠">
          <a:extLst>
            <a:ext uri="{FF2B5EF4-FFF2-40B4-BE49-F238E27FC236}">
              <a16:creationId xmlns:a16="http://schemas.microsoft.com/office/drawing/2014/main" xmlns="" id="{23CE508A-1396-477B-BA24-A5D2FFEE5975}"/>
            </a:ext>
          </a:extLst>
        </xdr:cNvPr>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34</xdr:row>
      <xdr:rowOff>33410</xdr:rowOff>
    </xdr:from>
    <xdr:to>
      <xdr:col>54</xdr:col>
      <xdr:colOff>189865</xdr:colOff>
      <xdr:row>42</xdr:row>
      <xdr:rowOff>27218</xdr:rowOff>
    </xdr:to>
    <xdr:cxnSp macro="">
      <xdr:nvCxnSpPr>
        <xdr:cNvPr id="97" name="直線コネクタ 96">
          <a:extLst>
            <a:ext uri="{FF2B5EF4-FFF2-40B4-BE49-F238E27FC236}">
              <a16:creationId xmlns:a16="http://schemas.microsoft.com/office/drawing/2014/main" xmlns="" id="{AED2338E-7581-4577-A8B8-F3C54E15C359}"/>
            </a:ext>
          </a:extLst>
        </xdr:cNvPr>
        <xdr:cNvCxnSpPr/>
      </xdr:nvCxnSpPr>
      <xdr:spPr>
        <a:xfrm flipV="1">
          <a:off x="10476865" y="5862710"/>
          <a:ext cx="0" cy="136540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42</xdr:row>
      <xdr:rowOff>31045</xdr:rowOff>
    </xdr:from>
    <xdr:ext cx="469744" cy="259045"/>
    <xdr:sp macro="" textlink="">
      <xdr:nvSpPr>
        <xdr:cNvPr id="98" name="【道路】&#10;一人当たり延長最小値テキスト">
          <a:extLst>
            <a:ext uri="{FF2B5EF4-FFF2-40B4-BE49-F238E27FC236}">
              <a16:creationId xmlns:a16="http://schemas.microsoft.com/office/drawing/2014/main" xmlns="" id="{E12CBD55-3E97-4C1F-A960-A93CB0AFB400}"/>
            </a:ext>
          </a:extLst>
        </xdr:cNvPr>
        <xdr:cNvSpPr txBox="1"/>
      </xdr:nvSpPr>
      <xdr:spPr>
        <a:xfrm>
          <a:off x="10515600" y="72319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42</xdr:row>
      <xdr:rowOff>27218</xdr:rowOff>
    </xdr:from>
    <xdr:to>
      <xdr:col>55</xdr:col>
      <xdr:colOff>88900</xdr:colOff>
      <xdr:row>42</xdr:row>
      <xdr:rowOff>27218</xdr:rowOff>
    </xdr:to>
    <xdr:cxnSp macro="">
      <xdr:nvCxnSpPr>
        <xdr:cNvPr id="99" name="直線コネクタ 98">
          <a:extLst>
            <a:ext uri="{FF2B5EF4-FFF2-40B4-BE49-F238E27FC236}">
              <a16:creationId xmlns:a16="http://schemas.microsoft.com/office/drawing/2014/main" xmlns="" id="{980405B9-555C-4F8A-BE7B-741F540F2909}"/>
            </a:ext>
          </a:extLst>
        </xdr:cNvPr>
        <xdr:cNvCxnSpPr/>
      </xdr:nvCxnSpPr>
      <xdr:spPr>
        <a:xfrm>
          <a:off x="10388600" y="72281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32</xdr:row>
      <xdr:rowOff>151537</xdr:rowOff>
    </xdr:from>
    <xdr:ext cx="599010" cy="259045"/>
    <xdr:sp macro="" textlink="">
      <xdr:nvSpPr>
        <xdr:cNvPr id="100" name="【道路】&#10;一人当たり延長最大値テキスト">
          <a:extLst>
            <a:ext uri="{FF2B5EF4-FFF2-40B4-BE49-F238E27FC236}">
              <a16:creationId xmlns:a16="http://schemas.microsoft.com/office/drawing/2014/main" xmlns="" id="{7DF5EE07-46B9-48DB-805E-6DC6AFF7D0C7}"/>
            </a:ext>
          </a:extLst>
        </xdr:cNvPr>
        <xdr:cNvSpPr txBox="1"/>
      </xdr:nvSpPr>
      <xdr:spPr>
        <a:xfrm>
          <a:off x="10515600" y="563793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361.231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34</xdr:row>
      <xdr:rowOff>33410</xdr:rowOff>
    </xdr:from>
    <xdr:to>
      <xdr:col>55</xdr:col>
      <xdr:colOff>88900</xdr:colOff>
      <xdr:row>34</xdr:row>
      <xdr:rowOff>33410</xdr:rowOff>
    </xdr:to>
    <xdr:cxnSp macro="">
      <xdr:nvCxnSpPr>
        <xdr:cNvPr id="101" name="直線コネクタ 100">
          <a:extLst>
            <a:ext uri="{FF2B5EF4-FFF2-40B4-BE49-F238E27FC236}">
              <a16:creationId xmlns:a16="http://schemas.microsoft.com/office/drawing/2014/main" xmlns="" id="{CACFD984-EC01-4383-BF5D-47BF02E0FE97}"/>
            </a:ext>
          </a:extLst>
        </xdr:cNvPr>
        <xdr:cNvCxnSpPr/>
      </xdr:nvCxnSpPr>
      <xdr:spPr>
        <a:xfrm>
          <a:off x="10388600" y="58627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41</xdr:row>
      <xdr:rowOff>20987</xdr:rowOff>
    </xdr:from>
    <xdr:ext cx="534377" cy="259045"/>
    <xdr:sp macro="" textlink="">
      <xdr:nvSpPr>
        <xdr:cNvPr id="102" name="【道路】&#10;一人当たり延長平均値テキスト">
          <a:extLst>
            <a:ext uri="{FF2B5EF4-FFF2-40B4-BE49-F238E27FC236}">
              <a16:creationId xmlns:a16="http://schemas.microsoft.com/office/drawing/2014/main" xmlns="" id="{C8CAE00B-60BC-4A39-9533-3E1A090498AF}"/>
            </a:ext>
          </a:extLst>
        </xdr:cNvPr>
        <xdr:cNvSpPr txBox="1"/>
      </xdr:nvSpPr>
      <xdr:spPr>
        <a:xfrm>
          <a:off x="10515600" y="705043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30.496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41</xdr:row>
      <xdr:rowOff>42560</xdr:rowOff>
    </xdr:from>
    <xdr:to>
      <xdr:col>55</xdr:col>
      <xdr:colOff>50800</xdr:colOff>
      <xdr:row>41</xdr:row>
      <xdr:rowOff>144160</xdr:rowOff>
    </xdr:to>
    <xdr:sp macro="" textlink="">
      <xdr:nvSpPr>
        <xdr:cNvPr id="103" name="フローチャート: 判断 102">
          <a:extLst>
            <a:ext uri="{FF2B5EF4-FFF2-40B4-BE49-F238E27FC236}">
              <a16:creationId xmlns:a16="http://schemas.microsoft.com/office/drawing/2014/main" xmlns="" id="{FE4A9287-4538-4B77-86CC-CF84E5811F49}"/>
            </a:ext>
          </a:extLst>
        </xdr:cNvPr>
        <xdr:cNvSpPr/>
      </xdr:nvSpPr>
      <xdr:spPr>
        <a:xfrm>
          <a:off x="10426700" y="70720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41</xdr:row>
      <xdr:rowOff>89808</xdr:rowOff>
    </xdr:from>
    <xdr:to>
      <xdr:col>50</xdr:col>
      <xdr:colOff>165100</xdr:colOff>
      <xdr:row>42</xdr:row>
      <xdr:rowOff>19958</xdr:rowOff>
    </xdr:to>
    <xdr:sp macro="" textlink="">
      <xdr:nvSpPr>
        <xdr:cNvPr id="104" name="フローチャート: 判断 103">
          <a:extLst>
            <a:ext uri="{FF2B5EF4-FFF2-40B4-BE49-F238E27FC236}">
              <a16:creationId xmlns:a16="http://schemas.microsoft.com/office/drawing/2014/main" xmlns="" id="{3761FBD6-5C4B-4043-A9BB-7ABA55508608}"/>
            </a:ext>
          </a:extLst>
        </xdr:cNvPr>
        <xdr:cNvSpPr/>
      </xdr:nvSpPr>
      <xdr:spPr>
        <a:xfrm>
          <a:off x="9588500" y="71192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40</xdr:row>
      <xdr:rowOff>92459</xdr:rowOff>
    </xdr:from>
    <xdr:to>
      <xdr:col>46</xdr:col>
      <xdr:colOff>38100</xdr:colOff>
      <xdr:row>41</xdr:row>
      <xdr:rowOff>22609</xdr:rowOff>
    </xdr:to>
    <xdr:sp macro="" textlink="">
      <xdr:nvSpPr>
        <xdr:cNvPr id="105" name="フローチャート: 判断 104">
          <a:extLst>
            <a:ext uri="{FF2B5EF4-FFF2-40B4-BE49-F238E27FC236}">
              <a16:creationId xmlns:a16="http://schemas.microsoft.com/office/drawing/2014/main" xmlns="" id="{C72BD3A0-B774-453D-9BDF-38CCE3FE332F}"/>
            </a:ext>
          </a:extLst>
        </xdr:cNvPr>
        <xdr:cNvSpPr/>
      </xdr:nvSpPr>
      <xdr:spPr>
        <a:xfrm>
          <a:off x="8699500" y="69504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06" name="テキスト ボックス 105">
          <a:extLst>
            <a:ext uri="{FF2B5EF4-FFF2-40B4-BE49-F238E27FC236}">
              <a16:creationId xmlns:a16="http://schemas.microsoft.com/office/drawing/2014/main" xmlns="" id="{C01D7364-BA2F-4F02-9ACF-7CC915E30DF6}"/>
            </a:ext>
          </a:extLst>
        </xdr:cNvPr>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07" name="テキスト ボックス 106">
          <a:extLst>
            <a:ext uri="{FF2B5EF4-FFF2-40B4-BE49-F238E27FC236}">
              <a16:creationId xmlns:a16="http://schemas.microsoft.com/office/drawing/2014/main" xmlns="" id="{7C02D46C-DFBC-4024-89A6-DDF603581483}"/>
            </a:ext>
          </a:extLst>
        </xdr:cNvPr>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08" name="テキスト ボックス 107">
          <a:extLst>
            <a:ext uri="{FF2B5EF4-FFF2-40B4-BE49-F238E27FC236}">
              <a16:creationId xmlns:a16="http://schemas.microsoft.com/office/drawing/2014/main" xmlns="" id="{49F50FDB-C02D-4A57-B841-B2BF37C251BF}"/>
            </a:ext>
          </a:extLst>
        </xdr:cNvPr>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09" name="テキスト ボックス 108">
          <a:extLst>
            <a:ext uri="{FF2B5EF4-FFF2-40B4-BE49-F238E27FC236}">
              <a16:creationId xmlns:a16="http://schemas.microsoft.com/office/drawing/2014/main" xmlns="" id="{544E23CA-C06B-4FA1-A536-D1FAE90B7B90}"/>
            </a:ext>
          </a:extLst>
        </xdr:cNvPr>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10" name="テキスト ボックス 109">
          <a:extLst>
            <a:ext uri="{FF2B5EF4-FFF2-40B4-BE49-F238E27FC236}">
              <a16:creationId xmlns:a16="http://schemas.microsoft.com/office/drawing/2014/main" xmlns="" id="{FD764920-E639-4AB4-BFE0-0329BE367D07}"/>
            </a:ext>
          </a:extLst>
        </xdr:cNvPr>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41</xdr:row>
      <xdr:rowOff>134850</xdr:rowOff>
    </xdr:from>
    <xdr:to>
      <xdr:col>50</xdr:col>
      <xdr:colOff>165100</xdr:colOff>
      <xdr:row>42</xdr:row>
      <xdr:rowOff>65000</xdr:rowOff>
    </xdr:to>
    <xdr:sp macro="" textlink="">
      <xdr:nvSpPr>
        <xdr:cNvPr id="111" name="楕円 110">
          <a:extLst>
            <a:ext uri="{FF2B5EF4-FFF2-40B4-BE49-F238E27FC236}">
              <a16:creationId xmlns:a16="http://schemas.microsoft.com/office/drawing/2014/main" xmlns="" id="{C0683CDD-A773-4676-A723-3B2A2EF31ECA}"/>
            </a:ext>
          </a:extLst>
        </xdr:cNvPr>
        <xdr:cNvSpPr/>
      </xdr:nvSpPr>
      <xdr:spPr>
        <a:xfrm>
          <a:off x="9588500" y="7164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24911</xdr:colOff>
      <xdr:row>40</xdr:row>
      <xdr:rowOff>36485</xdr:rowOff>
    </xdr:from>
    <xdr:ext cx="534377" cy="259045"/>
    <xdr:sp macro="" textlink="">
      <xdr:nvSpPr>
        <xdr:cNvPr id="112" name="n_1aveValue【道路】&#10;一人当たり延長">
          <a:extLst>
            <a:ext uri="{FF2B5EF4-FFF2-40B4-BE49-F238E27FC236}">
              <a16:creationId xmlns:a16="http://schemas.microsoft.com/office/drawing/2014/main" xmlns="" id="{259F6FED-A42C-43E4-8EE9-91B5AD1A170F}"/>
            </a:ext>
          </a:extLst>
        </xdr:cNvPr>
        <xdr:cNvSpPr txBox="1"/>
      </xdr:nvSpPr>
      <xdr:spPr>
        <a:xfrm>
          <a:off x="9359411" y="68944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18.095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39</xdr:row>
      <xdr:rowOff>39136</xdr:rowOff>
    </xdr:from>
    <xdr:ext cx="534377" cy="259045"/>
    <xdr:sp macro="" textlink="">
      <xdr:nvSpPr>
        <xdr:cNvPr id="113" name="n_2aveValue【道路】&#10;一人当たり延長">
          <a:extLst>
            <a:ext uri="{FF2B5EF4-FFF2-40B4-BE49-F238E27FC236}">
              <a16:creationId xmlns:a16="http://schemas.microsoft.com/office/drawing/2014/main" xmlns="" id="{2DC4B3D9-5B96-4746-8E29-B1BF5463C7D8}"/>
            </a:ext>
          </a:extLst>
        </xdr:cNvPr>
        <xdr:cNvSpPr txBox="1"/>
      </xdr:nvSpPr>
      <xdr:spPr>
        <a:xfrm>
          <a:off x="8483111" y="67256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62.399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42</xdr:row>
      <xdr:rowOff>56127</xdr:rowOff>
    </xdr:from>
    <xdr:ext cx="469744" cy="259045"/>
    <xdr:sp macro="" textlink="">
      <xdr:nvSpPr>
        <xdr:cNvPr id="114" name="n_1mainValue【道路】&#10;一人当たり延長">
          <a:extLst>
            <a:ext uri="{FF2B5EF4-FFF2-40B4-BE49-F238E27FC236}">
              <a16:creationId xmlns:a16="http://schemas.microsoft.com/office/drawing/2014/main" xmlns="" id="{B0059A2D-E70F-417D-B9CB-B426C996D4FB}"/>
            </a:ext>
          </a:extLst>
        </xdr:cNvPr>
        <xdr:cNvSpPr txBox="1"/>
      </xdr:nvSpPr>
      <xdr:spPr>
        <a:xfrm>
          <a:off x="9391727" y="72570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15" name="正方形/長方形 114">
          <a:extLst>
            <a:ext uri="{FF2B5EF4-FFF2-40B4-BE49-F238E27FC236}">
              <a16:creationId xmlns:a16="http://schemas.microsoft.com/office/drawing/2014/main" xmlns="" id="{5577ECD4-5206-4643-BEA4-9367521F6A56}"/>
            </a:ext>
          </a:extLst>
        </xdr:cNvPr>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16" name="正方形/長方形 115">
          <a:extLst>
            <a:ext uri="{FF2B5EF4-FFF2-40B4-BE49-F238E27FC236}">
              <a16:creationId xmlns:a16="http://schemas.microsoft.com/office/drawing/2014/main" xmlns="" id="{274E64DE-D4D5-4184-BCDE-A83D66240261}"/>
            </a:ext>
          </a:extLst>
        </xdr:cNvPr>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17" name="正方形/長方形 116">
          <a:extLst>
            <a:ext uri="{FF2B5EF4-FFF2-40B4-BE49-F238E27FC236}">
              <a16:creationId xmlns:a16="http://schemas.microsoft.com/office/drawing/2014/main" xmlns="" id="{6E152927-2452-42EF-9D87-C7BE4380FD9B}"/>
            </a:ext>
          </a:extLst>
        </xdr:cNvPr>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18" name="正方形/長方形 117">
          <a:extLst>
            <a:ext uri="{FF2B5EF4-FFF2-40B4-BE49-F238E27FC236}">
              <a16:creationId xmlns:a16="http://schemas.microsoft.com/office/drawing/2014/main" xmlns="" id="{7BC618AD-A307-4341-9AE9-85A6CD226AF2}"/>
            </a:ext>
          </a:extLst>
        </xdr:cNvPr>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19" name="正方形/長方形 118">
          <a:extLst>
            <a:ext uri="{FF2B5EF4-FFF2-40B4-BE49-F238E27FC236}">
              <a16:creationId xmlns:a16="http://schemas.microsoft.com/office/drawing/2014/main" xmlns="" id="{5E5395AC-9596-4698-99D0-FB5FE5AFCF03}"/>
            </a:ext>
          </a:extLst>
        </xdr:cNvPr>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20" name="正方形/長方形 119">
          <a:extLst>
            <a:ext uri="{FF2B5EF4-FFF2-40B4-BE49-F238E27FC236}">
              <a16:creationId xmlns:a16="http://schemas.microsoft.com/office/drawing/2014/main" xmlns="" id="{B4B52ECF-547F-465E-8E88-300368277B5D}"/>
            </a:ext>
          </a:extLst>
        </xdr:cNvPr>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21" name="正方形/長方形 120">
          <a:extLst>
            <a:ext uri="{FF2B5EF4-FFF2-40B4-BE49-F238E27FC236}">
              <a16:creationId xmlns:a16="http://schemas.microsoft.com/office/drawing/2014/main" xmlns="" id="{F3A640F6-0783-4152-B8F5-9B5F1EDD0557}"/>
            </a:ext>
          </a:extLst>
        </xdr:cNvPr>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22" name="正方形/長方形 121">
          <a:extLst>
            <a:ext uri="{FF2B5EF4-FFF2-40B4-BE49-F238E27FC236}">
              <a16:creationId xmlns:a16="http://schemas.microsoft.com/office/drawing/2014/main" xmlns="" id="{66269F00-A845-4276-950F-69C1D0EC970A}"/>
            </a:ext>
          </a:extLst>
        </xdr:cNvPr>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23" name="テキスト ボックス 122">
          <a:extLst>
            <a:ext uri="{FF2B5EF4-FFF2-40B4-BE49-F238E27FC236}">
              <a16:creationId xmlns:a16="http://schemas.microsoft.com/office/drawing/2014/main" xmlns="" id="{E9538436-B510-47BF-A5B0-CF202FBC5DD1}"/>
            </a:ext>
          </a:extLst>
        </xdr:cNvPr>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24" name="直線コネクタ 123">
          <a:extLst>
            <a:ext uri="{FF2B5EF4-FFF2-40B4-BE49-F238E27FC236}">
              <a16:creationId xmlns:a16="http://schemas.microsoft.com/office/drawing/2014/main" xmlns="" id="{1A78DB4B-0D5D-4E3A-865A-3DB81C3752D1}"/>
            </a:ext>
          </a:extLst>
        </xdr:cNvPr>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64</xdr:row>
      <xdr:rowOff>130628</xdr:rowOff>
    </xdr:from>
    <xdr:to>
      <xdr:col>28</xdr:col>
      <xdr:colOff>114300</xdr:colOff>
      <xdr:row>64</xdr:row>
      <xdr:rowOff>130628</xdr:rowOff>
    </xdr:to>
    <xdr:cxnSp macro="">
      <xdr:nvCxnSpPr>
        <xdr:cNvPr id="125" name="直線コネクタ 124">
          <a:extLst>
            <a:ext uri="{FF2B5EF4-FFF2-40B4-BE49-F238E27FC236}">
              <a16:creationId xmlns:a16="http://schemas.microsoft.com/office/drawing/2014/main" xmlns="" id="{2FD358BB-C7BE-4AC3-9598-D272AB0AD26E}"/>
            </a:ext>
          </a:extLst>
        </xdr:cNvPr>
        <xdr:cNvCxnSpPr/>
      </xdr:nvCxnSpPr>
      <xdr:spPr>
        <a:xfrm>
          <a:off x="762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63</xdr:row>
      <xdr:rowOff>159855</xdr:rowOff>
    </xdr:from>
    <xdr:ext cx="338939" cy="259045"/>
    <xdr:sp macro="" textlink="">
      <xdr:nvSpPr>
        <xdr:cNvPr id="126" name="テキスト ボックス 125">
          <a:extLst>
            <a:ext uri="{FF2B5EF4-FFF2-40B4-BE49-F238E27FC236}">
              <a16:creationId xmlns:a16="http://schemas.microsoft.com/office/drawing/2014/main" xmlns="" id="{AC386AF7-92FC-4218-AAE6-582C94E663FB}"/>
            </a:ext>
          </a:extLst>
        </xdr:cNvPr>
        <xdr:cNvSpPr txBox="1"/>
      </xdr:nvSpPr>
      <xdr:spPr>
        <a:xfrm>
          <a:off x="423061" y="10961205"/>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146957</xdr:rowOff>
    </xdr:from>
    <xdr:to>
      <xdr:col>28</xdr:col>
      <xdr:colOff>114300</xdr:colOff>
      <xdr:row>62</xdr:row>
      <xdr:rowOff>146957</xdr:rowOff>
    </xdr:to>
    <xdr:cxnSp macro="">
      <xdr:nvCxnSpPr>
        <xdr:cNvPr id="127" name="直線コネクタ 126">
          <a:extLst>
            <a:ext uri="{FF2B5EF4-FFF2-40B4-BE49-F238E27FC236}">
              <a16:creationId xmlns:a16="http://schemas.microsoft.com/office/drawing/2014/main" xmlns="" id="{A0564778-F1DB-4C69-B909-40D2D225C81B}"/>
            </a:ext>
          </a:extLst>
        </xdr:cNvPr>
        <xdr:cNvCxnSpPr/>
      </xdr:nvCxnSpPr>
      <xdr:spPr>
        <a:xfrm>
          <a:off x="762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62</xdr:row>
      <xdr:rowOff>4734</xdr:rowOff>
    </xdr:from>
    <xdr:ext cx="403059" cy="259045"/>
    <xdr:sp macro="" textlink="">
      <xdr:nvSpPr>
        <xdr:cNvPr id="128" name="テキスト ボックス 127">
          <a:extLst>
            <a:ext uri="{FF2B5EF4-FFF2-40B4-BE49-F238E27FC236}">
              <a16:creationId xmlns:a16="http://schemas.microsoft.com/office/drawing/2014/main" xmlns="" id="{1998332F-A78E-4097-9325-048177B4B77C}"/>
            </a:ext>
          </a:extLst>
        </xdr:cNvPr>
        <xdr:cNvSpPr txBox="1"/>
      </xdr:nvSpPr>
      <xdr:spPr>
        <a:xfrm>
          <a:off x="358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163285</xdr:rowOff>
    </xdr:from>
    <xdr:to>
      <xdr:col>28</xdr:col>
      <xdr:colOff>114300</xdr:colOff>
      <xdr:row>60</xdr:row>
      <xdr:rowOff>163285</xdr:rowOff>
    </xdr:to>
    <xdr:cxnSp macro="">
      <xdr:nvCxnSpPr>
        <xdr:cNvPr id="129" name="直線コネクタ 128">
          <a:extLst>
            <a:ext uri="{FF2B5EF4-FFF2-40B4-BE49-F238E27FC236}">
              <a16:creationId xmlns:a16="http://schemas.microsoft.com/office/drawing/2014/main" xmlns="" id="{1DBFFBAA-9F84-407E-B473-5780DEAA2E8B}"/>
            </a:ext>
          </a:extLst>
        </xdr:cNvPr>
        <xdr:cNvCxnSpPr/>
      </xdr:nvCxnSpPr>
      <xdr:spPr>
        <a:xfrm>
          <a:off x="762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60</xdr:row>
      <xdr:rowOff>21062</xdr:rowOff>
    </xdr:from>
    <xdr:ext cx="403059" cy="259045"/>
    <xdr:sp macro="" textlink="">
      <xdr:nvSpPr>
        <xdr:cNvPr id="130" name="テキスト ボックス 129">
          <a:extLst>
            <a:ext uri="{FF2B5EF4-FFF2-40B4-BE49-F238E27FC236}">
              <a16:creationId xmlns:a16="http://schemas.microsoft.com/office/drawing/2014/main" xmlns="" id="{9C07015C-D4BF-4FD0-B2AE-BD957638877D}"/>
            </a:ext>
          </a:extLst>
        </xdr:cNvPr>
        <xdr:cNvSpPr txBox="1"/>
      </xdr:nvSpPr>
      <xdr:spPr>
        <a:xfrm>
          <a:off x="358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8165</xdr:rowOff>
    </xdr:from>
    <xdr:to>
      <xdr:col>28</xdr:col>
      <xdr:colOff>114300</xdr:colOff>
      <xdr:row>59</xdr:row>
      <xdr:rowOff>8165</xdr:rowOff>
    </xdr:to>
    <xdr:cxnSp macro="">
      <xdr:nvCxnSpPr>
        <xdr:cNvPr id="131" name="直線コネクタ 130">
          <a:extLst>
            <a:ext uri="{FF2B5EF4-FFF2-40B4-BE49-F238E27FC236}">
              <a16:creationId xmlns:a16="http://schemas.microsoft.com/office/drawing/2014/main" xmlns="" id="{93B426F1-608C-4FE1-B4E9-5D8E7068A063}"/>
            </a:ext>
          </a:extLst>
        </xdr:cNvPr>
        <xdr:cNvCxnSpPr/>
      </xdr:nvCxnSpPr>
      <xdr:spPr>
        <a:xfrm>
          <a:off x="762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58</xdr:row>
      <xdr:rowOff>37392</xdr:rowOff>
    </xdr:from>
    <xdr:ext cx="403059" cy="259045"/>
    <xdr:sp macro="" textlink="">
      <xdr:nvSpPr>
        <xdr:cNvPr id="132" name="テキスト ボックス 131">
          <a:extLst>
            <a:ext uri="{FF2B5EF4-FFF2-40B4-BE49-F238E27FC236}">
              <a16:creationId xmlns:a16="http://schemas.microsoft.com/office/drawing/2014/main" xmlns="" id="{93FA58EE-8450-49A5-B75A-FA04DCA01FB4}"/>
            </a:ext>
          </a:extLst>
        </xdr:cNvPr>
        <xdr:cNvSpPr txBox="1"/>
      </xdr:nvSpPr>
      <xdr:spPr>
        <a:xfrm>
          <a:off x="358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24493</xdr:rowOff>
    </xdr:from>
    <xdr:to>
      <xdr:col>28</xdr:col>
      <xdr:colOff>114300</xdr:colOff>
      <xdr:row>57</xdr:row>
      <xdr:rowOff>24493</xdr:rowOff>
    </xdr:to>
    <xdr:cxnSp macro="">
      <xdr:nvCxnSpPr>
        <xdr:cNvPr id="133" name="直線コネクタ 132">
          <a:extLst>
            <a:ext uri="{FF2B5EF4-FFF2-40B4-BE49-F238E27FC236}">
              <a16:creationId xmlns:a16="http://schemas.microsoft.com/office/drawing/2014/main" xmlns="" id="{27116219-932F-4D6E-BD11-61576571B28E}"/>
            </a:ext>
          </a:extLst>
        </xdr:cNvPr>
        <xdr:cNvCxnSpPr/>
      </xdr:nvCxnSpPr>
      <xdr:spPr>
        <a:xfrm>
          <a:off x="762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53720</xdr:rowOff>
    </xdr:from>
    <xdr:ext cx="403059" cy="259045"/>
    <xdr:sp macro="" textlink="">
      <xdr:nvSpPr>
        <xdr:cNvPr id="134" name="テキスト ボックス 133">
          <a:extLst>
            <a:ext uri="{FF2B5EF4-FFF2-40B4-BE49-F238E27FC236}">
              <a16:creationId xmlns:a16="http://schemas.microsoft.com/office/drawing/2014/main" xmlns="" id="{AC5C6F84-80C0-486E-9C82-27ECB4AA35BB}"/>
            </a:ext>
          </a:extLst>
        </xdr:cNvPr>
        <xdr:cNvSpPr txBox="1"/>
      </xdr:nvSpPr>
      <xdr:spPr>
        <a:xfrm>
          <a:off x="358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40822</xdr:rowOff>
    </xdr:from>
    <xdr:to>
      <xdr:col>28</xdr:col>
      <xdr:colOff>114300</xdr:colOff>
      <xdr:row>55</xdr:row>
      <xdr:rowOff>40822</xdr:rowOff>
    </xdr:to>
    <xdr:cxnSp macro="">
      <xdr:nvCxnSpPr>
        <xdr:cNvPr id="135" name="直線コネクタ 134">
          <a:extLst>
            <a:ext uri="{FF2B5EF4-FFF2-40B4-BE49-F238E27FC236}">
              <a16:creationId xmlns:a16="http://schemas.microsoft.com/office/drawing/2014/main" xmlns="" id="{7B8B6233-FAE1-4EBE-835D-D5AC578A2A88}"/>
            </a:ext>
          </a:extLst>
        </xdr:cNvPr>
        <xdr:cNvCxnSpPr/>
      </xdr:nvCxnSpPr>
      <xdr:spPr>
        <a:xfrm>
          <a:off x="762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54</xdr:row>
      <xdr:rowOff>70049</xdr:rowOff>
    </xdr:from>
    <xdr:ext cx="467179" cy="259045"/>
    <xdr:sp macro="" textlink="">
      <xdr:nvSpPr>
        <xdr:cNvPr id="136" name="テキスト ボックス 135">
          <a:extLst>
            <a:ext uri="{FF2B5EF4-FFF2-40B4-BE49-F238E27FC236}">
              <a16:creationId xmlns:a16="http://schemas.microsoft.com/office/drawing/2014/main" xmlns="" id="{CB56BACF-3DE8-4FD1-B2E6-25BBEAB6E250}"/>
            </a:ext>
          </a:extLst>
        </xdr:cNvPr>
        <xdr:cNvSpPr txBox="1"/>
      </xdr:nvSpPr>
      <xdr:spPr>
        <a:xfrm>
          <a:off x="294821" y="932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37" name="直線コネクタ 136">
          <a:extLst>
            <a:ext uri="{FF2B5EF4-FFF2-40B4-BE49-F238E27FC236}">
              <a16:creationId xmlns:a16="http://schemas.microsoft.com/office/drawing/2014/main" xmlns="" id="{F2A71E7E-536E-48D1-A7EB-57675C560DEF}"/>
            </a:ext>
          </a:extLst>
        </xdr:cNvPr>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52</xdr:row>
      <xdr:rowOff>86377</xdr:rowOff>
    </xdr:from>
    <xdr:ext cx="467179" cy="259045"/>
    <xdr:sp macro="" textlink="">
      <xdr:nvSpPr>
        <xdr:cNvPr id="138" name="テキスト ボックス 137">
          <a:extLst>
            <a:ext uri="{FF2B5EF4-FFF2-40B4-BE49-F238E27FC236}">
              <a16:creationId xmlns:a16="http://schemas.microsoft.com/office/drawing/2014/main" xmlns="" id="{8386A3AB-0F58-405C-83D5-D0DE843E4C04}"/>
            </a:ext>
          </a:extLst>
        </xdr:cNvPr>
        <xdr:cNvSpPr txBox="1"/>
      </xdr:nvSpPr>
      <xdr:spPr>
        <a:xfrm>
          <a:off x="294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152400</xdr:colOff>
      <xdr:row>66</xdr:row>
      <xdr:rowOff>114300</xdr:rowOff>
    </xdr:to>
    <xdr:sp macro="" textlink="">
      <xdr:nvSpPr>
        <xdr:cNvPr id="139" name="【橋りょう・トンネル】&#10;有形固定資産減価償却率グラフ枠">
          <a:extLst>
            <a:ext uri="{FF2B5EF4-FFF2-40B4-BE49-F238E27FC236}">
              <a16:creationId xmlns:a16="http://schemas.microsoft.com/office/drawing/2014/main" xmlns="" id="{F2043B01-F9A5-40AB-8BBB-A61B7BDC8A12}"/>
            </a:ext>
          </a:extLst>
        </xdr:cNvPr>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56</xdr:row>
      <xdr:rowOff>96338</xdr:rowOff>
    </xdr:from>
    <xdr:to>
      <xdr:col>24</xdr:col>
      <xdr:colOff>62865</xdr:colOff>
      <xdr:row>64</xdr:row>
      <xdr:rowOff>75112</xdr:rowOff>
    </xdr:to>
    <xdr:cxnSp macro="">
      <xdr:nvCxnSpPr>
        <xdr:cNvPr id="140" name="直線コネクタ 139">
          <a:extLst>
            <a:ext uri="{FF2B5EF4-FFF2-40B4-BE49-F238E27FC236}">
              <a16:creationId xmlns:a16="http://schemas.microsoft.com/office/drawing/2014/main" xmlns="" id="{3E92EAD7-8CB6-4D41-B124-D4E5D2B6BDC6}"/>
            </a:ext>
          </a:extLst>
        </xdr:cNvPr>
        <xdr:cNvCxnSpPr/>
      </xdr:nvCxnSpPr>
      <xdr:spPr>
        <a:xfrm flipV="1">
          <a:off x="4634865" y="9697538"/>
          <a:ext cx="0" cy="135037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78939</xdr:rowOff>
    </xdr:from>
    <xdr:ext cx="340478" cy="259045"/>
    <xdr:sp macro="" textlink="">
      <xdr:nvSpPr>
        <xdr:cNvPr id="141" name="【橋りょう・トンネル】&#10;有形固定資産減価償却率最小値テキスト">
          <a:extLst>
            <a:ext uri="{FF2B5EF4-FFF2-40B4-BE49-F238E27FC236}">
              <a16:creationId xmlns:a16="http://schemas.microsoft.com/office/drawing/2014/main" xmlns="" id="{6DDBEECD-0F43-44FF-A122-7C7A884EE126}"/>
            </a:ext>
          </a:extLst>
        </xdr:cNvPr>
        <xdr:cNvSpPr txBox="1"/>
      </xdr:nvSpPr>
      <xdr:spPr>
        <a:xfrm>
          <a:off x="4673600" y="11051739"/>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75112</xdr:rowOff>
    </xdr:from>
    <xdr:to>
      <xdr:col>24</xdr:col>
      <xdr:colOff>152400</xdr:colOff>
      <xdr:row>64</xdr:row>
      <xdr:rowOff>75112</xdr:rowOff>
    </xdr:to>
    <xdr:cxnSp macro="">
      <xdr:nvCxnSpPr>
        <xdr:cNvPr id="142" name="直線コネクタ 141">
          <a:extLst>
            <a:ext uri="{FF2B5EF4-FFF2-40B4-BE49-F238E27FC236}">
              <a16:creationId xmlns:a16="http://schemas.microsoft.com/office/drawing/2014/main" xmlns="" id="{5BC9C01A-C188-4505-8637-E547DCBCF9F5}"/>
            </a:ext>
          </a:extLst>
        </xdr:cNvPr>
        <xdr:cNvCxnSpPr/>
      </xdr:nvCxnSpPr>
      <xdr:spPr>
        <a:xfrm>
          <a:off x="4546600" y="110479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55</xdr:row>
      <xdr:rowOff>43015</xdr:rowOff>
    </xdr:from>
    <xdr:ext cx="405111" cy="259045"/>
    <xdr:sp macro="" textlink="">
      <xdr:nvSpPr>
        <xdr:cNvPr id="143" name="【橋りょう・トンネル】&#10;有形固定資産減価償却率最大値テキスト">
          <a:extLst>
            <a:ext uri="{FF2B5EF4-FFF2-40B4-BE49-F238E27FC236}">
              <a16:creationId xmlns:a16="http://schemas.microsoft.com/office/drawing/2014/main" xmlns="" id="{6DE19889-BDE8-43D6-84AE-FD1AE0F74D73}"/>
            </a:ext>
          </a:extLst>
        </xdr:cNvPr>
        <xdr:cNvSpPr txBox="1"/>
      </xdr:nvSpPr>
      <xdr:spPr>
        <a:xfrm>
          <a:off x="4673600" y="947276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56</xdr:row>
      <xdr:rowOff>96338</xdr:rowOff>
    </xdr:from>
    <xdr:to>
      <xdr:col>24</xdr:col>
      <xdr:colOff>152400</xdr:colOff>
      <xdr:row>56</xdr:row>
      <xdr:rowOff>96338</xdr:rowOff>
    </xdr:to>
    <xdr:cxnSp macro="">
      <xdr:nvCxnSpPr>
        <xdr:cNvPr id="144" name="直線コネクタ 143">
          <a:extLst>
            <a:ext uri="{FF2B5EF4-FFF2-40B4-BE49-F238E27FC236}">
              <a16:creationId xmlns:a16="http://schemas.microsoft.com/office/drawing/2014/main" xmlns="" id="{8A2C4C69-8E58-4054-A479-5DA5F24D7B7B}"/>
            </a:ext>
          </a:extLst>
        </xdr:cNvPr>
        <xdr:cNvCxnSpPr/>
      </xdr:nvCxnSpPr>
      <xdr:spPr>
        <a:xfrm>
          <a:off x="4546600" y="96975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59</xdr:row>
      <xdr:rowOff>54990</xdr:rowOff>
    </xdr:from>
    <xdr:ext cx="405111" cy="259045"/>
    <xdr:sp macro="" textlink="">
      <xdr:nvSpPr>
        <xdr:cNvPr id="145" name="【橋りょう・トンネル】&#10;有形固定資産減価償却率平均値テキスト">
          <a:extLst>
            <a:ext uri="{FF2B5EF4-FFF2-40B4-BE49-F238E27FC236}">
              <a16:creationId xmlns:a16="http://schemas.microsoft.com/office/drawing/2014/main" xmlns="" id="{20494560-18AD-4D13-AC9E-48AF61E4B7F3}"/>
            </a:ext>
          </a:extLst>
        </xdr:cNvPr>
        <xdr:cNvSpPr txBox="1"/>
      </xdr:nvSpPr>
      <xdr:spPr>
        <a:xfrm>
          <a:off x="4673600" y="10170540"/>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59</xdr:row>
      <xdr:rowOff>76563</xdr:rowOff>
    </xdr:from>
    <xdr:to>
      <xdr:col>24</xdr:col>
      <xdr:colOff>114300</xdr:colOff>
      <xdr:row>60</xdr:row>
      <xdr:rowOff>6713</xdr:rowOff>
    </xdr:to>
    <xdr:sp macro="" textlink="">
      <xdr:nvSpPr>
        <xdr:cNvPr id="146" name="フローチャート: 判断 145">
          <a:extLst>
            <a:ext uri="{FF2B5EF4-FFF2-40B4-BE49-F238E27FC236}">
              <a16:creationId xmlns:a16="http://schemas.microsoft.com/office/drawing/2014/main" xmlns="" id="{F588912A-E98C-4B32-B37F-848EE5A185CE}"/>
            </a:ext>
          </a:extLst>
        </xdr:cNvPr>
        <xdr:cNvSpPr/>
      </xdr:nvSpPr>
      <xdr:spPr>
        <a:xfrm>
          <a:off x="4584700" y="101921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59</xdr:row>
      <xdr:rowOff>53703</xdr:rowOff>
    </xdr:from>
    <xdr:to>
      <xdr:col>20</xdr:col>
      <xdr:colOff>38100</xdr:colOff>
      <xdr:row>59</xdr:row>
      <xdr:rowOff>155303</xdr:rowOff>
    </xdr:to>
    <xdr:sp macro="" textlink="">
      <xdr:nvSpPr>
        <xdr:cNvPr id="147" name="フローチャート: 判断 146">
          <a:extLst>
            <a:ext uri="{FF2B5EF4-FFF2-40B4-BE49-F238E27FC236}">
              <a16:creationId xmlns:a16="http://schemas.microsoft.com/office/drawing/2014/main" xmlns="" id="{CA697616-D98A-4037-80D8-C968B6BE8D7D}"/>
            </a:ext>
          </a:extLst>
        </xdr:cNvPr>
        <xdr:cNvSpPr/>
      </xdr:nvSpPr>
      <xdr:spPr>
        <a:xfrm>
          <a:off x="3746500" y="101692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59</xdr:row>
      <xdr:rowOff>153307</xdr:rowOff>
    </xdr:from>
    <xdr:to>
      <xdr:col>15</xdr:col>
      <xdr:colOff>101600</xdr:colOff>
      <xdr:row>60</xdr:row>
      <xdr:rowOff>83457</xdr:rowOff>
    </xdr:to>
    <xdr:sp macro="" textlink="">
      <xdr:nvSpPr>
        <xdr:cNvPr id="148" name="フローチャート: 判断 147">
          <a:extLst>
            <a:ext uri="{FF2B5EF4-FFF2-40B4-BE49-F238E27FC236}">
              <a16:creationId xmlns:a16="http://schemas.microsoft.com/office/drawing/2014/main" xmlns="" id="{5FE958B9-13F4-4D9B-A382-5EB10D64A077}"/>
            </a:ext>
          </a:extLst>
        </xdr:cNvPr>
        <xdr:cNvSpPr/>
      </xdr:nvSpPr>
      <xdr:spPr>
        <a:xfrm>
          <a:off x="2857500" y="102688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49" name="テキスト ボックス 148">
          <a:extLst>
            <a:ext uri="{FF2B5EF4-FFF2-40B4-BE49-F238E27FC236}">
              <a16:creationId xmlns:a16="http://schemas.microsoft.com/office/drawing/2014/main" xmlns="" id="{A5C4C2DC-4363-4D94-84F3-058EF0121DD6}"/>
            </a:ext>
          </a:extLst>
        </xdr:cNvPr>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50" name="テキスト ボックス 149">
          <a:extLst>
            <a:ext uri="{FF2B5EF4-FFF2-40B4-BE49-F238E27FC236}">
              <a16:creationId xmlns:a16="http://schemas.microsoft.com/office/drawing/2014/main" xmlns="" id="{DDC9D8E6-F3CA-4AC3-81B5-184E1D28065E}"/>
            </a:ext>
          </a:extLst>
        </xdr:cNvPr>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51" name="テキスト ボックス 150">
          <a:extLst>
            <a:ext uri="{FF2B5EF4-FFF2-40B4-BE49-F238E27FC236}">
              <a16:creationId xmlns:a16="http://schemas.microsoft.com/office/drawing/2014/main" xmlns="" id="{00A8F112-A65B-4D36-BD1E-E6FB437A33B1}"/>
            </a:ext>
          </a:extLst>
        </xdr:cNvPr>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52" name="テキスト ボックス 151">
          <a:extLst>
            <a:ext uri="{FF2B5EF4-FFF2-40B4-BE49-F238E27FC236}">
              <a16:creationId xmlns:a16="http://schemas.microsoft.com/office/drawing/2014/main" xmlns="" id="{E65B41BF-24C3-4FD8-B3A9-5DAFF8EFEBFB}"/>
            </a:ext>
          </a:extLst>
        </xdr:cNvPr>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53" name="テキスト ボックス 152">
          <a:extLst>
            <a:ext uri="{FF2B5EF4-FFF2-40B4-BE49-F238E27FC236}">
              <a16:creationId xmlns:a16="http://schemas.microsoft.com/office/drawing/2014/main" xmlns="" id="{C9422125-018D-44D0-82D1-DA33B0DC6020}"/>
            </a:ext>
          </a:extLst>
        </xdr:cNvPr>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62</xdr:row>
      <xdr:rowOff>17780</xdr:rowOff>
    </xdr:from>
    <xdr:to>
      <xdr:col>20</xdr:col>
      <xdr:colOff>38100</xdr:colOff>
      <xdr:row>62</xdr:row>
      <xdr:rowOff>119380</xdr:rowOff>
    </xdr:to>
    <xdr:sp macro="" textlink="">
      <xdr:nvSpPr>
        <xdr:cNvPr id="154" name="楕円 153">
          <a:extLst>
            <a:ext uri="{FF2B5EF4-FFF2-40B4-BE49-F238E27FC236}">
              <a16:creationId xmlns:a16="http://schemas.microsoft.com/office/drawing/2014/main" xmlns="" id="{7ABFEB76-1569-4078-9B9D-F6BDBA08B5FB}"/>
            </a:ext>
          </a:extLst>
        </xdr:cNvPr>
        <xdr:cNvSpPr/>
      </xdr:nvSpPr>
      <xdr:spPr>
        <a:xfrm>
          <a:off x="3746500" y="10647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153044</xdr:colOff>
      <xdr:row>58</xdr:row>
      <xdr:rowOff>380</xdr:rowOff>
    </xdr:from>
    <xdr:ext cx="405111" cy="259045"/>
    <xdr:sp macro="" textlink="">
      <xdr:nvSpPr>
        <xdr:cNvPr id="155" name="n_1aveValue【橋りょう・トンネル】&#10;有形固定資産減価償却率">
          <a:extLst>
            <a:ext uri="{FF2B5EF4-FFF2-40B4-BE49-F238E27FC236}">
              <a16:creationId xmlns:a16="http://schemas.microsoft.com/office/drawing/2014/main" xmlns="" id="{DB0005B1-D72B-4AD6-9081-C5EC87984DC4}"/>
            </a:ext>
          </a:extLst>
        </xdr:cNvPr>
        <xdr:cNvSpPr txBox="1"/>
      </xdr:nvSpPr>
      <xdr:spPr>
        <a:xfrm>
          <a:off x="3582044" y="994448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58</xdr:row>
      <xdr:rowOff>99984</xdr:rowOff>
    </xdr:from>
    <xdr:ext cx="405111" cy="259045"/>
    <xdr:sp macro="" textlink="">
      <xdr:nvSpPr>
        <xdr:cNvPr id="156" name="n_2aveValue【橋りょう・トンネル】&#10;有形固定資産減価償却率">
          <a:extLst>
            <a:ext uri="{FF2B5EF4-FFF2-40B4-BE49-F238E27FC236}">
              <a16:creationId xmlns:a16="http://schemas.microsoft.com/office/drawing/2014/main" xmlns="" id="{40ADB0DB-36C1-4CDF-8B53-902141F894D1}"/>
            </a:ext>
          </a:extLst>
        </xdr:cNvPr>
        <xdr:cNvSpPr txBox="1"/>
      </xdr:nvSpPr>
      <xdr:spPr>
        <a:xfrm>
          <a:off x="2705744" y="1004408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62</xdr:row>
      <xdr:rowOff>110507</xdr:rowOff>
    </xdr:from>
    <xdr:ext cx="405111" cy="259045"/>
    <xdr:sp macro="" textlink="">
      <xdr:nvSpPr>
        <xdr:cNvPr id="157" name="n_1mainValue【橋りょう・トンネル】&#10;有形固定資産減価償却率">
          <a:extLst>
            <a:ext uri="{FF2B5EF4-FFF2-40B4-BE49-F238E27FC236}">
              <a16:creationId xmlns:a16="http://schemas.microsoft.com/office/drawing/2014/main" xmlns="" id="{13601C12-56D4-4C9C-B470-A3511FAEA40E}"/>
            </a:ext>
          </a:extLst>
        </xdr:cNvPr>
        <xdr:cNvSpPr txBox="1"/>
      </xdr:nvSpPr>
      <xdr:spPr>
        <a:xfrm>
          <a:off x="3582044" y="107404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158" name="正方形/長方形 157">
          <a:extLst>
            <a:ext uri="{FF2B5EF4-FFF2-40B4-BE49-F238E27FC236}">
              <a16:creationId xmlns:a16="http://schemas.microsoft.com/office/drawing/2014/main" xmlns="" id="{68FD9D4B-F954-41FD-B155-F319385A4259}"/>
            </a:ext>
          </a:extLst>
        </xdr:cNvPr>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159" name="正方形/長方形 158">
          <a:extLst>
            <a:ext uri="{FF2B5EF4-FFF2-40B4-BE49-F238E27FC236}">
              <a16:creationId xmlns:a16="http://schemas.microsoft.com/office/drawing/2014/main" xmlns="" id="{41021D15-E814-4AE9-9D64-1C00FF7B6D18}"/>
            </a:ext>
          </a:extLst>
        </xdr:cNvPr>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160" name="正方形/長方形 159">
          <a:extLst>
            <a:ext uri="{FF2B5EF4-FFF2-40B4-BE49-F238E27FC236}">
              <a16:creationId xmlns:a16="http://schemas.microsoft.com/office/drawing/2014/main" xmlns="" id="{E287041B-3AFF-477F-BEC4-47E707683EF0}"/>
            </a:ext>
          </a:extLst>
        </xdr:cNvPr>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161" name="正方形/長方形 160">
          <a:extLst>
            <a:ext uri="{FF2B5EF4-FFF2-40B4-BE49-F238E27FC236}">
              <a16:creationId xmlns:a16="http://schemas.microsoft.com/office/drawing/2014/main" xmlns="" id="{520B335C-7E2F-45E4-8517-D94C0741F98D}"/>
            </a:ext>
          </a:extLst>
        </xdr:cNvPr>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162" name="正方形/長方形 161">
          <a:extLst>
            <a:ext uri="{FF2B5EF4-FFF2-40B4-BE49-F238E27FC236}">
              <a16:creationId xmlns:a16="http://schemas.microsoft.com/office/drawing/2014/main" xmlns="" id="{131AD91C-2E8F-41A4-A540-EC18EE1D7A5E}"/>
            </a:ext>
          </a:extLst>
        </xdr:cNvPr>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141,259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163" name="正方形/長方形 162">
          <a:extLst>
            <a:ext uri="{FF2B5EF4-FFF2-40B4-BE49-F238E27FC236}">
              <a16:creationId xmlns:a16="http://schemas.microsoft.com/office/drawing/2014/main" xmlns="" id="{23952B78-6232-434E-B129-F2BCAF7A6F43}"/>
            </a:ext>
          </a:extLst>
        </xdr:cNvPr>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164" name="正方形/長方形 163">
          <a:extLst>
            <a:ext uri="{FF2B5EF4-FFF2-40B4-BE49-F238E27FC236}">
              <a16:creationId xmlns:a16="http://schemas.microsoft.com/office/drawing/2014/main" xmlns="" id="{75F15955-2AF8-40EC-A516-642A06A8F3BB}"/>
            </a:ext>
          </a:extLst>
        </xdr:cNvPr>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100,740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165" name="正方形/長方形 164">
          <a:extLst>
            <a:ext uri="{FF2B5EF4-FFF2-40B4-BE49-F238E27FC236}">
              <a16:creationId xmlns:a16="http://schemas.microsoft.com/office/drawing/2014/main" xmlns="" id="{20CCD014-3D5A-426F-AAC0-00D496BCF47F}"/>
            </a:ext>
          </a:extLst>
        </xdr:cNvPr>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166" name="テキスト ボックス 165">
          <a:extLst>
            <a:ext uri="{FF2B5EF4-FFF2-40B4-BE49-F238E27FC236}">
              <a16:creationId xmlns:a16="http://schemas.microsoft.com/office/drawing/2014/main" xmlns="" id="{AF86831A-9293-489D-9B3D-32D71E048F92}"/>
            </a:ext>
          </a:extLst>
        </xdr:cNvPr>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167" name="直線コネクタ 166">
          <a:extLst>
            <a:ext uri="{FF2B5EF4-FFF2-40B4-BE49-F238E27FC236}">
              <a16:creationId xmlns:a16="http://schemas.microsoft.com/office/drawing/2014/main" xmlns="" id="{6120FAFE-7F32-4351-9B82-748D27B889CD}"/>
            </a:ext>
          </a:extLst>
        </xdr:cNvPr>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130628</xdr:rowOff>
    </xdr:from>
    <xdr:to>
      <xdr:col>59</xdr:col>
      <xdr:colOff>50800</xdr:colOff>
      <xdr:row>64</xdr:row>
      <xdr:rowOff>130628</xdr:rowOff>
    </xdr:to>
    <xdr:cxnSp macro="">
      <xdr:nvCxnSpPr>
        <xdr:cNvPr id="168" name="直線コネクタ 167">
          <a:extLst>
            <a:ext uri="{FF2B5EF4-FFF2-40B4-BE49-F238E27FC236}">
              <a16:creationId xmlns:a16="http://schemas.microsoft.com/office/drawing/2014/main" xmlns="" id="{03A993A4-26AF-4F93-95F8-BDF3668B3F8E}"/>
            </a:ext>
          </a:extLst>
        </xdr:cNvPr>
        <xdr:cNvCxnSpPr/>
      </xdr:nvCxnSpPr>
      <xdr:spPr>
        <a:xfrm>
          <a:off x="6604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63</xdr:row>
      <xdr:rowOff>159855</xdr:rowOff>
    </xdr:from>
    <xdr:ext cx="248786" cy="259045"/>
    <xdr:sp macro="" textlink="">
      <xdr:nvSpPr>
        <xdr:cNvPr id="169" name="テキスト ボックス 168">
          <a:extLst>
            <a:ext uri="{FF2B5EF4-FFF2-40B4-BE49-F238E27FC236}">
              <a16:creationId xmlns:a16="http://schemas.microsoft.com/office/drawing/2014/main" xmlns="" id="{60D30512-16B7-4EC2-8DC8-FBD0D7EC8F6D}"/>
            </a:ext>
          </a:extLst>
        </xdr:cNvPr>
        <xdr:cNvSpPr txBox="1"/>
      </xdr:nvSpPr>
      <xdr:spPr>
        <a:xfrm>
          <a:off x="6355214" y="10961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146957</xdr:rowOff>
    </xdr:from>
    <xdr:to>
      <xdr:col>59</xdr:col>
      <xdr:colOff>50800</xdr:colOff>
      <xdr:row>62</xdr:row>
      <xdr:rowOff>146957</xdr:rowOff>
    </xdr:to>
    <xdr:cxnSp macro="">
      <xdr:nvCxnSpPr>
        <xdr:cNvPr id="170" name="直線コネクタ 169">
          <a:extLst>
            <a:ext uri="{FF2B5EF4-FFF2-40B4-BE49-F238E27FC236}">
              <a16:creationId xmlns:a16="http://schemas.microsoft.com/office/drawing/2014/main" xmlns="" id="{659607D5-1CAD-4293-AE99-8E41668FFF88}"/>
            </a:ext>
          </a:extLst>
        </xdr:cNvPr>
        <xdr:cNvCxnSpPr/>
      </xdr:nvCxnSpPr>
      <xdr:spPr>
        <a:xfrm>
          <a:off x="6604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62</xdr:row>
      <xdr:rowOff>4734</xdr:rowOff>
    </xdr:from>
    <xdr:ext cx="685572" cy="259045"/>
    <xdr:sp macro="" textlink="">
      <xdr:nvSpPr>
        <xdr:cNvPr id="171" name="テキスト ボックス 170">
          <a:extLst>
            <a:ext uri="{FF2B5EF4-FFF2-40B4-BE49-F238E27FC236}">
              <a16:creationId xmlns:a16="http://schemas.microsoft.com/office/drawing/2014/main" xmlns="" id="{70474980-9615-4296-AFB6-FDBA42B0B564}"/>
            </a:ext>
          </a:extLst>
        </xdr:cNvPr>
        <xdr:cNvSpPr txBox="1"/>
      </xdr:nvSpPr>
      <xdr:spPr>
        <a:xfrm>
          <a:off x="5918428" y="10634634"/>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163285</xdr:rowOff>
    </xdr:from>
    <xdr:to>
      <xdr:col>59</xdr:col>
      <xdr:colOff>50800</xdr:colOff>
      <xdr:row>60</xdr:row>
      <xdr:rowOff>163285</xdr:rowOff>
    </xdr:to>
    <xdr:cxnSp macro="">
      <xdr:nvCxnSpPr>
        <xdr:cNvPr id="172" name="直線コネクタ 171">
          <a:extLst>
            <a:ext uri="{FF2B5EF4-FFF2-40B4-BE49-F238E27FC236}">
              <a16:creationId xmlns:a16="http://schemas.microsoft.com/office/drawing/2014/main" xmlns="" id="{E55DA629-D495-4BC4-A4D6-6925594BAEDC}"/>
            </a:ext>
          </a:extLst>
        </xdr:cNvPr>
        <xdr:cNvCxnSpPr/>
      </xdr:nvCxnSpPr>
      <xdr:spPr>
        <a:xfrm>
          <a:off x="6604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60</xdr:row>
      <xdr:rowOff>21062</xdr:rowOff>
    </xdr:from>
    <xdr:ext cx="685572" cy="259045"/>
    <xdr:sp macro="" textlink="">
      <xdr:nvSpPr>
        <xdr:cNvPr id="173" name="テキスト ボックス 172">
          <a:extLst>
            <a:ext uri="{FF2B5EF4-FFF2-40B4-BE49-F238E27FC236}">
              <a16:creationId xmlns:a16="http://schemas.microsoft.com/office/drawing/2014/main" xmlns="" id="{C7AA9C2C-7B74-424C-84B6-3DBE6E85BE4B}"/>
            </a:ext>
          </a:extLst>
        </xdr:cNvPr>
        <xdr:cNvSpPr txBox="1"/>
      </xdr:nvSpPr>
      <xdr:spPr>
        <a:xfrm>
          <a:off x="5918428" y="10308062"/>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59</xdr:row>
      <xdr:rowOff>8165</xdr:rowOff>
    </xdr:from>
    <xdr:to>
      <xdr:col>59</xdr:col>
      <xdr:colOff>50800</xdr:colOff>
      <xdr:row>59</xdr:row>
      <xdr:rowOff>8165</xdr:rowOff>
    </xdr:to>
    <xdr:cxnSp macro="">
      <xdr:nvCxnSpPr>
        <xdr:cNvPr id="174" name="直線コネクタ 173">
          <a:extLst>
            <a:ext uri="{FF2B5EF4-FFF2-40B4-BE49-F238E27FC236}">
              <a16:creationId xmlns:a16="http://schemas.microsoft.com/office/drawing/2014/main" xmlns="" id="{62421300-ED5A-445E-B06E-DFCDC34E67EF}"/>
            </a:ext>
          </a:extLst>
        </xdr:cNvPr>
        <xdr:cNvCxnSpPr/>
      </xdr:nvCxnSpPr>
      <xdr:spPr>
        <a:xfrm>
          <a:off x="6604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58</xdr:row>
      <xdr:rowOff>37392</xdr:rowOff>
    </xdr:from>
    <xdr:ext cx="685572" cy="259045"/>
    <xdr:sp macro="" textlink="">
      <xdr:nvSpPr>
        <xdr:cNvPr id="175" name="テキスト ボックス 174">
          <a:extLst>
            <a:ext uri="{FF2B5EF4-FFF2-40B4-BE49-F238E27FC236}">
              <a16:creationId xmlns:a16="http://schemas.microsoft.com/office/drawing/2014/main" xmlns="" id="{1B820DE3-C326-4D67-9E7A-3D71E8B53FB4}"/>
            </a:ext>
          </a:extLst>
        </xdr:cNvPr>
        <xdr:cNvSpPr txBox="1"/>
      </xdr:nvSpPr>
      <xdr:spPr>
        <a:xfrm>
          <a:off x="5918428" y="9981492"/>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24493</xdr:rowOff>
    </xdr:from>
    <xdr:to>
      <xdr:col>59</xdr:col>
      <xdr:colOff>50800</xdr:colOff>
      <xdr:row>57</xdr:row>
      <xdr:rowOff>24493</xdr:rowOff>
    </xdr:to>
    <xdr:cxnSp macro="">
      <xdr:nvCxnSpPr>
        <xdr:cNvPr id="176" name="直線コネクタ 175">
          <a:extLst>
            <a:ext uri="{FF2B5EF4-FFF2-40B4-BE49-F238E27FC236}">
              <a16:creationId xmlns:a16="http://schemas.microsoft.com/office/drawing/2014/main" xmlns="" id="{B1E27ED8-5F55-4A9C-872D-220CC14D5E1C}"/>
            </a:ext>
          </a:extLst>
        </xdr:cNvPr>
        <xdr:cNvCxnSpPr/>
      </xdr:nvCxnSpPr>
      <xdr:spPr>
        <a:xfrm>
          <a:off x="6604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56</xdr:row>
      <xdr:rowOff>53720</xdr:rowOff>
    </xdr:from>
    <xdr:ext cx="685572" cy="259045"/>
    <xdr:sp macro="" textlink="">
      <xdr:nvSpPr>
        <xdr:cNvPr id="177" name="テキスト ボックス 176">
          <a:extLst>
            <a:ext uri="{FF2B5EF4-FFF2-40B4-BE49-F238E27FC236}">
              <a16:creationId xmlns:a16="http://schemas.microsoft.com/office/drawing/2014/main" xmlns="" id="{16BC24CE-1A7E-44CF-9DE9-98A5A9D78897}"/>
            </a:ext>
          </a:extLst>
        </xdr:cNvPr>
        <xdr:cNvSpPr txBox="1"/>
      </xdr:nvSpPr>
      <xdr:spPr>
        <a:xfrm>
          <a:off x="5918428" y="9654920"/>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40822</xdr:rowOff>
    </xdr:from>
    <xdr:to>
      <xdr:col>59</xdr:col>
      <xdr:colOff>50800</xdr:colOff>
      <xdr:row>55</xdr:row>
      <xdr:rowOff>40822</xdr:rowOff>
    </xdr:to>
    <xdr:cxnSp macro="">
      <xdr:nvCxnSpPr>
        <xdr:cNvPr id="178" name="直線コネクタ 177">
          <a:extLst>
            <a:ext uri="{FF2B5EF4-FFF2-40B4-BE49-F238E27FC236}">
              <a16:creationId xmlns:a16="http://schemas.microsoft.com/office/drawing/2014/main" xmlns="" id="{89C3950D-9732-498C-8E55-7EE83867461A}"/>
            </a:ext>
          </a:extLst>
        </xdr:cNvPr>
        <xdr:cNvCxnSpPr/>
      </xdr:nvCxnSpPr>
      <xdr:spPr>
        <a:xfrm>
          <a:off x="6604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54</xdr:row>
      <xdr:rowOff>70049</xdr:rowOff>
    </xdr:from>
    <xdr:ext cx="685572" cy="259045"/>
    <xdr:sp macro="" textlink="">
      <xdr:nvSpPr>
        <xdr:cNvPr id="179" name="テキスト ボックス 178">
          <a:extLst>
            <a:ext uri="{FF2B5EF4-FFF2-40B4-BE49-F238E27FC236}">
              <a16:creationId xmlns:a16="http://schemas.microsoft.com/office/drawing/2014/main" xmlns="" id="{122A19A9-60EE-4989-857E-4112F8469F8F}"/>
            </a:ext>
          </a:extLst>
        </xdr:cNvPr>
        <xdr:cNvSpPr txBox="1"/>
      </xdr:nvSpPr>
      <xdr:spPr>
        <a:xfrm>
          <a:off x="5918428" y="9328349"/>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180" name="直線コネクタ 179">
          <a:extLst>
            <a:ext uri="{FF2B5EF4-FFF2-40B4-BE49-F238E27FC236}">
              <a16:creationId xmlns:a16="http://schemas.microsoft.com/office/drawing/2014/main" xmlns="" id="{38BC1CF4-49BF-4DC6-9CCB-3F3DCDD31275}"/>
            </a:ext>
          </a:extLst>
        </xdr:cNvPr>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52</xdr:row>
      <xdr:rowOff>86377</xdr:rowOff>
    </xdr:from>
    <xdr:ext cx="685572" cy="259045"/>
    <xdr:sp macro="" textlink="">
      <xdr:nvSpPr>
        <xdr:cNvPr id="181" name="テキスト ボックス 180">
          <a:extLst>
            <a:ext uri="{FF2B5EF4-FFF2-40B4-BE49-F238E27FC236}">
              <a16:creationId xmlns:a16="http://schemas.microsoft.com/office/drawing/2014/main" xmlns="" id="{D66EDF55-78F5-4E63-B17F-918E3A8A4051}"/>
            </a:ext>
          </a:extLst>
        </xdr:cNvPr>
        <xdr:cNvSpPr txBox="1"/>
      </xdr:nvSpPr>
      <xdr:spPr>
        <a:xfrm>
          <a:off x="5918428" y="900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182" name="【橋りょう・トンネル】&#10;一人当たり有形固定資産（償却資産）額グラフ枠">
          <a:extLst>
            <a:ext uri="{FF2B5EF4-FFF2-40B4-BE49-F238E27FC236}">
              <a16:creationId xmlns:a16="http://schemas.microsoft.com/office/drawing/2014/main" xmlns="" id="{ACE45F8C-5359-4B61-843F-17D626C501E3}"/>
            </a:ext>
          </a:extLst>
        </xdr:cNvPr>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55</xdr:row>
      <xdr:rowOff>155160</xdr:rowOff>
    </xdr:from>
    <xdr:to>
      <xdr:col>54</xdr:col>
      <xdr:colOff>189865</xdr:colOff>
      <xdr:row>64</xdr:row>
      <xdr:rowOff>127846</xdr:rowOff>
    </xdr:to>
    <xdr:cxnSp macro="">
      <xdr:nvCxnSpPr>
        <xdr:cNvPr id="183" name="直線コネクタ 182">
          <a:extLst>
            <a:ext uri="{FF2B5EF4-FFF2-40B4-BE49-F238E27FC236}">
              <a16:creationId xmlns:a16="http://schemas.microsoft.com/office/drawing/2014/main" xmlns="" id="{19F6665A-4E33-4A7E-B41D-EDEE9BC9C91A}"/>
            </a:ext>
          </a:extLst>
        </xdr:cNvPr>
        <xdr:cNvCxnSpPr/>
      </xdr:nvCxnSpPr>
      <xdr:spPr>
        <a:xfrm flipV="1">
          <a:off x="10476865" y="9584910"/>
          <a:ext cx="0" cy="151573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131673</xdr:rowOff>
    </xdr:from>
    <xdr:ext cx="469744" cy="259045"/>
    <xdr:sp macro="" textlink="">
      <xdr:nvSpPr>
        <xdr:cNvPr id="184" name="【橋りょう・トンネル】&#10;一人当たり有形固定資産（償却資産）額最小値テキスト">
          <a:extLst>
            <a:ext uri="{FF2B5EF4-FFF2-40B4-BE49-F238E27FC236}">
              <a16:creationId xmlns:a16="http://schemas.microsoft.com/office/drawing/2014/main" xmlns="" id="{FBBEF0A3-BA6C-4035-B45A-C89F0EB00C2C}"/>
            </a:ext>
          </a:extLst>
        </xdr:cNvPr>
        <xdr:cNvSpPr txBox="1"/>
      </xdr:nvSpPr>
      <xdr:spPr>
        <a:xfrm>
          <a:off x="10515600" y="111044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8,521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127846</xdr:rowOff>
    </xdr:from>
    <xdr:to>
      <xdr:col>55</xdr:col>
      <xdr:colOff>88900</xdr:colOff>
      <xdr:row>64</xdr:row>
      <xdr:rowOff>127846</xdr:rowOff>
    </xdr:to>
    <xdr:cxnSp macro="">
      <xdr:nvCxnSpPr>
        <xdr:cNvPr id="185" name="直線コネクタ 184">
          <a:extLst>
            <a:ext uri="{FF2B5EF4-FFF2-40B4-BE49-F238E27FC236}">
              <a16:creationId xmlns:a16="http://schemas.microsoft.com/office/drawing/2014/main" xmlns="" id="{7439D909-CC3C-4D5D-94E8-86DD0011E092}"/>
            </a:ext>
          </a:extLst>
        </xdr:cNvPr>
        <xdr:cNvCxnSpPr/>
      </xdr:nvCxnSpPr>
      <xdr:spPr>
        <a:xfrm>
          <a:off x="10388600" y="111006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54</xdr:row>
      <xdr:rowOff>101837</xdr:rowOff>
    </xdr:from>
    <xdr:ext cx="690189" cy="259045"/>
    <xdr:sp macro="" textlink="">
      <xdr:nvSpPr>
        <xdr:cNvPr id="186" name="【橋りょう・トンネル】&#10;一人当たり有形固定資産（償却資産）額最大値テキスト">
          <a:extLst>
            <a:ext uri="{FF2B5EF4-FFF2-40B4-BE49-F238E27FC236}">
              <a16:creationId xmlns:a16="http://schemas.microsoft.com/office/drawing/2014/main" xmlns="" id="{8A7137BA-7BF0-4EA4-8AB4-B36E97C80B7E}"/>
            </a:ext>
          </a:extLst>
        </xdr:cNvPr>
        <xdr:cNvSpPr txBox="1"/>
      </xdr:nvSpPr>
      <xdr:spPr>
        <a:xfrm>
          <a:off x="10515600" y="9360137"/>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4,649,883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55</xdr:row>
      <xdr:rowOff>155160</xdr:rowOff>
    </xdr:from>
    <xdr:to>
      <xdr:col>55</xdr:col>
      <xdr:colOff>88900</xdr:colOff>
      <xdr:row>55</xdr:row>
      <xdr:rowOff>155160</xdr:rowOff>
    </xdr:to>
    <xdr:cxnSp macro="">
      <xdr:nvCxnSpPr>
        <xdr:cNvPr id="187" name="直線コネクタ 186">
          <a:extLst>
            <a:ext uri="{FF2B5EF4-FFF2-40B4-BE49-F238E27FC236}">
              <a16:creationId xmlns:a16="http://schemas.microsoft.com/office/drawing/2014/main" xmlns="" id="{D21B774B-29B2-486D-B5B8-6B67A40E6C52}"/>
            </a:ext>
          </a:extLst>
        </xdr:cNvPr>
        <xdr:cNvCxnSpPr/>
      </xdr:nvCxnSpPr>
      <xdr:spPr>
        <a:xfrm>
          <a:off x="10388600" y="95849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63</xdr:row>
      <xdr:rowOff>70128</xdr:rowOff>
    </xdr:from>
    <xdr:ext cx="599010" cy="259045"/>
    <xdr:sp macro="" textlink="">
      <xdr:nvSpPr>
        <xdr:cNvPr id="188" name="【橋りょう・トンネル】&#10;一人当たり有形固定資産（償却資産）額平均値テキスト">
          <a:extLst>
            <a:ext uri="{FF2B5EF4-FFF2-40B4-BE49-F238E27FC236}">
              <a16:creationId xmlns:a16="http://schemas.microsoft.com/office/drawing/2014/main" xmlns="" id="{0328A3EF-B7F1-4E18-9630-679B19AAF942}"/>
            </a:ext>
          </a:extLst>
        </xdr:cNvPr>
        <xdr:cNvSpPr txBox="1"/>
      </xdr:nvSpPr>
      <xdr:spPr>
        <a:xfrm>
          <a:off x="10515600" y="10871478"/>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488,646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63</xdr:row>
      <xdr:rowOff>91701</xdr:rowOff>
    </xdr:from>
    <xdr:to>
      <xdr:col>55</xdr:col>
      <xdr:colOff>50800</xdr:colOff>
      <xdr:row>64</xdr:row>
      <xdr:rowOff>21851</xdr:rowOff>
    </xdr:to>
    <xdr:sp macro="" textlink="">
      <xdr:nvSpPr>
        <xdr:cNvPr id="189" name="フローチャート: 判断 188">
          <a:extLst>
            <a:ext uri="{FF2B5EF4-FFF2-40B4-BE49-F238E27FC236}">
              <a16:creationId xmlns:a16="http://schemas.microsoft.com/office/drawing/2014/main" xmlns="" id="{E8E78F2F-B725-439E-8292-116A4F112B9A}"/>
            </a:ext>
          </a:extLst>
        </xdr:cNvPr>
        <xdr:cNvSpPr/>
      </xdr:nvSpPr>
      <xdr:spPr>
        <a:xfrm>
          <a:off x="10426700" y="108930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63</xdr:row>
      <xdr:rowOff>125120</xdr:rowOff>
    </xdr:from>
    <xdr:to>
      <xdr:col>50</xdr:col>
      <xdr:colOff>165100</xdr:colOff>
      <xdr:row>64</xdr:row>
      <xdr:rowOff>55270</xdr:rowOff>
    </xdr:to>
    <xdr:sp macro="" textlink="">
      <xdr:nvSpPr>
        <xdr:cNvPr id="190" name="フローチャート: 判断 189">
          <a:extLst>
            <a:ext uri="{FF2B5EF4-FFF2-40B4-BE49-F238E27FC236}">
              <a16:creationId xmlns:a16="http://schemas.microsoft.com/office/drawing/2014/main" xmlns="" id="{284CA17D-4ED1-4531-AE39-65D75AFEBD47}"/>
            </a:ext>
          </a:extLst>
        </xdr:cNvPr>
        <xdr:cNvSpPr/>
      </xdr:nvSpPr>
      <xdr:spPr>
        <a:xfrm>
          <a:off x="9588500" y="109264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63</xdr:row>
      <xdr:rowOff>112668</xdr:rowOff>
    </xdr:from>
    <xdr:to>
      <xdr:col>46</xdr:col>
      <xdr:colOff>38100</xdr:colOff>
      <xdr:row>64</xdr:row>
      <xdr:rowOff>42818</xdr:rowOff>
    </xdr:to>
    <xdr:sp macro="" textlink="">
      <xdr:nvSpPr>
        <xdr:cNvPr id="191" name="フローチャート: 判断 190">
          <a:extLst>
            <a:ext uri="{FF2B5EF4-FFF2-40B4-BE49-F238E27FC236}">
              <a16:creationId xmlns:a16="http://schemas.microsoft.com/office/drawing/2014/main" xmlns="" id="{A6A094E7-CFFC-4113-818B-F1C01D496537}"/>
            </a:ext>
          </a:extLst>
        </xdr:cNvPr>
        <xdr:cNvSpPr/>
      </xdr:nvSpPr>
      <xdr:spPr>
        <a:xfrm>
          <a:off x="8699500" y="109140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192" name="テキスト ボックス 191">
          <a:extLst>
            <a:ext uri="{FF2B5EF4-FFF2-40B4-BE49-F238E27FC236}">
              <a16:creationId xmlns:a16="http://schemas.microsoft.com/office/drawing/2014/main" xmlns="" id="{7FBC6355-5943-4DE5-A759-1E0DB70946A0}"/>
            </a:ext>
          </a:extLst>
        </xdr:cNvPr>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193" name="テキスト ボックス 192">
          <a:extLst>
            <a:ext uri="{FF2B5EF4-FFF2-40B4-BE49-F238E27FC236}">
              <a16:creationId xmlns:a16="http://schemas.microsoft.com/office/drawing/2014/main" xmlns="" id="{17890342-E414-4A32-9899-8428BF2A433D}"/>
            </a:ext>
          </a:extLst>
        </xdr:cNvPr>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194" name="テキスト ボックス 193">
          <a:extLst>
            <a:ext uri="{FF2B5EF4-FFF2-40B4-BE49-F238E27FC236}">
              <a16:creationId xmlns:a16="http://schemas.microsoft.com/office/drawing/2014/main" xmlns="" id="{225DE482-49A8-4278-A8EA-DB69DC9CDC19}"/>
            </a:ext>
          </a:extLst>
        </xdr:cNvPr>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195" name="テキスト ボックス 194">
          <a:extLst>
            <a:ext uri="{FF2B5EF4-FFF2-40B4-BE49-F238E27FC236}">
              <a16:creationId xmlns:a16="http://schemas.microsoft.com/office/drawing/2014/main" xmlns="" id="{AF70DEF5-4C46-4BCC-B255-FFC4FA83590B}"/>
            </a:ext>
          </a:extLst>
        </xdr:cNvPr>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196" name="テキスト ボックス 195">
          <a:extLst>
            <a:ext uri="{FF2B5EF4-FFF2-40B4-BE49-F238E27FC236}">
              <a16:creationId xmlns:a16="http://schemas.microsoft.com/office/drawing/2014/main" xmlns="" id="{197F7D2F-0E61-4CDD-BA1F-73B32226BF37}"/>
            </a:ext>
          </a:extLst>
        </xdr:cNvPr>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64</xdr:row>
      <xdr:rowOff>76918</xdr:rowOff>
    </xdr:from>
    <xdr:to>
      <xdr:col>50</xdr:col>
      <xdr:colOff>165100</xdr:colOff>
      <xdr:row>65</xdr:row>
      <xdr:rowOff>7068</xdr:rowOff>
    </xdr:to>
    <xdr:sp macro="" textlink="">
      <xdr:nvSpPr>
        <xdr:cNvPr id="197" name="楕円 196">
          <a:extLst>
            <a:ext uri="{FF2B5EF4-FFF2-40B4-BE49-F238E27FC236}">
              <a16:creationId xmlns:a16="http://schemas.microsoft.com/office/drawing/2014/main" xmlns="" id="{42F41CCF-8C63-4B9F-96AD-72929D8DE507}"/>
            </a:ext>
          </a:extLst>
        </xdr:cNvPr>
        <xdr:cNvSpPr/>
      </xdr:nvSpPr>
      <xdr:spPr>
        <a:xfrm>
          <a:off x="9588500" y="110497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48</xdr:col>
      <xdr:colOff>183095</xdr:colOff>
      <xdr:row>62</xdr:row>
      <xdr:rowOff>71797</xdr:rowOff>
    </xdr:from>
    <xdr:ext cx="599010" cy="259045"/>
    <xdr:sp macro="" textlink="">
      <xdr:nvSpPr>
        <xdr:cNvPr id="198" name="n_1aveValue【橋りょう・トンネル】&#10;一人当たり有形固定資産（償却資産）額">
          <a:extLst>
            <a:ext uri="{FF2B5EF4-FFF2-40B4-BE49-F238E27FC236}">
              <a16:creationId xmlns:a16="http://schemas.microsoft.com/office/drawing/2014/main" xmlns="" id="{C81B53C0-021E-40F5-957F-C8C36A0642DB}"/>
            </a:ext>
          </a:extLst>
        </xdr:cNvPr>
        <xdr:cNvSpPr txBox="1"/>
      </xdr:nvSpPr>
      <xdr:spPr>
        <a:xfrm>
          <a:off x="9327095" y="107016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386,312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62</xdr:row>
      <xdr:rowOff>59345</xdr:rowOff>
    </xdr:from>
    <xdr:ext cx="599010" cy="259045"/>
    <xdr:sp macro="" textlink="">
      <xdr:nvSpPr>
        <xdr:cNvPr id="199" name="n_2aveValue【橋りょう・トンネル】&#10;一人当たり有形固定資産（償却資産）額">
          <a:extLst>
            <a:ext uri="{FF2B5EF4-FFF2-40B4-BE49-F238E27FC236}">
              <a16:creationId xmlns:a16="http://schemas.microsoft.com/office/drawing/2014/main" xmlns="" id="{846A5200-8300-42D8-9B5F-1E59B90B1A19}"/>
            </a:ext>
          </a:extLst>
        </xdr:cNvPr>
        <xdr:cNvSpPr txBox="1"/>
      </xdr:nvSpPr>
      <xdr:spPr>
        <a:xfrm>
          <a:off x="8450795" y="1068924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424,440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57228</xdr:colOff>
      <xdr:row>64</xdr:row>
      <xdr:rowOff>169645</xdr:rowOff>
    </xdr:from>
    <xdr:ext cx="469744" cy="259045"/>
    <xdr:sp macro="" textlink="">
      <xdr:nvSpPr>
        <xdr:cNvPr id="200" name="n_1mainValue【橋りょう・トンネル】&#10;一人当たり有形固定資産（償却資産）額">
          <a:extLst>
            <a:ext uri="{FF2B5EF4-FFF2-40B4-BE49-F238E27FC236}">
              <a16:creationId xmlns:a16="http://schemas.microsoft.com/office/drawing/2014/main" xmlns="" id="{17C76929-5075-41D8-A8BC-ED73CD31E1CE}"/>
            </a:ext>
          </a:extLst>
        </xdr:cNvPr>
        <xdr:cNvSpPr txBox="1"/>
      </xdr:nvSpPr>
      <xdr:spPr>
        <a:xfrm>
          <a:off x="9391728" y="111424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01" name="正方形/長方形 200">
          <a:extLst>
            <a:ext uri="{FF2B5EF4-FFF2-40B4-BE49-F238E27FC236}">
              <a16:creationId xmlns:a16="http://schemas.microsoft.com/office/drawing/2014/main" xmlns="" id="{7640869B-30AE-4560-AF8D-487ACA34421E}"/>
            </a:ext>
          </a:extLst>
        </xdr:cNvPr>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02" name="正方形/長方形 201">
          <a:extLst>
            <a:ext uri="{FF2B5EF4-FFF2-40B4-BE49-F238E27FC236}">
              <a16:creationId xmlns:a16="http://schemas.microsoft.com/office/drawing/2014/main" xmlns="" id="{3F75DDD1-06AB-4A88-8627-C07649823FB7}"/>
            </a:ext>
          </a:extLst>
        </xdr:cNvPr>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03" name="正方形/長方形 202">
          <a:extLst>
            <a:ext uri="{FF2B5EF4-FFF2-40B4-BE49-F238E27FC236}">
              <a16:creationId xmlns:a16="http://schemas.microsoft.com/office/drawing/2014/main" xmlns="" id="{3E209FEE-9D15-4CBB-86EF-00182180AE0C}"/>
            </a:ext>
          </a:extLst>
        </xdr:cNvPr>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04" name="正方形/長方形 203">
          <a:extLst>
            <a:ext uri="{FF2B5EF4-FFF2-40B4-BE49-F238E27FC236}">
              <a16:creationId xmlns:a16="http://schemas.microsoft.com/office/drawing/2014/main" xmlns="" id="{84579ACD-3966-4E88-935F-109248F6D130}"/>
            </a:ext>
          </a:extLst>
        </xdr:cNvPr>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05" name="正方形/長方形 204">
          <a:extLst>
            <a:ext uri="{FF2B5EF4-FFF2-40B4-BE49-F238E27FC236}">
              <a16:creationId xmlns:a16="http://schemas.microsoft.com/office/drawing/2014/main" xmlns="" id="{64BEEBA6-BF42-4F4A-9934-A71B43C8A55D}"/>
            </a:ext>
          </a:extLst>
        </xdr:cNvPr>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06" name="正方形/長方形 205">
          <a:extLst>
            <a:ext uri="{FF2B5EF4-FFF2-40B4-BE49-F238E27FC236}">
              <a16:creationId xmlns:a16="http://schemas.microsoft.com/office/drawing/2014/main" xmlns="" id="{8A69A176-2037-4B97-A1F9-B045AD5E8A28}"/>
            </a:ext>
          </a:extLst>
        </xdr:cNvPr>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07" name="正方形/長方形 206">
          <a:extLst>
            <a:ext uri="{FF2B5EF4-FFF2-40B4-BE49-F238E27FC236}">
              <a16:creationId xmlns:a16="http://schemas.microsoft.com/office/drawing/2014/main" xmlns="" id="{2CE7642D-72D8-4ED4-9843-06969FAEBBF0}"/>
            </a:ext>
          </a:extLst>
        </xdr:cNvPr>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08" name="正方形/長方形 207">
          <a:extLst>
            <a:ext uri="{FF2B5EF4-FFF2-40B4-BE49-F238E27FC236}">
              <a16:creationId xmlns:a16="http://schemas.microsoft.com/office/drawing/2014/main" xmlns="" id="{3FD6FEF3-8A14-4289-B42E-5DE47243EDFF}"/>
            </a:ext>
          </a:extLst>
        </xdr:cNvPr>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09" name="テキスト ボックス 208">
          <a:extLst>
            <a:ext uri="{FF2B5EF4-FFF2-40B4-BE49-F238E27FC236}">
              <a16:creationId xmlns:a16="http://schemas.microsoft.com/office/drawing/2014/main" xmlns="" id="{87953D08-1A04-4030-9011-BBE775C27D36}"/>
            </a:ext>
          </a:extLst>
        </xdr:cNvPr>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10" name="直線コネクタ 209">
          <a:extLst>
            <a:ext uri="{FF2B5EF4-FFF2-40B4-BE49-F238E27FC236}">
              <a16:creationId xmlns:a16="http://schemas.microsoft.com/office/drawing/2014/main" xmlns="" id="{006B2CC6-F9CF-497C-9286-9C7684711144}"/>
            </a:ext>
          </a:extLst>
        </xdr:cNvPr>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88</xdr:row>
      <xdr:rowOff>10177</xdr:rowOff>
    </xdr:from>
    <xdr:ext cx="338939" cy="259045"/>
    <xdr:sp macro="" textlink="">
      <xdr:nvSpPr>
        <xdr:cNvPr id="211" name="テキスト ボックス 210">
          <a:extLst>
            <a:ext uri="{FF2B5EF4-FFF2-40B4-BE49-F238E27FC236}">
              <a16:creationId xmlns:a16="http://schemas.microsoft.com/office/drawing/2014/main" xmlns="" id="{5D136F7E-C119-4E73-80B0-2A952E16FB86}"/>
            </a:ext>
          </a:extLst>
        </xdr:cNvPr>
        <xdr:cNvSpPr txBox="1"/>
      </xdr:nvSpPr>
      <xdr:spPr>
        <a:xfrm>
          <a:off x="423061" y="1509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114300</xdr:rowOff>
    </xdr:from>
    <xdr:to>
      <xdr:col>28</xdr:col>
      <xdr:colOff>114300</xdr:colOff>
      <xdr:row>86</xdr:row>
      <xdr:rowOff>114300</xdr:rowOff>
    </xdr:to>
    <xdr:cxnSp macro="">
      <xdr:nvCxnSpPr>
        <xdr:cNvPr id="212" name="直線コネクタ 211">
          <a:extLst>
            <a:ext uri="{FF2B5EF4-FFF2-40B4-BE49-F238E27FC236}">
              <a16:creationId xmlns:a16="http://schemas.microsoft.com/office/drawing/2014/main" xmlns="" id="{0B9A33C6-29E6-4CFB-A1E5-0BB2D01594D9}"/>
            </a:ext>
          </a:extLst>
        </xdr:cNvPr>
        <xdr:cNvCxnSpPr/>
      </xdr:nvCxnSpPr>
      <xdr:spPr>
        <a:xfrm>
          <a:off x="762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85</xdr:row>
      <xdr:rowOff>143527</xdr:rowOff>
    </xdr:from>
    <xdr:ext cx="403059" cy="259045"/>
    <xdr:sp macro="" textlink="">
      <xdr:nvSpPr>
        <xdr:cNvPr id="213" name="テキスト ボックス 212">
          <a:extLst>
            <a:ext uri="{FF2B5EF4-FFF2-40B4-BE49-F238E27FC236}">
              <a16:creationId xmlns:a16="http://schemas.microsoft.com/office/drawing/2014/main" xmlns="" id="{45645CCF-7BCC-44DC-AFA2-2A27E7ABCE7D}"/>
            </a:ext>
          </a:extLst>
        </xdr:cNvPr>
        <xdr:cNvSpPr txBox="1"/>
      </xdr:nvSpPr>
      <xdr:spPr>
        <a:xfrm>
          <a:off x="358941" y="1471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84</xdr:row>
      <xdr:rowOff>76200</xdr:rowOff>
    </xdr:from>
    <xdr:to>
      <xdr:col>28</xdr:col>
      <xdr:colOff>114300</xdr:colOff>
      <xdr:row>84</xdr:row>
      <xdr:rowOff>76200</xdr:rowOff>
    </xdr:to>
    <xdr:cxnSp macro="">
      <xdr:nvCxnSpPr>
        <xdr:cNvPr id="214" name="直線コネクタ 213">
          <a:extLst>
            <a:ext uri="{FF2B5EF4-FFF2-40B4-BE49-F238E27FC236}">
              <a16:creationId xmlns:a16="http://schemas.microsoft.com/office/drawing/2014/main" xmlns="" id="{6D691D3F-8B62-4BCF-8B9F-CD21838D8BEC}"/>
            </a:ext>
          </a:extLst>
        </xdr:cNvPr>
        <xdr:cNvCxnSpPr/>
      </xdr:nvCxnSpPr>
      <xdr:spPr>
        <a:xfrm>
          <a:off x="762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83</xdr:row>
      <xdr:rowOff>105427</xdr:rowOff>
    </xdr:from>
    <xdr:ext cx="403059" cy="259045"/>
    <xdr:sp macro="" textlink="">
      <xdr:nvSpPr>
        <xdr:cNvPr id="215" name="テキスト ボックス 214">
          <a:extLst>
            <a:ext uri="{FF2B5EF4-FFF2-40B4-BE49-F238E27FC236}">
              <a16:creationId xmlns:a16="http://schemas.microsoft.com/office/drawing/2014/main" xmlns="" id="{2BF6FF59-078D-4F13-B584-279280F0BD7D}"/>
            </a:ext>
          </a:extLst>
        </xdr:cNvPr>
        <xdr:cNvSpPr txBox="1"/>
      </xdr:nvSpPr>
      <xdr:spPr>
        <a:xfrm>
          <a:off x="358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82</xdr:row>
      <xdr:rowOff>38100</xdr:rowOff>
    </xdr:from>
    <xdr:to>
      <xdr:col>28</xdr:col>
      <xdr:colOff>114300</xdr:colOff>
      <xdr:row>82</xdr:row>
      <xdr:rowOff>38100</xdr:rowOff>
    </xdr:to>
    <xdr:cxnSp macro="">
      <xdr:nvCxnSpPr>
        <xdr:cNvPr id="216" name="直線コネクタ 215">
          <a:extLst>
            <a:ext uri="{FF2B5EF4-FFF2-40B4-BE49-F238E27FC236}">
              <a16:creationId xmlns:a16="http://schemas.microsoft.com/office/drawing/2014/main" xmlns="" id="{67075998-E591-421D-806E-9D16D3EDDE5D}"/>
            </a:ext>
          </a:extLst>
        </xdr:cNvPr>
        <xdr:cNvCxnSpPr/>
      </xdr:nvCxnSpPr>
      <xdr:spPr>
        <a:xfrm>
          <a:off x="762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81</xdr:row>
      <xdr:rowOff>67327</xdr:rowOff>
    </xdr:from>
    <xdr:ext cx="403059" cy="259045"/>
    <xdr:sp macro="" textlink="">
      <xdr:nvSpPr>
        <xdr:cNvPr id="217" name="テキスト ボックス 216">
          <a:extLst>
            <a:ext uri="{FF2B5EF4-FFF2-40B4-BE49-F238E27FC236}">
              <a16:creationId xmlns:a16="http://schemas.microsoft.com/office/drawing/2014/main" xmlns="" id="{32C12183-3BED-42BC-8FDA-A98282AA4E0D}"/>
            </a:ext>
          </a:extLst>
        </xdr:cNvPr>
        <xdr:cNvSpPr txBox="1"/>
      </xdr:nvSpPr>
      <xdr:spPr>
        <a:xfrm>
          <a:off x="358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0</xdr:rowOff>
    </xdr:from>
    <xdr:to>
      <xdr:col>28</xdr:col>
      <xdr:colOff>114300</xdr:colOff>
      <xdr:row>80</xdr:row>
      <xdr:rowOff>0</xdr:rowOff>
    </xdr:to>
    <xdr:cxnSp macro="">
      <xdr:nvCxnSpPr>
        <xdr:cNvPr id="218" name="直線コネクタ 217">
          <a:extLst>
            <a:ext uri="{FF2B5EF4-FFF2-40B4-BE49-F238E27FC236}">
              <a16:creationId xmlns:a16="http://schemas.microsoft.com/office/drawing/2014/main" xmlns="" id="{9C644516-559A-4DBB-8FED-1E7612532317}"/>
            </a:ext>
          </a:extLst>
        </xdr:cNvPr>
        <xdr:cNvCxnSpPr/>
      </xdr:nvCxnSpPr>
      <xdr:spPr>
        <a:xfrm>
          <a:off x="762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79</xdr:row>
      <xdr:rowOff>29227</xdr:rowOff>
    </xdr:from>
    <xdr:ext cx="403059" cy="259045"/>
    <xdr:sp macro="" textlink="">
      <xdr:nvSpPr>
        <xdr:cNvPr id="219" name="テキスト ボックス 218">
          <a:extLst>
            <a:ext uri="{FF2B5EF4-FFF2-40B4-BE49-F238E27FC236}">
              <a16:creationId xmlns:a16="http://schemas.microsoft.com/office/drawing/2014/main" xmlns="" id="{2C92609A-0EC6-4868-AF8D-AB88619EFC0C}"/>
            </a:ext>
          </a:extLst>
        </xdr:cNvPr>
        <xdr:cNvSpPr txBox="1"/>
      </xdr:nvSpPr>
      <xdr:spPr>
        <a:xfrm>
          <a:off x="358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133350</xdr:rowOff>
    </xdr:from>
    <xdr:to>
      <xdr:col>28</xdr:col>
      <xdr:colOff>114300</xdr:colOff>
      <xdr:row>77</xdr:row>
      <xdr:rowOff>133350</xdr:rowOff>
    </xdr:to>
    <xdr:cxnSp macro="">
      <xdr:nvCxnSpPr>
        <xdr:cNvPr id="220" name="直線コネクタ 219">
          <a:extLst>
            <a:ext uri="{FF2B5EF4-FFF2-40B4-BE49-F238E27FC236}">
              <a16:creationId xmlns:a16="http://schemas.microsoft.com/office/drawing/2014/main" xmlns="" id="{993F5ABE-6646-4276-B478-EF62F174FA5D}"/>
            </a:ext>
          </a:extLst>
        </xdr:cNvPr>
        <xdr:cNvCxnSpPr/>
      </xdr:nvCxnSpPr>
      <xdr:spPr>
        <a:xfrm>
          <a:off x="762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76</xdr:row>
      <xdr:rowOff>162577</xdr:rowOff>
    </xdr:from>
    <xdr:ext cx="467179" cy="259045"/>
    <xdr:sp macro="" textlink="">
      <xdr:nvSpPr>
        <xdr:cNvPr id="221" name="テキスト ボックス 220">
          <a:extLst>
            <a:ext uri="{FF2B5EF4-FFF2-40B4-BE49-F238E27FC236}">
              <a16:creationId xmlns:a16="http://schemas.microsoft.com/office/drawing/2014/main" xmlns="" id="{59CC7DDD-684D-4113-933B-B3F6F009734F}"/>
            </a:ext>
          </a:extLst>
        </xdr:cNvPr>
        <xdr:cNvSpPr txBox="1"/>
      </xdr:nvSpPr>
      <xdr:spPr>
        <a:xfrm>
          <a:off x="294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22" name="直線コネクタ 221">
          <a:extLst>
            <a:ext uri="{FF2B5EF4-FFF2-40B4-BE49-F238E27FC236}">
              <a16:creationId xmlns:a16="http://schemas.microsoft.com/office/drawing/2014/main" xmlns="" id="{84E6FAE5-AEBB-40B0-9F3B-CE00DBBF221E}"/>
            </a:ext>
          </a:extLst>
        </xdr:cNvPr>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74</xdr:row>
      <xdr:rowOff>124477</xdr:rowOff>
    </xdr:from>
    <xdr:ext cx="467179" cy="259045"/>
    <xdr:sp macro="" textlink="">
      <xdr:nvSpPr>
        <xdr:cNvPr id="223" name="テキスト ボックス 222">
          <a:extLst>
            <a:ext uri="{FF2B5EF4-FFF2-40B4-BE49-F238E27FC236}">
              <a16:creationId xmlns:a16="http://schemas.microsoft.com/office/drawing/2014/main" xmlns="" id="{34716BE8-F3D9-4F51-BABF-781D0084E353}"/>
            </a:ext>
          </a:extLst>
        </xdr:cNvPr>
        <xdr:cNvSpPr txBox="1"/>
      </xdr:nvSpPr>
      <xdr:spPr>
        <a:xfrm>
          <a:off x="294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24" name="【公営住宅】&#10;有形固定資産減価償却率グラフ枠">
          <a:extLst>
            <a:ext uri="{FF2B5EF4-FFF2-40B4-BE49-F238E27FC236}">
              <a16:creationId xmlns:a16="http://schemas.microsoft.com/office/drawing/2014/main" xmlns="" id="{9381DA44-6DD0-45BE-B848-81202DD986B9}"/>
            </a:ext>
          </a:extLst>
        </xdr:cNvPr>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78</xdr:row>
      <xdr:rowOff>116205</xdr:rowOff>
    </xdr:from>
    <xdr:to>
      <xdr:col>24</xdr:col>
      <xdr:colOff>62865</xdr:colOff>
      <xdr:row>86</xdr:row>
      <xdr:rowOff>20955</xdr:rowOff>
    </xdr:to>
    <xdr:cxnSp macro="">
      <xdr:nvCxnSpPr>
        <xdr:cNvPr id="225" name="直線コネクタ 224">
          <a:extLst>
            <a:ext uri="{FF2B5EF4-FFF2-40B4-BE49-F238E27FC236}">
              <a16:creationId xmlns:a16="http://schemas.microsoft.com/office/drawing/2014/main" xmlns="" id="{E858107E-8F03-4E2C-9EC4-5485E8F61D56}"/>
            </a:ext>
          </a:extLst>
        </xdr:cNvPr>
        <xdr:cNvCxnSpPr/>
      </xdr:nvCxnSpPr>
      <xdr:spPr>
        <a:xfrm flipV="1">
          <a:off x="4634865" y="13489305"/>
          <a:ext cx="0" cy="12763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86</xdr:row>
      <xdr:rowOff>24782</xdr:rowOff>
    </xdr:from>
    <xdr:ext cx="405111" cy="259045"/>
    <xdr:sp macro="" textlink="">
      <xdr:nvSpPr>
        <xdr:cNvPr id="226" name="【公営住宅】&#10;有形固定資産減価償却率最小値テキスト">
          <a:extLst>
            <a:ext uri="{FF2B5EF4-FFF2-40B4-BE49-F238E27FC236}">
              <a16:creationId xmlns:a16="http://schemas.microsoft.com/office/drawing/2014/main" xmlns="" id="{63CB694E-EE1E-45A1-A3A8-D7B73E347E72}"/>
            </a:ext>
          </a:extLst>
        </xdr:cNvPr>
        <xdr:cNvSpPr txBox="1"/>
      </xdr:nvSpPr>
      <xdr:spPr>
        <a:xfrm>
          <a:off x="4673600" y="147694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20955</xdr:rowOff>
    </xdr:from>
    <xdr:to>
      <xdr:col>24</xdr:col>
      <xdr:colOff>152400</xdr:colOff>
      <xdr:row>86</xdr:row>
      <xdr:rowOff>20955</xdr:rowOff>
    </xdr:to>
    <xdr:cxnSp macro="">
      <xdr:nvCxnSpPr>
        <xdr:cNvPr id="227" name="直線コネクタ 226">
          <a:extLst>
            <a:ext uri="{FF2B5EF4-FFF2-40B4-BE49-F238E27FC236}">
              <a16:creationId xmlns:a16="http://schemas.microsoft.com/office/drawing/2014/main" xmlns="" id="{86EBACB3-3571-4B2D-9A66-28050EA3194D}"/>
            </a:ext>
          </a:extLst>
        </xdr:cNvPr>
        <xdr:cNvCxnSpPr/>
      </xdr:nvCxnSpPr>
      <xdr:spPr>
        <a:xfrm>
          <a:off x="4546600" y="147656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77</xdr:row>
      <xdr:rowOff>62882</xdr:rowOff>
    </xdr:from>
    <xdr:ext cx="405111" cy="259045"/>
    <xdr:sp macro="" textlink="">
      <xdr:nvSpPr>
        <xdr:cNvPr id="228" name="【公営住宅】&#10;有形固定資産減価償却率最大値テキスト">
          <a:extLst>
            <a:ext uri="{FF2B5EF4-FFF2-40B4-BE49-F238E27FC236}">
              <a16:creationId xmlns:a16="http://schemas.microsoft.com/office/drawing/2014/main" xmlns="" id="{83D65E34-4D0C-496D-9846-9ADBBF60126A}"/>
            </a:ext>
          </a:extLst>
        </xdr:cNvPr>
        <xdr:cNvSpPr txBox="1"/>
      </xdr:nvSpPr>
      <xdr:spPr>
        <a:xfrm>
          <a:off x="4673600" y="132645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116205</xdr:rowOff>
    </xdr:from>
    <xdr:to>
      <xdr:col>24</xdr:col>
      <xdr:colOff>152400</xdr:colOff>
      <xdr:row>78</xdr:row>
      <xdr:rowOff>116205</xdr:rowOff>
    </xdr:to>
    <xdr:cxnSp macro="">
      <xdr:nvCxnSpPr>
        <xdr:cNvPr id="229" name="直線コネクタ 228">
          <a:extLst>
            <a:ext uri="{FF2B5EF4-FFF2-40B4-BE49-F238E27FC236}">
              <a16:creationId xmlns:a16="http://schemas.microsoft.com/office/drawing/2014/main" xmlns="" id="{78BC573F-5791-4948-8A30-54D761D51B69}"/>
            </a:ext>
          </a:extLst>
        </xdr:cNvPr>
        <xdr:cNvCxnSpPr/>
      </xdr:nvCxnSpPr>
      <xdr:spPr>
        <a:xfrm>
          <a:off x="4546600" y="134893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80</xdr:row>
      <xdr:rowOff>49547</xdr:rowOff>
    </xdr:from>
    <xdr:ext cx="405111" cy="259045"/>
    <xdr:sp macro="" textlink="">
      <xdr:nvSpPr>
        <xdr:cNvPr id="230" name="【公営住宅】&#10;有形固定資産減価償却率平均値テキスト">
          <a:extLst>
            <a:ext uri="{FF2B5EF4-FFF2-40B4-BE49-F238E27FC236}">
              <a16:creationId xmlns:a16="http://schemas.microsoft.com/office/drawing/2014/main" xmlns="" id="{7AD38067-805F-4A2B-AECF-66466B1AAE0C}"/>
            </a:ext>
          </a:extLst>
        </xdr:cNvPr>
        <xdr:cNvSpPr txBox="1"/>
      </xdr:nvSpPr>
      <xdr:spPr>
        <a:xfrm>
          <a:off x="4673600" y="1376554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80</xdr:row>
      <xdr:rowOff>71120</xdr:rowOff>
    </xdr:from>
    <xdr:to>
      <xdr:col>24</xdr:col>
      <xdr:colOff>114300</xdr:colOff>
      <xdr:row>81</xdr:row>
      <xdr:rowOff>1270</xdr:rowOff>
    </xdr:to>
    <xdr:sp macro="" textlink="">
      <xdr:nvSpPr>
        <xdr:cNvPr id="231" name="フローチャート: 判断 230">
          <a:extLst>
            <a:ext uri="{FF2B5EF4-FFF2-40B4-BE49-F238E27FC236}">
              <a16:creationId xmlns:a16="http://schemas.microsoft.com/office/drawing/2014/main" xmlns="" id="{7318B27B-6809-45D6-9B89-99D6C24DB992}"/>
            </a:ext>
          </a:extLst>
        </xdr:cNvPr>
        <xdr:cNvSpPr/>
      </xdr:nvSpPr>
      <xdr:spPr>
        <a:xfrm>
          <a:off x="4584700" y="13787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81</xdr:row>
      <xdr:rowOff>19686</xdr:rowOff>
    </xdr:from>
    <xdr:to>
      <xdr:col>20</xdr:col>
      <xdr:colOff>38100</xdr:colOff>
      <xdr:row>81</xdr:row>
      <xdr:rowOff>121286</xdr:rowOff>
    </xdr:to>
    <xdr:sp macro="" textlink="">
      <xdr:nvSpPr>
        <xdr:cNvPr id="232" name="フローチャート: 判断 231">
          <a:extLst>
            <a:ext uri="{FF2B5EF4-FFF2-40B4-BE49-F238E27FC236}">
              <a16:creationId xmlns:a16="http://schemas.microsoft.com/office/drawing/2014/main" xmlns="" id="{214C4A57-F811-400E-ADE7-59990E62FDE2}"/>
            </a:ext>
          </a:extLst>
        </xdr:cNvPr>
        <xdr:cNvSpPr/>
      </xdr:nvSpPr>
      <xdr:spPr>
        <a:xfrm>
          <a:off x="3746500" y="139071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80</xdr:row>
      <xdr:rowOff>143511</xdr:rowOff>
    </xdr:from>
    <xdr:to>
      <xdr:col>15</xdr:col>
      <xdr:colOff>101600</xdr:colOff>
      <xdr:row>81</xdr:row>
      <xdr:rowOff>73661</xdr:rowOff>
    </xdr:to>
    <xdr:sp macro="" textlink="">
      <xdr:nvSpPr>
        <xdr:cNvPr id="233" name="フローチャート: 判断 232">
          <a:extLst>
            <a:ext uri="{FF2B5EF4-FFF2-40B4-BE49-F238E27FC236}">
              <a16:creationId xmlns:a16="http://schemas.microsoft.com/office/drawing/2014/main" xmlns="" id="{A3A19CA8-2630-4081-8AC1-22F94F8D79E8}"/>
            </a:ext>
          </a:extLst>
        </xdr:cNvPr>
        <xdr:cNvSpPr/>
      </xdr:nvSpPr>
      <xdr:spPr>
        <a:xfrm>
          <a:off x="2857500" y="138595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34" name="テキスト ボックス 233">
          <a:extLst>
            <a:ext uri="{FF2B5EF4-FFF2-40B4-BE49-F238E27FC236}">
              <a16:creationId xmlns:a16="http://schemas.microsoft.com/office/drawing/2014/main" xmlns="" id="{9411C75C-484F-4AAF-8DC1-218042E5435C}"/>
            </a:ext>
          </a:extLst>
        </xdr:cNvPr>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235" name="テキスト ボックス 234">
          <a:extLst>
            <a:ext uri="{FF2B5EF4-FFF2-40B4-BE49-F238E27FC236}">
              <a16:creationId xmlns:a16="http://schemas.microsoft.com/office/drawing/2014/main" xmlns="" id="{97B0502A-1EDA-4BA1-9838-1A481CF65698}"/>
            </a:ext>
          </a:extLst>
        </xdr:cNvPr>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236" name="テキスト ボックス 235">
          <a:extLst>
            <a:ext uri="{FF2B5EF4-FFF2-40B4-BE49-F238E27FC236}">
              <a16:creationId xmlns:a16="http://schemas.microsoft.com/office/drawing/2014/main" xmlns="" id="{65148A28-528E-4DA8-9996-52C3B2628D31}"/>
            </a:ext>
          </a:extLst>
        </xdr:cNvPr>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237" name="テキスト ボックス 236">
          <a:extLst>
            <a:ext uri="{FF2B5EF4-FFF2-40B4-BE49-F238E27FC236}">
              <a16:creationId xmlns:a16="http://schemas.microsoft.com/office/drawing/2014/main" xmlns="" id="{8E166974-E658-4D1E-BBC5-BB1F8B7B39E3}"/>
            </a:ext>
          </a:extLst>
        </xdr:cNvPr>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238" name="テキスト ボックス 237">
          <a:extLst>
            <a:ext uri="{FF2B5EF4-FFF2-40B4-BE49-F238E27FC236}">
              <a16:creationId xmlns:a16="http://schemas.microsoft.com/office/drawing/2014/main" xmlns="" id="{ACA53ABC-77B7-498F-A7F7-AE6C22A6959B}"/>
            </a:ext>
          </a:extLst>
        </xdr:cNvPr>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83</xdr:row>
      <xdr:rowOff>36830</xdr:rowOff>
    </xdr:from>
    <xdr:to>
      <xdr:col>20</xdr:col>
      <xdr:colOff>38100</xdr:colOff>
      <xdr:row>83</xdr:row>
      <xdr:rowOff>138430</xdr:rowOff>
    </xdr:to>
    <xdr:sp macro="" textlink="">
      <xdr:nvSpPr>
        <xdr:cNvPr id="239" name="楕円 238">
          <a:extLst>
            <a:ext uri="{FF2B5EF4-FFF2-40B4-BE49-F238E27FC236}">
              <a16:creationId xmlns:a16="http://schemas.microsoft.com/office/drawing/2014/main" xmlns="" id="{46723DE0-B931-481B-A2F0-7384F493710F}"/>
            </a:ext>
          </a:extLst>
        </xdr:cNvPr>
        <xdr:cNvSpPr/>
      </xdr:nvSpPr>
      <xdr:spPr>
        <a:xfrm>
          <a:off x="3746500" y="142671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153044</xdr:colOff>
      <xdr:row>79</xdr:row>
      <xdr:rowOff>137813</xdr:rowOff>
    </xdr:from>
    <xdr:ext cx="405111" cy="259045"/>
    <xdr:sp macro="" textlink="">
      <xdr:nvSpPr>
        <xdr:cNvPr id="240" name="n_1aveValue【公営住宅】&#10;有形固定資産減価償却率">
          <a:extLst>
            <a:ext uri="{FF2B5EF4-FFF2-40B4-BE49-F238E27FC236}">
              <a16:creationId xmlns:a16="http://schemas.microsoft.com/office/drawing/2014/main" xmlns="" id="{278229A8-53A9-4CD3-AE01-2D646B87F884}"/>
            </a:ext>
          </a:extLst>
        </xdr:cNvPr>
        <xdr:cNvSpPr txBox="1"/>
      </xdr:nvSpPr>
      <xdr:spPr>
        <a:xfrm>
          <a:off x="3582044" y="136823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79</xdr:row>
      <xdr:rowOff>90188</xdr:rowOff>
    </xdr:from>
    <xdr:ext cx="405111" cy="259045"/>
    <xdr:sp macro="" textlink="">
      <xdr:nvSpPr>
        <xdr:cNvPr id="241" name="n_2aveValue【公営住宅】&#10;有形固定資産減価償却率">
          <a:extLst>
            <a:ext uri="{FF2B5EF4-FFF2-40B4-BE49-F238E27FC236}">
              <a16:creationId xmlns:a16="http://schemas.microsoft.com/office/drawing/2014/main" xmlns="" id="{007AA0A3-ABA8-4C04-80D3-A078307D375A}"/>
            </a:ext>
          </a:extLst>
        </xdr:cNvPr>
        <xdr:cNvSpPr txBox="1"/>
      </xdr:nvSpPr>
      <xdr:spPr>
        <a:xfrm>
          <a:off x="2705744" y="136347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83</xdr:row>
      <xdr:rowOff>129557</xdr:rowOff>
    </xdr:from>
    <xdr:ext cx="405111" cy="259045"/>
    <xdr:sp macro="" textlink="">
      <xdr:nvSpPr>
        <xdr:cNvPr id="242" name="n_1mainValue【公営住宅】&#10;有形固定資産減価償却率">
          <a:extLst>
            <a:ext uri="{FF2B5EF4-FFF2-40B4-BE49-F238E27FC236}">
              <a16:creationId xmlns:a16="http://schemas.microsoft.com/office/drawing/2014/main" xmlns="" id="{62560CCA-A06B-49E7-8443-119639AAB39C}"/>
            </a:ext>
          </a:extLst>
        </xdr:cNvPr>
        <xdr:cNvSpPr txBox="1"/>
      </xdr:nvSpPr>
      <xdr:spPr>
        <a:xfrm>
          <a:off x="3582044" y="143599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243" name="正方形/長方形 242">
          <a:extLst>
            <a:ext uri="{FF2B5EF4-FFF2-40B4-BE49-F238E27FC236}">
              <a16:creationId xmlns:a16="http://schemas.microsoft.com/office/drawing/2014/main" xmlns="" id="{63DDBE3E-4D63-4F62-B21E-C4E2A5873F4F}"/>
            </a:ext>
          </a:extLst>
        </xdr:cNvPr>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244" name="正方形/長方形 243">
          <a:extLst>
            <a:ext uri="{FF2B5EF4-FFF2-40B4-BE49-F238E27FC236}">
              <a16:creationId xmlns:a16="http://schemas.microsoft.com/office/drawing/2014/main" xmlns="" id="{6A705C38-DA73-444D-A422-BC59393EFFC8}"/>
            </a:ext>
          </a:extLst>
        </xdr:cNvPr>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245" name="正方形/長方形 244">
          <a:extLst>
            <a:ext uri="{FF2B5EF4-FFF2-40B4-BE49-F238E27FC236}">
              <a16:creationId xmlns:a16="http://schemas.microsoft.com/office/drawing/2014/main" xmlns="" id="{B0339271-D300-426D-B3BE-E1F18C82CEED}"/>
            </a:ext>
          </a:extLst>
        </xdr:cNvPr>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246" name="正方形/長方形 245">
          <a:extLst>
            <a:ext uri="{FF2B5EF4-FFF2-40B4-BE49-F238E27FC236}">
              <a16:creationId xmlns:a16="http://schemas.microsoft.com/office/drawing/2014/main" xmlns="" id="{EACDDB79-12AE-49EA-8D17-E8F145CBFACD}"/>
            </a:ext>
          </a:extLst>
        </xdr:cNvPr>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247" name="正方形/長方形 246">
          <a:extLst>
            <a:ext uri="{FF2B5EF4-FFF2-40B4-BE49-F238E27FC236}">
              <a16:creationId xmlns:a16="http://schemas.microsoft.com/office/drawing/2014/main" xmlns="" id="{E95EDB64-F163-416C-AA26-2A2E5DF1626F}"/>
            </a:ext>
          </a:extLst>
        </xdr:cNvPr>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0.766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248" name="正方形/長方形 247">
          <a:extLst>
            <a:ext uri="{FF2B5EF4-FFF2-40B4-BE49-F238E27FC236}">
              <a16:creationId xmlns:a16="http://schemas.microsoft.com/office/drawing/2014/main" xmlns="" id="{2980A1D9-E7BC-4914-A269-B91C2022B0D7}"/>
            </a:ext>
          </a:extLst>
        </xdr:cNvPr>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249" name="正方形/長方形 248">
          <a:extLst>
            <a:ext uri="{FF2B5EF4-FFF2-40B4-BE49-F238E27FC236}">
              <a16:creationId xmlns:a16="http://schemas.microsoft.com/office/drawing/2014/main" xmlns="" id="{21A870C9-1278-4BD3-997D-D0C9C39574FC}"/>
            </a:ext>
          </a:extLst>
        </xdr:cNvPr>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250" name="正方形/長方形 249">
          <a:extLst>
            <a:ext uri="{FF2B5EF4-FFF2-40B4-BE49-F238E27FC236}">
              <a16:creationId xmlns:a16="http://schemas.microsoft.com/office/drawing/2014/main" xmlns="" id="{8044B18E-7DC3-466B-A0E6-C07665AFA27C}"/>
            </a:ext>
          </a:extLst>
        </xdr:cNvPr>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251" name="テキスト ボックス 250">
          <a:extLst>
            <a:ext uri="{FF2B5EF4-FFF2-40B4-BE49-F238E27FC236}">
              <a16:creationId xmlns:a16="http://schemas.microsoft.com/office/drawing/2014/main" xmlns="" id="{98B56082-4739-4C6E-B653-79AA1970DE7D}"/>
            </a:ext>
          </a:extLst>
        </xdr:cNvPr>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252" name="直線コネクタ 251">
          <a:extLst>
            <a:ext uri="{FF2B5EF4-FFF2-40B4-BE49-F238E27FC236}">
              <a16:creationId xmlns:a16="http://schemas.microsoft.com/office/drawing/2014/main" xmlns="" id="{D1BAFC71-F3BB-4019-BF0B-2C9267542CE6}"/>
            </a:ext>
          </a:extLst>
        </xdr:cNvPr>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114300</xdr:rowOff>
    </xdr:from>
    <xdr:to>
      <xdr:col>59</xdr:col>
      <xdr:colOff>50800</xdr:colOff>
      <xdr:row>86</xdr:row>
      <xdr:rowOff>114300</xdr:rowOff>
    </xdr:to>
    <xdr:cxnSp macro="">
      <xdr:nvCxnSpPr>
        <xdr:cNvPr id="253" name="直線コネクタ 252">
          <a:extLst>
            <a:ext uri="{FF2B5EF4-FFF2-40B4-BE49-F238E27FC236}">
              <a16:creationId xmlns:a16="http://schemas.microsoft.com/office/drawing/2014/main" xmlns="" id="{68CDE572-9B55-4C34-98E3-F8AC53299139}"/>
            </a:ext>
          </a:extLst>
        </xdr:cNvPr>
        <xdr:cNvCxnSpPr/>
      </xdr:nvCxnSpPr>
      <xdr:spPr>
        <a:xfrm>
          <a:off x="6604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85</xdr:row>
      <xdr:rowOff>143527</xdr:rowOff>
    </xdr:from>
    <xdr:ext cx="467179" cy="259045"/>
    <xdr:sp macro="" textlink="">
      <xdr:nvSpPr>
        <xdr:cNvPr id="254" name="テキスト ボックス 253">
          <a:extLst>
            <a:ext uri="{FF2B5EF4-FFF2-40B4-BE49-F238E27FC236}">
              <a16:creationId xmlns:a16="http://schemas.microsoft.com/office/drawing/2014/main" xmlns="" id="{A7877BEA-7532-4C6D-97EF-C1B0FEFAD8C4}"/>
            </a:ext>
          </a:extLst>
        </xdr:cNvPr>
        <xdr:cNvSpPr txBox="1"/>
      </xdr:nvSpPr>
      <xdr:spPr>
        <a:xfrm>
          <a:off x="6136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84</xdr:row>
      <xdr:rowOff>76200</xdr:rowOff>
    </xdr:from>
    <xdr:to>
      <xdr:col>59</xdr:col>
      <xdr:colOff>50800</xdr:colOff>
      <xdr:row>84</xdr:row>
      <xdr:rowOff>76200</xdr:rowOff>
    </xdr:to>
    <xdr:cxnSp macro="">
      <xdr:nvCxnSpPr>
        <xdr:cNvPr id="255" name="直線コネクタ 254">
          <a:extLst>
            <a:ext uri="{FF2B5EF4-FFF2-40B4-BE49-F238E27FC236}">
              <a16:creationId xmlns:a16="http://schemas.microsoft.com/office/drawing/2014/main" xmlns="" id="{2B3B8D68-D345-4119-A95D-46841430B017}"/>
            </a:ext>
          </a:extLst>
        </xdr:cNvPr>
        <xdr:cNvCxnSpPr/>
      </xdr:nvCxnSpPr>
      <xdr:spPr>
        <a:xfrm>
          <a:off x="6604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83</xdr:row>
      <xdr:rowOff>105427</xdr:rowOff>
    </xdr:from>
    <xdr:ext cx="467179" cy="259045"/>
    <xdr:sp macro="" textlink="">
      <xdr:nvSpPr>
        <xdr:cNvPr id="256" name="テキスト ボックス 255">
          <a:extLst>
            <a:ext uri="{FF2B5EF4-FFF2-40B4-BE49-F238E27FC236}">
              <a16:creationId xmlns:a16="http://schemas.microsoft.com/office/drawing/2014/main" xmlns="" id="{DA51DACF-D6BE-4438-AFF5-8CF53717B9BE}"/>
            </a:ext>
          </a:extLst>
        </xdr:cNvPr>
        <xdr:cNvSpPr txBox="1"/>
      </xdr:nvSpPr>
      <xdr:spPr>
        <a:xfrm>
          <a:off x="6136821" y="1433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82</xdr:row>
      <xdr:rowOff>38100</xdr:rowOff>
    </xdr:from>
    <xdr:to>
      <xdr:col>59</xdr:col>
      <xdr:colOff>50800</xdr:colOff>
      <xdr:row>82</xdr:row>
      <xdr:rowOff>38100</xdr:rowOff>
    </xdr:to>
    <xdr:cxnSp macro="">
      <xdr:nvCxnSpPr>
        <xdr:cNvPr id="257" name="直線コネクタ 256">
          <a:extLst>
            <a:ext uri="{FF2B5EF4-FFF2-40B4-BE49-F238E27FC236}">
              <a16:creationId xmlns:a16="http://schemas.microsoft.com/office/drawing/2014/main" xmlns="" id="{CCA2B919-2CAB-4E1D-B239-2C0EB6A9254C}"/>
            </a:ext>
          </a:extLst>
        </xdr:cNvPr>
        <xdr:cNvCxnSpPr/>
      </xdr:nvCxnSpPr>
      <xdr:spPr>
        <a:xfrm>
          <a:off x="6604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81</xdr:row>
      <xdr:rowOff>67327</xdr:rowOff>
    </xdr:from>
    <xdr:ext cx="467179" cy="259045"/>
    <xdr:sp macro="" textlink="">
      <xdr:nvSpPr>
        <xdr:cNvPr id="258" name="テキスト ボックス 257">
          <a:extLst>
            <a:ext uri="{FF2B5EF4-FFF2-40B4-BE49-F238E27FC236}">
              <a16:creationId xmlns:a16="http://schemas.microsoft.com/office/drawing/2014/main" xmlns="" id="{C6A71BF1-9ACB-4E8F-81A0-69D842AB78F6}"/>
            </a:ext>
          </a:extLst>
        </xdr:cNvPr>
        <xdr:cNvSpPr txBox="1"/>
      </xdr:nvSpPr>
      <xdr:spPr>
        <a:xfrm>
          <a:off x="6136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80</xdr:row>
      <xdr:rowOff>0</xdr:rowOff>
    </xdr:from>
    <xdr:to>
      <xdr:col>59</xdr:col>
      <xdr:colOff>50800</xdr:colOff>
      <xdr:row>80</xdr:row>
      <xdr:rowOff>0</xdr:rowOff>
    </xdr:to>
    <xdr:cxnSp macro="">
      <xdr:nvCxnSpPr>
        <xdr:cNvPr id="259" name="直線コネクタ 258">
          <a:extLst>
            <a:ext uri="{FF2B5EF4-FFF2-40B4-BE49-F238E27FC236}">
              <a16:creationId xmlns:a16="http://schemas.microsoft.com/office/drawing/2014/main" xmlns="" id="{B4FFF86C-B405-451A-AE3A-A7712121AC7E}"/>
            </a:ext>
          </a:extLst>
        </xdr:cNvPr>
        <xdr:cNvCxnSpPr/>
      </xdr:nvCxnSpPr>
      <xdr:spPr>
        <a:xfrm>
          <a:off x="6604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79</xdr:row>
      <xdr:rowOff>29227</xdr:rowOff>
    </xdr:from>
    <xdr:ext cx="467179" cy="259045"/>
    <xdr:sp macro="" textlink="">
      <xdr:nvSpPr>
        <xdr:cNvPr id="260" name="テキスト ボックス 259">
          <a:extLst>
            <a:ext uri="{FF2B5EF4-FFF2-40B4-BE49-F238E27FC236}">
              <a16:creationId xmlns:a16="http://schemas.microsoft.com/office/drawing/2014/main" xmlns="" id="{9BD6A275-9D55-4100-A41F-29B8FA43FD9F}"/>
            </a:ext>
          </a:extLst>
        </xdr:cNvPr>
        <xdr:cNvSpPr txBox="1"/>
      </xdr:nvSpPr>
      <xdr:spPr>
        <a:xfrm>
          <a:off x="6136821" y="1357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133350</xdr:rowOff>
    </xdr:from>
    <xdr:to>
      <xdr:col>59</xdr:col>
      <xdr:colOff>50800</xdr:colOff>
      <xdr:row>77</xdr:row>
      <xdr:rowOff>133350</xdr:rowOff>
    </xdr:to>
    <xdr:cxnSp macro="">
      <xdr:nvCxnSpPr>
        <xdr:cNvPr id="261" name="直線コネクタ 260">
          <a:extLst>
            <a:ext uri="{FF2B5EF4-FFF2-40B4-BE49-F238E27FC236}">
              <a16:creationId xmlns:a16="http://schemas.microsoft.com/office/drawing/2014/main" xmlns="" id="{9F148128-234D-41A8-A555-C7859D448B6B}"/>
            </a:ext>
          </a:extLst>
        </xdr:cNvPr>
        <xdr:cNvCxnSpPr/>
      </xdr:nvCxnSpPr>
      <xdr:spPr>
        <a:xfrm>
          <a:off x="6604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76</xdr:row>
      <xdr:rowOff>162577</xdr:rowOff>
    </xdr:from>
    <xdr:ext cx="467179" cy="259045"/>
    <xdr:sp macro="" textlink="">
      <xdr:nvSpPr>
        <xdr:cNvPr id="262" name="テキスト ボックス 261">
          <a:extLst>
            <a:ext uri="{FF2B5EF4-FFF2-40B4-BE49-F238E27FC236}">
              <a16:creationId xmlns:a16="http://schemas.microsoft.com/office/drawing/2014/main" xmlns="" id="{76C1B19F-EAA1-4FCF-A5DD-096F246696BB}"/>
            </a:ext>
          </a:extLst>
        </xdr:cNvPr>
        <xdr:cNvSpPr txBox="1"/>
      </xdr:nvSpPr>
      <xdr:spPr>
        <a:xfrm>
          <a:off x="6136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263" name="直線コネクタ 262">
          <a:extLst>
            <a:ext uri="{FF2B5EF4-FFF2-40B4-BE49-F238E27FC236}">
              <a16:creationId xmlns:a16="http://schemas.microsoft.com/office/drawing/2014/main" xmlns="" id="{5C8D36A8-1D2E-4D84-AE3B-EF75B03FF647}"/>
            </a:ext>
          </a:extLst>
        </xdr:cNvPr>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74</xdr:row>
      <xdr:rowOff>124477</xdr:rowOff>
    </xdr:from>
    <xdr:ext cx="531299" cy="259045"/>
    <xdr:sp macro="" textlink="">
      <xdr:nvSpPr>
        <xdr:cNvPr id="264" name="テキスト ボックス 263">
          <a:extLst>
            <a:ext uri="{FF2B5EF4-FFF2-40B4-BE49-F238E27FC236}">
              <a16:creationId xmlns:a16="http://schemas.microsoft.com/office/drawing/2014/main" xmlns="" id="{5CFC8035-50F7-4A6A-BF6A-E057F8EB6C5A}"/>
            </a:ext>
          </a:extLst>
        </xdr:cNvPr>
        <xdr:cNvSpPr txBox="1"/>
      </xdr:nvSpPr>
      <xdr:spPr>
        <a:xfrm>
          <a:off x="6072701" y="1281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265" name="【公営住宅】&#10;一人当たり面積グラフ枠">
          <a:extLst>
            <a:ext uri="{FF2B5EF4-FFF2-40B4-BE49-F238E27FC236}">
              <a16:creationId xmlns:a16="http://schemas.microsoft.com/office/drawing/2014/main" xmlns="" id="{EDA9CA12-EFCB-454E-8E4A-38B0B5623FB8}"/>
            </a:ext>
          </a:extLst>
        </xdr:cNvPr>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77</xdr:row>
      <xdr:rowOff>42481</xdr:rowOff>
    </xdr:from>
    <xdr:to>
      <xdr:col>54</xdr:col>
      <xdr:colOff>189865</xdr:colOff>
      <xdr:row>86</xdr:row>
      <xdr:rowOff>76963</xdr:rowOff>
    </xdr:to>
    <xdr:cxnSp macro="">
      <xdr:nvCxnSpPr>
        <xdr:cNvPr id="266" name="直線コネクタ 265">
          <a:extLst>
            <a:ext uri="{FF2B5EF4-FFF2-40B4-BE49-F238E27FC236}">
              <a16:creationId xmlns:a16="http://schemas.microsoft.com/office/drawing/2014/main" xmlns="" id="{162DBE06-E365-4C7B-8D05-4455A9D59E9C}"/>
            </a:ext>
          </a:extLst>
        </xdr:cNvPr>
        <xdr:cNvCxnSpPr/>
      </xdr:nvCxnSpPr>
      <xdr:spPr>
        <a:xfrm flipV="1">
          <a:off x="10476865" y="13244131"/>
          <a:ext cx="0" cy="157753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80790</xdr:rowOff>
    </xdr:from>
    <xdr:ext cx="469744" cy="259045"/>
    <xdr:sp macro="" textlink="">
      <xdr:nvSpPr>
        <xdr:cNvPr id="267" name="【公営住宅】&#10;一人当たり面積最小値テキスト">
          <a:extLst>
            <a:ext uri="{FF2B5EF4-FFF2-40B4-BE49-F238E27FC236}">
              <a16:creationId xmlns:a16="http://schemas.microsoft.com/office/drawing/2014/main" xmlns="" id="{740683CE-0A67-4122-BFC0-64EE010A4694}"/>
            </a:ext>
          </a:extLst>
        </xdr:cNvPr>
        <xdr:cNvSpPr txBox="1"/>
      </xdr:nvSpPr>
      <xdr:spPr>
        <a:xfrm>
          <a:off x="10515600" y="148254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76963</xdr:rowOff>
    </xdr:from>
    <xdr:to>
      <xdr:col>55</xdr:col>
      <xdr:colOff>88900</xdr:colOff>
      <xdr:row>86</xdr:row>
      <xdr:rowOff>76963</xdr:rowOff>
    </xdr:to>
    <xdr:cxnSp macro="">
      <xdr:nvCxnSpPr>
        <xdr:cNvPr id="268" name="直線コネクタ 267">
          <a:extLst>
            <a:ext uri="{FF2B5EF4-FFF2-40B4-BE49-F238E27FC236}">
              <a16:creationId xmlns:a16="http://schemas.microsoft.com/office/drawing/2014/main" xmlns="" id="{B3CCA80E-AEFE-4635-B19A-F78BD2733236}"/>
            </a:ext>
          </a:extLst>
        </xdr:cNvPr>
        <xdr:cNvCxnSpPr/>
      </xdr:nvCxnSpPr>
      <xdr:spPr>
        <a:xfrm>
          <a:off x="10388600" y="148216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75</xdr:row>
      <xdr:rowOff>160608</xdr:rowOff>
    </xdr:from>
    <xdr:ext cx="469744" cy="259045"/>
    <xdr:sp macro="" textlink="">
      <xdr:nvSpPr>
        <xdr:cNvPr id="269" name="【公営住宅】&#10;一人当たり面積最大値テキスト">
          <a:extLst>
            <a:ext uri="{FF2B5EF4-FFF2-40B4-BE49-F238E27FC236}">
              <a16:creationId xmlns:a16="http://schemas.microsoft.com/office/drawing/2014/main" xmlns="" id="{AF431EE9-F060-47AF-ACA6-36B1E72D977A}"/>
            </a:ext>
          </a:extLst>
        </xdr:cNvPr>
        <xdr:cNvSpPr txBox="1"/>
      </xdr:nvSpPr>
      <xdr:spPr>
        <a:xfrm>
          <a:off x="10515600" y="130193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8.477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77</xdr:row>
      <xdr:rowOff>42481</xdr:rowOff>
    </xdr:from>
    <xdr:to>
      <xdr:col>55</xdr:col>
      <xdr:colOff>88900</xdr:colOff>
      <xdr:row>77</xdr:row>
      <xdr:rowOff>42481</xdr:rowOff>
    </xdr:to>
    <xdr:cxnSp macro="">
      <xdr:nvCxnSpPr>
        <xdr:cNvPr id="270" name="直線コネクタ 269">
          <a:extLst>
            <a:ext uri="{FF2B5EF4-FFF2-40B4-BE49-F238E27FC236}">
              <a16:creationId xmlns:a16="http://schemas.microsoft.com/office/drawing/2014/main" xmlns="" id="{38E09B30-BC8C-48C9-AE1E-AD6AA4F7CE7D}"/>
            </a:ext>
          </a:extLst>
        </xdr:cNvPr>
        <xdr:cNvCxnSpPr/>
      </xdr:nvCxnSpPr>
      <xdr:spPr>
        <a:xfrm>
          <a:off x="10388600" y="132441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84</xdr:row>
      <xdr:rowOff>100601</xdr:rowOff>
    </xdr:from>
    <xdr:ext cx="469744" cy="259045"/>
    <xdr:sp macro="" textlink="">
      <xdr:nvSpPr>
        <xdr:cNvPr id="271" name="【公営住宅】&#10;一人当たり面積平均値テキスト">
          <a:extLst>
            <a:ext uri="{FF2B5EF4-FFF2-40B4-BE49-F238E27FC236}">
              <a16:creationId xmlns:a16="http://schemas.microsoft.com/office/drawing/2014/main" xmlns="" id="{10106C40-A57E-4AB3-99ED-4E83A1DF0E25}"/>
            </a:ext>
          </a:extLst>
        </xdr:cNvPr>
        <xdr:cNvSpPr txBox="1"/>
      </xdr:nvSpPr>
      <xdr:spPr>
        <a:xfrm>
          <a:off x="10515600" y="1450240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84</xdr:row>
      <xdr:rowOff>122174</xdr:rowOff>
    </xdr:from>
    <xdr:to>
      <xdr:col>55</xdr:col>
      <xdr:colOff>50800</xdr:colOff>
      <xdr:row>85</xdr:row>
      <xdr:rowOff>52324</xdr:rowOff>
    </xdr:to>
    <xdr:sp macro="" textlink="">
      <xdr:nvSpPr>
        <xdr:cNvPr id="272" name="フローチャート: 判断 271">
          <a:extLst>
            <a:ext uri="{FF2B5EF4-FFF2-40B4-BE49-F238E27FC236}">
              <a16:creationId xmlns:a16="http://schemas.microsoft.com/office/drawing/2014/main" xmlns="" id="{3B8956D6-81AE-46BF-B3BE-1B6EF1B4AD15}"/>
            </a:ext>
          </a:extLst>
        </xdr:cNvPr>
        <xdr:cNvSpPr/>
      </xdr:nvSpPr>
      <xdr:spPr>
        <a:xfrm>
          <a:off x="10426700" y="145239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84</xdr:row>
      <xdr:rowOff>150940</xdr:rowOff>
    </xdr:from>
    <xdr:to>
      <xdr:col>50</xdr:col>
      <xdr:colOff>165100</xdr:colOff>
      <xdr:row>85</xdr:row>
      <xdr:rowOff>81090</xdr:rowOff>
    </xdr:to>
    <xdr:sp macro="" textlink="">
      <xdr:nvSpPr>
        <xdr:cNvPr id="273" name="フローチャート: 判断 272">
          <a:extLst>
            <a:ext uri="{FF2B5EF4-FFF2-40B4-BE49-F238E27FC236}">
              <a16:creationId xmlns:a16="http://schemas.microsoft.com/office/drawing/2014/main" xmlns="" id="{237DB359-5824-43EC-A741-0C9DB305060A}"/>
            </a:ext>
          </a:extLst>
        </xdr:cNvPr>
        <xdr:cNvSpPr/>
      </xdr:nvSpPr>
      <xdr:spPr>
        <a:xfrm>
          <a:off x="9588500" y="145527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84</xdr:row>
      <xdr:rowOff>83313</xdr:rowOff>
    </xdr:from>
    <xdr:to>
      <xdr:col>46</xdr:col>
      <xdr:colOff>38100</xdr:colOff>
      <xdr:row>85</xdr:row>
      <xdr:rowOff>13463</xdr:rowOff>
    </xdr:to>
    <xdr:sp macro="" textlink="">
      <xdr:nvSpPr>
        <xdr:cNvPr id="274" name="フローチャート: 判断 273">
          <a:extLst>
            <a:ext uri="{FF2B5EF4-FFF2-40B4-BE49-F238E27FC236}">
              <a16:creationId xmlns:a16="http://schemas.microsoft.com/office/drawing/2014/main" xmlns="" id="{A31B0F2E-2331-4BC0-AF95-B1F5BD16E66A}"/>
            </a:ext>
          </a:extLst>
        </xdr:cNvPr>
        <xdr:cNvSpPr/>
      </xdr:nvSpPr>
      <xdr:spPr>
        <a:xfrm>
          <a:off x="8699500" y="144851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275" name="テキスト ボックス 274">
          <a:extLst>
            <a:ext uri="{FF2B5EF4-FFF2-40B4-BE49-F238E27FC236}">
              <a16:creationId xmlns:a16="http://schemas.microsoft.com/office/drawing/2014/main" xmlns="" id="{0D1C5622-B629-42DA-AAB0-EF8C978846E5}"/>
            </a:ext>
          </a:extLst>
        </xdr:cNvPr>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276" name="テキスト ボックス 275">
          <a:extLst>
            <a:ext uri="{FF2B5EF4-FFF2-40B4-BE49-F238E27FC236}">
              <a16:creationId xmlns:a16="http://schemas.microsoft.com/office/drawing/2014/main" xmlns="" id="{2A3A0E5D-73C4-4B42-A52E-8BA18397384A}"/>
            </a:ext>
          </a:extLst>
        </xdr:cNvPr>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277" name="テキスト ボックス 276">
          <a:extLst>
            <a:ext uri="{FF2B5EF4-FFF2-40B4-BE49-F238E27FC236}">
              <a16:creationId xmlns:a16="http://schemas.microsoft.com/office/drawing/2014/main" xmlns="" id="{F0BA236D-E43C-4477-903B-7BC5554C9A17}"/>
            </a:ext>
          </a:extLst>
        </xdr:cNvPr>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278" name="テキスト ボックス 277">
          <a:extLst>
            <a:ext uri="{FF2B5EF4-FFF2-40B4-BE49-F238E27FC236}">
              <a16:creationId xmlns:a16="http://schemas.microsoft.com/office/drawing/2014/main" xmlns="" id="{12167457-8F0B-49E8-9C7E-2F6C6B799985}"/>
            </a:ext>
          </a:extLst>
        </xdr:cNvPr>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279" name="テキスト ボックス 278">
          <a:extLst>
            <a:ext uri="{FF2B5EF4-FFF2-40B4-BE49-F238E27FC236}">
              <a16:creationId xmlns:a16="http://schemas.microsoft.com/office/drawing/2014/main" xmlns="" id="{2C07939C-71F3-41B9-8116-D43C7D2516F8}"/>
            </a:ext>
          </a:extLst>
        </xdr:cNvPr>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86</xdr:row>
      <xdr:rowOff>45213</xdr:rowOff>
    </xdr:from>
    <xdr:to>
      <xdr:col>50</xdr:col>
      <xdr:colOff>165100</xdr:colOff>
      <xdr:row>86</xdr:row>
      <xdr:rowOff>146813</xdr:rowOff>
    </xdr:to>
    <xdr:sp macro="" textlink="">
      <xdr:nvSpPr>
        <xdr:cNvPr id="280" name="楕円 279">
          <a:extLst>
            <a:ext uri="{FF2B5EF4-FFF2-40B4-BE49-F238E27FC236}">
              <a16:creationId xmlns:a16="http://schemas.microsoft.com/office/drawing/2014/main" xmlns="" id="{266D8967-C4FD-4934-B68B-9E1B00DB8BFE}"/>
            </a:ext>
          </a:extLst>
        </xdr:cNvPr>
        <xdr:cNvSpPr/>
      </xdr:nvSpPr>
      <xdr:spPr>
        <a:xfrm>
          <a:off x="9588500" y="147899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57227</xdr:colOff>
      <xdr:row>83</xdr:row>
      <xdr:rowOff>97617</xdr:rowOff>
    </xdr:from>
    <xdr:ext cx="469744" cy="259045"/>
    <xdr:sp macro="" textlink="">
      <xdr:nvSpPr>
        <xdr:cNvPr id="281" name="n_1aveValue【公営住宅】&#10;一人当たり面積">
          <a:extLst>
            <a:ext uri="{FF2B5EF4-FFF2-40B4-BE49-F238E27FC236}">
              <a16:creationId xmlns:a16="http://schemas.microsoft.com/office/drawing/2014/main" xmlns="" id="{5FDCFD76-33CC-464E-8B82-15887732EA4F}"/>
            </a:ext>
          </a:extLst>
        </xdr:cNvPr>
        <xdr:cNvSpPr txBox="1"/>
      </xdr:nvSpPr>
      <xdr:spPr>
        <a:xfrm>
          <a:off x="9391727" y="143279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83</xdr:row>
      <xdr:rowOff>29990</xdr:rowOff>
    </xdr:from>
    <xdr:ext cx="469744" cy="259045"/>
    <xdr:sp macro="" textlink="">
      <xdr:nvSpPr>
        <xdr:cNvPr id="282" name="n_2aveValue【公営住宅】&#10;一人当たり面積">
          <a:extLst>
            <a:ext uri="{FF2B5EF4-FFF2-40B4-BE49-F238E27FC236}">
              <a16:creationId xmlns:a16="http://schemas.microsoft.com/office/drawing/2014/main" xmlns="" id="{EDA2F5C7-A2DA-45A8-803F-6E986D920748}"/>
            </a:ext>
          </a:extLst>
        </xdr:cNvPr>
        <xdr:cNvSpPr txBox="1"/>
      </xdr:nvSpPr>
      <xdr:spPr>
        <a:xfrm>
          <a:off x="8515427" y="142603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86</xdr:row>
      <xdr:rowOff>137940</xdr:rowOff>
    </xdr:from>
    <xdr:ext cx="469744" cy="259045"/>
    <xdr:sp macro="" textlink="">
      <xdr:nvSpPr>
        <xdr:cNvPr id="283" name="n_1mainValue【公営住宅】&#10;一人当たり面積">
          <a:extLst>
            <a:ext uri="{FF2B5EF4-FFF2-40B4-BE49-F238E27FC236}">
              <a16:creationId xmlns:a16="http://schemas.microsoft.com/office/drawing/2014/main" xmlns="" id="{9F06F453-2697-433F-9110-467401E68D7D}"/>
            </a:ext>
          </a:extLst>
        </xdr:cNvPr>
        <xdr:cNvSpPr txBox="1"/>
      </xdr:nvSpPr>
      <xdr:spPr>
        <a:xfrm>
          <a:off x="9391727" y="148826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284" name="正方形/長方形 283">
          <a:extLst>
            <a:ext uri="{FF2B5EF4-FFF2-40B4-BE49-F238E27FC236}">
              <a16:creationId xmlns:a16="http://schemas.microsoft.com/office/drawing/2014/main" xmlns="" id="{16CBCF5F-C703-406A-94F3-F9E0D6DD9FBA}"/>
            </a:ext>
          </a:extLst>
        </xdr:cNvPr>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285" name="正方形/長方形 284">
          <a:extLst>
            <a:ext uri="{FF2B5EF4-FFF2-40B4-BE49-F238E27FC236}">
              <a16:creationId xmlns:a16="http://schemas.microsoft.com/office/drawing/2014/main" xmlns="" id="{0900D49D-9459-4AB2-B940-2957D736EF27}"/>
            </a:ext>
          </a:extLst>
        </xdr:cNvPr>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286" name="正方形/長方形 285">
          <a:extLst>
            <a:ext uri="{FF2B5EF4-FFF2-40B4-BE49-F238E27FC236}">
              <a16:creationId xmlns:a16="http://schemas.microsoft.com/office/drawing/2014/main" xmlns="" id="{1923FA39-73F3-4910-BDF3-6F0AF44DCBCE}"/>
            </a:ext>
          </a:extLst>
        </xdr:cNvPr>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287" name="正方形/長方形 286">
          <a:extLst>
            <a:ext uri="{FF2B5EF4-FFF2-40B4-BE49-F238E27FC236}">
              <a16:creationId xmlns:a16="http://schemas.microsoft.com/office/drawing/2014/main" xmlns="" id="{7DD00FED-AF1A-472D-8FEB-59F83DEEE738}"/>
            </a:ext>
          </a:extLst>
        </xdr:cNvPr>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288" name="正方形/長方形 287">
          <a:extLst>
            <a:ext uri="{FF2B5EF4-FFF2-40B4-BE49-F238E27FC236}">
              <a16:creationId xmlns:a16="http://schemas.microsoft.com/office/drawing/2014/main" xmlns="" id="{E3FD06E2-0E39-498C-BB38-BE03A969BBA6}"/>
            </a:ext>
          </a:extLst>
        </xdr:cNvPr>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289" name="正方形/長方形 288">
          <a:extLst>
            <a:ext uri="{FF2B5EF4-FFF2-40B4-BE49-F238E27FC236}">
              <a16:creationId xmlns:a16="http://schemas.microsoft.com/office/drawing/2014/main" xmlns="" id="{2E07499A-6440-40A2-8179-B8DE8DF06952}"/>
            </a:ext>
          </a:extLst>
        </xdr:cNvPr>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290" name="正方形/長方形 289">
          <a:extLst>
            <a:ext uri="{FF2B5EF4-FFF2-40B4-BE49-F238E27FC236}">
              <a16:creationId xmlns:a16="http://schemas.microsoft.com/office/drawing/2014/main" xmlns="" id="{EB5808EB-F517-4856-85B5-AB6297A1EB02}"/>
            </a:ext>
          </a:extLst>
        </xdr:cNvPr>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291" name="正方形/長方形 290">
          <a:extLst>
            <a:ext uri="{FF2B5EF4-FFF2-40B4-BE49-F238E27FC236}">
              <a16:creationId xmlns:a16="http://schemas.microsoft.com/office/drawing/2014/main" xmlns="" id="{D669D1AF-C626-4D8B-ABC6-96EE0B8617DB}"/>
            </a:ext>
          </a:extLst>
        </xdr:cNvPr>
        <xdr:cNvSpPr/>
      </xdr:nvSpPr>
      <xdr:spPr>
        <a:xfrm>
          <a:off x="762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91</xdr:row>
      <xdr:rowOff>19050</xdr:rowOff>
    </xdr:from>
    <xdr:to>
      <xdr:col>59</xdr:col>
      <xdr:colOff>88900</xdr:colOff>
      <xdr:row>94</xdr:row>
      <xdr:rowOff>139700</xdr:rowOff>
    </xdr:to>
    <xdr:sp macro="" textlink="">
      <xdr:nvSpPr>
        <xdr:cNvPr id="292" name="正方形/長方形 291">
          <a:extLst>
            <a:ext uri="{FF2B5EF4-FFF2-40B4-BE49-F238E27FC236}">
              <a16:creationId xmlns:a16="http://schemas.microsoft.com/office/drawing/2014/main" xmlns="" id="{2A50CDEC-BD6F-4AE9-A7D7-C83252E82407}"/>
            </a:ext>
          </a:extLst>
        </xdr:cNvPr>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293" name="正方形/長方形 292">
          <a:extLst>
            <a:ext uri="{FF2B5EF4-FFF2-40B4-BE49-F238E27FC236}">
              <a16:creationId xmlns:a16="http://schemas.microsoft.com/office/drawing/2014/main" xmlns="" id="{4365399A-1C03-438D-9890-E96160AD0B57}"/>
            </a:ext>
          </a:extLst>
        </xdr:cNvPr>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294" name="正方形/長方形 293">
          <a:extLst>
            <a:ext uri="{FF2B5EF4-FFF2-40B4-BE49-F238E27FC236}">
              <a16:creationId xmlns:a16="http://schemas.microsoft.com/office/drawing/2014/main" xmlns="" id="{578F363C-52C8-4256-9FE7-F8363AE49BC0}"/>
            </a:ext>
          </a:extLst>
        </xdr:cNvPr>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295" name="正方形/長方形 294">
          <a:extLst>
            <a:ext uri="{FF2B5EF4-FFF2-40B4-BE49-F238E27FC236}">
              <a16:creationId xmlns:a16="http://schemas.microsoft.com/office/drawing/2014/main" xmlns="" id="{488F8CA4-4FCD-4BD8-9939-643C0355B534}"/>
            </a:ext>
          </a:extLst>
        </xdr:cNvPr>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296" name="正方形/長方形 295">
          <a:extLst>
            <a:ext uri="{FF2B5EF4-FFF2-40B4-BE49-F238E27FC236}">
              <a16:creationId xmlns:a16="http://schemas.microsoft.com/office/drawing/2014/main" xmlns="" id="{EE300D85-799B-410E-A2CE-6A1DAD73EFDC}"/>
            </a:ext>
          </a:extLst>
        </xdr:cNvPr>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89,956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297" name="正方形/長方形 296">
          <a:extLst>
            <a:ext uri="{FF2B5EF4-FFF2-40B4-BE49-F238E27FC236}">
              <a16:creationId xmlns:a16="http://schemas.microsoft.com/office/drawing/2014/main" xmlns="" id="{40609E63-03DA-4436-B778-9A9ED0DA0135}"/>
            </a:ext>
          </a:extLst>
        </xdr:cNvPr>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298" name="正方形/長方形 297">
          <a:extLst>
            <a:ext uri="{FF2B5EF4-FFF2-40B4-BE49-F238E27FC236}">
              <a16:creationId xmlns:a16="http://schemas.microsoft.com/office/drawing/2014/main" xmlns="" id="{E6168FD3-A6AE-4B95-8A9A-64F8670A0C49}"/>
            </a:ext>
          </a:extLst>
        </xdr:cNvPr>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69,272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299" name="正方形/長方形 298">
          <a:extLst>
            <a:ext uri="{FF2B5EF4-FFF2-40B4-BE49-F238E27FC236}">
              <a16:creationId xmlns:a16="http://schemas.microsoft.com/office/drawing/2014/main" xmlns="" id="{B0DF0C44-424E-4050-8D44-CD40F44F2D8B}"/>
            </a:ext>
          </a:extLst>
        </xdr:cNvPr>
        <xdr:cNvSpPr/>
      </xdr:nvSpPr>
      <xdr:spPr>
        <a:xfrm>
          <a:off x="6604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24</xdr:row>
      <xdr:rowOff>76200</xdr:rowOff>
    </xdr:from>
    <xdr:to>
      <xdr:col>90</xdr:col>
      <xdr:colOff>25400</xdr:colOff>
      <xdr:row>28</xdr:row>
      <xdr:rowOff>25400</xdr:rowOff>
    </xdr:to>
    <xdr:sp macro="" textlink="">
      <xdr:nvSpPr>
        <xdr:cNvPr id="300" name="正方形/長方形 299">
          <a:extLst>
            <a:ext uri="{FF2B5EF4-FFF2-40B4-BE49-F238E27FC236}">
              <a16:creationId xmlns:a16="http://schemas.microsoft.com/office/drawing/2014/main" xmlns="" id="{556C6F9B-8B32-402B-9253-D1C73F6F5D77}"/>
            </a:ext>
          </a:extLst>
        </xdr:cNvPr>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301" name="正方形/長方形 300">
          <a:extLst>
            <a:ext uri="{FF2B5EF4-FFF2-40B4-BE49-F238E27FC236}">
              <a16:creationId xmlns:a16="http://schemas.microsoft.com/office/drawing/2014/main" xmlns="" id="{63E5C692-CD44-48EB-9FCE-DEEC564CBE0B}"/>
            </a:ext>
          </a:extLst>
        </xdr:cNvPr>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302" name="正方形/長方形 301">
          <a:extLst>
            <a:ext uri="{FF2B5EF4-FFF2-40B4-BE49-F238E27FC236}">
              <a16:creationId xmlns:a16="http://schemas.microsoft.com/office/drawing/2014/main" xmlns="" id="{022AE5C3-E96F-4022-9420-4B42B4631E29}"/>
            </a:ext>
          </a:extLst>
        </xdr:cNvPr>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303" name="正方形/長方形 302">
          <a:extLst>
            <a:ext uri="{FF2B5EF4-FFF2-40B4-BE49-F238E27FC236}">
              <a16:creationId xmlns:a16="http://schemas.microsoft.com/office/drawing/2014/main" xmlns="" id="{D2680AC3-1E1C-40A2-AC89-2714B68EE8B2}"/>
            </a:ext>
          </a:extLst>
        </xdr:cNvPr>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304" name="正方形/長方形 303">
          <a:extLst>
            <a:ext uri="{FF2B5EF4-FFF2-40B4-BE49-F238E27FC236}">
              <a16:creationId xmlns:a16="http://schemas.microsoft.com/office/drawing/2014/main" xmlns="" id="{C8723A22-A1B3-44FD-B263-4127FEFEBD46}"/>
            </a:ext>
          </a:extLst>
        </xdr:cNvPr>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305" name="正方形/長方形 304">
          <a:extLst>
            <a:ext uri="{FF2B5EF4-FFF2-40B4-BE49-F238E27FC236}">
              <a16:creationId xmlns:a16="http://schemas.microsoft.com/office/drawing/2014/main" xmlns="" id="{50F16916-2CE7-4DDB-BCDE-AF83D15E0E10}"/>
            </a:ext>
          </a:extLst>
        </xdr:cNvPr>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306" name="正方形/長方形 305">
          <a:extLst>
            <a:ext uri="{FF2B5EF4-FFF2-40B4-BE49-F238E27FC236}">
              <a16:creationId xmlns:a16="http://schemas.microsoft.com/office/drawing/2014/main" xmlns="" id="{9BDA9956-947E-4428-AC9B-573FBAF54128}"/>
            </a:ext>
          </a:extLst>
        </xdr:cNvPr>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307" name="正方形/長方形 306">
          <a:extLst>
            <a:ext uri="{FF2B5EF4-FFF2-40B4-BE49-F238E27FC236}">
              <a16:creationId xmlns:a16="http://schemas.microsoft.com/office/drawing/2014/main" xmlns="" id="{9DF43D7A-3A7D-4F65-BD89-4C16015B4703}"/>
            </a:ext>
          </a:extLst>
        </xdr:cNvPr>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308" name="テキスト ボックス 307">
          <a:extLst>
            <a:ext uri="{FF2B5EF4-FFF2-40B4-BE49-F238E27FC236}">
              <a16:creationId xmlns:a16="http://schemas.microsoft.com/office/drawing/2014/main" xmlns="" id="{31FAEFAA-65AA-495F-8CB5-17BFF7BCF3A5}"/>
            </a:ext>
          </a:extLst>
        </xdr:cNvPr>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309" name="直線コネクタ 308">
          <a:extLst>
            <a:ext uri="{FF2B5EF4-FFF2-40B4-BE49-F238E27FC236}">
              <a16:creationId xmlns:a16="http://schemas.microsoft.com/office/drawing/2014/main" xmlns="" id="{CF74E099-1B51-4B0B-9D2E-DFE0F500EC6F}"/>
            </a:ext>
          </a:extLst>
        </xdr:cNvPr>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43</xdr:row>
      <xdr:rowOff>105427</xdr:rowOff>
    </xdr:from>
    <xdr:ext cx="338939" cy="259045"/>
    <xdr:sp macro="" textlink="">
      <xdr:nvSpPr>
        <xdr:cNvPr id="310" name="テキスト ボックス 309">
          <a:extLst>
            <a:ext uri="{FF2B5EF4-FFF2-40B4-BE49-F238E27FC236}">
              <a16:creationId xmlns:a16="http://schemas.microsoft.com/office/drawing/2014/main" xmlns="" id="{D500C1D2-B05C-43CE-940C-3366B7085DD7}"/>
            </a:ext>
          </a:extLst>
        </xdr:cNvPr>
        <xdr:cNvSpPr txBox="1"/>
      </xdr:nvSpPr>
      <xdr:spPr>
        <a:xfrm>
          <a:off x="12107061" y="747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38100</xdr:rowOff>
    </xdr:from>
    <xdr:to>
      <xdr:col>89</xdr:col>
      <xdr:colOff>177800</xdr:colOff>
      <xdr:row>42</xdr:row>
      <xdr:rowOff>38100</xdr:rowOff>
    </xdr:to>
    <xdr:cxnSp macro="">
      <xdr:nvCxnSpPr>
        <xdr:cNvPr id="311" name="直線コネクタ 310">
          <a:extLst>
            <a:ext uri="{FF2B5EF4-FFF2-40B4-BE49-F238E27FC236}">
              <a16:creationId xmlns:a16="http://schemas.microsoft.com/office/drawing/2014/main" xmlns="" id="{635E0422-E87E-4C7B-9BBF-65B381A09814}"/>
            </a:ext>
          </a:extLst>
        </xdr:cNvPr>
        <xdr:cNvCxnSpPr/>
      </xdr:nvCxnSpPr>
      <xdr:spPr>
        <a:xfrm>
          <a:off x="12446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41</xdr:row>
      <xdr:rowOff>67327</xdr:rowOff>
    </xdr:from>
    <xdr:ext cx="403059" cy="259045"/>
    <xdr:sp macro="" textlink="">
      <xdr:nvSpPr>
        <xdr:cNvPr id="312" name="テキスト ボックス 311">
          <a:extLst>
            <a:ext uri="{FF2B5EF4-FFF2-40B4-BE49-F238E27FC236}">
              <a16:creationId xmlns:a16="http://schemas.microsoft.com/office/drawing/2014/main" xmlns="" id="{5C2FB4D0-D0D5-43F3-A715-69E83758749A}"/>
            </a:ext>
          </a:extLst>
        </xdr:cNvPr>
        <xdr:cNvSpPr txBox="1"/>
      </xdr:nvSpPr>
      <xdr:spPr>
        <a:xfrm>
          <a:off x="12042941" y="709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0</xdr:rowOff>
    </xdr:from>
    <xdr:to>
      <xdr:col>89</xdr:col>
      <xdr:colOff>177800</xdr:colOff>
      <xdr:row>40</xdr:row>
      <xdr:rowOff>0</xdr:rowOff>
    </xdr:to>
    <xdr:cxnSp macro="">
      <xdr:nvCxnSpPr>
        <xdr:cNvPr id="313" name="直線コネクタ 312">
          <a:extLst>
            <a:ext uri="{FF2B5EF4-FFF2-40B4-BE49-F238E27FC236}">
              <a16:creationId xmlns:a16="http://schemas.microsoft.com/office/drawing/2014/main" xmlns="" id="{71C2682A-907F-4F57-8417-92DE4AA56172}"/>
            </a:ext>
          </a:extLst>
        </xdr:cNvPr>
        <xdr:cNvCxnSpPr/>
      </xdr:nvCxnSpPr>
      <xdr:spPr>
        <a:xfrm>
          <a:off x="12446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29227</xdr:rowOff>
    </xdr:from>
    <xdr:ext cx="403059" cy="259045"/>
    <xdr:sp macro="" textlink="">
      <xdr:nvSpPr>
        <xdr:cNvPr id="314" name="テキスト ボックス 313">
          <a:extLst>
            <a:ext uri="{FF2B5EF4-FFF2-40B4-BE49-F238E27FC236}">
              <a16:creationId xmlns:a16="http://schemas.microsoft.com/office/drawing/2014/main" xmlns="" id="{CD007D92-1C19-4C45-8921-EF9962528D9C}"/>
            </a:ext>
          </a:extLst>
        </xdr:cNvPr>
        <xdr:cNvSpPr txBox="1"/>
      </xdr:nvSpPr>
      <xdr:spPr>
        <a:xfrm>
          <a:off x="12042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133350</xdr:rowOff>
    </xdr:from>
    <xdr:to>
      <xdr:col>89</xdr:col>
      <xdr:colOff>177800</xdr:colOff>
      <xdr:row>37</xdr:row>
      <xdr:rowOff>133350</xdr:rowOff>
    </xdr:to>
    <xdr:cxnSp macro="">
      <xdr:nvCxnSpPr>
        <xdr:cNvPr id="315" name="直線コネクタ 314">
          <a:extLst>
            <a:ext uri="{FF2B5EF4-FFF2-40B4-BE49-F238E27FC236}">
              <a16:creationId xmlns:a16="http://schemas.microsoft.com/office/drawing/2014/main" xmlns="" id="{9EE026FD-59D1-4D9B-BEFA-C26B64893A37}"/>
            </a:ext>
          </a:extLst>
        </xdr:cNvPr>
        <xdr:cNvCxnSpPr/>
      </xdr:nvCxnSpPr>
      <xdr:spPr>
        <a:xfrm>
          <a:off x="12446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36</xdr:row>
      <xdr:rowOff>162577</xdr:rowOff>
    </xdr:from>
    <xdr:ext cx="403059" cy="259045"/>
    <xdr:sp macro="" textlink="">
      <xdr:nvSpPr>
        <xdr:cNvPr id="316" name="テキスト ボックス 315">
          <a:extLst>
            <a:ext uri="{FF2B5EF4-FFF2-40B4-BE49-F238E27FC236}">
              <a16:creationId xmlns:a16="http://schemas.microsoft.com/office/drawing/2014/main" xmlns="" id="{276068D4-B85E-4721-AA4B-60E9B9AD801E}"/>
            </a:ext>
          </a:extLst>
        </xdr:cNvPr>
        <xdr:cNvSpPr txBox="1"/>
      </xdr:nvSpPr>
      <xdr:spPr>
        <a:xfrm>
          <a:off x="12042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95250</xdr:rowOff>
    </xdr:from>
    <xdr:to>
      <xdr:col>89</xdr:col>
      <xdr:colOff>177800</xdr:colOff>
      <xdr:row>35</xdr:row>
      <xdr:rowOff>95250</xdr:rowOff>
    </xdr:to>
    <xdr:cxnSp macro="">
      <xdr:nvCxnSpPr>
        <xdr:cNvPr id="317" name="直線コネクタ 316">
          <a:extLst>
            <a:ext uri="{FF2B5EF4-FFF2-40B4-BE49-F238E27FC236}">
              <a16:creationId xmlns:a16="http://schemas.microsoft.com/office/drawing/2014/main" xmlns="" id="{E6F47C78-5F91-46D8-A178-8E931F35CD10}"/>
            </a:ext>
          </a:extLst>
        </xdr:cNvPr>
        <xdr:cNvCxnSpPr/>
      </xdr:nvCxnSpPr>
      <xdr:spPr>
        <a:xfrm>
          <a:off x="12446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124477</xdr:rowOff>
    </xdr:from>
    <xdr:ext cx="403059" cy="259045"/>
    <xdr:sp macro="" textlink="">
      <xdr:nvSpPr>
        <xdr:cNvPr id="318" name="テキスト ボックス 317">
          <a:extLst>
            <a:ext uri="{FF2B5EF4-FFF2-40B4-BE49-F238E27FC236}">
              <a16:creationId xmlns:a16="http://schemas.microsoft.com/office/drawing/2014/main" xmlns="" id="{F5A285E3-2987-4027-9914-418707B0D45D}"/>
            </a:ext>
          </a:extLst>
        </xdr:cNvPr>
        <xdr:cNvSpPr txBox="1"/>
      </xdr:nvSpPr>
      <xdr:spPr>
        <a:xfrm>
          <a:off x="12042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57150</xdr:rowOff>
    </xdr:from>
    <xdr:to>
      <xdr:col>89</xdr:col>
      <xdr:colOff>177800</xdr:colOff>
      <xdr:row>33</xdr:row>
      <xdr:rowOff>57150</xdr:rowOff>
    </xdr:to>
    <xdr:cxnSp macro="">
      <xdr:nvCxnSpPr>
        <xdr:cNvPr id="319" name="直線コネクタ 318">
          <a:extLst>
            <a:ext uri="{FF2B5EF4-FFF2-40B4-BE49-F238E27FC236}">
              <a16:creationId xmlns:a16="http://schemas.microsoft.com/office/drawing/2014/main" xmlns="" id="{36246414-4D44-447E-8FAC-EC58E2CAFE6D}"/>
            </a:ext>
          </a:extLst>
        </xdr:cNvPr>
        <xdr:cNvCxnSpPr/>
      </xdr:nvCxnSpPr>
      <xdr:spPr>
        <a:xfrm>
          <a:off x="12446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32</xdr:row>
      <xdr:rowOff>86377</xdr:rowOff>
    </xdr:from>
    <xdr:ext cx="467179" cy="259045"/>
    <xdr:sp macro="" textlink="">
      <xdr:nvSpPr>
        <xdr:cNvPr id="320" name="テキスト ボックス 319">
          <a:extLst>
            <a:ext uri="{FF2B5EF4-FFF2-40B4-BE49-F238E27FC236}">
              <a16:creationId xmlns:a16="http://schemas.microsoft.com/office/drawing/2014/main" xmlns="" id="{04FFCDF0-C492-42AF-B510-57F5C3385107}"/>
            </a:ext>
          </a:extLst>
        </xdr:cNvPr>
        <xdr:cNvSpPr txBox="1"/>
      </xdr:nvSpPr>
      <xdr:spPr>
        <a:xfrm>
          <a:off x="11978821" y="557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321" name="直線コネクタ 320">
          <a:extLst>
            <a:ext uri="{FF2B5EF4-FFF2-40B4-BE49-F238E27FC236}">
              <a16:creationId xmlns:a16="http://schemas.microsoft.com/office/drawing/2014/main" xmlns="" id="{C2C3EDD3-A4BE-4AFF-8475-24F4C3CE717F}"/>
            </a:ext>
          </a:extLst>
        </xdr:cNvPr>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30</xdr:row>
      <xdr:rowOff>48277</xdr:rowOff>
    </xdr:from>
    <xdr:ext cx="467179" cy="259045"/>
    <xdr:sp macro="" textlink="">
      <xdr:nvSpPr>
        <xdr:cNvPr id="322" name="テキスト ボックス 321">
          <a:extLst>
            <a:ext uri="{FF2B5EF4-FFF2-40B4-BE49-F238E27FC236}">
              <a16:creationId xmlns:a16="http://schemas.microsoft.com/office/drawing/2014/main" xmlns="" id="{205FCE96-A3EB-4EA1-88EC-974342C89E60}"/>
            </a:ext>
          </a:extLst>
        </xdr:cNvPr>
        <xdr:cNvSpPr txBox="1"/>
      </xdr:nvSpPr>
      <xdr:spPr>
        <a:xfrm>
          <a:off x="11978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90</xdr:col>
      <xdr:colOff>25400</xdr:colOff>
      <xdr:row>44</xdr:row>
      <xdr:rowOff>76200</xdr:rowOff>
    </xdr:to>
    <xdr:sp macro="" textlink="">
      <xdr:nvSpPr>
        <xdr:cNvPr id="323" name="【認定こども園・幼稚園・保育所】&#10;有形固定資産減価償却率グラフ枠">
          <a:extLst>
            <a:ext uri="{FF2B5EF4-FFF2-40B4-BE49-F238E27FC236}">
              <a16:creationId xmlns:a16="http://schemas.microsoft.com/office/drawing/2014/main" xmlns="" id="{947E36BD-6BD5-4F08-8868-D6384A2C7042}"/>
            </a:ext>
          </a:extLst>
        </xdr:cNvPr>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33</xdr:row>
      <xdr:rowOff>57150</xdr:rowOff>
    </xdr:from>
    <xdr:to>
      <xdr:col>85</xdr:col>
      <xdr:colOff>126364</xdr:colOff>
      <xdr:row>42</xdr:row>
      <xdr:rowOff>34290</xdr:rowOff>
    </xdr:to>
    <xdr:cxnSp macro="">
      <xdr:nvCxnSpPr>
        <xdr:cNvPr id="324" name="直線コネクタ 323">
          <a:extLst>
            <a:ext uri="{FF2B5EF4-FFF2-40B4-BE49-F238E27FC236}">
              <a16:creationId xmlns:a16="http://schemas.microsoft.com/office/drawing/2014/main" xmlns="" id="{CD462DFB-8839-47FD-8FF8-EC6EA70BDC45}"/>
            </a:ext>
          </a:extLst>
        </xdr:cNvPr>
        <xdr:cNvCxnSpPr/>
      </xdr:nvCxnSpPr>
      <xdr:spPr>
        <a:xfrm flipV="1">
          <a:off x="16318864" y="5715000"/>
          <a:ext cx="0" cy="15201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42</xdr:row>
      <xdr:rowOff>38117</xdr:rowOff>
    </xdr:from>
    <xdr:ext cx="405111" cy="259045"/>
    <xdr:sp macro="" textlink="">
      <xdr:nvSpPr>
        <xdr:cNvPr id="325" name="【認定こども園・幼稚園・保育所】&#10;有形固定資産減価償却率最小値テキスト">
          <a:extLst>
            <a:ext uri="{FF2B5EF4-FFF2-40B4-BE49-F238E27FC236}">
              <a16:creationId xmlns:a16="http://schemas.microsoft.com/office/drawing/2014/main" xmlns="" id="{CA928887-2D87-456C-9650-AD75646B70F2}"/>
            </a:ext>
          </a:extLst>
        </xdr:cNvPr>
        <xdr:cNvSpPr txBox="1"/>
      </xdr:nvSpPr>
      <xdr:spPr>
        <a:xfrm>
          <a:off x="16357600" y="72390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42</xdr:row>
      <xdr:rowOff>34290</xdr:rowOff>
    </xdr:from>
    <xdr:to>
      <xdr:col>86</xdr:col>
      <xdr:colOff>25400</xdr:colOff>
      <xdr:row>42</xdr:row>
      <xdr:rowOff>34290</xdr:rowOff>
    </xdr:to>
    <xdr:cxnSp macro="">
      <xdr:nvCxnSpPr>
        <xdr:cNvPr id="326" name="直線コネクタ 325">
          <a:extLst>
            <a:ext uri="{FF2B5EF4-FFF2-40B4-BE49-F238E27FC236}">
              <a16:creationId xmlns:a16="http://schemas.microsoft.com/office/drawing/2014/main" xmlns="" id="{FC5FE3F7-A205-4255-BEA2-7129F7DBD3F6}"/>
            </a:ext>
          </a:extLst>
        </xdr:cNvPr>
        <xdr:cNvCxnSpPr/>
      </xdr:nvCxnSpPr>
      <xdr:spPr>
        <a:xfrm>
          <a:off x="16230600" y="72351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32</xdr:row>
      <xdr:rowOff>3827</xdr:rowOff>
    </xdr:from>
    <xdr:ext cx="469744" cy="259045"/>
    <xdr:sp macro="" textlink="">
      <xdr:nvSpPr>
        <xdr:cNvPr id="327" name="【認定こども園・幼稚園・保育所】&#10;有形固定資産減価償却率最大値テキスト">
          <a:extLst>
            <a:ext uri="{FF2B5EF4-FFF2-40B4-BE49-F238E27FC236}">
              <a16:creationId xmlns:a16="http://schemas.microsoft.com/office/drawing/2014/main" xmlns="" id="{D058F367-FDB9-45E4-BF62-50EB102EBC29}"/>
            </a:ext>
          </a:extLst>
        </xdr:cNvPr>
        <xdr:cNvSpPr txBox="1"/>
      </xdr:nvSpPr>
      <xdr:spPr>
        <a:xfrm>
          <a:off x="16357600" y="5490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33</xdr:row>
      <xdr:rowOff>57150</xdr:rowOff>
    </xdr:from>
    <xdr:to>
      <xdr:col>86</xdr:col>
      <xdr:colOff>25400</xdr:colOff>
      <xdr:row>33</xdr:row>
      <xdr:rowOff>57150</xdr:rowOff>
    </xdr:to>
    <xdr:cxnSp macro="">
      <xdr:nvCxnSpPr>
        <xdr:cNvPr id="328" name="直線コネクタ 327">
          <a:extLst>
            <a:ext uri="{FF2B5EF4-FFF2-40B4-BE49-F238E27FC236}">
              <a16:creationId xmlns:a16="http://schemas.microsoft.com/office/drawing/2014/main" xmlns="" id="{132A8D83-58AF-41B3-AD18-52D1DC882A01}"/>
            </a:ext>
          </a:extLst>
        </xdr:cNvPr>
        <xdr:cNvCxnSpPr/>
      </xdr:nvCxnSpPr>
      <xdr:spPr>
        <a:xfrm>
          <a:off x="16230600" y="571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37</xdr:row>
      <xdr:rowOff>121937</xdr:rowOff>
    </xdr:from>
    <xdr:ext cx="405111" cy="259045"/>
    <xdr:sp macro="" textlink="">
      <xdr:nvSpPr>
        <xdr:cNvPr id="329" name="【認定こども園・幼稚園・保育所】&#10;有形固定資産減価償却率平均値テキスト">
          <a:extLst>
            <a:ext uri="{FF2B5EF4-FFF2-40B4-BE49-F238E27FC236}">
              <a16:creationId xmlns:a16="http://schemas.microsoft.com/office/drawing/2014/main" xmlns="" id="{3C925421-D382-4FA5-973B-D68038B98138}"/>
            </a:ext>
          </a:extLst>
        </xdr:cNvPr>
        <xdr:cNvSpPr txBox="1"/>
      </xdr:nvSpPr>
      <xdr:spPr>
        <a:xfrm>
          <a:off x="16357600" y="646558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143510</xdr:rowOff>
    </xdr:from>
    <xdr:to>
      <xdr:col>85</xdr:col>
      <xdr:colOff>177800</xdr:colOff>
      <xdr:row>38</xdr:row>
      <xdr:rowOff>73660</xdr:rowOff>
    </xdr:to>
    <xdr:sp macro="" textlink="">
      <xdr:nvSpPr>
        <xdr:cNvPr id="330" name="フローチャート: 判断 329">
          <a:extLst>
            <a:ext uri="{FF2B5EF4-FFF2-40B4-BE49-F238E27FC236}">
              <a16:creationId xmlns:a16="http://schemas.microsoft.com/office/drawing/2014/main" xmlns="" id="{F188083D-5D07-4C51-BCBF-0481298AA4A6}"/>
            </a:ext>
          </a:extLst>
        </xdr:cNvPr>
        <xdr:cNvSpPr/>
      </xdr:nvSpPr>
      <xdr:spPr>
        <a:xfrm>
          <a:off x="16268700" y="64871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40</xdr:row>
      <xdr:rowOff>139700</xdr:rowOff>
    </xdr:from>
    <xdr:to>
      <xdr:col>81</xdr:col>
      <xdr:colOff>101600</xdr:colOff>
      <xdr:row>41</xdr:row>
      <xdr:rowOff>69850</xdr:rowOff>
    </xdr:to>
    <xdr:sp macro="" textlink="">
      <xdr:nvSpPr>
        <xdr:cNvPr id="331" name="フローチャート: 判断 330">
          <a:extLst>
            <a:ext uri="{FF2B5EF4-FFF2-40B4-BE49-F238E27FC236}">
              <a16:creationId xmlns:a16="http://schemas.microsoft.com/office/drawing/2014/main" xmlns="" id="{9989BF7B-9E38-4053-9EAC-15AB5231FB3B}"/>
            </a:ext>
          </a:extLst>
        </xdr:cNvPr>
        <xdr:cNvSpPr/>
      </xdr:nvSpPr>
      <xdr:spPr>
        <a:xfrm>
          <a:off x="15430500" y="6997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37</xdr:row>
      <xdr:rowOff>149225</xdr:rowOff>
    </xdr:from>
    <xdr:to>
      <xdr:col>76</xdr:col>
      <xdr:colOff>165100</xdr:colOff>
      <xdr:row>38</xdr:row>
      <xdr:rowOff>79375</xdr:rowOff>
    </xdr:to>
    <xdr:sp macro="" textlink="">
      <xdr:nvSpPr>
        <xdr:cNvPr id="332" name="フローチャート: 判断 331">
          <a:extLst>
            <a:ext uri="{FF2B5EF4-FFF2-40B4-BE49-F238E27FC236}">
              <a16:creationId xmlns:a16="http://schemas.microsoft.com/office/drawing/2014/main" xmlns="" id="{E81818A8-427E-4D1B-9387-8F167FE615F6}"/>
            </a:ext>
          </a:extLst>
        </xdr:cNvPr>
        <xdr:cNvSpPr/>
      </xdr:nvSpPr>
      <xdr:spPr>
        <a:xfrm>
          <a:off x="14541500" y="64928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333" name="テキスト ボックス 332">
          <a:extLst>
            <a:ext uri="{FF2B5EF4-FFF2-40B4-BE49-F238E27FC236}">
              <a16:creationId xmlns:a16="http://schemas.microsoft.com/office/drawing/2014/main" xmlns="" id="{4A0FC461-00A7-4E37-9A16-4D2480FD3BE9}"/>
            </a:ext>
          </a:extLst>
        </xdr:cNvPr>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334" name="テキスト ボックス 333">
          <a:extLst>
            <a:ext uri="{FF2B5EF4-FFF2-40B4-BE49-F238E27FC236}">
              <a16:creationId xmlns:a16="http://schemas.microsoft.com/office/drawing/2014/main" xmlns="" id="{EE4C8088-AA3B-4DEF-862E-5D3289AB2268}"/>
            </a:ext>
          </a:extLst>
        </xdr:cNvPr>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335" name="テキスト ボックス 334">
          <a:extLst>
            <a:ext uri="{FF2B5EF4-FFF2-40B4-BE49-F238E27FC236}">
              <a16:creationId xmlns:a16="http://schemas.microsoft.com/office/drawing/2014/main" xmlns="" id="{C8B1C742-AC0D-4433-BEA1-70A3755FB863}"/>
            </a:ext>
          </a:extLst>
        </xdr:cNvPr>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336" name="テキスト ボックス 335">
          <a:extLst>
            <a:ext uri="{FF2B5EF4-FFF2-40B4-BE49-F238E27FC236}">
              <a16:creationId xmlns:a16="http://schemas.microsoft.com/office/drawing/2014/main" xmlns="" id="{0FF2B782-7D56-4759-AAFE-D3166B0C7568}"/>
            </a:ext>
          </a:extLst>
        </xdr:cNvPr>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337" name="テキスト ボックス 336">
          <a:extLst>
            <a:ext uri="{FF2B5EF4-FFF2-40B4-BE49-F238E27FC236}">
              <a16:creationId xmlns:a16="http://schemas.microsoft.com/office/drawing/2014/main" xmlns="" id="{5246CBC9-2B17-4882-B3EC-4650774B303A}"/>
            </a:ext>
          </a:extLst>
        </xdr:cNvPr>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37</xdr:row>
      <xdr:rowOff>4445</xdr:rowOff>
    </xdr:from>
    <xdr:to>
      <xdr:col>81</xdr:col>
      <xdr:colOff>101600</xdr:colOff>
      <xdr:row>37</xdr:row>
      <xdr:rowOff>106045</xdr:rowOff>
    </xdr:to>
    <xdr:sp macro="" textlink="">
      <xdr:nvSpPr>
        <xdr:cNvPr id="338" name="楕円 337">
          <a:extLst>
            <a:ext uri="{FF2B5EF4-FFF2-40B4-BE49-F238E27FC236}">
              <a16:creationId xmlns:a16="http://schemas.microsoft.com/office/drawing/2014/main" xmlns="" id="{48C14E1E-076F-452B-BA9F-C1E288BD3623}"/>
            </a:ext>
          </a:extLst>
        </xdr:cNvPr>
        <xdr:cNvSpPr/>
      </xdr:nvSpPr>
      <xdr:spPr>
        <a:xfrm>
          <a:off x="15430500" y="63480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26044</xdr:colOff>
      <xdr:row>41</xdr:row>
      <xdr:rowOff>60977</xdr:rowOff>
    </xdr:from>
    <xdr:ext cx="405111" cy="259045"/>
    <xdr:sp macro="" textlink="">
      <xdr:nvSpPr>
        <xdr:cNvPr id="339" name="n_1aveValue【認定こども園・幼稚園・保育所】&#10;有形固定資産減価償却率">
          <a:extLst>
            <a:ext uri="{FF2B5EF4-FFF2-40B4-BE49-F238E27FC236}">
              <a16:creationId xmlns:a16="http://schemas.microsoft.com/office/drawing/2014/main" xmlns="" id="{F5F9A6FE-1F09-4270-8DA0-0CD6A6680A6C}"/>
            </a:ext>
          </a:extLst>
        </xdr:cNvPr>
        <xdr:cNvSpPr txBox="1"/>
      </xdr:nvSpPr>
      <xdr:spPr>
        <a:xfrm>
          <a:off x="15266044" y="70904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36</xdr:row>
      <xdr:rowOff>95902</xdr:rowOff>
    </xdr:from>
    <xdr:ext cx="405111" cy="259045"/>
    <xdr:sp macro="" textlink="">
      <xdr:nvSpPr>
        <xdr:cNvPr id="340" name="n_2aveValue【認定こども園・幼稚園・保育所】&#10;有形固定資産減価償却率">
          <a:extLst>
            <a:ext uri="{FF2B5EF4-FFF2-40B4-BE49-F238E27FC236}">
              <a16:creationId xmlns:a16="http://schemas.microsoft.com/office/drawing/2014/main" xmlns="" id="{44E35E02-FC14-4CAB-A6C8-1DF9E8390141}"/>
            </a:ext>
          </a:extLst>
        </xdr:cNvPr>
        <xdr:cNvSpPr txBox="1"/>
      </xdr:nvSpPr>
      <xdr:spPr>
        <a:xfrm>
          <a:off x="14389744" y="62681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35</xdr:row>
      <xdr:rowOff>122572</xdr:rowOff>
    </xdr:from>
    <xdr:ext cx="405111" cy="259045"/>
    <xdr:sp macro="" textlink="">
      <xdr:nvSpPr>
        <xdr:cNvPr id="341" name="n_1mainValue【認定こども園・幼稚園・保育所】&#10;有形固定資産減価償却率">
          <a:extLst>
            <a:ext uri="{FF2B5EF4-FFF2-40B4-BE49-F238E27FC236}">
              <a16:creationId xmlns:a16="http://schemas.microsoft.com/office/drawing/2014/main" xmlns="" id="{8BA6AC1E-A00B-4143-9A30-F0D550E16B4B}"/>
            </a:ext>
          </a:extLst>
        </xdr:cNvPr>
        <xdr:cNvSpPr txBox="1"/>
      </xdr:nvSpPr>
      <xdr:spPr>
        <a:xfrm>
          <a:off x="15266044" y="61233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342" name="正方形/長方形 341">
          <a:extLst>
            <a:ext uri="{FF2B5EF4-FFF2-40B4-BE49-F238E27FC236}">
              <a16:creationId xmlns:a16="http://schemas.microsoft.com/office/drawing/2014/main" xmlns="" id="{A49CBD91-25B0-44F8-ADF3-AA53FB989B4E}"/>
            </a:ext>
          </a:extLst>
        </xdr:cNvPr>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343" name="正方形/長方形 342">
          <a:extLst>
            <a:ext uri="{FF2B5EF4-FFF2-40B4-BE49-F238E27FC236}">
              <a16:creationId xmlns:a16="http://schemas.microsoft.com/office/drawing/2014/main" xmlns="" id="{816124F6-8548-499E-9EE5-436AC8C6EB8A}"/>
            </a:ext>
          </a:extLst>
        </xdr:cNvPr>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344" name="正方形/長方形 343">
          <a:extLst>
            <a:ext uri="{FF2B5EF4-FFF2-40B4-BE49-F238E27FC236}">
              <a16:creationId xmlns:a16="http://schemas.microsoft.com/office/drawing/2014/main" xmlns="" id="{A24D3898-4418-4045-9B11-51DAE4DBB23A}"/>
            </a:ext>
          </a:extLst>
        </xdr:cNvPr>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345" name="正方形/長方形 344">
          <a:extLst>
            <a:ext uri="{FF2B5EF4-FFF2-40B4-BE49-F238E27FC236}">
              <a16:creationId xmlns:a16="http://schemas.microsoft.com/office/drawing/2014/main" xmlns="" id="{360A0CBA-C30E-478C-A14D-E1A55A146B87}"/>
            </a:ext>
          </a:extLst>
        </xdr:cNvPr>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346" name="正方形/長方形 345">
          <a:extLst>
            <a:ext uri="{FF2B5EF4-FFF2-40B4-BE49-F238E27FC236}">
              <a16:creationId xmlns:a16="http://schemas.microsoft.com/office/drawing/2014/main" xmlns="" id="{D5F8AC46-92E0-4C2D-9ACC-7396A18CD3E2}"/>
            </a:ext>
          </a:extLst>
        </xdr:cNvPr>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347" name="正方形/長方形 346">
          <a:extLst>
            <a:ext uri="{FF2B5EF4-FFF2-40B4-BE49-F238E27FC236}">
              <a16:creationId xmlns:a16="http://schemas.microsoft.com/office/drawing/2014/main" xmlns="" id="{7C2D35B4-65E3-4FEC-8594-78C45E595B10}"/>
            </a:ext>
          </a:extLst>
        </xdr:cNvPr>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348" name="正方形/長方形 347">
          <a:extLst>
            <a:ext uri="{FF2B5EF4-FFF2-40B4-BE49-F238E27FC236}">
              <a16:creationId xmlns:a16="http://schemas.microsoft.com/office/drawing/2014/main" xmlns="" id="{36FF7F9A-F2AD-434D-80AD-6089D594BDBF}"/>
            </a:ext>
          </a:extLst>
        </xdr:cNvPr>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349" name="正方形/長方形 348">
          <a:extLst>
            <a:ext uri="{FF2B5EF4-FFF2-40B4-BE49-F238E27FC236}">
              <a16:creationId xmlns:a16="http://schemas.microsoft.com/office/drawing/2014/main" xmlns="" id="{39B75D86-5B8F-4C11-AE14-972DE0534227}"/>
            </a:ext>
          </a:extLst>
        </xdr:cNvPr>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350" name="テキスト ボックス 349">
          <a:extLst>
            <a:ext uri="{FF2B5EF4-FFF2-40B4-BE49-F238E27FC236}">
              <a16:creationId xmlns:a16="http://schemas.microsoft.com/office/drawing/2014/main" xmlns="" id="{A7195400-454B-42AF-8FA1-CFA6670AC864}"/>
            </a:ext>
          </a:extLst>
        </xdr:cNvPr>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351" name="直線コネクタ 350">
          <a:extLst>
            <a:ext uri="{FF2B5EF4-FFF2-40B4-BE49-F238E27FC236}">
              <a16:creationId xmlns:a16="http://schemas.microsoft.com/office/drawing/2014/main" xmlns="" id="{D998D301-39E5-4183-8038-FBF3940C8E7A}"/>
            </a:ext>
          </a:extLst>
        </xdr:cNvPr>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42</xdr:row>
      <xdr:rowOff>92528</xdr:rowOff>
    </xdr:from>
    <xdr:to>
      <xdr:col>120</xdr:col>
      <xdr:colOff>114300</xdr:colOff>
      <xdr:row>42</xdr:row>
      <xdr:rowOff>92528</xdr:rowOff>
    </xdr:to>
    <xdr:cxnSp macro="">
      <xdr:nvCxnSpPr>
        <xdr:cNvPr id="352" name="直線コネクタ 351">
          <a:extLst>
            <a:ext uri="{FF2B5EF4-FFF2-40B4-BE49-F238E27FC236}">
              <a16:creationId xmlns:a16="http://schemas.microsoft.com/office/drawing/2014/main" xmlns="" id="{86FE674F-8968-468F-AC38-4EB4515D90A5}"/>
            </a:ext>
          </a:extLst>
        </xdr:cNvPr>
        <xdr:cNvCxnSpPr/>
      </xdr:nvCxnSpPr>
      <xdr:spPr>
        <a:xfrm>
          <a:off x="18288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41</xdr:row>
      <xdr:rowOff>121755</xdr:rowOff>
    </xdr:from>
    <xdr:ext cx="467179" cy="259045"/>
    <xdr:sp macro="" textlink="">
      <xdr:nvSpPr>
        <xdr:cNvPr id="353" name="テキスト ボックス 352">
          <a:extLst>
            <a:ext uri="{FF2B5EF4-FFF2-40B4-BE49-F238E27FC236}">
              <a16:creationId xmlns:a16="http://schemas.microsoft.com/office/drawing/2014/main" xmlns="" id="{98439F5F-01ED-4914-B0CD-AED206C27BCB}"/>
            </a:ext>
          </a:extLst>
        </xdr:cNvPr>
        <xdr:cNvSpPr txBox="1"/>
      </xdr:nvSpPr>
      <xdr:spPr>
        <a:xfrm>
          <a:off x="17820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40</xdr:row>
      <xdr:rowOff>108857</xdr:rowOff>
    </xdr:from>
    <xdr:to>
      <xdr:col>120</xdr:col>
      <xdr:colOff>114300</xdr:colOff>
      <xdr:row>40</xdr:row>
      <xdr:rowOff>108857</xdr:rowOff>
    </xdr:to>
    <xdr:cxnSp macro="">
      <xdr:nvCxnSpPr>
        <xdr:cNvPr id="354" name="直線コネクタ 353">
          <a:extLst>
            <a:ext uri="{FF2B5EF4-FFF2-40B4-BE49-F238E27FC236}">
              <a16:creationId xmlns:a16="http://schemas.microsoft.com/office/drawing/2014/main" xmlns="" id="{6AE963D9-E531-406C-BABB-814FD7C13F04}"/>
            </a:ext>
          </a:extLst>
        </xdr:cNvPr>
        <xdr:cNvCxnSpPr/>
      </xdr:nvCxnSpPr>
      <xdr:spPr>
        <a:xfrm>
          <a:off x="18288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39</xdr:row>
      <xdr:rowOff>138084</xdr:rowOff>
    </xdr:from>
    <xdr:ext cx="467179" cy="259045"/>
    <xdr:sp macro="" textlink="">
      <xdr:nvSpPr>
        <xdr:cNvPr id="355" name="テキスト ボックス 354">
          <a:extLst>
            <a:ext uri="{FF2B5EF4-FFF2-40B4-BE49-F238E27FC236}">
              <a16:creationId xmlns:a16="http://schemas.microsoft.com/office/drawing/2014/main" xmlns="" id="{67983F26-2A25-417E-BEC5-A123E7D6CF1A}"/>
            </a:ext>
          </a:extLst>
        </xdr:cNvPr>
        <xdr:cNvSpPr txBox="1"/>
      </xdr:nvSpPr>
      <xdr:spPr>
        <a:xfrm>
          <a:off x="17820821" y="682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38</xdr:row>
      <xdr:rowOff>125185</xdr:rowOff>
    </xdr:from>
    <xdr:to>
      <xdr:col>120</xdr:col>
      <xdr:colOff>114300</xdr:colOff>
      <xdr:row>38</xdr:row>
      <xdr:rowOff>125185</xdr:rowOff>
    </xdr:to>
    <xdr:cxnSp macro="">
      <xdr:nvCxnSpPr>
        <xdr:cNvPr id="356" name="直線コネクタ 355">
          <a:extLst>
            <a:ext uri="{FF2B5EF4-FFF2-40B4-BE49-F238E27FC236}">
              <a16:creationId xmlns:a16="http://schemas.microsoft.com/office/drawing/2014/main" xmlns="" id="{AF5430E9-5A3C-48E1-90E9-D9B330B85E2F}"/>
            </a:ext>
          </a:extLst>
        </xdr:cNvPr>
        <xdr:cNvCxnSpPr/>
      </xdr:nvCxnSpPr>
      <xdr:spPr>
        <a:xfrm>
          <a:off x="18288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37</xdr:row>
      <xdr:rowOff>154412</xdr:rowOff>
    </xdr:from>
    <xdr:ext cx="467179" cy="259045"/>
    <xdr:sp macro="" textlink="">
      <xdr:nvSpPr>
        <xdr:cNvPr id="357" name="テキスト ボックス 356">
          <a:extLst>
            <a:ext uri="{FF2B5EF4-FFF2-40B4-BE49-F238E27FC236}">
              <a16:creationId xmlns:a16="http://schemas.microsoft.com/office/drawing/2014/main" xmlns="" id="{57C32FBC-79F1-47DA-B116-943924019148}"/>
            </a:ext>
          </a:extLst>
        </xdr:cNvPr>
        <xdr:cNvSpPr txBox="1"/>
      </xdr:nvSpPr>
      <xdr:spPr>
        <a:xfrm>
          <a:off x="17820821" y="64980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141514</xdr:rowOff>
    </xdr:from>
    <xdr:to>
      <xdr:col>120</xdr:col>
      <xdr:colOff>114300</xdr:colOff>
      <xdr:row>36</xdr:row>
      <xdr:rowOff>141514</xdr:rowOff>
    </xdr:to>
    <xdr:cxnSp macro="">
      <xdr:nvCxnSpPr>
        <xdr:cNvPr id="358" name="直線コネクタ 357">
          <a:extLst>
            <a:ext uri="{FF2B5EF4-FFF2-40B4-BE49-F238E27FC236}">
              <a16:creationId xmlns:a16="http://schemas.microsoft.com/office/drawing/2014/main" xmlns="" id="{80C4C9E0-1C6F-4AAF-90F3-91F643381FD1}"/>
            </a:ext>
          </a:extLst>
        </xdr:cNvPr>
        <xdr:cNvCxnSpPr/>
      </xdr:nvCxnSpPr>
      <xdr:spPr>
        <a:xfrm>
          <a:off x="18288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35</xdr:row>
      <xdr:rowOff>170741</xdr:rowOff>
    </xdr:from>
    <xdr:ext cx="467179" cy="259045"/>
    <xdr:sp macro="" textlink="">
      <xdr:nvSpPr>
        <xdr:cNvPr id="359" name="テキスト ボックス 358">
          <a:extLst>
            <a:ext uri="{FF2B5EF4-FFF2-40B4-BE49-F238E27FC236}">
              <a16:creationId xmlns:a16="http://schemas.microsoft.com/office/drawing/2014/main" xmlns="" id="{255FDC94-1811-4EED-B751-A3EA8D5DC2E7}"/>
            </a:ext>
          </a:extLst>
        </xdr:cNvPr>
        <xdr:cNvSpPr txBox="1"/>
      </xdr:nvSpPr>
      <xdr:spPr>
        <a:xfrm>
          <a:off x="17820821" y="617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157843</xdr:rowOff>
    </xdr:from>
    <xdr:to>
      <xdr:col>120</xdr:col>
      <xdr:colOff>114300</xdr:colOff>
      <xdr:row>34</xdr:row>
      <xdr:rowOff>157843</xdr:rowOff>
    </xdr:to>
    <xdr:cxnSp macro="">
      <xdr:nvCxnSpPr>
        <xdr:cNvPr id="360" name="直線コネクタ 359">
          <a:extLst>
            <a:ext uri="{FF2B5EF4-FFF2-40B4-BE49-F238E27FC236}">
              <a16:creationId xmlns:a16="http://schemas.microsoft.com/office/drawing/2014/main" xmlns="" id="{8D38C459-B5F4-464F-91E2-925163BDCB22}"/>
            </a:ext>
          </a:extLst>
        </xdr:cNvPr>
        <xdr:cNvCxnSpPr/>
      </xdr:nvCxnSpPr>
      <xdr:spPr>
        <a:xfrm>
          <a:off x="18288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34</xdr:row>
      <xdr:rowOff>15620</xdr:rowOff>
    </xdr:from>
    <xdr:ext cx="467179" cy="259045"/>
    <xdr:sp macro="" textlink="">
      <xdr:nvSpPr>
        <xdr:cNvPr id="361" name="テキスト ボックス 360">
          <a:extLst>
            <a:ext uri="{FF2B5EF4-FFF2-40B4-BE49-F238E27FC236}">
              <a16:creationId xmlns:a16="http://schemas.microsoft.com/office/drawing/2014/main" xmlns="" id="{C580A2D4-B26C-41C0-904A-6C9C335B529C}"/>
            </a:ext>
          </a:extLst>
        </xdr:cNvPr>
        <xdr:cNvSpPr txBox="1"/>
      </xdr:nvSpPr>
      <xdr:spPr>
        <a:xfrm>
          <a:off x="17820821" y="584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2722</xdr:rowOff>
    </xdr:from>
    <xdr:to>
      <xdr:col>120</xdr:col>
      <xdr:colOff>114300</xdr:colOff>
      <xdr:row>33</xdr:row>
      <xdr:rowOff>2722</xdr:rowOff>
    </xdr:to>
    <xdr:cxnSp macro="">
      <xdr:nvCxnSpPr>
        <xdr:cNvPr id="362" name="直線コネクタ 361">
          <a:extLst>
            <a:ext uri="{FF2B5EF4-FFF2-40B4-BE49-F238E27FC236}">
              <a16:creationId xmlns:a16="http://schemas.microsoft.com/office/drawing/2014/main" xmlns="" id="{0F5CD52F-3DFF-4584-830E-DDADF8284036}"/>
            </a:ext>
          </a:extLst>
        </xdr:cNvPr>
        <xdr:cNvCxnSpPr/>
      </xdr:nvCxnSpPr>
      <xdr:spPr>
        <a:xfrm>
          <a:off x="18288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31949</xdr:rowOff>
    </xdr:from>
    <xdr:ext cx="467179" cy="259045"/>
    <xdr:sp macro="" textlink="">
      <xdr:nvSpPr>
        <xdr:cNvPr id="363" name="テキスト ボックス 362">
          <a:extLst>
            <a:ext uri="{FF2B5EF4-FFF2-40B4-BE49-F238E27FC236}">
              <a16:creationId xmlns:a16="http://schemas.microsoft.com/office/drawing/2014/main" xmlns="" id="{74786E11-F063-4AFC-9B6D-8956FC38933C}"/>
            </a:ext>
          </a:extLst>
        </xdr:cNvPr>
        <xdr:cNvSpPr txBox="1"/>
      </xdr:nvSpPr>
      <xdr:spPr>
        <a:xfrm>
          <a:off x="17820821" y="551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364" name="直線コネクタ 363">
          <a:extLst>
            <a:ext uri="{FF2B5EF4-FFF2-40B4-BE49-F238E27FC236}">
              <a16:creationId xmlns:a16="http://schemas.microsoft.com/office/drawing/2014/main" xmlns="" id="{2D047870-42D1-4741-A4E8-33D4B57329DA}"/>
            </a:ext>
          </a:extLst>
        </xdr:cNvPr>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30</xdr:row>
      <xdr:rowOff>48277</xdr:rowOff>
    </xdr:from>
    <xdr:ext cx="467179" cy="259045"/>
    <xdr:sp macro="" textlink="">
      <xdr:nvSpPr>
        <xdr:cNvPr id="365" name="テキスト ボックス 364">
          <a:extLst>
            <a:ext uri="{FF2B5EF4-FFF2-40B4-BE49-F238E27FC236}">
              <a16:creationId xmlns:a16="http://schemas.microsoft.com/office/drawing/2014/main" xmlns="" id="{F8C204A4-25FA-4513-B5B2-F6CBE3B5E131}"/>
            </a:ext>
          </a:extLst>
        </xdr:cNvPr>
        <xdr:cNvSpPr txBox="1"/>
      </xdr:nvSpPr>
      <xdr:spPr>
        <a:xfrm>
          <a:off x="17820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366" name="【認定こども園・幼稚園・保育所】&#10;一人当たり面積グラフ枠">
          <a:extLst>
            <a:ext uri="{FF2B5EF4-FFF2-40B4-BE49-F238E27FC236}">
              <a16:creationId xmlns:a16="http://schemas.microsoft.com/office/drawing/2014/main" xmlns="" id="{10B9E60A-8056-44BD-B247-7EF2F33F677B}"/>
            </a:ext>
          </a:extLst>
        </xdr:cNvPr>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33</xdr:row>
      <xdr:rowOff>110490</xdr:rowOff>
    </xdr:from>
    <xdr:to>
      <xdr:col>116</xdr:col>
      <xdr:colOff>62864</xdr:colOff>
      <xdr:row>42</xdr:row>
      <xdr:rowOff>10885</xdr:rowOff>
    </xdr:to>
    <xdr:cxnSp macro="">
      <xdr:nvCxnSpPr>
        <xdr:cNvPr id="367" name="直線コネクタ 366">
          <a:extLst>
            <a:ext uri="{FF2B5EF4-FFF2-40B4-BE49-F238E27FC236}">
              <a16:creationId xmlns:a16="http://schemas.microsoft.com/office/drawing/2014/main" xmlns="" id="{7FDF36D2-85B0-411D-B562-A8AACB1FF0E2}"/>
            </a:ext>
          </a:extLst>
        </xdr:cNvPr>
        <xdr:cNvCxnSpPr/>
      </xdr:nvCxnSpPr>
      <xdr:spPr>
        <a:xfrm flipV="1">
          <a:off x="22160864" y="5768340"/>
          <a:ext cx="0" cy="144344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42</xdr:row>
      <xdr:rowOff>14712</xdr:rowOff>
    </xdr:from>
    <xdr:ext cx="469744" cy="259045"/>
    <xdr:sp macro="" textlink="">
      <xdr:nvSpPr>
        <xdr:cNvPr id="368" name="【認定こども園・幼稚園・保育所】&#10;一人当たり面積最小値テキスト">
          <a:extLst>
            <a:ext uri="{FF2B5EF4-FFF2-40B4-BE49-F238E27FC236}">
              <a16:creationId xmlns:a16="http://schemas.microsoft.com/office/drawing/2014/main" xmlns="" id="{467E0209-B8F0-4F5F-A187-ADDA8331DBD5}"/>
            </a:ext>
          </a:extLst>
        </xdr:cNvPr>
        <xdr:cNvSpPr txBox="1"/>
      </xdr:nvSpPr>
      <xdr:spPr>
        <a:xfrm>
          <a:off x="22199600" y="72156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42</xdr:row>
      <xdr:rowOff>10885</xdr:rowOff>
    </xdr:from>
    <xdr:to>
      <xdr:col>116</xdr:col>
      <xdr:colOff>152400</xdr:colOff>
      <xdr:row>42</xdr:row>
      <xdr:rowOff>10885</xdr:rowOff>
    </xdr:to>
    <xdr:cxnSp macro="">
      <xdr:nvCxnSpPr>
        <xdr:cNvPr id="369" name="直線コネクタ 368">
          <a:extLst>
            <a:ext uri="{FF2B5EF4-FFF2-40B4-BE49-F238E27FC236}">
              <a16:creationId xmlns:a16="http://schemas.microsoft.com/office/drawing/2014/main" xmlns="" id="{8AE47446-0DD3-49EE-8F6D-B490390F9FFC}"/>
            </a:ext>
          </a:extLst>
        </xdr:cNvPr>
        <xdr:cNvCxnSpPr/>
      </xdr:nvCxnSpPr>
      <xdr:spPr>
        <a:xfrm>
          <a:off x="22072600" y="72117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32</xdr:row>
      <xdr:rowOff>57167</xdr:rowOff>
    </xdr:from>
    <xdr:ext cx="469744" cy="259045"/>
    <xdr:sp macro="" textlink="">
      <xdr:nvSpPr>
        <xdr:cNvPr id="370" name="【認定こども園・幼稚園・保育所】&#10;一人当たり面積最大値テキスト">
          <a:extLst>
            <a:ext uri="{FF2B5EF4-FFF2-40B4-BE49-F238E27FC236}">
              <a16:creationId xmlns:a16="http://schemas.microsoft.com/office/drawing/2014/main" xmlns="" id="{1DDCB168-6E3D-4D38-82DF-FC31834DE274}"/>
            </a:ext>
          </a:extLst>
        </xdr:cNvPr>
        <xdr:cNvSpPr txBox="1"/>
      </xdr:nvSpPr>
      <xdr:spPr>
        <a:xfrm>
          <a:off x="22199600" y="55435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0.467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33</xdr:row>
      <xdr:rowOff>110490</xdr:rowOff>
    </xdr:from>
    <xdr:to>
      <xdr:col>116</xdr:col>
      <xdr:colOff>152400</xdr:colOff>
      <xdr:row>33</xdr:row>
      <xdr:rowOff>110490</xdr:rowOff>
    </xdr:to>
    <xdr:cxnSp macro="">
      <xdr:nvCxnSpPr>
        <xdr:cNvPr id="371" name="直線コネクタ 370">
          <a:extLst>
            <a:ext uri="{FF2B5EF4-FFF2-40B4-BE49-F238E27FC236}">
              <a16:creationId xmlns:a16="http://schemas.microsoft.com/office/drawing/2014/main" xmlns="" id="{C19105D1-9708-441D-A968-079F642658B5}"/>
            </a:ext>
          </a:extLst>
        </xdr:cNvPr>
        <xdr:cNvCxnSpPr/>
      </xdr:nvCxnSpPr>
      <xdr:spPr>
        <a:xfrm>
          <a:off x="22072600" y="57683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38</xdr:row>
      <xdr:rowOff>114861</xdr:rowOff>
    </xdr:from>
    <xdr:ext cx="469744" cy="259045"/>
    <xdr:sp macro="" textlink="">
      <xdr:nvSpPr>
        <xdr:cNvPr id="372" name="【認定こども園・幼稚園・保育所】&#10;一人当たり面積平均値テキスト">
          <a:extLst>
            <a:ext uri="{FF2B5EF4-FFF2-40B4-BE49-F238E27FC236}">
              <a16:creationId xmlns:a16="http://schemas.microsoft.com/office/drawing/2014/main" xmlns="" id="{8567B6EA-B589-4652-84BB-82689D708A6F}"/>
            </a:ext>
          </a:extLst>
        </xdr:cNvPr>
        <xdr:cNvSpPr txBox="1"/>
      </xdr:nvSpPr>
      <xdr:spPr>
        <a:xfrm>
          <a:off x="22199600" y="662996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136434</xdr:rowOff>
    </xdr:from>
    <xdr:to>
      <xdr:col>116</xdr:col>
      <xdr:colOff>114300</xdr:colOff>
      <xdr:row>39</xdr:row>
      <xdr:rowOff>66584</xdr:rowOff>
    </xdr:to>
    <xdr:sp macro="" textlink="">
      <xdr:nvSpPr>
        <xdr:cNvPr id="373" name="フローチャート: 判断 372">
          <a:extLst>
            <a:ext uri="{FF2B5EF4-FFF2-40B4-BE49-F238E27FC236}">
              <a16:creationId xmlns:a16="http://schemas.microsoft.com/office/drawing/2014/main" xmlns="" id="{7F1FAD7E-24F6-4BA5-8236-FECA84A686FF}"/>
            </a:ext>
          </a:extLst>
        </xdr:cNvPr>
        <xdr:cNvSpPr/>
      </xdr:nvSpPr>
      <xdr:spPr>
        <a:xfrm>
          <a:off x="22110700" y="66515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38</xdr:row>
      <xdr:rowOff>67854</xdr:rowOff>
    </xdr:from>
    <xdr:to>
      <xdr:col>112</xdr:col>
      <xdr:colOff>38100</xdr:colOff>
      <xdr:row>38</xdr:row>
      <xdr:rowOff>169454</xdr:rowOff>
    </xdr:to>
    <xdr:sp macro="" textlink="">
      <xdr:nvSpPr>
        <xdr:cNvPr id="374" name="フローチャート: 判断 373">
          <a:extLst>
            <a:ext uri="{FF2B5EF4-FFF2-40B4-BE49-F238E27FC236}">
              <a16:creationId xmlns:a16="http://schemas.microsoft.com/office/drawing/2014/main" xmlns="" id="{EA87EA5C-B5B4-4586-AEA3-0F5BC72A882A}"/>
            </a:ext>
          </a:extLst>
        </xdr:cNvPr>
        <xdr:cNvSpPr/>
      </xdr:nvSpPr>
      <xdr:spPr>
        <a:xfrm>
          <a:off x="21272500" y="65829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37</xdr:row>
      <xdr:rowOff>160927</xdr:rowOff>
    </xdr:from>
    <xdr:to>
      <xdr:col>107</xdr:col>
      <xdr:colOff>101600</xdr:colOff>
      <xdr:row>38</xdr:row>
      <xdr:rowOff>91077</xdr:rowOff>
    </xdr:to>
    <xdr:sp macro="" textlink="">
      <xdr:nvSpPr>
        <xdr:cNvPr id="375" name="フローチャート: 判断 374">
          <a:extLst>
            <a:ext uri="{FF2B5EF4-FFF2-40B4-BE49-F238E27FC236}">
              <a16:creationId xmlns:a16="http://schemas.microsoft.com/office/drawing/2014/main" xmlns="" id="{5AC071E2-9A63-4698-BAF2-939A5B0CFE52}"/>
            </a:ext>
          </a:extLst>
        </xdr:cNvPr>
        <xdr:cNvSpPr/>
      </xdr:nvSpPr>
      <xdr:spPr>
        <a:xfrm>
          <a:off x="20383500" y="65045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376" name="テキスト ボックス 375">
          <a:extLst>
            <a:ext uri="{FF2B5EF4-FFF2-40B4-BE49-F238E27FC236}">
              <a16:creationId xmlns:a16="http://schemas.microsoft.com/office/drawing/2014/main" xmlns="" id="{8DB6027C-F4FF-41DE-B861-6AD6F1303478}"/>
            </a:ext>
          </a:extLst>
        </xdr:cNvPr>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377" name="テキスト ボックス 376">
          <a:extLst>
            <a:ext uri="{FF2B5EF4-FFF2-40B4-BE49-F238E27FC236}">
              <a16:creationId xmlns:a16="http://schemas.microsoft.com/office/drawing/2014/main" xmlns="" id="{60CBC2D0-2064-4413-83FF-C4C24BA46F02}"/>
            </a:ext>
          </a:extLst>
        </xdr:cNvPr>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378" name="テキスト ボックス 377">
          <a:extLst>
            <a:ext uri="{FF2B5EF4-FFF2-40B4-BE49-F238E27FC236}">
              <a16:creationId xmlns:a16="http://schemas.microsoft.com/office/drawing/2014/main" xmlns="" id="{DD41643F-72C8-44D1-997E-FD7BF73DDA41}"/>
            </a:ext>
          </a:extLst>
        </xdr:cNvPr>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379" name="テキスト ボックス 378">
          <a:extLst>
            <a:ext uri="{FF2B5EF4-FFF2-40B4-BE49-F238E27FC236}">
              <a16:creationId xmlns:a16="http://schemas.microsoft.com/office/drawing/2014/main" xmlns="" id="{181D7AB9-8DA5-4D80-919F-F26EB93AC711}"/>
            </a:ext>
          </a:extLst>
        </xdr:cNvPr>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380" name="テキスト ボックス 379">
          <a:extLst>
            <a:ext uri="{FF2B5EF4-FFF2-40B4-BE49-F238E27FC236}">
              <a16:creationId xmlns:a16="http://schemas.microsoft.com/office/drawing/2014/main" xmlns="" id="{91EAEF4A-6F82-4287-AB36-0D0CE81B1A1E}"/>
            </a:ext>
          </a:extLst>
        </xdr:cNvPr>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25400</xdr:rowOff>
    </xdr:from>
    <xdr:to>
      <xdr:col>112</xdr:col>
      <xdr:colOff>38100</xdr:colOff>
      <xdr:row>38</xdr:row>
      <xdr:rowOff>127000</xdr:rowOff>
    </xdr:to>
    <xdr:sp macro="" textlink="">
      <xdr:nvSpPr>
        <xdr:cNvPr id="381" name="楕円 380">
          <a:extLst>
            <a:ext uri="{FF2B5EF4-FFF2-40B4-BE49-F238E27FC236}">
              <a16:creationId xmlns:a16="http://schemas.microsoft.com/office/drawing/2014/main" xmlns="" id="{4CCD4D3F-391A-4B5D-8379-2734B5E5CF2E}"/>
            </a:ext>
          </a:extLst>
        </xdr:cNvPr>
        <xdr:cNvSpPr/>
      </xdr:nvSpPr>
      <xdr:spPr>
        <a:xfrm>
          <a:off x="21272500" y="6540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120727</xdr:colOff>
      <xdr:row>38</xdr:row>
      <xdr:rowOff>160581</xdr:rowOff>
    </xdr:from>
    <xdr:ext cx="469744" cy="259045"/>
    <xdr:sp macro="" textlink="">
      <xdr:nvSpPr>
        <xdr:cNvPr id="382" name="n_1aveValue【認定こども園・幼稚園・保育所】&#10;一人当たり面積">
          <a:extLst>
            <a:ext uri="{FF2B5EF4-FFF2-40B4-BE49-F238E27FC236}">
              <a16:creationId xmlns:a16="http://schemas.microsoft.com/office/drawing/2014/main" xmlns="" id="{EA7E71E6-8D79-43EF-A204-ECB75615079A}"/>
            </a:ext>
          </a:extLst>
        </xdr:cNvPr>
        <xdr:cNvSpPr txBox="1"/>
      </xdr:nvSpPr>
      <xdr:spPr>
        <a:xfrm>
          <a:off x="21075727" y="66756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36</xdr:row>
      <xdr:rowOff>107604</xdr:rowOff>
    </xdr:from>
    <xdr:ext cx="469744" cy="259045"/>
    <xdr:sp macro="" textlink="">
      <xdr:nvSpPr>
        <xdr:cNvPr id="383" name="n_2aveValue【認定こども園・幼稚園・保育所】&#10;一人当たり面積">
          <a:extLst>
            <a:ext uri="{FF2B5EF4-FFF2-40B4-BE49-F238E27FC236}">
              <a16:creationId xmlns:a16="http://schemas.microsoft.com/office/drawing/2014/main" xmlns="" id="{5F26A29E-0A34-4744-B41D-A20DDDEF9CF3}"/>
            </a:ext>
          </a:extLst>
        </xdr:cNvPr>
        <xdr:cNvSpPr txBox="1"/>
      </xdr:nvSpPr>
      <xdr:spPr>
        <a:xfrm>
          <a:off x="20199427" y="62798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36</xdr:row>
      <xdr:rowOff>143527</xdr:rowOff>
    </xdr:from>
    <xdr:ext cx="469744" cy="259045"/>
    <xdr:sp macro="" textlink="">
      <xdr:nvSpPr>
        <xdr:cNvPr id="384" name="n_1mainValue【認定こども園・幼稚園・保育所】&#10;一人当たり面積">
          <a:extLst>
            <a:ext uri="{FF2B5EF4-FFF2-40B4-BE49-F238E27FC236}">
              <a16:creationId xmlns:a16="http://schemas.microsoft.com/office/drawing/2014/main" xmlns="" id="{100F80D6-9E15-4331-BA11-2D61AA533A10}"/>
            </a:ext>
          </a:extLst>
        </xdr:cNvPr>
        <xdr:cNvSpPr txBox="1"/>
      </xdr:nvSpPr>
      <xdr:spPr>
        <a:xfrm>
          <a:off x="21075727" y="6315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385" name="正方形/長方形 384">
          <a:extLst>
            <a:ext uri="{FF2B5EF4-FFF2-40B4-BE49-F238E27FC236}">
              <a16:creationId xmlns:a16="http://schemas.microsoft.com/office/drawing/2014/main" xmlns="" id="{F9D5F9D4-272B-46EF-BDF7-D7747A494749}"/>
            </a:ext>
          </a:extLst>
        </xdr:cNvPr>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386" name="正方形/長方形 385">
          <a:extLst>
            <a:ext uri="{FF2B5EF4-FFF2-40B4-BE49-F238E27FC236}">
              <a16:creationId xmlns:a16="http://schemas.microsoft.com/office/drawing/2014/main" xmlns="" id="{A0D07DF4-A2BD-4A07-AA9E-8C09825C77DB}"/>
            </a:ext>
          </a:extLst>
        </xdr:cNvPr>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387" name="正方形/長方形 386">
          <a:extLst>
            <a:ext uri="{FF2B5EF4-FFF2-40B4-BE49-F238E27FC236}">
              <a16:creationId xmlns:a16="http://schemas.microsoft.com/office/drawing/2014/main" xmlns="" id="{0EF62D94-EFBB-4755-BF0A-7C114B683420}"/>
            </a:ext>
          </a:extLst>
        </xdr:cNvPr>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388" name="正方形/長方形 387">
          <a:extLst>
            <a:ext uri="{FF2B5EF4-FFF2-40B4-BE49-F238E27FC236}">
              <a16:creationId xmlns:a16="http://schemas.microsoft.com/office/drawing/2014/main" xmlns="" id="{B82F4C2A-53F7-4488-88DB-730BF26F4437}"/>
            </a:ext>
          </a:extLst>
        </xdr:cNvPr>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389" name="正方形/長方形 388">
          <a:extLst>
            <a:ext uri="{FF2B5EF4-FFF2-40B4-BE49-F238E27FC236}">
              <a16:creationId xmlns:a16="http://schemas.microsoft.com/office/drawing/2014/main" xmlns="" id="{EBC0D986-E4ED-4FFE-B54D-885D0E3CCF8D}"/>
            </a:ext>
          </a:extLst>
        </xdr:cNvPr>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390" name="正方形/長方形 389">
          <a:extLst>
            <a:ext uri="{FF2B5EF4-FFF2-40B4-BE49-F238E27FC236}">
              <a16:creationId xmlns:a16="http://schemas.microsoft.com/office/drawing/2014/main" xmlns="" id="{EC3A3F81-9F9C-486E-9206-23EB082CA2B1}"/>
            </a:ext>
          </a:extLst>
        </xdr:cNvPr>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391" name="正方形/長方形 390">
          <a:extLst>
            <a:ext uri="{FF2B5EF4-FFF2-40B4-BE49-F238E27FC236}">
              <a16:creationId xmlns:a16="http://schemas.microsoft.com/office/drawing/2014/main" xmlns="" id="{447E84FB-AA8F-46D0-84B0-0E3E2AB48417}"/>
            </a:ext>
          </a:extLst>
        </xdr:cNvPr>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392" name="正方形/長方形 391">
          <a:extLst>
            <a:ext uri="{FF2B5EF4-FFF2-40B4-BE49-F238E27FC236}">
              <a16:creationId xmlns:a16="http://schemas.microsoft.com/office/drawing/2014/main" xmlns="" id="{13A08C24-F53B-4469-92DC-7DD01669EB97}"/>
            </a:ext>
          </a:extLst>
        </xdr:cNvPr>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393" name="テキスト ボックス 392">
          <a:extLst>
            <a:ext uri="{FF2B5EF4-FFF2-40B4-BE49-F238E27FC236}">
              <a16:creationId xmlns:a16="http://schemas.microsoft.com/office/drawing/2014/main" xmlns="" id="{FDBCDBA1-CBFB-4DE8-AA1A-B518E67408A2}"/>
            </a:ext>
          </a:extLst>
        </xdr:cNvPr>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394" name="直線コネクタ 393">
          <a:extLst>
            <a:ext uri="{FF2B5EF4-FFF2-40B4-BE49-F238E27FC236}">
              <a16:creationId xmlns:a16="http://schemas.microsoft.com/office/drawing/2014/main" xmlns="" id="{74BE4DE7-4484-44B9-8DD9-8A11918B6CA7}"/>
            </a:ext>
          </a:extLst>
        </xdr:cNvPr>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65</xdr:row>
      <xdr:rowOff>143527</xdr:rowOff>
    </xdr:from>
    <xdr:ext cx="403059" cy="259045"/>
    <xdr:sp macro="" textlink="">
      <xdr:nvSpPr>
        <xdr:cNvPr id="395" name="テキスト ボックス 394">
          <a:extLst>
            <a:ext uri="{FF2B5EF4-FFF2-40B4-BE49-F238E27FC236}">
              <a16:creationId xmlns:a16="http://schemas.microsoft.com/office/drawing/2014/main" xmlns="" id="{DC1A7873-FE27-4910-AA25-012561DDF83F}"/>
            </a:ext>
          </a:extLst>
        </xdr:cNvPr>
        <xdr:cNvSpPr txBox="1"/>
      </xdr:nvSpPr>
      <xdr:spPr>
        <a:xfrm>
          <a:off x="12042941" y="11287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130628</xdr:rowOff>
    </xdr:from>
    <xdr:to>
      <xdr:col>89</xdr:col>
      <xdr:colOff>177800</xdr:colOff>
      <xdr:row>64</xdr:row>
      <xdr:rowOff>130628</xdr:rowOff>
    </xdr:to>
    <xdr:cxnSp macro="">
      <xdr:nvCxnSpPr>
        <xdr:cNvPr id="396" name="直線コネクタ 395">
          <a:extLst>
            <a:ext uri="{FF2B5EF4-FFF2-40B4-BE49-F238E27FC236}">
              <a16:creationId xmlns:a16="http://schemas.microsoft.com/office/drawing/2014/main" xmlns="" id="{B2A55922-C1C2-4FDC-B50F-10FC29811D40}"/>
            </a:ext>
          </a:extLst>
        </xdr:cNvPr>
        <xdr:cNvCxnSpPr/>
      </xdr:nvCxnSpPr>
      <xdr:spPr>
        <a:xfrm>
          <a:off x="12446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63</xdr:row>
      <xdr:rowOff>159855</xdr:rowOff>
    </xdr:from>
    <xdr:ext cx="403059" cy="259045"/>
    <xdr:sp macro="" textlink="">
      <xdr:nvSpPr>
        <xdr:cNvPr id="397" name="テキスト ボックス 396">
          <a:extLst>
            <a:ext uri="{FF2B5EF4-FFF2-40B4-BE49-F238E27FC236}">
              <a16:creationId xmlns:a16="http://schemas.microsoft.com/office/drawing/2014/main" xmlns="" id="{3A645EB0-3C6D-47DC-A6DB-BE357DA1E40F}"/>
            </a:ext>
          </a:extLst>
        </xdr:cNvPr>
        <xdr:cNvSpPr txBox="1"/>
      </xdr:nvSpPr>
      <xdr:spPr>
        <a:xfrm>
          <a:off x="12042941" y="10961205"/>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146957</xdr:rowOff>
    </xdr:from>
    <xdr:to>
      <xdr:col>89</xdr:col>
      <xdr:colOff>177800</xdr:colOff>
      <xdr:row>62</xdr:row>
      <xdr:rowOff>146957</xdr:rowOff>
    </xdr:to>
    <xdr:cxnSp macro="">
      <xdr:nvCxnSpPr>
        <xdr:cNvPr id="398" name="直線コネクタ 397">
          <a:extLst>
            <a:ext uri="{FF2B5EF4-FFF2-40B4-BE49-F238E27FC236}">
              <a16:creationId xmlns:a16="http://schemas.microsoft.com/office/drawing/2014/main" xmlns="" id="{B198EA8D-4CBF-44FD-ACD9-D23C37CCEE5B}"/>
            </a:ext>
          </a:extLst>
        </xdr:cNvPr>
        <xdr:cNvCxnSpPr/>
      </xdr:nvCxnSpPr>
      <xdr:spPr>
        <a:xfrm>
          <a:off x="12446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62</xdr:row>
      <xdr:rowOff>4734</xdr:rowOff>
    </xdr:from>
    <xdr:ext cx="403059" cy="259045"/>
    <xdr:sp macro="" textlink="">
      <xdr:nvSpPr>
        <xdr:cNvPr id="399" name="テキスト ボックス 398">
          <a:extLst>
            <a:ext uri="{FF2B5EF4-FFF2-40B4-BE49-F238E27FC236}">
              <a16:creationId xmlns:a16="http://schemas.microsoft.com/office/drawing/2014/main" xmlns="" id="{51C91992-1EE6-45F9-87C3-488B692B6994}"/>
            </a:ext>
          </a:extLst>
        </xdr:cNvPr>
        <xdr:cNvSpPr txBox="1"/>
      </xdr:nvSpPr>
      <xdr:spPr>
        <a:xfrm>
          <a:off x="12042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163285</xdr:rowOff>
    </xdr:from>
    <xdr:to>
      <xdr:col>89</xdr:col>
      <xdr:colOff>177800</xdr:colOff>
      <xdr:row>60</xdr:row>
      <xdr:rowOff>163285</xdr:rowOff>
    </xdr:to>
    <xdr:cxnSp macro="">
      <xdr:nvCxnSpPr>
        <xdr:cNvPr id="400" name="直線コネクタ 399">
          <a:extLst>
            <a:ext uri="{FF2B5EF4-FFF2-40B4-BE49-F238E27FC236}">
              <a16:creationId xmlns:a16="http://schemas.microsoft.com/office/drawing/2014/main" xmlns="" id="{44F266CC-7DEC-463E-B1F7-85EE274A2CB9}"/>
            </a:ext>
          </a:extLst>
        </xdr:cNvPr>
        <xdr:cNvCxnSpPr/>
      </xdr:nvCxnSpPr>
      <xdr:spPr>
        <a:xfrm>
          <a:off x="12446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60</xdr:row>
      <xdr:rowOff>21062</xdr:rowOff>
    </xdr:from>
    <xdr:ext cx="403059" cy="259045"/>
    <xdr:sp macro="" textlink="">
      <xdr:nvSpPr>
        <xdr:cNvPr id="401" name="テキスト ボックス 400">
          <a:extLst>
            <a:ext uri="{FF2B5EF4-FFF2-40B4-BE49-F238E27FC236}">
              <a16:creationId xmlns:a16="http://schemas.microsoft.com/office/drawing/2014/main" xmlns="" id="{8B6F64ED-135C-45B2-90AE-E0B3FD6B4C0B}"/>
            </a:ext>
          </a:extLst>
        </xdr:cNvPr>
        <xdr:cNvSpPr txBox="1"/>
      </xdr:nvSpPr>
      <xdr:spPr>
        <a:xfrm>
          <a:off x="12042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8165</xdr:rowOff>
    </xdr:from>
    <xdr:to>
      <xdr:col>89</xdr:col>
      <xdr:colOff>177800</xdr:colOff>
      <xdr:row>59</xdr:row>
      <xdr:rowOff>8165</xdr:rowOff>
    </xdr:to>
    <xdr:cxnSp macro="">
      <xdr:nvCxnSpPr>
        <xdr:cNvPr id="402" name="直線コネクタ 401">
          <a:extLst>
            <a:ext uri="{FF2B5EF4-FFF2-40B4-BE49-F238E27FC236}">
              <a16:creationId xmlns:a16="http://schemas.microsoft.com/office/drawing/2014/main" xmlns="" id="{2C89F681-F074-4A50-830B-75C49D0029D1}"/>
            </a:ext>
          </a:extLst>
        </xdr:cNvPr>
        <xdr:cNvCxnSpPr/>
      </xdr:nvCxnSpPr>
      <xdr:spPr>
        <a:xfrm>
          <a:off x="12446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58</xdr:row>
      <xdr:rowOff>37392</xdr:rowOff>
    </xdr:from>
    <xdr:ext cx="403059" cy="259045"/>
    <xdr:sp macro="" textlink="">
      <xdr:nvSpPr>
        <xdr:cNvPr id="403" name="テキスト ボックス 402">
          <a:extLst>
            <a:ext uri="{FF2B5EF4-FFF2-40B4-BE49-F238E27FC236}">
              <a16:creationId xmlns:a16="http://schemas.microsoft.com/office/drawing/2014/main" xmlns="" id="{FEEDCCC7-BCC8-452D-941B-9005B44C37B0}"/>
            </a:ext>
          </a:extLst>
        </xdr:cNvPr>
        <xdr:cNvSpPr txBox="1"/>
      </xdr:nvSpPr>
      <xdr:spPr>
        <a:xfrm>
          <a:off x="12042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24493</xdr:rowOff>
    </xdr:from>
    <xdr:to>
      <xdr:col>89</xdr:col>
      <xdr:colOff>177800</xdr:colOff>
      <xdr:row>57</xdr:row>
      <xdr:rowOff>24493</xdr:rowOff>
    </xdr:to>
    <xdr:cxnSp macro="">
      <xdr:nvCxnSpPr>
        <xdr:cNvPr id="404" name="直線コネクタ 403">
          <a:extLst>
            <a:ext uri="{FF2B5EF4-FFF2-40B4-BE49-F238E27FC236}">
              <a16:creationId xmlns:a16="http://schemas.microsoft.com/office/drawing/2014/main" xmlns="" id="{E36E0D04-4275-4B74-9016-E79B961F4F9B}"/>
            </a:ext>
          </a:extLst>
        </xdr:cNvPr>
        <xdr:cNvCxnSpPr/>
      </xdr:nvCxnSpPr>
      <xdr:spPr>
        <a:xfrm>
          <a:off x="12446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53720</xdr:rowOff>
    </xdr:from>
    <xdr:ext cx="403059" cy="259045"/>
    <xdr:sp macro="" textlink="">
      <xdr:nvSpPr>
        <xdr:cNvPr id="405" name="テキスト ボックス 404">
          <a:extLst>
            <a:ext uri="{FF2B5EF4-FFF2-40B4-BE49-F238E27FC236}">
              <a16:creationId xmlns:a16="http://schemas.microsoft.com/office/drawing/2014/main" xmlns="" id="{47468FAD-949A-4F27-A5C2-05602922BDF8}"/>
            </a:ext>
          </a:extLst>
        </xdr:cNvPr>
        <xdr:cNvSpPr txBox="1"/>
      </xdr:nvSpPr>
      <xdr:spPr>
        <a:xfrm>
          <a:off x="12042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40822</xdr:rowOff>
    </xdr:from>
    <xdr:to>
      <xdr:col>89</xdr:col>
      <xdr:colOff>177800</xdr:colOff>
      <xdr:row>55</xdr:row>
      <xdr:rowOff>40822</xdr:rowOff>
    </xdr:to>
    <xdr:cxnSp macro="">
      <xdr:nvCxnSpPr>
        <xdr:cNvPr id="406" name="直線コネクタ 405">
          <a:extLst>
            <a:ext uri="{FF2B5EF4-FFF2-40B4-BE49-F238E27FC236}">
              <a16:creationId xmlns:a16="http://schemas.microsoft.com/office/drawing/2014/main" xmlns="" id="{B1F2DC4F-3DEC-4AD0-8C0F-EE113ACDAD7F}"/>
            </a:ext>
          </a:extLst>
        </xdr:cNvPr>
        <xdr:cNvCxnSpPr/>
      </xdr:nvCxnSpPr>
      <xdr:spPr>
        <a:xfrm>
          <a:off x="12446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54</xdr:row>
      <xdr:rowOff>70049</xdr:rowOff>
    </xdr:from>
    <xdr:ext cx="403059" cy="259045"/>
    <xdr:sp macro="" textlink="">
      <xdr:nvSpPr>
        <xdr:cNvPr id="407" name="テキスト ボックス 406">
          <a:extLst>
            <a:ext uri="{FF2B5EF4-FFF2-40B4-BE49-F238E27FC236}">
              <a16:creationId xmlns:a16="http://schemas.microsoft.com/office/drawing/2014/main" xmlns="" id="{6A63DE4E-B984-4CB4-96A2-C29A8D6B5CC8}"/>
            </a:ext>
          </a:extLst>
        </xdr:cNvPr>
        <xdr:cNvSpPr txBox="1"/>
      </xdr:nvSpPr>
      <xdr:spPr>
        <a:xfrm>
          <a:off x="12042941" y="9328349"/>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408" name="直線コネクタ 407">
          <a:extLst>
            <a:ext uri="{FF2B5EF4-FFF2-40B4-BE49-F238E27FC236}">
              <a16:creationId xmlns:a16="http://schemas.microsoft.com/office/drawing/2014/main" xmlns="" id="{FD8D1A6A-FCC9-42CA-BFDF-67C1FD7BD957}"/>
            </a:ext>
          </a:extLst>
        </xdr:cNvPr>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52</xdr:row>
      <xdr:rowOff>86377</xdr:rowOff>
    </xdr:from>
    <xdr:ext cx="403059" cy="259045"/>
    <xdr:sp macro="" textlink="">
      <xdr:nvSpPr>
        <xdr:cNvPr id="409" name="テキスト ボックス 408">
          <a:extLst>
            <a:ext uri="{FF2B5EF4-FFF2-40B4-BE49-F238E27FC236}">
              <a16:creationId xmlns:a16="http://schemas.microsoft.com/office/drawing/2014/main" xmlns="" id="{A126C662-571D-4EEE-A6C3-6BBD54CB8278}"/>
            </a:ext>
          </a:extLst>
        </xdr:cNvPr>
        <xdr:cNvSpPr txBox="1"/>
      </xdr:nvSpPr>
      <xdr:spPr>
        <a:xfrm>
          <a:off x="12042941" y="900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410" name="【学校施設】&#10;有形固定資産減価償却率グラフ枠">
          <a:extLst>
            <a:ext uri="{FF2B5EF4-FFF2-40B4-BE49-F238E27FC236}">
              <a16:creationId xmlns:a16="http://schemas.microsoft.com/office/drawing/2014/main" xmlns="" id="{8E93EC7A-985B-4062-A674-98A2778A4BBD}"/>
            </a:ext>
          </a:extLst>
        </xdr:cNvPr>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56</xdr:row>
      <xdr:rowOff>29391</xdr:rowOff>
    </xdr:from>
    <xdr:to>
      <xdr:col>85</xdr:col>
      <xdr:colOff>126364</xdr:colOff>
      <xdr:row>64</xdr:row>
      <xdr:rowOff>146957</xdr:rowOff>
    </xdr:to>
    <xdr:cxnSp macro="">
      <xdr:nvCxnSpPr>
        <xdr:cNvPr id="411" name="直線コネクタ 410">
          <a:extLst>
            <a:ext uri="{FF2B5EF4-FFF2-40B4-BE49-F238E27FC236}">
              <a16:creationId xmlns:a16="http://schemas.microsoft.com/office/drawing/2014/main" xmlns="" id="{16582C50-DC1B-4AEF-A955-440699FC2EA3}"/>
            </a:ext>
          </a:extLst>
        </xdr:cNvPr>
        <xdr:cNvCxnSpPr/>
      </xdr:nvCxnSpPr>
      <xdr:spPr>
        <a:xfrm flipV="1">
          <a:off x="16318864" y="9630591"/>
          <a:ext cx="0" cy="148916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64</xdr:row>
      <xdr:rowOff>150784</xdr:rowOff>
    </xdr:from>
    <xdr:ext cx="405111" cy="259045"/>
    <xdr:sp macro="" textlink="">
      <xdr:nvSpPr>
        <xdr:cNvPr id="412" name="【学校施設】&#10;有形固定資産減価償却率最小値テキスト">
          <a:extLst>
            <a:ext uri="{FF2B5EF4-FFF2-40B4-BE49-F238E27FC236}">
              <a16:creationId xmlns:a16="http://schemas.microsoft.com/office/drawing/2014/main" xmlns="" id="{219A29B0-C4CC-4A7B-9D3D-1DC496222BB4}"/>
            </a:ext>
          </a:extLst>
        </xdr:cNvPr>
        <xdr:cNvSpPr txBox="1"/>
      </xdr:nvSpPr>
      <xdr:spPr>
        <a:xfrm>
          <a:off x="16357600" y="1112358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64</xdr:row>
      <xdr:rowOff>146957</xdr:rowOff>
    </xdr:from>
    <xdr:to>
      <xdr:col>86</xdr:col>
      <xdr:colOff>25400</xdr:colOff>
      <xdr:row>64</xdr:row>
      <xdr:rowOff>146957</xdr:rowOff>
    </xdr:to>
    <xdr:cxnSp macro="">
      <xdr:nvCxnSpPr>
        <xdr:cNvPr id="413" name="直線コネクタ 412">
          <a:extLst>
            <a:ext uri="{FF2B5EF4-FFF2-40B4-BE49-F238E27FC236}">
              <a16:creationId xmlns:a16="http://schemas.microsoft.com/office/drawing/2014/main" xmlns="" id="{CC386E77-9C93-4C85-B711-703D0AFEDB53}"/>
            </a:ext>
          </a:extLst>
        </xdr:cNvPr>
        <xdr:cNvCxnSpPr/>
      </xdr:nvCxnSpPr>
      <xdr:spPr>
        <a:xfrm>
          <a:off x="16230600" y="111197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54</xdr:row>
      <xdr:rowOff>147518</xdr:rowOff>
    </xdr:from>
    <xdr:ext cx="405111" cy="259045"/>
    <xdr:sp macro="" textlink="">
      <xdr:nvSpPr>
        <xdr:cNvPr id="414" name="【学校施設】&#10;有形固定資産減価償却率最大値テキスト">
          <a:extLst>
            <a:ext uri="{FF2B5EF4-FFF2-40B4-BE49-F238E27FC236}">
              <a16:creationId xmlns:a16="http://schemas.microsoft.com/office/drawing/2014/main" xmlns="" id="{D1FA176B-37C5-4DE7-AB6B-C0640F88CC53}"/>
            </a:ext>
          </a:extLst>
        </xdr:cNvPr>
        <xdr:cNvSpPr txBox="1"/>
      </xdr:nvSpPr>
      <xdr:spPr>
        <a:xfrm>
          <a:off x="16357600" y="940581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56</xdr:row>
      <xdr:rowOff>29391</xdr:rowOff>
    </xdr:from>
    <xdr:to>
      <xdr:col>86</xdr:col>
      <xdr:colOff>25400</xdr:colOff>
      <xdr:row>56</xdr:row>
      <xdr:rowOff>29391</xdr:rowOff>
    </xdr:to>
    <xdr:cxnSp macro="">
      <xdr:nvCxnSpPr>
        <xdr:cNvPr id="415" name="直線コネクタ 414">
          <a:extLst>
            <a:ext uri="{FF2B5EF4-FFF2-40B4-BE49-F238E27FC236}">
              <a16:creationId xmlns:a16="http://schemas.microsoft.com/office/drawing/2014/main" xmlns="" id="{48EFABED-B638-4395-BEBE-C4A6F1382993}"/>
            </a:ext>
          </a:extLst>
        </xdr:cNvPr>
        <xdr:cNvCxnSpPr/>
      </xdr:nvCxnSpPr>
      <xdr:spPr>
        <a:xfrm>
          <a:off x="16230600" y="96305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59</xdr:row>
      <xdr:rowOff>17434</xdr:rowOff>
    </xdr:from>
    <xdr:ext cx="405111" cy="259045"/>
    <xdr:sp macro="" textlink="">
      <xdr:nvSpPr>
        <xdr:cNvPr id="416" name="【学校施設】&#10;有形固定資産減価償却率平均値テキスト">
          <a:extLst>
            <a:ext uri="{FF2B5EF4-FFF2-40B4-BE49-F238E27FC236}">
              <a16:creationId xmlns:a16="http://schemas.microsoft.com/office/drawing/2014/main" xmlns="" id="{A54A3BB9-BE2B-4ECB-8472-033D987CBF40}"/>
            </a:ext>
          </a:extLst>
        </xdr:cNvPr>
        <xdr:cNvSpPr txBox="1"/>
      </xdr:nvSpPr>
      <xdr:spPr>
        <a:xfrm>
          <a:off x="16357600" y="10132984"/>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39007</xdr:rowOff>
    </xdr:from>
    <xdr:to>
      <xdr:col>85</xdr:col>
      <xdr:colOff>177800</xdr:colOff>
      <xdr:row>59</xdr:row>
      <xdr:rowOff>140607</xdr:rowOff>
    </xdr:to>
    <xdr:sp macro="" textlink="">
      <xdr:nvSpPr>
        <xdr:cNvPr id="417" name="フローチャート: 判断 416">
          <a:extLst>
            <a:ext uri="{FF2B5EF4-FFF2-40B4-BE49-F238E27FC236}">
              <a16:creationId xmlns:a16="http://schemas.microsoft.com/office/drawing/2014/main" xmlns="" id="{A22055F7-6E27-4320-A351-295924968BCA}"/>
            </a:ext>
          </a:extLst>
        </xdr:cNvPr>
        <xdr:cNvSpPr/>
      </xdr:nvSpPr>
      <xdr:spPr>
        <a:xfrm>
          <a:off x="16268700" y="101545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58</xdr:row>
      <xdr:rowOff>83094</xdr:rowOff>
    </xdr:from>
    <xdr:to>
      <xdr:col>81</xdr:col>
      <xdr:colOff>101600</xdr:colOff>
      <xdr:row>59</xdr:row>
      <xdr:rowOff>13244</xdr:rowOff>
    </xdr:to>
    <xdr:sp macro="" textlink="">
      <xdr:nvSpPr>
        <xdr:cNvPr id="418" name="フローチャート: 判断 417">
          <a:extLst>
            <a:ext uri="{FF2B5EF4-FFF2-40B4-BE49-F238E27FC236}">
              <a16:creationId xmlns:a16="http://schemas.microsoft.com/office/drawing/2014/main" xmlns="" id="{4E8B00D8-124E-45EF-88E9-00838E8ABA04}"/>
            </a:ext>
          </a:extLst>
        </xdr:cNvPr>
        <xdr:cNvSpPr/>
      </xdr:nvSpPr>
      <xdr:spPr>
        <a:xfrm>
          <a:off x="15430500" y="100271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58</xdr:row>
      <xdr:rowOff>125549</xdr:rowOff>
    </xdr:from>
    <xdr:to>
      <xdr:col>76</xdr:col>
      <xdr:colOff>165100</xdr:colOff>
      <xdr:row>59</xdr:row>
      <xdr:rowOff>55699</xdr:rowOff>
    </xdr:to>
    <xdr:sp macro="" textlink="">
      <xdr:nvSpPr>
        <xdr:cNvPr id="419" name="フローチャート: 判断 418">
          <a:extLst>
            <a:ext uri="{FF2B5EF4-FFF2-40B4-BE49-F238E27FC236}">
              <a16:creationId xmlns:a16="http://schemas.microsoft.com/office/drawing/2014/main" xmlns="" id="{E76F26E1-16CF-4AAF-8807-3338F2529E5E}"/>
            </a:ext>
          </a:extLst>
        </xdr:cNvPr>
        <xdr:cNvSpPr/>
      </xdr:nvSpPr>
      <xdr:spPr>
        <a:xfrm>
          <a:off x="14541500" y="100696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420" name="テキスト ボックス 419">
          <a:extLst>
            <a:ext uri="{FF2B5EF4-FFF2-40B4-BE49-F238E27FC236}">
              <a16:creationId xmlns:a16="http://schemas.microsoft.com/office/drawing/2014/main" xmlns="" id="{01ADA38F-7FE1-41E3-BA23-CE32B906E907}"/>
            </a:ext>
          </a:extLst>
        </xdr:cNvPr>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421" name="テキスト ボックス 420">
          <a:extLst>
            <a:ext uri="{FF2B5EF4-FFF2-40B4-BE49-F238E27FC236}">
              <a16:creationId xmlns:a16="http://schemas.microsoft.com/office/drawing/2014/main" xmlns="" id="{F78CD327-CD18-4103-ABE7-0FFC9400BD60}"/>
            </a:ext>
          </a:extLst>
        </xdr:cNvPr>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422" name="テキスト ボックス 421">
          <a:extLst>
            <a:ext uri="{FF2B5EF4-FFF2-40B4-BE49-F238E27FC236}">
              <a16:creationId xmlns:a16="http://schemas.microsoft.com/office/drawing/2014/main" xmlns="" id="{F5B8FF48-C7FE-40FA-9CD5-9D77947DEDCA}"/>
            </a:ext>
          </a:extLst>
        </xdr:cNvPr>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423" name="テキスト ボックス 422">
          <a:extLst>
            <a:ext uri="{FF2B5EF4-FFF2-40B4-BE49-F238E27FC236}">
              <a16:creationId xmlns:a16="http://schemas.microsoft.com/office/drawing/2014/main" xmlns="" id="{16F71F2B-9BB4-482C-BED2-B1564C62AAA2}"/>
            </a:ext>
          </a:extLst>
        </xdr:cNvPr>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424" name="テキスト ボックス 423">
          <a:extLst>
            <a:ext uri="{FF2B5EF4-FFF2-40B4-BE49-F238E27FC236}">
              <a16:creationId xmlns:a16="http://schemas.microsoft.com/office/drawing/2014/main" xmlns="" id="{E576B2D4-5E32-4C1B-A6B4-7FFDF6218D93}"/>
            </a:ext>
          </a:extLst>
        </xdr:cNvPr>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55</xdr:row>
      <xdr:rowOff>101056</xdr:rowOff>
    </xdr:from>
    <xdr:to>
      <xdr:col>81</xdr:col>
      <xdr:colOff>101600</xdr:colOff>
      <xdr:row>56</xdr:row>
      <xdr:rowOff>31206</xdr:rowOff>
    </xdr:to>
    <xdr:sp macro="" textlink="">
      <xdr:nvSpPr>
        <xdr:cNvPr id="425" name="楕円 424">
          <a:extLst>
            <a:ext uri="{FF2B5EF4-FFF2-40B4-BE49-F238E27FC236}">
              <a16:creationId xmlns:a16="http://schemas.microsoft.com/office/drawing/2014/main" xmlns="" id="{98C568AA-EF1B-4F9E-9462-F6C86F3D4D79}"/>
            </a:ext>
          </a:extLst>
        </xdr:cNvPr>
        <xdr:cNvSpPr/>
      </xdr:nvSpPr>
      <xdr:spPr>
        <a:xfrm>
          <a:off x="15430500" y="95308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26044</xdr:colOff>
      <xdr:row>59</xdr:row>
      <xdr:rowOff>4371</xdr:rowOff>
    </xdr:from>
    <xdr:ext cx="405111" cy="259045"/>
    <xdr:sp macro="" textlink="">
      <xdr:nvSpPr>
        <xdr:cNvPr id="426" name="n_1aveValue【学校施設】&#10;有形固定資産減価償却率">
          <a:extLst>
            <a:ext uri="{FF2B5EF4-FFF2-40B4-BE49-F238E27FC236}">
              <a16:creationId xmlns:a16="http://schemas.microsoft.com/office/drawing/2014/main" xmlns="" id="{2F8689B1-EC82-4A99-B181-4508B9DD63AD}"/>
            </a:ext>
          </a:extLst>
        </xdr:cNvPr>
        <xdr:cNvSpPr txBox="1"/>
      </xdr:nvSpPr>
      <xdr:spPr>
        <a:xfrm>
          <a:off x="15266044" y="1011992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57</xdr:row>
      <xdr:rowOff>72226</xdr:rowOff>
    </xdr:from>
    <xdr:ext cx="405111" cy="259045"/>
    <xdr:sp macro="" textlink="">
      <xdr:nvSpPr>
        <xdr:cNvPr id="427" name="n_2aveValue【学校施設】&#10;有形固定資産減価償却率">
          <a:extLst>
            <a:ext uri="{FF2B5EF4-FFF2-40B4-BE49-F238E27FC236}">
              <a16:creationId xmlns:a16="http://schemas.microsoft.com/office/drawing/2014/main" xmlns="" id="{7E96D3CC-70E5-40A7-B37C-7AE4681CEACD}"/>
            </a:ext>
          </a:extLst>
        </xdr:cNvPr>
        <xdr:cNvSpPr txBox="1"/>
      </xdr:nvSpPr>
      <xdr:spPr>
        <a:xfrm>
          <a:off x="14389744" y="984487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54</xdr:row>
      <xdr:rowOff>47733</xdr:rowOff>
    </xdr:from>
    <xdr:ext cx="405111" cy="259045"/>
    <xdr:sp macro="" textlink="">
      <xdr:nvSpPr>
        <xdr:cNvPr id="428" name="n_1mainValue【学校施設】&#10;有形固定資産減価償却率">
          <a:extLst>
            <a:ext uri="{FF2B5EF4-FFF2-40B4-BE49-F238E27FC236}">
              <a16:creationId xmlns:a16="http://schemas.microsoft.com/office/drawing/2014/main" xmlns="" id="{910CD3FA-AD7B-4227-B83E-F12261903A0E}"/>
            </a:ext>
          </a:extLst>
        </xdr:cNvPr>
        <xdr:cNvSpPr txBox="1"/>
      </xdr:nvSpPr>
      <xdr:spPr>
        <a:xfrm>
          <a:off x="15266044" y="930603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429" name="正方形/長方形 428">
          <a:extLst>
            <a:ext uri="{FF2B5EF4-FFF2-40B4-BE49-F238E27FC236}">
              <a16:creationId xmlns:a16="http://schemas.microsoft.com/office/drawing/2014/main" xmlns="" id="{D78863C2-8321-42E0-A6D3-DC3583A398BE}"/>
            </a:ext>
          </a:extLst>
        </xdr:cNvPr>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430" name="正方形/長方形 429">
          <a:extLst>
            <a:ext uri="{FF2B5EF4-FFF2-40B4-BE49-F238E27FC236}">
              <a16:creationId xmlns:a16="http://schemas.microsoft.com/office/drawing/2014/main" xmlns="" id="{0C3FE03C-4128-4937-8007-C9341A6E9C65}"/>
            </a:ext>
          </a:extLst>
        </xdr:cNvPr>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431" name="正方形/長方形 430">
          <a:extLst>
            <a:ext uri="{FF2B5EF4-FFF2-40B4-BE49-F238E27FC236}">
              <a16:creationId xmlns:a16="http://schemas.microsoft.com/office/drawing/2014/main" xmlns="" id="{54744C4B-16C2-4043-8034-2E8A1AD1282B}"/>
            </a:ext>
          </a:extLst>
        </xdr:cNvPr>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432" name="正方形/長方形 431">
          <a:extLst>
            <a:ext uri="{FF2B5EF4-FFF2-40B4-BE49-F238E27FC236}">
              <a16:creationId xmlns:a16="http://schemas.microsoft.com/office/drawing/2014/main" xmlns="" id="{E13FF565-AAE3-40D0-8552-B57031B9F805}"/>
            </a:ext>
          </a:extLst>
        </xdr:cNvPr>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433" name="正方形/長方形 432">
          <a:extLst>
            <a:ext uri="{FF2B5EF4-FFF2-40B4-BE49-F238E27FC236}">
              <a16:creationId xmlns:a16="http://schemas.microsoft.com/office/drawing/2014/main" xmlns="" id="{AD5A366C-A817-4F67-96AE-53C8BED6D29A}"/>
            </a:ext>
          </a:extLst>
        </xdr:cNvPr>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434" name="正方形/長方形 433">
          <a:extLst>
            <a:ext uri="{FF2B5EF4-FFF2-40B4-BE49-F238E27FC236}">
              <a16:creationId xmlns:a16="http://schemas.microsoft.com/office/drawing/2014/main" xmlns="" id="{6CEC7EB7-60FB-4A8A-B093-F245EB1DD214}"/>
            </a:ext>
          </a:extLst>
        </xdr:cNvPr>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435" name="正方形/長方形 434">
          <a:extLst>
            <a:ext uri="{FF2B5EF4-FFF2-40B4-BE49-F238E27FC236}">
              <a16:creationId xmlns:a16="http://schemas.microsoft.com/office/drawing/2014/main" xmlns="" id="{221E0B89-E45E-4F45-85BA-57D9952B262F}"/>
            </a:ext>
          </a:extLst>
        </xdr:cNvPr>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436" name="正方形/長方形 435">
          <a:extLst>
            <a:ext uri="{FF2B5EF4-FFF2-40B4-BE49-F238E27FC236}">
              <a16:creationId xmlns:a16="http://schemas.microsoft.com/office/drawing/2014/main" xmlns="" id="{627F491E-605B-4543-9BCA-A029180430F9}"/>
            </a:ext>
          </a:extLst>
        </xdr:cNvPr>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437" name="テキスト ボックス 436">
          <a:extLst>
            <a:ext uri="{FF2B5EF4-FFF2-40B4-BE49-F238E27FC236}">
              <a16:creationId xmlns:a16="http://schemas.microsoft.com/office/drawing/2014/main" xmlns="" id="{B7F2B6F7-CCCB-4610-A3D0-CF8BA6AFEC40}"/>
            </a:ext>
          </a:extLst>
        </xdr:cNvPr>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438" name="直線コネクタ 437">
          <a:extLst>
            <a:ext uri="{FF2B5EF4-FFF2-40B4-BE49-F238E27FC236}">
              <a16:creationId xmlns:a16="http://schemas.microsoft.com/office/drawing/2014/main" xmlns="" id="{6A309229-C3F9-4EAD-ADDD-17E0F6543C85}"/>
            </a:ext>
          </a:extLst>
        </xdr:cNvPr>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65</xdr:row>
      <xdr:rowOff>143527</xdr:rowOff>
    </xdr:from>
    <xdr:ext cx="467179" cy="259045"/>
    <xdr:sp macro="" textlink="">
      <xdr:nvSpPr>
        <xdr:cNvPr id="439" name="テキスト ボックス 438">
          <a:extLst>
            <a:ext uri="{FF2B5EF4-FFF2-40B4-BE49-F238E27FC236}">
              <a16:creationId xmlns:a16="http://schemas.microsoft.com/office/drawing/2014/main" xmlns="" id="{68FC1005-E2B9-44EC-BFF8-3F72A76014E8}"/>
            </a:ext>
          </a:extLst>
        </xdr:cNvPr>
        <xdr:cNvSpPr txBox="1"/>
      </xdr:nvSpPr>
      <xdr:spPr>
        <a:xfrm>
          <a:off x="17820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64</xdr:row>
      <xdr:rowOff>0</xdr:rowOff>
    </xdr:from>
    <xdr:to>
      <xdr:col>120</xdr:col>
      <xdr:colOff>114300</xdr:colOff>
      <xdr:row>64</xdr:row>
      <xdr:rowOff>0</xdr:rowOff>
    </xdr:to>
    <xdr:cxnSp macro="">
      <xdr:nvCxnSpPr>
        <xdr:cNvPr id="440" name="直線コネクタ 439">
          <a:extLst>
            <a:ext uri="{FF2B5EF4-FFF2-40B4-BE49-F238E27FC236}">
              <a16:creationId xmlns:a16="http://schemas.microsoft.com/office/drawing/2014/main" xmlns="" id="{02D53753-EFA0-4F6C-A2B4-08CDE7CA4610}"/>
            </a:ext>
          </a:extLst>
        </xdr:cNvPr>
        <xdr:cNvCxnSpPr/>
      </xdr:nvCxnSpPr>
      <xdr:spPr>
        <a:xfrm>
          <a:off x="18288000" y="1097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29227</xdr:rowOff>
    </xdr:from>
    <xdr:ext cx="467179" cy="259045"/>
    <xdr:sp macro="" textlink="">
      <xdr:nvSpPr>
        <xdr:cNvPr id="441" name="テキスト ボックス 440">
          <a:extLst>
            <a:ext uri="{FF2B5EF4-FFF2-40B4-BE49-F238E27FC236}">
              <a16:creationId xmlns:a16="http://schemas.microsoft.com/office/drawing/2014/main" xmlns="" id="{A4B975EB-2D1E-4914-BDA2-3A33F1589F47}"/>
            </a:ext>
          </a:extLst>
        </xdr:cNvPr>
        <xdr:cNvSpPr txBox="1"/>
      </xdr:nvSpPr>
      <xdr:spPr>
        <a:xfrm>
          <a:off x="17820821" y="1083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57150</xdr:rowOff>
    </xdr:from>
    <xdr:to>
      <xdr:col>120</xdr:col>
      <xdr:colOff>114300</xdr:colOff>
      <xdr:row>61</xdr:row>
      <xdr:rowOff>57150</xdr:rowOff>
    </xdr:to>
    <xdr:cxnSp macro="">
      <xdr:nvCxnSpPr>
        <xdr:cNvPr id="442" name="直線コネクタ 441">
          <a:extLst>
            <a:ext uri="{FF2B5EF4-FFF2-40B4-BE49-F238E27FC236}">
              <a16:creationId xmlns:a16="http://schemas.microsoft.com/office/drawing/2014/main" xmlns="" id="{959E90A8-1286-4E47-8A87-8EBD509D3CBA}"/>
            </a:ext>
          </a:extLst>
        </xdr:cNvPr>
        <xdr:cNvCxnSpPr/>
      </xdr:nvCxnSpPr>
      <xdr:spPr>
        <a:xfrm>
          <a:off x="18288000" y="1051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60</xdr:row>
      <xdr:rowOff>86377</xdr:rowOff>
    </xdr:from>
    <xdr:ext cx="467179" cy="259045"/>
    <xdr:sp macro="" textlink="">
      <xdr:nvSpPr>
        <xdr:cNvPr id="443" name="テキスト ボックス 442">
          <a:extLst>
            <a:ext uri="{FF2B5EF4-FFF2-40B4-BE49-F238E27FC236}">
              <a16:creationId xmlns:a16="http://schemas.microsoft.com/office/drawing/2014/main" xmlns="" id="{ABF5CAE2-2321-4DB8-83DD-DE9FF84D22DF}"/>
            </a:ext>
          </a:extLst>
        </xdr:cNvPr>
        <xdr:cNvSpPr txBox="1"/>
      </xdr:nvSpPr>
      <xdr:spPr>
        <a:xfrm>
          <a:off x="17820821" y="1037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58</xdr:row>
      <xdr:rowOff>114300</xdr:rowOff>
    </xdr:from>
    <xdr:to>
      <xdr:col>120</xdr:col>
      <xdr:colOff>114300</xdr:colOff>
      <xdr:row>58</xdr:row>
      <xdr:rowOff>114300</xdr:rowOff>
    </xdr:to>
    <xdr:cxnSp macro="">
      <xdr:nvCxnSpPr>
        <xdr:cNvPr id="444" name="直線コネクタ 443">
          <a:extLst>
            <a:ext uri="{FF2B5EF4-FFF2-40B4-BE49-F238E27FC236}">
              <a16:creationId xmlns:a16="http://schemas.microsoft.com/office/drawing/2014/main" xmlns="" id="{592D8C47-085F-459C-B8BD-22AE5014282E}"/>
            </a:ext>
          </a:extLst>
        </xdr:cNvPr>
        <xdr:cNvCxnSpPr/>
      </xdr:nvCxnSpPr>
      <xdr:spPr>
        <a:xfrm>
          <a:off x="18288000" y="1005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57</xdr:row>
      <xdr:rowOff>143527</xdr:rowOff>
    </xdr:from>
    <xdr:ext cx="467179" cy="259045"/>
    <xdr:sp macro="" textlink="">
      <xdr:nvSpPr>
        <xdr:cNvPr id="445" name="テキスト ボックス 444">
          <a:extLst>
            <a:ext uri="{FF2B5EF4-FFF2-40B4-BE49-F238E27FC236}">
              <a16:creationId xmlns:a16="http://schemas.microsoft.com/office/drawing/2014/main" xmlns="" id="{794E9780-0291-49DE-906B-F34C8350E9B1}"/>
            </a:ext>
          </a:extLst>
        </xdr:cNvPr>
        <xdr:cNvSpPr txBox="1"/>
      </xdr:nvSpPr>
      <xdr:spPr>
        <a:xfrm>
          <a:off x="17820821" y="991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56</xdr:row>
      <xdr:rowOff>0</xdr:rowOff>
    </xdr:from>
    <xdr:to>
      <xdr:col>120</xdr:col>
      <xdr:colOff>114300</xdr:colOff>
      <xdr:row>56</xdr:row>
      <xdr:rowOff>0</xdr:rowOff>
    </xdr:to>
    <xdr:cxnSp macro="">
      <xdr:nvCxnSpPr>
        <xdr:cNvPr id="446" name="直線コネクタ 445">
          <a:extLst>
            <a:ext uri="{FF2B5EF4-FFF2-40B4-BE49-F238E27FC236}">
              <a16:creationId xmlns:a16="http://schemas.microsoft.com/office/drawing/2014/main" xmlns="" id="{B417A4AC-A53F-4190-B09C-A2F896F822C8}"/>
            </a:ext>
          </a:extLst>
        </xdr:cNvPr>
        <xdr:cNvCxnSpPr/>
      </xdr:nvCxnSpPr>
      <xdr:spPr>
        <a:xfrm>
          <a:off x="18288000" y="960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55</xdr:row>
      <xdr:rowOff>29227</xdr:rowOff>
    </xdr:from>
    <xdr:ext cx="467179" cy="259045"/>
    <xdr:sp macro="" textlink="">
      <xdr:nvSpPr>
        <xdr:cNvPr id="447" name="テキスト ボックス 446">
          <a:extLst>
            <a:ext uri="{FF2B5EF4-FFF2-40B4-BE49-F238E27FC236}">
              <a16:creationId xmlns:a16="http://schemas.microsoft.com/office/drawing/2014/main" xmlns="" id="{8B94C9F7-A61B-4C37-BE02-5ABF8147EA38}"/>
            </a:ext>
          </a:extLst>
        </xdr:cNvPr>
        <xdr:cNvSpPr txBox="1"/>
      </xdr:nvSpPr>
      <xdr:spPr>
        <a:xfrm>
          <a:off x="17820821" y="945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448" name="直線コネクタ 447">
          <a:extLst>
            <a:ext uri="{FF2B5EF4-FFF2-40B4-BE49-F238E27FC236}">
              <a16:creationId xmlns:a16="http://schemas.microsoft.com/office/drawing/2014/main" xmlns="" id="{A06189E2-0425-4323-ABAE-5B67DBCED2F1}"/>
            </a:ext>
          </a:extLst>
        </xdr:cNvPr>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449" name="テキスト ボックス 448">
          <a:extLst>
            <a:ext uri="{FF2B5EF4-FFF2-40B4-BE49-F238E27FC236}">
              <a16:creationId xmlns:a16="http://schemas.microsoft.com/office/drawing/2014/main" xmlns="" id="{35D3A75B-8A1F-4940-A272-C1402D8137B7}"/>
            </a:ext>
          </a:extLst>
        </xdr:cNvPr>
        <xdr:cNvSpPr txBox="1"/>
      </xdr:nvSpPr>
      <xdr:spPr>
        <a:xfrm>
          <a:off x="17820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450" name="【学校施設】&#10;一人当たり面積グラフ枠">
          <a:extLst>
            <a:ext uri="{FF2B5EF4-FFF2-40B4-BE49-F238E27FC236}">
              <a16:creationId xmlns:a16="http://schemas.microsoft.com/office/drawing/2014/main" xmlns="" id="{97A5F8E6-AF1D-47FF-8279-9B9FA3B33CF3}"/>
            </a:ext>
          </a:extLst>
        </xdr:cNvPr>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55</xdr:row>
      <xdr:rowOff>55321</xdr:rowOff>
    </xdr:from>
    <xdr:to>
      <xdr:col>116</xdr:col>
      <xdr:colOff>62864</xdr:colOff>
      <xdr:row>63</xdr:row>
      <xdr:rowOff>42520</xdr:rowOff>
    </xdr:to>
    <xdr:cxnSp macro="">
      <xdr:nvCxnSpPr>
        <xdr:cNvPr id="451" name="直線コネクタ 450">
          <a:extLst>
            <a:ext uri="{FF2B5EF4-FFF2-40B4-BE49-F238E27FC236}">
              <a16:creationId xmlns:a16="http://schemas.microsoft.com/office/drawing/2014/main" xmlns="" id="{2A00547C-5A74-489E-B419-37F427381D45}"/>
            </a:ext>
          </a:extLst>
        </xdr:cNvPr>
        <xdr:cNvCxnSpPr/>
      </xdr:nvCxnSpPr>
      <xdr:spPr>
        <a:xfrm flipV="1">
          <a:off x="22160864" y="9485071"/>
          <a:ext cx="0" cy="135879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63</xdr:row>
      <xdr:rowOff>46347</xdr:rowOff>
    </xdr:from>
    <xdr:ext cx="469744" cy="259045"/>
    <xdr:sp macro="" textlink="">
      <xdr:nvSpPr>
        <xdr:cNvPr id="452" name="【学校施設】&#10;一人当たり面積最小値テキスト">
          <a:extLst>
            <a:ext uri="{FF2B5EF4-FFF2-40B4-BE49-F238E27FC236}">
              <a16:creationId xmlns:a16="http://schemas.microsoft.com/office/drawing/2014/main" xmlns="" id="{E697CB86-BD02-4D02-9AC8-FD3F429651DA}"/>
            </a:ext>
          </a:extLst>
        </xdr:cNvPr>
        <xdr:cNvSpPr txBox="1"/>
      </xdr:nvSpPr>
      <xdr:spPr>
        <a:xfrm>
          <a:off x="22199600" y="108476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63</xdr:row>
      <xdr:rowOff>42520</xdr:rowOff>
    </xdr:from>
    <xdr:to>
      <xdr:col>116</xdr:col>
      <xdr:colOff>152400</xdr:colOff>
      <xdr:row>63</xdr:row>
      <xdr:rowOff>42520</xdr:rowOff>
    </xdr:to>
    <xdr:cxnSp macro="">
      <xdr:nvCxnSpPr>
        <xdr:cNvPr id="453" name="直線コネクタ 452">
          <a:extLst>
            <a:ext uri="{FF2B5EF4-FFF2-40B4-BE49-F238E27FC236}">
              <a16:creationId xmlns:a16="http://schemas.microsoft.com/office/drawing/2014/main" xmlns="" id="{E46D7E02-1488-465D-9960-F886FB68DC40}"/>
            </a:ext>
          </a:extLst>
        </xdr:cNvPr>
        <xdr:cNvCxnSpPr/>
      </xdr:nvCxnSpPr>
      <xdr:spPr>
        <a:xfrm>
          <a:off x="22072600" y="108438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54</xdr:row>
      <xdr:rowOff>1998</xdr:rowOff>
    </xdr:from>
    <xdr:ext cx="469744" cy="259045"/>
    <xdr:sp macro="" textlink="">
      <xdr:nvSpPr>
        <xdr:cNvPr id="454" name="【学校施設】&#10;一人当たり面積最大値テキスト">
          <a:extLst>
            <a:ext uri="{FF2B5EF4-FFF2-40B4-BE49-F238E27FC236}">
              <a16:creationId xmlns:a16="http://schemas.microsoft.com/office/drawing/2014/main" xmlns="" id="{7AB28715-BD84-4413-A3A8-30F555A23EEC}"/>
            </a:ext>
          </a:extLst>
        </xdr:cNvPr>
        <xdr:cNvSpPr txBox="1"/>
      </xdr:nvSpPr>
      <xdr:spPr>
        <a:xfrm>
          <a:off x="22199600" y="92602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4.254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55</xdr:row>
      <xdr:rowOff>55321</xdr:rowOff>
    </xdr:from>
    <xdr:to>
      <xdr:col>116</xdr:col>
      <xdr:colOff>152400</xdr:colOff>
      <xdr:row>55</xdr:row>
      <xdr:rowOff>55321</xdr:rowOff>
    </xdr:to>
    <xdr:cxnSp macro="">
      <xdr:nvCxnSpPr>
        <xdr:cNvPr id="455" name="直線コネクタ 454">
          <a:extLst>
            <a:ext uri="{FF2B5EF4-FFF2-40B4-BE49-F238E27FC236}">
              <a16:creationId xmlns:a16="http://schemas.microsoft.com/office/drawing/2014/main" xmlns="" id="{BAF1E598-DB73-4759-8A70-60081912D17F}"/>
            </a:ext>
          </a:extLst>
        </xdr:cNvPr>
        <xdr:cNvCxnSpPr/>
      </xdr:nvCxnSpPr>
      <xdr:spPr>
        <a:xfrm>
          <a:off x="22072600" y="94850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60</xdr:row>
      <xdr:rowOff>158056</xdr:rowOff>
    </xdr:from>
    <xdr:ext cx="469744" cy="259045"/>
    <xdr:sp macro="" textlink="">
      <xdr:nvSpPr>
        <xdr:cNvPr id="456" name="【学校施設】&#10;一人当たり面積平均値テキスト">
          <a:extLst>
            <a:ext uri="{FF2B5EF4-FFF2-40B4-BE49-F238E27FC236}">
              <a16:creationId xmlns:a16="http://schemas.microsoft.com/office/drawing/2014/main" xmlns="" id="{0FA221BF-3533-42AB-8D36-8F8CC326CF05}"/>
            </a:ext>
          </a:extLst>
        </xdr:cNvPr>
        <xdr:cNvSpPr txBox="1"/>
      </xdr:nvSpPr>
      <xdr:spPr>
        <a:xfrm>
          <a:off x="22199600" y="1044505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61</xdr:row>
      <xdr:rowOff>8179</xdr:rowOff>
    </xdr:from>
    <xdr:to>
      <xdr:col>116</xdr:col>
      <xdr:colOff>114300</xdr:colOff>
      <xdr:row>61</xdr:row>
      <xdr:rowOff>109779</xdr:rowOff>
    </xdr:to>
    <xdr:sp macro="" textlink="">
      <xdr:nvSpPr>
        <xdr:cNvPr id="457" name="フローチャート: 判断 456">
          <a:extLst>
            <a:ext uri="{FF2B5EF4-FFF2-40B4-BE49-F238E27FC236}">
              <a16:creationId xmlns:a16="http://schemas.microsoft.com/office/drawing/2014/main" xmlns="" id="{42306F97-24FA-4D22-8BDF-A0C59A355EC5}"/>
            </a:ext>
          </a:extLst>
        </xdr:cNvPr>
        <xdr:cNvSpPr/>
      </xdr:nvSpPr>
      <xdr:spPr>
        <a:xfrm>
          <a:off x="22110700" y="104666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61</xdr:row>
      <xdr:rowOff>50241</xdr:rowOff>
    </xdr:from>
    <xdr:to>
      <xdr:col>112</xdr:col>
      <xdr:colOff>38100</xdr:colOff>
      <xdr:row>61</xdr:row>
      <xdr:rowOff>151841</xdr:rowOff>
    </xdr:to>
    <xdr:sp macro="" textlink="">
      <xdr:nvSpPr>
        <xdr:cNvPr id="458" name="フローチャート: 判断 457">
          <a:extLst>
            <a:ext uri="{FF2B5EF4-FFF2-40B4-BE49-F238E27FC236}">
              <a16:creationId xmlns:a16="http://schemas.microsoft.com/office/drawing/2014/main" xmlns="" id="{441C15C6-3D89-46B4-8CFF-35336B3F2766}"/>
            </a:ext>
          </a:extLst>
        </xdr:cNvPr>
        <xdr:cNvSpPr/>
      </xdr:nvSpPr>
      <xdr:spPr>
        <a:xfrm>
          <a:off x="21272500" y="105086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61</xdr:row>
      <xdr:rowOff>112420</xdr:rowOff>
    </xdr:from>
    <xdr:to>
      <xdr:col>107</xdr:col>
      <xdr:colOff>101600</xdr:colOff>
      <xdr:row>62</xdr:row>
      <xdr:rowOff>42570</xdr:rowOff>
    </xdr:to>
    <xdr:sp macro="" textlink="">
      <xdr:nvSpPr>
        <xdr:cNvPr id="459" name="フローチャート: 判断 458">
          <a:extLst>
            <a:ext uri="{FF2B5EF4-FFF2-40B4-BE49-F238E27FC236}">
              <a16:creationId xmlns:a16="http://schemas.microsoft.com/office/drawing/2014/main" xmlns="" id="{DB425A0E-FA3F-4402-919A-1CC707646F74}"/>
            </a:ext>
          </a:extLst>
        </xdr:cNvPr>
        <xdr:cNvSpPr/>
      </xdr:nvSpPr>
      <xdr:spPr>
        <a:xfrm>
          <a:off x="20383500" y="105708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460" name="テキスト ボックス 459">
          <a:extLst>
            <a:ext uri="{FF2B5EF4-FFF2-40B4-BE49-F238E27FC236}">
              <a16:creationId xmlns:a16="http://schemas.microsoft.com/office/drawing/2014/main" xmlns="" id="{26B46126-15EE-402F-B16B-E59E2C21F557}"/>
            </a:ext>
          </a:extLst>
        </xdr:cNvPr>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461" name="テキスト ボックス 460">
          <a:extLst>
            <a:ext uri="{FF2B5EF4-FFF2-40B4-BE49-F238E27FC236}">
              <a16:creationId xmlns:a16="http://schemas.microsoft.com/office/drawing/2014/main" xmlns="" id="{9803BA35-C0AE-4158-91D5-4CB2E229B738}"/>
            </a:ext>
          </a:extLst>
        </xdr:cNvPr>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462" name="テキスト ボックス 461">
          <a:extLst>
            <a:ext uri="{FF2B5EF4-FFF2-40B4-BE49-F238E27FC236}">
              <a16:creationId xmlns:a16="http://schemas.microsoft.com/office/drawing/2014/main" xmlns="" id="{6A2E2385-1D1E-422B-902B-C4286E77F6A2}"/>
            </a:ext>
          </a:extLst>
        </xdr:cNvPr>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463" name="テキスト ボックス 462">
          <a:extLst>
            <a:ext uri="{FF2B5EF4-FFF2-40B4-BE49-F238E27FC236}">
              <a16:creationId xmlns:a16="http://schemas.microsoft.com/office/drawing/2014/main" xmlns="" id="{AA5DE68E-E0C1-4414-BDDF-26FB1F3EDC8B}"/>
            </a:ext>
          </a:extLst>
        </xdr:cNvPr>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464" name="テキスト ボックス 463">
          <a:extLst>
            <a:ext uri="{FF2B5EF4-FFF2-40B4-BE49-F238E27FC236}">
              <a16:creationId xmlns:a16="http://schemas.microsoft.com/office/drawing/2014/main" xmlns="" id="{22849E62-75EB-4CC5-8DD6-34B3F7D7D371}"/>
            </a:ext>
          </a:extLst>
        </xdr:cNvPr>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62</xdr:row>
      <xdr:rowOff>80416</xdr:rowOff>
    </xdr:from>
    <xdr:to>
      <xdr:col>112</xdr:col>
      <xdr:colOff>38100</xdr:colOff>
      <xdr:row>63</xdr:row>
      <xdr:rowOff>10566</xdr:rowOff>
    </xdr:to>
    <xdr:sp macro="" textlink="">
      <xdr:nvSpPr>
        <xdr:cNvPr id="465" name="楕円 464">
          <a:extLst>
            <a:ext uri="{FF2B5EF4-FFF2-40B4-BE49-F238E27FC236}">
              <a16:creationId xmlns:a16="http://schemas.microsoft.com/office/drawing/2014/main" xmlns="" id="{7F124D2E-1947-487E-BA15-BBE6765FB03F}"/>
            </a:ext>
          </a:extLst>
        </xdr:cNvPr>
        <xdr:cNvSpPr/>
      </xdr:nvSpPr>
      <xdr:spPr>
        <a:xfrm>
          <a:off x="21272500" y="107103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120727</xdr:colOff>
      <xdr:row>59</xdr:row>
      <xdr:rowOff>168368</xdr:rowOff>
    </xdr:from>
    <xdr:ext cx="469744" cy="259045"/>
    <xdr:sp macro="" textlink="">
      <xdr:nvSpPr>
        <xdr:cNvPr id="466" name="n_1aveValue【学校施設】&#10;一人当たり面積">
          <a:extLst>
            <a:ext uri="{FF2B5EF4-FFF2-40B4-BE49-F238E27FC236}">
              <a16:creationId xmlns:a16="http://schemas.microsoft.com/office/drawing/2014/main" xmlns="" id="{7EC6F550-ABFE-4B09-8F02-36506653A9B6}"/>
            </a:ext>
          </a:extLst>
        </xdr:cNvPr>
        <xdr:cNvSpPr txBox="1"/>
      </xdr:nvSpPr>
      <xdr:spPr>
        <a:xfrm>
          <a:off x="21075727" y="102839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60</xdr:row>
      <xdr:rowOff>59097</xdr:rowOff>
    </xdr:from>
    <xdr:ext cx="469744" cy="259045"/>
    <xdr:sp macro="" textlink="">
      <xdr:nvSpPr>
        <xdr:cNvPr id="467" name="n_2aveValue【学校施設】&#10;一人当たり面積">
          <a:extLst>
            <a:ext uri="{FF2B5EF4-FFF2-40B4-BE49-F238E27FC236}">
              <a16:creationId xmlns:a16="http://schemas.microsoft.com/office/drawing/2014/main" xmlns="" id="{65C8F6FA-3812-48A7-A2F5-53508B64DEE5}"/>
            </a:ext>
          </a:extLst>
        </xdr:cNvPr>
        <xdr:cNvSpPr txBox="1"/>
      </xdr:nvSpPr>
      <xdr:spPr>
        <a:xfrm>
          <a:off x="20199427" y="103460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63</xdr:row>
      <xdr:rowOff>1693</xdr:rowOff>
    </xdr:from>
    <xdr:ext cx="469744" cy="259045"/>
    <xdr:sp macro="" textlink="">
      <xdr:nvSpPr>
        <xdr:cNvPr id="468" name="n_1mainValue【学校施設】&#10;一人当たり面積">
          <a:extLst>
            <a:ext uri="{FF2B5EF4-FFF2-40B4-BE49-F238E27FC236}">
              <a16:creationId xmlns:a16="http://schemas.microsoft.com/office/drawing/2014/main" xmlns="" id="{36DD4EAF-4BF1-41DC-9F07-B166B3F3070D}"/>
            </a:ext>
          </a:extLst>
        </xdr:cNvPr>
        <xdr:cNvSpPr txBox="1"/>
      </xdr:nvSpPr>
      <xdr:spPr>
        <a:xfrm>
          <a:off x="21075727" y="108030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469" name="正方形/長方形 468">
          <a:extLst>
            <a:ext uri="{FF2B5EF4-FFF2-40B4-BE49-F238E27FC236}">
              <a16:creationId xmlns:a16="http://schemas.microsoft.com/office/drawing/2014/main" xmlns="" id="{2776EB1D-6E3D-40AC-9574-FC4B91F0FC33}"/>
            </a:ext>
          </a:extLst>
        </xdr:cNvPr>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470" name="正方形/長方形 469">
          <a:extLst>
            <a:ext uri="{FF2B5EF4-FFF2-40B4-BE49-F238E27FC236}">
              <a16:creationId xmlns:a16="http://schemas.microsoft.com/office/drawing/2014/main" xmlns="" id="{7A70D207-29D6-402F-91B3-457168E0DC03}"/>
            </a:ext>
          </a:extLst>
        </xdr:cNvPr>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471" name="正方形/長方形 470">
          <a:extLst>
            <a:ext uri="{FF2B5EF4-FFF2-40B4-BE49-F238E27FC236}">
              <a16:creationId xmlns:a16="http://schemas.microsoft.com/office/drawing/2014/main" xmlns="" id="{3B7B2F03-5A85-4F6E-A986-5BCD23776167}"/>
            </a:ext>
          </a:extLst>
        </xdr:cNvPr>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472" name="正方形/長方形 471">
          <a:extLst>
            <a:ext uri="{FF2B5EF4-FFF2-40B4-BE49-F238E27FC236}">
              <a16:creationId xmlns:a16="http://schemas.microsoft.com/office/drawing/2014/main" xmlns="" id="{9DA418CA-81F8-47C4-96DA-F310AD1FBB34}"/>
            </a:ext>
          </a:extLst>
        </xdr:cNvPr>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473" name="正方形/長方形 472">
          <a:extLst>
            <a:ext uri="{FF2B5EF4-FFF2-40B4-BE49-F238E27FC236}">
              <a16:creationId xmlns:a16="http://schemas.microsoft.com/office/drawing/2014/main" xmlns="" id="{36ECD21A-FE73-4924-A452-D795A49DA0D9}"/>
            </a:ext>
          </a:extLst>
        </xdr:cNvPr>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474" name="正方形/長方形 473">
          <a:extLst>
            <a:ext uri="{FF2B5EF4-FFF2-40B4-BE49-F238E27FC236}">
              <a16:creationId xmlns:a16="http://schemas.microsoft.com/office/drawing/2014/main" xmlns="" id="{4AC94EFE-8540-4971-8512-2E20F2549F2C}"/>
            </a:ext>
          </a:extLst>
        </xdr:cNvPr>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475" name="正方形/長方形 474">
          <a:extLst>
            <a:ext uri="{FF2B5EF4-FFF2-40B4-BE49-F238E27FC236}">
              <a16:creationId xmlns:a16="http://schemas.microsoft.com/office/drawing/2014/main" xmlns="" id="{B8C3BABC-5BE0-4E01-8FE6-7DD0634597CA}"/>
            </a:ext>
          </a:extLst>
        </xdr:cNvPr>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476" name="正方形/長方形 475">
          <a:extLst>
            <a:ext uri="{FF2B5EF4-FFF2-40B4-BE49-F238E27FC236}">
              <a16:creationId xmlns:a16="http://schemas.microsoft.com/office/drawing/2014/main" xmlns="" id="{C8FDB8BF-5D51-4955-AC1D-42CDC2908F19}"/>
            </a:ext>
          </a:extLst>
        </xdr:cNvPr>
        <xdr:cNvSpPr/>
      </xdr:nvSpPr>
      <xdr:spPr>
        <a:xfrm>
          <a:off x="12446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96</xdr:col>
      <xdr:colOff>0</xdr:colOff>
      <xdr:row>68</xdr:row>
      <xdr:rowOff>152400</xdr:rowOff>
    </xdr:from>
    <xdr:to>
      <xdr:col>120</xdr:col>
      <xdr:colOff>152400</xdr:colOff>
      <xdr:row>72</xdr:row>
      <xdr:rowOff>101600</xdr:rowOff>
    </xdr:to>
    <xdr:sp macro="" textlink="">
      <xdr:nvSpPr>
        <xdr:cNvPr id="477" name="正方形/長方形 476">
          <a:extLst>
            <a:ext uri="{FF2B5EF4-FFF2-40B4-BE49-F238E27FC236}">
              <a16:creationId xmlns:a16="http://schemas.microsoft.com/office/drawing/2014/main" xmlns="" id="{81C097F1-F3A7-4FB2-94CE-5CD2512B5DAB}"/>
            </a:ext>
          </a:extLst>
        </xdr:cNvPr>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478" name="正方形/長方形 477">
          <a:extLst>
            <a:ext uri="{FF2B5EF4-FFF2-40B4-BE49-F238E27FC236}">
              <a16:creationId xmlns:a16="http://schemas.microsoft.com/office/drawing/2014/main" xmlns="" id="{4E387B77-7265-4BBF-87B3-A92ACD3AA99C}"/>
            </a:ext>
          </a:extLst>
        </xdr:cNvPr>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479" name="正方形/長方形 478">
          <a:extLst>
            <a:ext uri="{FF2B5EF4-FFF2-40B4-BE49-F238E27FC236}">
              <a16:creationId xmlns:a16="http://schemas.microsoft.com/office/drawing/2014/main" xmlns="" id="{B635DD5F-BAED-44C5-B4AE-76A15442A756}"/>
            </a:ext>
          </a:extLst>
        </xdr:cNvPr>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480" name="正方形/長方形 479">
          <a:extLst>
            <a:ext uri="{FF2B5EF4-FFF2-40B4-BE49-F238E27FC236}">
              <a16:creationId xmlns:a16="http://schemas.microsoft.com/office/drawing/2014/main" xmlns="" id="{86E60043-C32D-403D-A19D-06D0611D6FDF}"/>
            </a:ext>
          </a:extLst>
        </xdr:cNvPr>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481" name="正方形/長方形 480">
          <a:extLst>
            <a:ext uri="{FF2B5EF4-FFF2-40B4-BE49-F238E27FC236}">
              <a16:creationId xmlns:a16="http://schemas.microsoft.com/office/drawing/2014/main" xmlns="" id="{D757F3DF-D1F2-4B50-9C00-F331D4E458B3}"/>
            </a:ext>
          </a:extLst>
        </xdr:cNvPr>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482" name="正方形/長方形 481">
          <a:extLst>
            <a:ext uri="{FF2B5EF4-FFF2-40B4-BE49-F238E27FC236}">
              <a16:creationId xmlns:a16="http://schemas.microsoft.com/office/drawing/2014/main" xmlns="" id="{570FCB4F-4120-4C8C-8A7B-614DBD43644B}"/>
            </a:ext>
          </a:extLst>
        </xdr:cNvPr>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483" name="正方形/長方形 482">
          <a:extLst>
            <a:ext uri="{FF2B5EF4-FFF2-40B4-BE49-F238E27FC236}">
              <a16:creationId xmlns:a16="http://schemas.microsoft.com/office/drawing/2014/main" xmlns="" id="{D724296D-EE6B-4A88-8D84-E38D0B932A67}"/>
            </a:ext>
          </a:extLst>
        </xdr:cNvPr>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484" name="正方形/長方形 483">
          <a:extLst>
            <a:ext uri="{FF2B5EF4-FFF2-40B4-BE49-F238E27FC236}">
              <a16:creationId xmlns:a16="http://schemas.microsoft.com/office/drawing/2014/main" xmlns="" id="{5AA12AF3-7DB0-4CCB-A700-315377040335}"/>
            </a:ext>
          </a:extLst>
        </xdr:cNvPr>
        <xdr:cNvSpPr/>
      </xdr:nvSpPr>
      <xdr:spPr>
        <a:xfrm>
          <a:off x="18288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91</xdr:row>
      <xdr:rowOff>19050</xdr:rowOff>
    </xdr:from>
    <xdr:to>
      <xdr:col>90</xdr:col>
      <xdr:colOff>25400</xdr:colOff>
      <xdr:row>94</xdr:row>
      <xdr:rowOff>139700</xdr:rowOff>
    </xdr:to>
    <xdr:sp macro="" textlink="">
      <xdr:nvSpPr>
        <xdr:cNvPr id="485" name="正方形/長方形 484">
          <a:extLst>
            <a:ext uri="{FF2B5EF4-FFF2-40B4-BE49-F238E27FC236}">
              <a16:creationId xmlns:a16="http://schemas.microsoft.com/office/drawing/2014/main" xmlns="" id="{F585187B-24DB-40A4-9CA5-01CBE2DC61DB}"/>
            </a:ext>
          </a:extLst>
        </xdr:cNvPr>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486" name="正方形/長方形 485">
          <a:extLst>
            <a:ext uri="{FF2B5EF4-FFF2-40B4-BE49-F238E27FC236}">
              <a16:creationId xmlns:a16="http://schemas.microsoft.com/office/drawing/2014/main" xmlns="" id="{C6F42156-8951-4B92-9615-3A5757CA37AB}"/>
            </a:ext>
          </a:extLst>
        </xdr:cNvPr>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487" name="正方形/長方形 486">
          <a:extLst>
            <a:ext uri="{FF2B5EF4-FFF2-40B4-BE49-F238E27FC236}">
              <a16:creationId xmlns:a16="http://schemas.microsoft.com/office/drawing/2014/main" xmlns="" id="{3FD808B6-AEE0-44C8-BD69-71A4AF2DE5A0}"/>
            </a:ext>
          </a:extLst>
        </xdr:cNvPr>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488" name="正方形/長方形 487">
          <a:extLst>
            <a:ext uri="{FF2B5EF4-FFF2-40B4-BE49-F238E27FC236}">
              <a16:creationId xmlns:a16="http://schemas.microsoft.com/office/drawing/2014/main" xmlns="" id="{685C2A0C-B87D-4F5A-BF5C-EEDF4CF5A32E}"/>
            </a:ext>
          </a:extLst>
        </xdr:cNvPr>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489" name="正方形/長方形 488">
          <a:extLst>
            <a:ext uri="{FF2B5EF4-FFF2-40B4-BE49-F238E27FC236}">
              <a16:creationId xmlns:a16="http://schemas.microsoft.com/office/drawing/2014/main" xmlns="" id="{F79FE39B-624E-4243-A455-0B3157C84193}"/>
            </a:ext>
          </a:extLst>
        </xdr:cNvPr>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490" name="正方形/長方形 489">
          <a:extLst>
            <a:ext uri="{FF2B5EF4-FFF2-40B4-BE49-F238E27FC236}">
              <a16:creationId xmlns:a16="http://schemas.microsoft.com/office/drawing/2014/main" xmlns="" id="{E6A77BEB-81DD-4284-A6C7-12C67D5CFA5D}"/>
            </a:ext>
          </a:extLst>
        </xdr:cNvPr>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491" name="正方形/長方形 490">
          <a:extLst>
            <a:ext uri="{FF2B5EF4-FFF2-40B4-BE49-F238E27FC236}">
              <a16:creationId xmlns:a16="http://schemas.microsoft.com/office/drawing/2014/main" xmlns="" id="{F9A12B6A-7426-4FB7-A6B3-60F1303CD53C}"/>
            </a:ext>
          </a:extLst>
        </xdr:cNvPr>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492" name="正方形/長方形 491">
          <a:extLst>
            <a:ext uri="{FF2B5EF4-FFF2-40B4-BE49-F238E27FC236}">
              <a16:creationId xmlns:a16="http://schemas.microsoft.com/office/drawing/2014/main" xmlns="" id="{3CD9592C-5C6C-4932-9FA3-0662712E4EE9}"/>
            </a:ext>
          </a:extLst>
        </xdr:cNvPr>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493" name="テキスト ボックス 492">
          <a:extLst>
            <a:ext uri="{FF2B5EF4-FFF2-40B4-BE49-F238E27FC236}">
              <a16:creationId xmlns:a16="http://schemas.microsoft.com/office/drawing/2014/main" xmlns="" id="{1765E945-D059-474A-AF76-ED3154E7B9C4}"/>
            </a:ext>
          </a:extLst>
        </xdr:cNvPr>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494" name="直線コネクタ 493">
          <a:extLst>
            <a:ext uri="{FF2B5EF4-FFF2-40B4-BE49-F238E27FC236}">
              <a16:creationId xmlns:a16="http://schemas.microsoft.com/office/drawing/2014/main" xmlns="" id="{17544A11-BE4E-4431-8C98-0C3F8360A985}"/>
            </a:ext>
          </a:extLst>
        </xdr:cNvPr>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110</xdr:row>
      <xdr:rowOff>48277</xdr:rowOff>
    </xdr:from>
    <xdr:ext cx="403059" cy="259045"/>
    <xdr:sp macro="" textlink="">
      <xdr:nvSpPr>
        <xdr:cNvPr id="495" name="テキスト ボックス 494">
          <a:extLst>
            <a:ext uri="{FF2B5EF4-FFF2-40B4-BE49-F238E27FC236}">
              <a16:creationId xmlns:a16="http://schemas.microsoft.com/office/drawing/2014/main" xmlns="" id="{FCEFB5B9-39F5-4FD9-9F8E-F47EA2380A1B}"/>
            </a:ext>
          </a:extLst>
        </xdr:cNvPr>
        <xdr:cNvSpPr txBox="1"/>
      </xdr:nvSpPr>
      <xdr:spPr>
        <a:xfrm>
          <a:off x="12042941" y="18907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108</xdr:row>
      <xdr:rowOff>76200</xdr:rowOff>
    </xdr:from>
    <xdr:to>
      <xdr:col>89</xdr:col>
      <xdr:colOff>177800</xdr:colOff>
      <xdr:row>108</xdr:row>
      <xdr:rowOff>76200</xdr:rowOff>
    </xdr:to>
    <xdr:cxnSp macro="">
      <xdr:nvCxnSpPr>
        <xdr:cNvPr id="496" name="直線コネクタ 495">
          <a:extLst>
            <a:ext uri="{FF2B5EF4-FFF2-40B4-BE49-F238E27FC236}">
              <a16:creationId xmlns:a16="http://schemas.microsoft.com/office/drawing/2014/main" xmlns="" id="{0B4523A1-2405-4114-9AC6-BCD35280BA15}"/>
            </a:ext>
          </a:extLst>
        </xdr:cNvPr>
        <xdr:cNvCxnSpPr/>
      </xdr:nvCxnSpPr>
      <xdr:spPr>
        <a:xfrm>
          <a:off x="12446000" y="1859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107</xdr:row>
      <xdr:rowOff>105427</xdr:rowOff>
    </xdr:from>
    <xdr:ext cx="403059" cy="259045"/>
    <xdr:sp macro="" textlink="">
      <xdr:nvSpPr>
        <xdr:cNvPr id="497" name="テキスト ボックス 496">
          <a:extLst>
            <a:ext uri="{FF2B5EF4-FFF2-40B4-BE49-F238E27FC236}">
              <a16:creationId xmlns:a16="http://schemas.microsoft.com/office/drawing/2014/main" xmlns="" id="{58A51B34-1432-4922-81A8-E2C23F39CDFC}"/>
            </a:ext>
          </a:extLst>
        </xdr:cNvPr>
        <xdr:cNvSpPr txBox="1"/>
      </xdr:nvSpPr>
      <xdr:spPr>
        <a:xfrm>
          <a:off x="12042941" y="184505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105</xdr:row>
      <xdr:rowOff>133350</xdr:rowOff>
    </xdr:from>
    <xdr:to>
      <xdr:col>89</xdr:col>
      <xdr:colOff>177800</xdr:colOff>
      <xdr:row>105</xdr:row>
      <xdr:rowOff>133350</xdr:rowOff>
    </xdr:to>
    <xdr:cxnSp macro="">
      <xdr:nvCxnSpPr>
        <xdr:cNvPr id="498" name="直線コネクタ 497">
          <a:extLst>
            <a:ext uri="{FF2B5EF4-FFF2-40B4-BE49-F238E27FC236}">
              <a16:creationId xmlns:a16="http://schemas.microsoft.com/office/drawing/2014/main" xmlns="" id="{5644451F-0302-4BD7-BC53-A54ECF08C635}"/>
            </a:ext>
          </a:extLst>
        </xdr:cNvPr>
        <xdr:cNvCxnSpPr/>
      </xdr:nvCxnSpPr>
      <xdr:spPr>
        <a:xfrm>
          <a:off x="12446000" y="1813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104</xdr:row>
      <xdr:rowOff>162577</xdr:rowOff>
    </xdr:from>
    <xdr:ext cx="403059" cy="259045"/>
    <xdr:sp macro="" textlink="">
      <xdr:nvSpPr>
        <xdr:cNvPr id="499" name="テキスト ボックス 498">
          <a:extLst>
            <a:ext uri="{FF2B5EF4-FFF2-40B4-BE49-F238E27FC236}">
              <a16:creationId xmlns:a16="http://schemas.microsoft.com/office/drawing/2014/main" xmlns="" id="{787D8CA2-0C04-49D3-BA5D-7AE7D4B23452}"/>
            </a:ext>
          </a:extLst>
        </xdr:cNvPr>
        <xdr:cNvSpPr txBox="1"/>
      </xdr:nvSpPr>
      <xdr:spPr>
        <a:xfrm>
          <a:off x="12042941" y="1799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103</xdr:row>
      <xdr:rowOff>19050</xdr:rowOff>
    </xdr:from>
    <xdr:to>
      <xdr:col>89</xdr:col>
      <xdr:colOff>177800</xdr:colOff>
      <xdr:row>103</xdr:row>
      <xdr:rowOff>19050</xdr:rowOff>
    </xdr:to>
    <xdr:cxnSp macro="">
      <xdr:nvCxnSpPr>
        <xdr:cNvPr id="500" name="直線コネクタ 499">
          <a:extLst>
            <a:ext uri="{FF2B5EF4-FFF2-40B4-BE49-F238E27FC236}">
              <a16:creationId xmlns:a16="http://schemas.microsoft.com/office/drawing/2014/main" xmlns="" id="{BCE3AEAC-E569-4F69-92B0-4FDF09B818B2}"/>
            </a:ext>
          </a:extLst>
        </xdr:cNvPr>
        <xdr:cNvCxnSpPr/>
      </xdr:nvCxnSpPr>
      <xdr:spPr>
        <a:xfrm>
          <a:off x="12446000" y="1767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102</xdr:row>
      <xdr:rowOff>48277</xdr:rowOff>
    </xdr:from>
    <xdr:ext cx="403059" cy="259045"/>
    <xdr:sp macro="" textlink="">
      <xdr:nvSpPr>
        <xdr:cNvPr id="501" name="テキスト ボックス 500">
          <a:extLst>
            <a:ext uri="{FF2B5EF4-FFF2-40B4-BE49-F238E27FC236}">
              <a16:creationId xmlns:a16="http://schemas.microsoft.com/office/drawing/2014/main" xmlns="" id="{42B6CFEE-4CAF-44FE-BD26-585E60CF7E03}"/>
            </a:ext>
          </a:extLst>
        </xdr:cNvPr>
        <xdr:cNvSpPr txBox="1"/>
      </xdr:nvSpPr>
      <xdr:spPr>
        <a:xfrm>
          <a:off x="12042941" y="1753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100</xdr:row>
      <xdr:rowOff>76200</xdr:rowOff>
    </xdr:from>
    <xdr:to>
      <xdr:col>89</xdr:col>
      <xdr:colOff>177800</xdr:colOff>
      <xdr:row>100</xdr:row>
      <xdr:rowOff>76200</xdr:rowOff>
    </xdr:to>
    <xdr:cxnSp macro="">
      <xdr:nvCxnSpPr>
        <xdr:cNvPr id="502" name="直線コネクタ 501">
          <a:extLst>
            <a:ext uri="{FF2B5EF4-FFF2-40B4-BE49-F238E27FC236}">
              <a16:creationId xmlns:a16="http://schemas.microsoft.com/office/drawing/2014/main" xmlns="" id="{B3F21C9F-93BD-4A30-99EB-36701107B63A}"/>
            </a:ext>
          </a:extLst>
        </xdr:cNvPr>
        <xdr:cNvCxnSpPr/>
      </xdr:nvCxnSpPr>
      <xdr:spPr>
        <a:xfrm>
          <a:off x="12446000" y="1722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99</xdr:row>
      <xdr:rowOff>105427</xdr:rowOff>
    </xdr:from>
    <xdr:ext cx="467179" cy="259045"/>
    <xdr:sp macro="" textlink="">
      <xdr:nvSpPr>
        <xdr:cNvPr id="503" name="テキスト ボックス 502">
          <a:extLst>
            <a:ext uri="{FF2B5EF4-FFF2-40B4-BE49-F238E27FC236}">
              <a16:creationId xmlns:a16="http://schemas.microsoft.com/office/drawing/2014/main" xmlns="" id="{39DA7CB9-2BAA-4AA2-8116-7891EEA0BF16}"/>
            </a:ext>
          </a:extLst>
        </xdr:cNvPr>
        <xdr:cNvSpPr txBox="1"/>
      </xdr:nvSpPr>
      <xdr:spPr>
        <a:xfrm>
          <a:off x="11978821" y="1707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504" name="直線コネクタ 503">
          <a:extLst>
            <a:ext uri="{FF2B5EF4-FFF2-40B4-BE49-F238E27FC236}">
              <a16:creationId xmlns:a16="http://schemas.microsoft.com/office/drawing/2014/main" xmlns="" id="{AEBD21BB-62FA-470B-B5A7-1BE9227AE7A3}"/>
            </a:ext>
          </a:extLst>
        </xdr:cNvPr>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96</xdr:row>
      <xdr:rowOff>162577</xdr:rowOff>
    </xdr:from>
    <xdr:ext cx="467179" cy="259045"/>
    <xdr:sp macro="" textlink="">
      <xdr:nvSpPr>
        <xdr:cNvPr id="505" name="テキスト ボックス 504">
          <a:extLst>
            <a:ext uri="{FF2B5EF4-FFF2-40B4-BE49-F238E27FC236}">
              <a16:creationId xmlns:a16="http://schemas.microsoft.com/office/drawing/2014/main" xmlns="" id="{F08A73A8-CD10-4B54-BC0D-0900FE635D01}"/>
            </a:ext>
          </a:extLst>
        </xdr:cNvPr>
        <xdr:cNvSpPr txBox="1"/>
      </xdr:nvSpPr>
      <xdr:spPr>
        <a:xfrm>
          <a:off x="11978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90</xdr:col>
      <xdr:colOff>25400</xdr:colOff>
      <xdr:row>111</xdr:row>
      <xdr:rowOff>19050</xdr:rowOff>
    </xdr:to>
    <xdr:sp macro="" textlink="">
      <xdr:nvSpPr>
        <xdr:cNvPr id="506" name="【公民館】&#10;有形固定資産減価償却率グラフ枠">
          <a:extLst>
            <a:ext uri="{FF2B5EF4-FFF2-40B4-BE49-F238E27FC236}">
              <a16:creationId xmlns:a16="http://schemas.microsoft.com/office/drawing/2014/main" xmlns="" id="{68AC3EF2-8804-4354-B168-E65020258F8C}"/>
            </a:ext>
          </a:extLst>
        </xdr:cNvPr>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100</xdr:row>
      <xdr:rowOff>167639</xdr:rowOff>
    </xdr:from>
    <xdr:to>
      <xdr:col>85</xdr:col>
      <xdr:colOff>126364</xdr:colOff>
      <xdr:row>108</xdr:row>
      <xdr:rowOff>135637</xdr:rowOff>
    </xdr:to>
    <xdr:cxnSp macro="">
      <xdr:nvCxnSpPr>
        <xdr:cNvPr id="507" name="直線コネクタ 506">
          <a:extLst>
            <a:ext uri="{FF2B5EF4-FFF2-40B4-BE49-F238E27FC236}">
              <a16:creationId xmlns:a16="http://schemas.microsoft.com/office/drawing/2014/main" xmlns="" id="{0E9664D7-1CFA-4359-A5CF-9409B233E27E}"/>
            </a:ext>
          </a:extLst>
        </xdr:cNvPr>
        <xdr:cNvCxnSpPr/>
      </xdr:nvCxnSpPr>
      <xdr:spPr>
        <a:xfrm flipV="1">
          <a:off x="16318864" y="17312639"/>
          <a:ext cx="0" cy="133959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108</xdr:row>
      <xdr:rowOff>139464</xdr:rowOff>
    </xdr:from>
    <xdr:ext cx="405111" cy="259045"/>
    <xdr:sp macro="" textlink="">
      <xdr:nvSpPr>
        <xdr:cNvPr id="508" name="【公民館】&#10;有形固定資産減価償却率最小値テキスト">
          <a:extLst>
            <a:ext uri="{FF2B5EF4-FFF2-40B4-BE49-F238E27FC236}">
              <a16:creationId xmlns:a16="http://schemas.microsoft.com/office/drawing/2014/main" xmlns="" id="{06A358D1-E2A0-4E5B-9BEE-EF777BC370C3}"/>
            </a:ext>
          </a:extLst>
        </xdr:cNvPr>
        <xdr:cNvSpPr txBox="1"/>
      </xdr:nvSpPr>
      <xdr:spPr>
        <a:xfrm>
          <a:off x="16357600" y="1865606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108</xdr:row>
      <xdr:rowOff>135637</xdr:rowOff>
    </xdr:from>
    <xdr:to>
      <xdr:col>86</xdr:col>
      <xdr:colOff>25400</xdr:colOff>
      <xdr:row>108</xdr:row>
      <xdr:rowOff>135637</xdr:rowOff>
    </xdr:to>
    <xdr:cxnSp macro="">
      <xdr:nvCxnSpPr>
        <xdr:cNvPr id="509" name="直線コネクタ 508">
          <a:extLst>
            <a:ext uri="{FF2B5EF4-FFF2-40B4-BE49-F238E27FC236}">
              <a16:creationId xmlns:a16="http://schemas.microsoft.com/office/drawing/2014/main" xmlns="" id="{EEFB1EAB-7A74-436D-99D4-40AB451233D6}"/>
            </a:ext>
          </a:extLst>
        </xdr:cNvPr>
        <xdr:cNvCxnSpPr/>
      </xdr:nvCxnSpPr>
      <xdr:spPr>
        <a:xfrm>
          <a:off x="16230600" y="186522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99</xdr:row>
      <xdr:rowOff>114316</xdr:rowOff>
    </xdr:from>
    <xdr:ext cx="405111" cy="259045"/>
    <xdr:sp macro="" textlink="">
      <xdr:nvSpPr>
        <xdr:cNvPr id="510" name="【公民館】&#10;有形固定資産減価償却率最大値テキスト">
          <a:extLst>
            <a:ext uri="{FF2B5EF4-FFF2-40B4-BE49-F238E27FC236}">
              <a16:creationId xmlns:a16="http://schemas.microsoft.com/office/drawing/2014/main" xmlns="" id="{760D4638-6A54-45E6-A80C-B99CA276C773}"/>
            </a:ext>
          </a:extLst>
        </xdr:cNvPr>
        <xdr:cNvSpPr txBox="1"/>
      </xdr:nvSpPr>
      <xdr:spPr>
        <a:xfrm>
          <a:off x="16357600" y="170878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100</xdr:row>
      <xdr:rowOff>167639</xdr:rowOff>
    </xdr:from>
    <xdr:to>
      <xdr:col>86</xdr:col>
      <xdr:colOff>25400</xdr:colOff>
      <xdr:row>100</xdr:row>
      <xdr:rowOff>167639</xdr:rowOff>
    </xdr:to>
    <xdr:cxnSp macro="">
      <xdr:nvCxnSpPr>
        <xdr:cNvPr id="511" name="直線コネクタ 510">
          <a:extLst>
            <a:ext uri="{FF2B5EF4-FFF2-40B4-BE49-F238E27FC236}">
              <a16:creationId xmlns:a16="http://schemas.microsoft.com/office/drawing/2014/main" xmlns="" id="{5218F2D1-16CF-4457-91A9-08EC47750F52}"/>
            </a:ext>
          </a:extLst>
        </xdr:cNvPr>
        <xdr:cNvCxnSpPr/>
      </xdr:nvCxnSpPr>
      <xdr:spPr>
        <a:xfrm>
          <a:off x="16230600" y="173126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104</xdr:row>
      <xdr:rowOff>6114</xdr:rowOff>
    </xdr:from>
    <xdr:ext cx="405111" cy="259045"/>
    <xdr:sp macro="" textlink="">
      <xdr:nvSpPr>
        <xdr:cNvPr id="512" name="【公民館】&#10;有形固定資産減価償却率平均値テキスト">
          <a:extLst>
            <a:ext uri="{FF2B5EF4-FFF2-40B4-BE49-F238E27FC236}">
              <a16:creationId xmlns:a16="http://schemas.microsoft.com/office/drawing/2014/main" xmlns="" id="{B2A1FA74-114A-4DBC-A816-BF2714973E61}"/>
            </a:ext>
          </a:extLst>
        </xdr:cNvPr>
        <xdr:cNvSpPr txBox="1"/>
      </xdr:nvSpPr>
      <xdr:spPr>
        <a:xfrm>
          <a:off x="16357600" y="17836914"/>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104</xdr:row>
      <xdr:rowOff>27687</xdr:rowOff>
    </xdr:from>
    <xdr:to>
      <xdr:col>85</xdr:col>
      <xdr:colOff>177800</xdr:colOff>
      <xdr:row>104</xdr:row>
      <xdr:rowOff>129287</xdr:rowOff>
    </xdr:to>
    <xdr:sp macro="" textlink="">
      <xdr:nvSpPr>
        <xdr:cNvPr id="513" name="フローチャート: 判断 512">
          <a:extLst>
            <a:ext uri="{FF2B5EF4-FFF2-40B4-BE49-F238E27FC236}">
              <a16:creationId xmlns:a16="http://schemas.microsoft.com/office/drawing/2014/main" xmlns="" id="{2715E2A4-9A6C-490C-BFD2-387F2F7F2984}"/>
            </a:ext>
          </a:extLst>
        </xdr:cNvPr>
        <xdr:cNvSpPr/>
      </xdr:nvSpPr>
      <xdr:spPr>
        <a:xfrm>
          <a:off x="16268700" y="178584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104</xdr:row>
      <xdr:rowOff>32258</xdr:rowOff>
    </xdr:from>
    <xdr:to>
      <xdr:col>81</xdr:col>
      <xdr:colOff>101600</xdr:colOff>
      <xdr:row>104</xdr:row>
      <xdr:rowOff>133858</xdr:rowOff>
    </xdr:to>
    <xdr:sp macro="" textlink="">
      <xdr:nvSpPr>
        <xdr:cNvPr id="514" name="フローチャート: 判断 513">
          <a:extLst>
            <a:ext uri="{FF2B5EF4-FFF2-40B4-BE49-F238E27FC236}">
              <a16:creationId xmlns:a16="http://schemas.microsoft.com/office/drawing/2014/main" xmlns="" id="{9CF14FFB-CEFA-4249-BE8C-95AE5DD60777}"/>
            </a:ext>
          </a:extLst>
        </xdr:cNvPr>
        <xdr:cNvSpPr/>
      </xdr:nvSpPr>
      <xdr:spPr>
        <a:xfrm>
          <a:off x="15430500" y="178630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104</xdr:row>
      <xdr:rowOff>32258</xdr:rowOff>
    </xdr:from>
    <xdr:to>
      <xdr:col>76</xdr:col>
      <xdr:colOff>165100</xdr:colOff>
      <xdr:row>104</xdr:row>
      <xdr:rowOff>133858</xdr:rowOff>
    </xdr:to>
    <xdr:sp macro="" textlink="">
      <xdr:nvSpPr>
        <xdr:cNvPr id="515" name="フローチャート: 判断 514">
          <a:extLst>
            <a:ext uri="{FF2B5EF4-FFF2-40B4-BE49-F238E27FC236}">
              <a16:creationId xmlns:a16="http://schemas.microsoft.com/office/drawing/2014/main" xmlns="" id="{6BD21649-EF21-43C8-B63C-7F9B147CEE06}"/>
            </a:ext>
          </a:extLst>
        </xdr:cNvPr>
        <xdr:cNvSpPr/>
      </xdr:nvSpPr>
      <xdr:spPr>
        <a:xfrm>
          <a:off x="14541500" y="178630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516" name="テキスト ボックス 515">
          <a:extLst>
            <a:ext uri="{FF2B5EF4-FFF2-40B4-BE49-F238E27FC236}">
              <a16:creationId xmlns:a16="http://schemas.microsoft.com/office/drawing/2014/main" xmlns="" id="{C99DC1A8-3302-41BC-B6E9-B8707CFAFF62}"/>
            </a:ext>
          </a:extLst>
        </xdr:cNvPr>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517" name="テキスト ボックス 516">
          <a:extLst>
            <a:ext uri="{FF2B5EF4-FFF2-40B4-BE49-F238E27FC236}">
              <a16:creationId xmlns:a16="http://schemas.microsoft.com/office/drawing/2014/main" xmlns="" id="{4B1F9D86-30C4-4061-BF28-ADE71B00AAD3}"/>
            </a:ext>
          </a:extLst>
        </xdr:cNvPr>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518" name="テキスト ボックス 517">
          <a:extLst>
            <a:ext uri="{FF2B5EF4-FFF2-40B4-BE49-F238E27FC236}">
              <a16:creationId xmlns:a16="http://schemas.microsoft.com/office/drawing/2014/main" xmlns="" id="{92428FF7-BF07-47DC-A88A-581E8AB3478D}"/>
            </a:ext>
          </a:extLst>
        </xdr:cNvPr>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519" name="テキスト ボックス 518">
          <a:extLst>
            <a:ext uri="{FF2B5EF4-FFF2-40B4-BE49-F238E27FC236}">
              <a16:creationId xmlns:a16="http://schemas.microsoft.com/office/drawing/2014/main" xmlns="" id="{70546E69-C086-4526-99D5-2351D72967B6}"/>
            </a:ext>
          </a:extLst>
        </xdr:cNvPr>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520" name="テキスト ボックス 519">
          <a:extLst>
            <a:ext uri="{FF2B5EF4-FFF2-40B4-BE49-F238E27FC236}">
              <a16:creationId xmlns:a16="http://schemas.microsoft.com/office/drawing/2014/main" xmlns="" id="{DA67853B-8EED-4D4E-A238-BD0F0D45071D}"/>
            </a:ext>
          </a:extLst>
        </xdr:cNvPr>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106</xdr:row>
      <xdr:rowOff>32258</xdr:rowOff>
    </xdr:from>
    <xdr:to>
      <xdr:col>81</xdr:col>
      <xdr:colOff>101600</xdr:colOff>
      <xdr:row>106</xdr:row>
      <xdr:rowOff>133858</xdr:rowOff>
    </xdr:to>
    <xdr:sp macro="" textlink="">
      <xdr:nvSpPr>
        <xdr:cNvPr id="521" name="楕円 520">
          <a:extLst>
            <a:ext uri="{FF2B5EF4-FFF2-40B4-BE49-F238E27FC236}">
              <a16:creationId xmlns:a16="http://schemas.microsoft.com/office/drawing/2014/main" xmlns="" id="{636281E7-A36C-4D81-8522-1197F278BC88}"/>
            </a:ext>
          </a:extLst>
        </xdr:cNvPr>
        <xdr:cNvSpPr/>
      </xdr:nvSpPr>
      <xdr:spPr>
        <a:xfrm>
          <a:off x="15430500" y="182059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26044</xdr:colOff>
      <xdr:row>102</xdr:row>
      <xdr:rowOff>150385</xdr:rowOff>
    </xdr:from>
    <xdr:ext cx="405111" cy="259045"/>
    <xdr:sp macro="" textlink="">
      <xdr:nvSpPr>
        <xdr:cNvPr id="522" name="n_1aveValue【公民館】&#10;有形固定資産減価償却率">
          <a:extLst>
            <a:ext uri="{FF2B5EF4-FFF2-40B4-BE49-F238E27FC236}">
              <a16:creationId xmlns:a16="http://schemas.microsoft.com/office/drawing/2014/main" xmlns="" id="{14691382-C628-4D20-B232-25524F09EB49}"/>
            </a:ext>
          </a:extLst>
        </xdr:cNvPr>
        <xdr:cNvSpPr txBox="1"/>
      </xdr:nvSpPr>
      <xdr:spPr>
        <a:xfrm>
          <a:off x="15266044" y="1763828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102</xdr:row>
      <xdr:rowOff>150385</xdr:rowOff>
    </xdr:from>
    <xdr:ext cx="405111" cy="259045"/>
    <xdr:sp macro="" textlink="">
      <xdr:nvSpPr>
        <xdr:cNvPr id="523" name="n_2aveValue【公民館】&#10;有形固定資産減価償却率">
          <a:extLst>
            <a:ext uri="{FF2B5EF4-FFF2-40B4-BE49-F238E27FC236}">
              <a16:creationId xmlns:a16="http://schemas.microsoft.com/office/drawing/2014/main" xmlns="" id="{413B3C2C-38CC-475F-BD08-061A1DB0D2E5}"/>
            </a:ext>
          </a:extLst>
        </xdr:cNvPr>
        <xdr:cNvSpPr txBox="1"/>
      </xdr:nvSpPr>
      <xdr:spPr>
        <a:xfrm>
          <a:off x="14389744" y="1763828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106</xdr:row>
      <xdr:rowOff>124985</xdr:rowOff>
    </xdr:from>
    <xdr:ext cx="405111" cy="259045"/>
    <xdr:sp macro="" textlink="">
      <xdr:nvSpPr>
        <xdr:cNvPr id="524" name="n_1mainValue【公民館】&#10;有形固定資産減価償却率">
          <a:extLst>
            <a:ext uri="{FF2B5EF4-FFF2-40B4-BE49-F238E27FC236}">
              <a16:creationId xmlns:a16="http://schemas.microsoft.com/office/drawing/2014/main" xmlns="" id="{CF281285-8917-47DE-9DEC-539456EDE8ED}"/>
            </a:ext>
          </a:extLst>
        </xdr:cNvPr>
        <xdr:cNvSpPr txBox="1"/>
      </xdr:nvSpPr>
      <xdr:spPr>
        <a:xfrm>
          <a:off x="15266044" y="1829868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525" name="正方形/長方形 524">
          <a:extLst>
            <a:ext uri="{FF2B5EF4-FFF2-40B4-BE49-F238E27FC236}">
              <a16:creationId xmlns:a16="http://schemas.microsoft.com/office/drawing/2014/main" xmlns="" id="{35132510-AB3A-4FD2-A23F-8076BE12D5DE}"/>
            </a:ext>
          </a:extLst>
        </xdr:cNvPr>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526" name="正方形/長方形 525">
          <a:extLst>
            <a:ext uri="{FF2B5EF4-FFF2-40B4-BE49-F238E27FC236}">
              <a16:creationId xmlns:a16="http://schemas.microsoft.com/office/drawing/2014/main" xmlns="" id="{97FBA4DB-8D6B-4638-BE56-1B008BA443E0}"/>
            </a:ext>
          </a:extLst>
        </xdr:cNvPr>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527" name="正方形/長方形 526">
          <a:extLst>
            <a:ext uri="{FF2B5EF4-FFF2-40B4-BE49-F238E27FC236}">
              <a16:creationId xmlns:a16="http://schemas.microsoft.com/office/drawing/2014/main" xmlns="" id="{E3BA113A-F8C4-4199-956A-7BF2BF7CDEB2}"/>
            </a:ext>
          </a:extLst>
        </xdr:cNvPr>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528" name="正方形/長方形 527">
          <a:extLst>
            <a:ext uri="{FF2B5EF4-FFF2-40B4-BE49-F238E27FC236}">
              <a16:creationId xmlns:a16="http://schemas.microsoft.com/office/drawing/2014/main" xmlns="" id="{954166F2-6A34-45EF-894D-978B9022A28F}"/>
            </a:ext>
          </a:extLst>
        </xdr:cNvPr>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529" name="正方形/長方形 528">
          <a:extLst>
            <a:ext uri="{FF2B5EF4-FFF2-40B4-BE49-F238E27FC236}">
              <a16:creationId xmlns:a16="http://schemas.microsoft.com/office/drawing/2014/main" xmlns="" id="{61F43B27-C92D-46EC-86CF-BA783B98954E}"/>
            </a:ext>
          </a:extLst>
        </xdr:cNvPr>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530" name="正方形/長方形 529">
          <a:extLst>
            <a:ext uri="{FF2B5EF4-FFF2-40B4-BE49-F238E27FC236}">
              <a16:creationId xmlns:a16="http://schemas.microsoft.com/office/drawing/2014/main" xmlns="" id="{DF95200A-BDA7-4EDE-8BEB-BDC8C72BDE66}"/>
            </a:ext>
          </a:extLst>
        </xdr:cNvPr>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531" name="正方形/長方形 530">
          <a:extLst>
            <a:ext uri="{FF2B5EF4-FFF2-40B4-BE49-F238E27FC236}">
              <a16:creationId xmlns:a16="http://schemas.microsoft.com/office/drawing/2014/main" xmlns="" id="{9B213035-B008-4C19-BE31-4505665DA833}"/>
            </a:ext>
          </a:extLst>
        </xdr:cNvPr>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532" name="正方形/長方形 531">
          <a:extLst>
            <a:ext uri="{FF2B5EF4-FFF2-40B4-BE49-F238E27FC236}">
              <a16:creationId xmlns:a16="http://schemas.microsoft.com/office/drawing/2014/main" xmlns="" id="{7206E004-014A-4F4E-94F6-B5CC1FA15768}"/>
            </a:ext>
          </a:extLst>
        </xdr:cNvPr>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533" name="テキスト ボックス 532">
          <a:extLst>
            <a:ext uri="{FF2B5EF4-FFF2-40B4-BE49-F238E27FC236}">
              <a16:creationId xmlns:a16="http://schemas.microsoft.com/office/drawing/2014/main" xmlns="" id="{30EEEF6B-555E-481E-BA0B-0A12C1557AC4}"/>
            </a:ext>
          </a:extLst>
        </xdr:cNvPr>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534" name="直線コネクタ 533">
          <a:extLst>
            <a:ext uri="{FF2B5EF4-FFF2-40B4-BE49-F238E27FC236}">
              <a16:creationId xmlns:a16="http://schemas.microsoft.com/office/drawing/2014/main" xmlns="" id="{1479455B-AE16-4588-8B30-FCCD54627D55}"/>
            </a:ext>
          </a:extLst>
        </xdr:cNvPr>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108</xdr:row>
      <xdr:rowOff>152400</xdr:rowOff>
    </xdr:from>
    <xdr:to>
      <xdr:col>120</xdr:col>
      <xdr:colOff>114300</xdr:colOff>
      <xdr:row>108</xdr:row>
      <xdr:rowOff>152400</xdr:rowOff>
    </xdr:to>
    <xdr:cxnSp macro="">
      <xdr:nvCxnSpPr>
        <xdr:cNvPr id="535" name="直線コネクタ 534">
          <a:extLst>
            <a:ext uri="{FF2B5EF4-FFF2-40B4-BE49-F238E27FC236}">
              <a16:creationId xmlns:a16="http://schemas.microsoft.com/office/drawing/2014/main" xmlns="" id="{0728B4D4-870B-47D8-A47F-BA1AD57E03DA}"/>
            </a:ext>
          </a:extLst>
        </xdr:cNvPr>
        <xdr:cNvCxnSpPr/>
      </xdr:nvCxnSpPr>
      <xdr:spPr>
        <a:xfrm>
          <a:off x="18288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10177</xdr:rowOff>
    </xdr:from>
    <xdr:ext cx="467179" cy="259045"/>
    <xdr:sp macro="" textlink="">
      <xdr:nvSpPr>
        <xdr:cNvPr id="536" name="テキスト ボックス 535">
          <a:extLst>
            <a:ext uri="{FF2B5EF4-FFF2-40B4-BE49-F238E27FC236}">
              <a16:creationId xmlns:a16="http://schemas.microsoft.com/office/drawing/2014/main" xmlns="" id="{468764A4-F8EE-450E-8D75-2091CCFE9D1B}"/>
            </a:ext>
          </a:extLst>
        </xdr:cNvPr>
        <xdr:cNvSpPr txBox="1"/>
      </xdr:nvSpPr>
      <xdr:spPr>
        <a:xfrm>
          <a:off x="17820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106</xdr:row>
      <xdr:rowOff>114300</xdr:rowOff>
    </xdr:from>
    <xdr:to>
      <xdr:col>120</xdr:col>
      <xdr:colOff>114300</xdr:colOff>
      <xdr:row>106</xdr:row>
      <xdr:rowOff>114300</xdr:rowOff>
    </xdr:to>
    <xdr:cxnSp macro="">
      <xdr:nvCxnSpPr>
        <xdr:cNvPr id="537" name="直線コネクタ 536">
          <a:extLst>
            <a:ext uri="{FF2B5EF4-FFF2-40B4-BE49-F238E27FC236}">
              <a16:creationId xmlns:a16="http://schemas.microsoft.com/office/drawing/2014/main" xmlns="" id="{CF73A6EB-AB94-49CD-8D56-8C63339D82A5}"/>
            </a:ext>
          </a:extLst>
        </xdr:cNvPr>
        <xdr:cNvCxnSpPr/>
      </xdr:nvCxnSpPr>
      <xdr:spPr>
        <a:xfrm>
          <a:off x="18288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105</xdr:row>
      <xdr:rowOff>143527</xdr:rowOff>
    </xdr:from>
    <xdr:ext cx="467179" cy="259045"/>
    <xdr:sp macro="" textlink="">
      <xdr:nvSpPr>
        <xdr:cNvPr id="538" name="テキスト ボックス 537">
          <a:extLst>
            <a:ext uri="{FF2B5EF4-FFF2-40B4-BE49-F238E27FC236}">
              <a16:creationId xmlns:a16="http://schemas.microsoft.com/office/drawing/2014/main" xmlns="" id="{AF5D2A0B-887C-4BEA-BD74-36ED23AC8FB4}"/>
            </a:ext>
          </a:extLst>
        </xdr:cNvPr>
        <xdr:cNvSpPr txBox="1"/>
      </xdr:nvSpPr>
      <xdr:spPr>
        <a:xfrm>
          <a:off x="17820821" y="181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104</xdr:row>
      <xdr:rowOff>76200</xdr:rowOff>
    </xdr:from>
    <xdr:to>
      <xdr:col>120</xdr:col>
      <xdr:colOff>114300</xdr:colOff>
      <xdr:row>104</xdr:row>
      <xdr:rowOff>76200</xdr:rowOff>
    </xdr:to>
    <xdr:cxnSp macro="">
      <xdr:nvCxnSpPr>
        <xdr:cNvPr id="539" name="直線コネクタ 538">
          <a:extLst>
            <a:ext uri="{FF2B5EF4-FFF2-40B4-BE49-F238E27FC236}">
              <a16:creationId xmlns:a16="http://schemas.microsoft.com/office/drawing/2014/main" xmlns="" id="{338F9FC7-976F-4D2F-AA6A-C802ED69C372}"/>
            </a:ext>
          </a:extLst>
        </xdr:cNvPr>
        <xdr:cNvCxnSpPr/>
      </xdr:nvCxnSpPr>
      <xdr:spPr>
        <a:xfrm>
          <a:off x="18288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103</xdr:row>
      <xdr:rowOff>105427</xdr:rowOff>
    </xdr:from>
    <xdr:ext cx="467179" cy="259045"/>
    <xdr:sp macro="" textlink="">
      <xdr:nvSpPr>
        <xdr:cNvPr id="540" name="テキスト ボックス 539">
          <a:extLst>
            <a:ext uri="{FF2B5EF4-FFF2-40B4-BE49-F238E27FC236}">
              <a16:creationId xmlns:a16="http://schemas.microsoft.com/office/drawing/2014/main" xmlns="" id="{5DE6F808-60DF-407F-A808-EB0A67F041F1}"/>
            </a:ext>
          </a:extLst>
        </xdr:cNvPr>
        <xdr:cNvSpPr txBox="1"/>
      </xdr:nvSpPr>
      <xdr:spPr>
        <a:xfrm>
          <a:off x="17820821" y="177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102</xdr:row>
      <xdr:rowOff>38100</xdr:rowOff>
    </xdr:from>
    <xdr:to>
      <xdr:col>120</xdr:col>
      <xdr:colOff>114300</xdr:colOff>
      <xdr:row>102</xdr:row>
      <xdr:rowOff>38100</xdr:rowOff>
    </xdr:to>
    <xdr:cxnSp macro="">
      <xdr:nvCxnSpPr>
        <xdr:cNvPr id="541" name="直線コネクタ 540">
          <a:extLst>
            <a:ext uri="{FF2B5EF4-FFF2-40B4-BE49-F238E27FC236}">
              <a16:creationId xmlns:a16="http://schemas.microsoft.com/office/drawing/2014/main" xmlns="" id="{C0818B04-EEB0-4565-8CC0-9C6F64600AF4}"/>
            </a:ext>
          </a:extLst>
        </xdr:cNvPr>
        <xdr:cNvCxnSpPr/>
      </xdr:nvCxnSpPr>
      <xdr:spPr>
        <a:xfrm>
          <a:off x="18288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101</xdr:row>
      <xdr:rowOff>67327</xdr:rowOff>
    </xdr:from>
    <xdr:ext cx="467179" cy="259045"/>
    <xdr:sp macro="" textlink="">
      <xdr:nvSpPr>
        <xdr:cNvPr id="542" name="テキスト ボックス 541">
          <a:extLst>
            <a:ext uri="{FF2B5EF4-FFF2-40B4-BE49-F238E27FC236}">
              <a16:creationId xmlns:a16="http://schemas.microsoft.com/office/drawing/2014/main" xmlns="" id="{E2943C16-7569-428A-B237-0FA6E7D17057}"/>
            </a:ext>
          </a:extLst>
        </xdr:cNvPr>
        <xdr:cNvSpPr txBox="1"/>
      </xdr:nvSpPr>
      <xdr:spPr>
        <a:xfrm>
          <a:off x="17820821" y="173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100</xdr:row>
      <xdr:rowOff>0</xdr:rowOff>
    </xdr:from>
    <xdr:to>
      <xdr:col>120</xdr:col>
      <xdr:colOff>114300</xdr:colOff>
      <xdr:row>100</xdr:row>
      <xdr:rowOff>0</xdr:rowOff>
    </xdr:to>
    <xdr:cxnSp macro="">
      <xdr:nvCxnSpPr>
        <xdr:cNvPr id="543" name="直線コネクタ 542">
          <a:extLst>
            <a:ext uri="{FF2B5EF4-FFF2-40B4-BE49-F238E27FC236}">
              <a16:creationId xmlns:a16="http://schemas.microsoft.com/office/drawing/2014/main" xmlns="" id="{9708A01A-AAF8-4D2E-B8DD-49A9B966601F}"/>
            </a:ext>
          </a:extLst>
        </xdr:cNvPr>
        <xdr:cNvCxnSpPr/>
      </xdr:nvCxnSpPr>
      <xdr:spPr>
        <a:xfrm>
          <a:off x="18288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99</xdr:row>
      <xdr:rowOff>29227</xdr:rowOff>
    </xdr:from>
    <xdr:ext cx="467179" cy="259045"/>
    <xdr:sp macro="" textlink="">
      <xdr:nvSpPr>
        <xdr:cNvPr id="544" name="テキスト ボックス 543">
          <a:extLst>
            <a:ext uri="{FF2B5EF4-FFF2-40B4-BE49-F238E27FC236}">
              <a16:creationId xmlns:a16="http://schemas.microsoft.com/office/drawing/2014/main" xmlns="" id="{8DA62C3A-E78D-4C6C-9E6F-793195B3B075}"/>
            </a:ext>
          </a:extLst>
        </xdr:cNvPr>
        <xdr:cNvSpPr txBox="1"/>
      </xdr:nvSpPr>
      <xdr:spPr>
        <a:xfrm>
          <a:off x="17820821" y="1700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545" name="直線コネクタ 544">
          <a:extLst>
            <a:ext uri="{FF2B5EF4-FFF2-40B4-BE49-F238E27FC236}">
              <a16:creationId xmlns:a16="http://schemas.microsoft.com/office/drawing/2014/main" xmlns="" id="{229D05E2-2542-4EED-9D80-449BCD4175C2}"/>
            </a:ext>
          </a:extLst>
        </xdr:cNvPr>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546" name="テキスト ボックス 545">
          <a:extLst>
            <a:ext uri="{FF2B5EF4-FFF2-40B4-BE49-F238E27FC236}">
              <a16:creationId xmlns:a16="http://schemas.microsoft.com/office/drawing/2014/main" xmlns="" id="{9948D070-5DB3-4877-9180-2A33A598DC8C}"/>
            </a:ext>
          </a:extLst>
        </xdr:cNvPr>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547" name="【公民館】&#10;一人当たり面積グラフ枠">
          <a:extLst>
            <a:ext uri="{FF2B5EF4-FFF2-40B4-BE49-F238E27FC236}">
              <a16:creationId xmlns:a16="http://schemas.microsoft.com/office/drawing/2014/main" xmlns="" id="{D41B405E-F38C-464A-AE0E-20B9C6B73356}"/>
            </a:ext>
          </a:extLst>
        </xdr:cNvPr>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99</xdr:row>
      <xdr:rowOff>120014</xdr:rowOff>
    </xdr:from>
    <xdr:to>
      <xdr:col>116</xdr:col>
      <xdr:colOff>62864</xdr:colOff>
      <xdr:row>108</xdr:row>
      <xdr:rowOff>112395</xdr:rowOff>
    </xdr:to>
    <xdr:cxnSp macro="">
      <xdr:nvCxnSpPr>
        <xdr:cNvPr id="548" name="直線コネクタ 547">
          <a:extLst>
            <a:ext uri="{FF2B5EF4-FFF2-40B4-BE49-F238E27FC236}">
              <a16:creationId xmlns:a16="http://schemas.microsoft.com/office/drawing/2014/main" xmlns="" id="{0AE558B1-5BA5-4014-B0A3-A4EBDBEDE310}"/>
            </a:ext>
          </a:extLst>
        </xdr:cNvPr>
        <xdr:cNvCxnSpPr/>
      </xdr:nvCxnSpPr>
      <xdr:spPr>
        <a:xfrm flipV="1">
          <a:off x="22160864" y="17093564"/>
          <a:ext cx="0" cy="153543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108</xdr:row>
      <xdr:rowOff>116222</xdr:rowOff>
    </xdr:from>
    <xdr:ext cx="469744" cy="259045"/>
    <xdr:sp macro="" textlink="">
      <xdr:nvSpPr>
        <xdr:cNvPr id="549" name="【公民館】&#10;一人当たり面積最小値テキスト">
          <a:extLst>
            <a:ext uri="{FF2B5EF4-FFF2-40B4-BE49-F238E27FC236}">
              <a16:creationId xmlns:a16="http://schemas.microsoft.com/office/drawing/2014/main" xmlns="" id="{AFAA4E53-D187-4CCA-AE1F-E9FAA2694948}"/>
            </a:ext>
          </a:extLst>
        </xdr:cNvPr>
        <xdr:cNvSpPr txBox="1"/>
      </xdr:nvSpPr>
      <xdr:spPr>
        <a:xfrm>
          <a:off x="22199600" y="186328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108</xdr:row>
      <xdr:rowOff>112395</xdr:rowOff>
    </xdr:from>
    <xdr:to>
      <xdr:col>116</xdr:col>
      <xdr:colOff>152400</xdr:colOff>
      <xdr:row>108</xdr:row>
      <xdr:rowOff>112395</xdr:rowOff>
    </xdr:to>
    <xdr:cxnSp macro="">
      <xdr:nvCxnSpPr>
        <xdr:cNvPr id="550" name="直線コネクタ 549">
          <a:extLst>
            <a:ext uri="{FF2B5EF4-FFF2-40B4-BE49-F238E27FC236}">
              <a16:creationId xmlns:a16="http://schemas.microsoft.com/office/drawing/2014/main" xmlns="" id="{27671CB0-EEF1-4411-A197-56062BAEA905}"/>
            </a:ext>
          </a:extLst>
        </xdr:cNvPr>
        <xdr:cNvCxnSpPr/>
      </xdr:nvCxnSpPr>
      <xdr:spPr>
        <a:xfrm>
          <a:off x="22072600" y="186289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98</xdr:row>
      <xdr:rowOff>66691</xdr:rowOff>
    </xdr:from>
    <xdr:ext cx="469744" cy="259045"/>
    <xdr:sp macro="" textlink="">
      <xdr:nvSpPr>
        <xdr:cNvPr id="551" name="【公民館】&#10;一人当たり面積最大値テキスト">
          <a:extLst>
            <a:ext uri="{FF2B5EF4-FFF2-40B4-BE49-F238E27FC236}">
              <a16:creationId xmlns:a16="http://schemas.microsoft.com/office/drawing/2014/main" xmlns="" id="{00B59863-EC6E-4E1C-AC51-6D017B0D2A4B}"/>
            </a:ext>
          </a:extLst>
        </xdr:cNvPr>
        <xdr:cNvSpPr txBox="1"/>
      </xdr:nvSpPr>
      <xdr:spPr>
        <a:xfrm>
          <a:off x="22199600" y="168687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0.827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99</xdr:row>
      <xdr:rowOff>120014</xdr:rowOff>
    </xdr:from>
    <xdr:to>
      <xdr:col>116</xdr:col>
      <xdr:colOff>152400</xdr:colOff>
      <xdr:row>99</xdr:row>
      <xdr:rowOff>120014</xdr:rowOff>
    </xdr:to>
    <xdr:cxnSp macro="">
      <xdr:nvCxnSpPr>
        <xdr:cNvPr id="552" name="直線コネクタ 551">
          <a:extLst>
            <a:ext uri="{FF2B5EF4-FFF2-40B4-BE49-F238E27FC236}">
              <a16:creationId xmlns:a16="http://schemas.microsoft.com/office/drawing/2014/main" xmlns="" id="{FE63F84E-D586-4EAA-B447-FF7E2F7DB00E}"/>
            </a:ext>
          </a:extLst>
        </xdr:cNvPr>
        <xdr:cNvCxnSpPr/>
      </xdr:nvCxnSpPr>
      <xdr:spPr>
        <a:xfrm>
          <a:off x="22072600" y="170935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106</xdr:row>
      <xdr:rowOff>51452</xdr:rowOff>
    </xdr:from>
    <xdr:ext cx="469744" cy="259045"/>
    <xdr:sp macro="" textlink="">
      <xdr:nvSpPr>
        <xdr:cNvPr id="553" name="【公民館】&#10;一人当たり面積平均値テキスト">
          <a:extLst>
            <a:ext uri="{FF2B5EF4-FFF2-40B4-BE49-F238E27FC236}">
              <a16:creationId xmlns:a16="http://schemas.microsoft.com/office/drawing/2014/main" xmlns="" id="{CAFC3702-0F1B-47E6-B595-BA4D61A78F20}"/>
            </a:ext>
          </a:extLst>
        </xdr:cNvPr>
        <xdr:cNvSpPr txBox="1"/>
      </xdr:nvSpPr>
      <xdr:spPr>
        <a:xfrm>
          <a:off x="22199600" y="1822515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106</xdr:row>
      <xdr:rowOff>73025</xdr:rowOff>
    </xdr:from>
    <xdr:to>
      <xdr:col>116</xdr:col>
      <xdr:colOff>114300</xdr:colOff>
      <xdr:row>107</xdr:row>
      <xdr:rowOff>3175</xdr:rowOff>
    </xdr:to>
    <xdr:sp macro="" textlink="">
      <xdr:nvSpPr>
        <xdr:cNvPr id="554" name="フローチャート: 判断 553">
          <a:extLst>
            <a:ext uri="{FF2B5EF4-FFF2-40B4-BE49-F238E27FC236}">
              <a16:creationId xmlns:a16="http://schemas.microsoft.com/office/drawing/2014/main" xmlns="" id="{6C046D8B-7815-4089-AF18-E9B98DAF6DEB}"/>
            </a:ext>
          </a:extLst>
        </xdr:cNvPr>
        <xdr:cNvSpPr/>
      </xdr:nvSpPr>
      <xdr:spPr>
        <a:xfrm>
          <a:off x="22110700" y="182467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106</xdr:row>
      <xdr:rowOff>53975</xdr:rowOff>
    </xdr:from>
    <xdr:to>
      <xdr:col>112</xdr:col>
      <xdr:colOff>38100</xdr:colOff>
      <xdr:row>106</xdr:row>
      <xdr:rowOff>155575</xdr:rowOff>
    </xdr:to>
    <xdr:sp macro="" textlink="">
      <xdr:nvSpPr>
        <xdr:cNvPr id="555" name="フローチャート: 判断 554">
          <a:extLst>
            <a:ext uri="{FF2B5EF4-FFF2-40B4-BE49-F238E27FC236}">
              <a16:creationId xmlns:a16="http://schemas.microsoft.com/office/drawing/2014/main" xmlns="" id="{2009C649-F6FA-4575-A910-6CA70D8EC1B9}"/>
            </a:ext>
          </a:extLst>
        </xdr:cNvPr>
        <xdr:cNvSpPr/>
      </xdr:nvSpPr>
      <xdr:spPr>
        <a:xfrm>
          <a:off x="21272500" y="182276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106</xdr:row>
      <xdr:rowOff>95886</xdr:rowOff>
    </xdr:from>
    <xdr:to>
      <xdr:col>107</xdr:col>
      <xdr:colOff>101600</xdr:colOff>
      <xdr:row>107</xdr:row>
      <xdr:rowOff>26036</xdr:rowOff>
    </xdr:to>
    <xdr:sp macro="" textlink="">
      <xdr:nvSpPr>
        <xdr:cNvPr id="556" name="フローチャート: 判断 555">
          <a:extLst>
            <a:ext uri="{FF2B5EF4-FFF2-40B4-BE49-F238E27FC236}">
              <a16:creationId xmlns:a16="http://schemas.microsoft.com/office/drawing/2014/main" xmlns="" id="{008ED8DB-BBE9-46CF-A24D-990082914510}"/>
            </a:ext>
          </a:extLst>
        </xdr:cNvPr>
        <xdr:cNvSpPr/>
      </xdr:nvSpPr>
      <xdr:spPr>
        <a:xfrm>
          <a:off x="20383500" y="182695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557" name="テキスト ボックス 556">
          <a:extLst>
            <a:ext uri="{FF2B5EF4-FFF2-40B4-BE49-F238E27FC236}">
              <a16:creationId xmlns:a16="http://schemas.microsoft.com/office/drawing/2014/main" xmlns="" id="{2E352887-51B0-43D1-B1F1-BD36C0BEC13B}"/>
            </a:ext>
          </a:extLst>
        </xdr:cNvPr>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558" name="テキスト ボックス 557">
          <a:extLst>
            <a:ext uri="{FF2B5EF4-FFF2-40B4-BE49-F238E27FC236}">
              <a16:creationId xmlns:a16="http://schemas.microsoft.com/office/drawing/2014/main" xmlns="" id="{60F3B460-56E0-411C-B306-2CFC034DCE34}"/>
            </a:ext>
          </a:extLst>
        </xdr:cNvPr>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559" name="テキスト ボックス 558">
          <a:extLst>
            <a:ext uri="{FF2B5EF4-FFF2-40B4-BE49-F238E27FC236}">
              <a16:creationId xmlns:a16="http://schemas.microsoft.com/office/drawing/2014/main" xmlns="" id="{969E0CA8-495C-40A6-9F0A-703561DD19BF}"/>
            </a:ext>
          </a:extLst>
        </xdr:cNvPr>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560" name="テキスト ボックス 559">
          <a:extLst>
            <a:ext uri="{FF2B5EF4-FFF2-40B4-BE49-F238E27FC236}">
              <a16:creationId xmlns:a16="http://schemas.microsoft.com/office/drawing/2014/main" xmlns="" id="{85E2EAA0-B4E0-461F-9116-029582630FDA}"/>
            </a:ext>
          </a:extLst>
        </xdr:cNvPr>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561" name="テキスト ボックス 560">
          <a:extLst>
            <a:ext uri="{FF2B5EF4-FFF2-40B4-BE49-F238E27FC236}">
              <a16:creationId xmlns:a16="http://schemas.microsoft.com/office/drawing/2014/main" xmlns="" id="{B1711E87-15C4-4FF4-BE71-A9550446771D}"/>
            </a:ext>
          </a:extLst>
        </xdr:cNvPr>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106</xdr:row>
      <xdr:rowOff>57786</xdr:rowOff>
    </xdr:from>
    <xdr:to>
      <xdr:col>112</xdr:col>
      <xdr:colOff>38100</xdr:colOff>
      <xdr:row>106</xdr:row>
      <xdr:rowOff>159386</xdr:rowOff>
    </xdr:to>
    <xdr:sp macro="" textlink="">
      <xdr:nvSpPr>
        <xdr:cNvPr id="562" name="楕円 561">
          <a:extLst>
            <a:ext uri="{FF2B5EF4-FFF2-40B4-BE49-F238E27FC236}">
              <a16:creationId xmlns:a16="http://schemas.microsoft.com/office/drawing/2014/main" xmlns="" id="{D714B106-3B3C-4E69-8C1B-3143C4ABDB64}"/>
            </a:ext>
          </a:extLst>
        </xdr:cNvPr>
        <xdr:cNvSpPr/>
      </xdr:nvSpPr>
      <xdr:spPr>
        <a:xfrm>
          <a:off x="21272500" y="182314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120727</xdr:colOff>
      <xdr:row>105</xdr:row>
      <xdr:rowOff>652</xdr:rowOff>
    </xdr:from>
    <xdr:ext cx="469744" cy="259045"/>
    <xdr:sp macro="" textlink="">
      <xdr:nvSpPr>
        <xdr:cNvPr id="563" name="n_1aveValue【公民館】&#10;一人当たり面積">
          <a:extLst>
            <a:ext uri="{FF2B5EF4-FFF2-40B4-BE49-F238E27FC236}">
              <a16:creationId xmlns:a16="http://schemas.microsoft.com/office/drawing/2014/main" xmlns="" id="{7A99F89C-3449-4FF3-942E-4F800D886FDF}"/>
            </a:ext>
          </a:extLst>
        </xdr:cNvPr>
        <xdr:cNvSpPr txBox="1"/>
      </xdr:nvSpPr>
      <xdr:spPr>
        <a:xfrm>
          <a:off x="21075727" y="180029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105</xdr:row>
      <xdr:rowOff>42563</xdr:rowOff>
    </xdr:from>
    <xdr:ext cx="469744" cy="259045"/>
    <xdr:sp macro="" textlink="">
      <xdr:nvSpPr>
        <xdr:cNvPr id="564" name="n_2aveValue【公民館】&#10;一人当たり面積">
          <a:extLst>
            <a:ext uri="{FF2B5EF4-FFF2-40B4-BE49-F238E27FC236}">
              <a16:creationId xmlns:a16="http://schemas.microsoft.com/office/drawing/2014/main" xmlns="" id="{4DCA12C0-DF76-447C-B543-794EFAA961A5}"/>
            </a:ext>
          </a:extLst>
        </xdr:cNvPr>
        <xdr:cNvSpPr txBox="1"/>
      </xdr:nvSpPr>
      <xdr:spPr>
        <a:xfrm>
          <a:off x="20199427" y="180448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106</xdr:row>
      <xdr:rowOff>150513</xdr:rowOff>
    </xdr:from>
    <xdr:ext cx="469744" cy="259045"/>
    <xdr:sp macro="" textlink="">
      <xdr:nvSpPr>
        <xdr:cNvPr id="565" name="n_1mainValue【公民館】&#10;一人当たり面積">
          <a:extLst>
            <a:ext uri="{FF2B5EF4-FFF2-40B4-BE49-F238E27FC236}">
              <a16:creationId xmlns:a16="http://schemas.microsoft.com/office/drawing/2014/main" xmlns="" id="{CA4E5758-A4AD-419C-8CDB-B4C782A01D3A}"/>
            </a:ext>
          </a:extLst>
        </xdr:cNvPr>
        <xdr:cNvSpPr txBox="1"/>
      </xdr:nvSpPr>
      <xdr:spPr>
        <a:xfrm>
          <a:off x="21075727" y="183242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566" name="正方形/長方形 565">
          <a:extLst>
            <a:ext uri="{FF2B5EF4-FFF2-40B4-BE49-F238E27FC236}">
              <a16:creationId xmlns:a16="http://schemas.microsoft.com/office/drawing/2014/main" xmlns="" id="{9B4CA1BF-AA5F-4769-901C-543610C78A7E}"/>
            </a:ext>
          </a:extLst>
        </xdr:cNvPr>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567" name="正方形/長方形 566">
          <a:extLst>
            <a:ext uri="{FF2B5EF4-FFF2-40B4-BE49-F238E27FC236}">
              <a16:creationId xmlns:a16="http://schemas.microsoft.com/office/drawing/2014/main" xmlns="" id="{FE96E185-157B-4515-BFA4-31F79F8ACDDF}"/>
            </a:ext>
          </a:extLst>
        </xdr:cNvPr>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568" name="テキスト ボックス 567">
          <a:extLst>
            <a:ext uri="{FF2B5EF4-FFF2-40B4-BE49-F238E27FC236}">
              <a16:creationId xmlns:a16="http://schemas.microsoft.com/office/drawing/2014/main" xmlns="" id="{741805F2-3DF5-4F5B-9C9B-F9C7E9A43434}"/>
            </a:ext>
          </a:extLst>
        </xdr:cNvPr>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類似団体と比較して特に有形固定資産減価償却率が高くなっている施設は、学校施設、幼稚園・保育所であり、特に低くなっている施設は、公民館、公営住宅である。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学校施設については、中学校が有形固定資産減価償却率が</a:t>
          </a:r>
          <a:r>
            <a:rPr kumimoji="1" lang="en-US" altLang="ja-JP" sz="1300">
              <a:latin typeface="ＭＳ Ｐゴシック" panose="020B0600070205080204" pitchFamily="50" charset="-128"/>
              <a:ea typeface="ＭＳ Ｐゴシック" panose="020B0600070205080204" pitchFamily="50" charset="-128"/>
            </a:rPr>
            <a:t>100</a:t>
          </a:r>
          <a:r>
            <a:rPr kumimoji="1" lang="ja-JP" altLang="en-US" sz="1300">
              <a:latin typeface="ＭＳ Ｐゴシック" panose="020B0600070205080204" pitchFamily="50" charset="-128"/>
              <a:ea typeface="ＭＳ Ｐゴシック" panose="020B0600070205080204" pitchFamily="50" charset="-128"/>
            </a:rPr>
            <a:t>％、小学校の平均が</a:t>
          </a:r>
          <a:r>
            <a:rPr kumimoji="1" lang="en-US" altLang="ja-JP" sz="1300">
              <a:latin typeface="ＭＳ Ｐゴシック" panose="020B0600070205080204" pitchFamily="50" charset="-128"/>
              <a:ea typeface="ＭＳ Ｐゴシック" panose="020B0600070205080204" pitchFamily="50" charset="-128"/>
            </a:rPr>
            <a:t>88</a:t>
          </a:r>
          <a:r>
            <a:rPr kumimoji="1" lang="ja-JP" altLang="en-US" sz="1300">
              <a:latin typeface="ＭＳ Ｐゴシック" panose="020B0600070205080204" pitchFamily="50" charset="-128"/>
              <a:ea typeface="ＭＳ Ｐゴシック" panose="020B0600070205080204" pitchFamily="50" charset="-128"/>
            </a:rPr>
            <a:t>％となっており、特に中学校の有形固定資産減価償却率が高くなっている。これまで計画的に小中学校の大規模改修を進めており、老朽化対策に取り組んでいる。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公民館及び公営住宅については、公民館が昭和</a:t>
          </a:r>
          <a:r>
            <a:rPr kumimoji="1" lang="en-US" altLang="ja-JP" sz="1300">
              <a:latin typeface="ＭＳ Ｐゴシック" panose="020B0600070205080204" pitchFamily="50" charset="-128"/>
              <a:ea typeface="ＭＳ Ｐゴシック" panose="020B0600070205080204" pitchFamily="50" charset="-128"/>
            </a:rPr>
            <a:t>62</a:t>
          </a:r>
          <a:r>
            <a:rPr kumimoji="1" lang="ja-JP" altLang="en-US" sz="1300">
              <a:latin typeface="ＭＳ Ｐゴシック" panose="020B0600070205080204" pitchFamily="50" charset="-128"/>
              <a:ea typeface="ＭＳ Ｐゴシック" panose="020B0600070205080204" pitchFamily="50" charset="-128"/>
            </a:rPr>
            <a:t>年、公営住宅が平成</a:t>
          </a:r>
          <a:r>
            <a:rPr kumimoji="1" lang="en-US" altLang="ja-JP" sz="1300">
              <a:latin typeface="ＭＳ Ｐゴシック" panose="020B0600070205080204" pitchFamily="50" charset="-128"/>
              <a:ea typeface="ＭＳ Ｐゴシック" panose="020B0600070205080204" pitchFamily="50" charset="-128"/>
            </a:rPr>
            <a:t>8</a:t>
          </a:r>
          <a:r>
            <a:rPr kumimoji="1" lang="ja-JP" altLang="en-US" sz="1300">
              <a:latin typeface="ＭＳ Ｐゴシック" panose="020B0600070205080204" pitchFamily="50" charset="-128"/>
              <a:ea typeface="ＭＳ Ｐゴシック" panose="020B0600070205080204" pitchFamily="50" charset="-128"/>
            </a:rPr>
            <a:t>年に建設している。類似団体平均を下回っているが、公民館は</a:t>
          </a:r>
          <a:r>
            <a:rPr kumimoji="1" lang="en-US" altLang="ja-JP" sz="1300">
              <a:latin typeface="ＭＳ Ｐゴシック" panose="020B0600070205080204" pitchFamily="50" charset="-128"/>
              <a:ea typeface="ＭＳ Ｐゴシック" panose="020B0600070205080204" pitchFamily="50" charset="-128"/>
            </a:rPr>
            <a:t>32</a:t>
          </a:r>
          <a:r>
            <a:rPr kumimoji="1" lang="ja-JP" altLang="en-US" sz="1300">
              <a:latin typeface="ＭＳ Ｐゴシック" panose="020B0600070205080204" pitchFamily="50" charset="-128"/>
              <a:ea typeface="ＭＳ Ｐゴシック" panose="020B0600070205080204" pitchFamily="50" charset="-128"/>
            </a:rPr>
            <a:t>年が経過し老朽化してきているので、大規模改修を計画的に取り組む必要がある。</a:t>
          </a:r>
          <a:endParaRPr kumimoji="1" lang="en-US" altLang="ja-JP" sz="1300">
            <a:latin typeface="ＭＳ Ｐゴシック" panose="020B0600070205080204" pitchFamily="50" charset="-128"/>
            <a:ea typeface="ＭＳ Ｐゴシック" panose="020B0600070205080204" pitchFamily="50" charset="-128"/>
          </a:endParaRPr>
        </a:p>
        <a:p>
          <a:endParaRPr kumimoji="1" lang="en-US" altLang="ja-JP" sz="1300">
            <a:latin typeface="ＭＳ Ｐゴシック" panose="020B0600070205080204" pitchFamily="50" charset="-128"/>
            <a:ea typeface="ＭＳ Ｐゴシック" panose="020B0600070205080204" pitchFamily="50" charset="-128"/>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15.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xmlns="" id="{3E2FC8B4-A1A4-4DD8-86EB-EF912CBA0749}"/>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市町村施設類型別ストック情報分析表②</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a:extLst>
            <a:ext uri="{FF2B5EF4-FFF2-40B4-BE49-F238E27FC236}">
              <a16:creationId xmlns:a16="http://schemas.microsoft.com/office/drawing/2014/main" xmlns="" id="{D3B83723-54C5-4F9C-808D-50E1FF51DCEC}"/>
            </a:ext>
          </a:extLst>
        </xdr:cNvPr>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a:extLst>
            <a:ext uri="{FF2B5EF4-FFF2-40B4-BE49-F238E27FC236}">
              <a16:creationId xmlns:a16="http://schemas.microsoft.com/office/drawing/2014/main" xmlns="" id="{FEB724B6-A6A0-4984-932C-A12C05CFE82C}"/>
            </a:ext>
          </a:extLst>
        </xdr:cNvPr>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a:extLst>
            <a:ext uri="{FF2B5EF4-FFF2-40B4-BE49-F238E27FC236}">
              <a16:creationId xmlns:a16="http://schemas.microsoft.com/office/drawing/2014/main" xmlns="" id="{DC823ED4-0BE0-4F34-A800-592418FCBF1F}"/>
            </a:ext>
          </a:extLst>
        </xdr:cNvPr>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神奈川県大井町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xmlns="" id="{FBC44081-58AB-40F7-A97C-B73C8124879D}"/>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xmlns="" id="{27DE8FCE-51E0-4C9D-B348-89A56CB1945C}"/>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xmlns="" id="{743A6A57-C164-41F3-B01D-79FC713D5FC9}"/>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29</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xmlns="" id="{6F53D0CA-3AD5-414B-AA12-0994E3329FE2}"/>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xmlns="" id="{8E7DD2BF-51DD-4CC2-BBDE-F958560307E3}"/>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a:extLst>
            <a:ext uri="{FF2B5EF4-FFF2-40B4-BE49-F238E27FC236}">
              <a16:creationId xmlns:a16="http://schemas.microsoft.com/office/drawing/2014/main" xmlns="" id="{173D09E4-745F-45F3-8871-6E297B571079}"/>
            </a:ext>
          </a:extLst>
        </xdr:cNvPr>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17,214
17,120
14.38
5,676,145
5,332,081
283,464
3,866,847
2,156,425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xmlns="" id="{9328067E-B81B-4DA5-9BFE-782297ECBA11}"/>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xmlns="" id="{4BA15E62-739D-4B50-B852-93E326F28A2E}"/>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xmlns="" id="{9A65BBC3-7264-4A71-BDFA-E9CA53EF81D5}"/>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-0.5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xmlns="" id="{A71CF4F9-99B6-43F1-AE10-6F5B3FB0FDF9}"/>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xmlns="" id="{61C283C7-A9B9-4D54-93E8-66CF36969E94}"/>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55</xdr:col>
      <xdr:colOff>127000</xdr:colOff>
      <xdr:row>13</xdr:row>
      <xdr:rowOff>120650</xdr:rowOff>
    </xdr:to>
    <xdr:sp macro="" textlink="">
      <xdr:nvSpPr>
        <xdr:cNvPr id="17" name="正方形/長方形 16">
          <a:extLst>
            <a:ext uri="{FF2B5EF4-FFF2-40B4-BE49-F238E27FC236}">
              <a16:creationId xmlns:a16="http://schemas.microsoft.com/office/drawing/2014/main" xmlns="" id="{5FF3153A-56A9-43DB-88AB-ED111B96C7DF}"/>
            </a:ext>
          </a:extLst>
        </xdr:cNvPr>
        <xdr:cNvSpPr/>
      </xdr:nvSpPr>
      <xdr:spPr>
        <a:xfrm>
          <a:off x="7175500" y="1714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H25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H26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a:extLst>
            <a:ext uri="{FF2B5EF4-FFF2-40B4-BE49-F238E27FC236}">
              <a16:creationId xmlns:a16="http://schemas.microsoft.com/office/drawing/2014/main" xmlns="" id="{A89FD493-DCB4-46AF-AA5A-AE3DAC50B393}"/>
            </a:ext>
          </a:extLst>
        </xdr:cNvPr>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a:extLst>
            <a:ext uri="{FF2B5EF4-FFF2-40B4-BE49-F238E27FC236}">
              <a16:creationId xmlns:a16="http://schemas.microsoft.com/office/drawing/2014/main" xmlns="" id="{CC457B92-3DAE-430D-B4C0-B730FBE07E12}"/>
            </a:ext>
          </a:extLst>
        </xdr:cNvPr>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a:extLst>
            <a:ext uri="{FF2B5EF4-FFF2-40B4-BE49-F238E27FC236}">
              <a16:creationId xmlns:a16="http://schemas.microsoft.com/office/drawing/2014/main" xmlns="" id="{935D1102-9162-4B98-B09F-19D334C78A15}"/>
            </a:ext>
          </a:extLst>
        </xdr:cNvPr>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xmlns="" id="{97959171-3208-434D-9D58-7F5B0DF95609}"/>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a:extLst>
            <a:ext uri="{FF2B5EF4-FFF2-40B4-BE49-F238E27FC236}">
              <a16:creationId xmlns:a16="http://schemas.microsoft.com/office/drawing/2014/main" xmlns="" id="{2E263BF3-4669-4394-AAB9-633A4BFF055B}"/>
            </a:ext>
          </a:extLst>
        </xdr:cNvPr>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a:extLst>
            <a:ext uri="{FF2B5EF4-FFF2-40B4-BE49-F238E27FC236}">
              <a16:creationId xmlns:a16="http://schemas.microsoft.com/office/drawing/2014/main" xmlns="" id="{5552E078-0A85-4721-8280-9D2D43F0870C}"/>
            </a:ext>
          </a:extLst>
        </xdr:cNvPr>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a:extLst>
            <a:ext uri="{FF2B5EF4-FFF2-40B4-BE49-F238E27FC236}">
              <a16:creationId xmlns:a16="http://schemas.microsoft.com/office/drawing/2014/main" xmlns="" id="{FB1B8338-01C3-45B4-ADA9-A9971207B6DD}"/>
            </a:ext>
          </a:extLst>
        </xdr:cNvPr>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a:extLst>
            <a:ext uri="{FF2B5EF4-FFF2-40B4-BE49-F238E27FC236}">
              <a16:creationId xmlns:a16="http://schemas.microsoft.com/office/drawing/2014/main" xmlns="" id="{4230A926-CFA0-4D0F-8600-04D9EC7A223A}"/>
            </a:ext>
          </a:extLst>
        </xdr:cNvPr>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xmlns="" id="{2E5647C3-8D22-45D8-AB7A-ACCB3B133B6E}"/>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a:extLst>
            <a:ext uri="{FF2B5EF4-FFF2-40B4-BE49-F238E27FC236}">
              <a16:creationId xmlns:a16="http://schemas.microsoft.com/office/drawing/2014/main" xmlns="" id="{E6C09534-F01F-4658-A58F-50B84249E24B}"/>
            </a:ext>
          </a:extLst>
        </xdr:cNvPr>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xmlns="" id="{BE6172C8-516E-4AEE-BD4A-F21F79CAB6B9}"/>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a:extLst>
            <a:ext uri="{FF2B5EF4-FFF2-40B4-BE49-F238E27FC236}">
              <a16:creationId xmlns:a16="http://schemas.microsoft.com/office/drawing/2014/main" xmlns="" id="{4F8B32F6-5E61-4CDE-A817-8A3452CE7387}"/>
            </a:ext>
          </a:extLst>
        </xdr:cNvPr>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9703105" cy="259045"/>
    <xdr:sp macro="" textlink="">
      <xdr:nvSpPr>
        <xdr:cNvPr id="30" name="テキスト ボックス 29">
          <a:extLst>
            <a:ext uri="{FF2B5EF4-FFF2-40B4-BE49-F238E27FC236}">
              <a16:creationId xmlns:a16="http://schemas.microsoft.com/office/drawing/2014/main" xmlns="" id="{E9E981B0-2F75-4694-817A-4D7055222624}"/>
            </a:ext>
          </a:extLst>
        </xdr:cNvPr>
        <xdr:cNvSpPr txBox="1"/>
      </xdr:nvSpPr>
      <xdr:spPr>
        <a:xfrm>
          <a:off x="698500" y="31115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住民基本台帳人口については、住民基本台帳関係年報の調査基準日変更に伴い、平成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年度以降、調査年度の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日現在の住民基本台帳に登載されている人口を記載。</a:t>
          </a:r>
        </a:p>
      </xdr:txBody>
    </xdr:sp>
    <xdr:clientData/>
  </xdr:oneCellAnchor>
  <xdr:oneCellAnchor>
    <xdr:from>
      <xdr:col>3</xdr:col>
      <xdr:colOff>127000</xdr:colOff>
      <xdr:row>20</xdr:row>
      <xdr:rowOff>0</xdr:rowOff>
    </xdr:from>
    <xdr:ext cx="8295925" cy="259045"/>
    <xdr:sp macro="" textlink="">
      <xdr:nvSpPr>
        <xdr:cNvPr id="31" name="テキスト ボックス 30">
          <a:extLst>
            <a:ext uri="{FF2B5EF4-FFF2-40B4-BE49-F238E27FC236}">
              <a16:creationId xmlns:a16="http://schemas.microsoft.com/office/drawing/2014/main" xmlns="" id="{A19AA6B4-32B3-413D-B310-9684E8DF4029}"/>
            </a:ext>
          </a:extLst>
        </xdr:cNvPr>
        <xdr:cNvSpPr txBox="1"/>
      </xdr:nvSpPr>
      <xdr:spPr>
        <a:xfrm>
          <a:off x="698500" y="34290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29</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2" name="正方形/長方形 31">
          <a:extLst>
            <a:ext uri="{FF2B5EF4-FFF2-40B4-BE49-F238E27FC236}">
              <a16:creationId xmlns:a16="http://schemas.microsoft.com/office/drawing/2014/main" xmlns="" id="{585584E1-6FEF-4ACB-AADA-5CD70D190F71}"/>
            </a:ext>
          </a:extLst>
        </xdr:cNvPr>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3" name="正方形/長方形 32">
          <a:extLst>
            <a:ext uri="{FF2B5EF4-FFF2-40B4-BE49-F238E27FC236}">
              <a16:creationId xmlns:a16="http://schemas.microsoft.com/office/drawing/2014/main" xmlns="" id="{545FBCB7-7BD1-4848-84D2-DA5A4A176BA8}"/>
            </a:ext>
          </a:extLst>
        </xdr:cNvPr>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4" name="正方形/長方形 33">
          <a:extLst>
            <a:ext uri="{FF2B5EF4-FFF2-40B4-BE49-F238E27FC236}">
              <a16:creationId xmlns:a16="http://schemas.microsoft.com/office/drawing/2014/main" xmlns="" id="{844D7E89-8A8B-423A-BD5D-9614E83FC45E}"/>
            </a:ext>
          </a:extLst>
        </xdr:cNvPr>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5" name="正方形/長方形 34">
          <a:extLst>
            <a:ext uri="{FF2B5EF4-FFF2-40B4-BE49-F238E27FC236}">
              <a16:creationId xmlns:a16="http://schemas.microsoft.com/office/drawing/2014/main" xmlns="" id="{44DC8599-478F-4DE1-BC00-EEDF52BAB783}"/>
            </a:ext>
          </a:extLst>
        </xdr:cNvPr>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6" name="正方形/長方形 35">
          <a:extLst>
            <a:ext uri="{FF2B5EF4-FFF2-40B4-BE49-F238E27FC236}">
              <a16:creationId xmlns:a16="http://schemas.microsoft.com/office/drawing/2014/main" xmlns="" id="{D0FEC7A8-1EC1-4B01-8696-5B425EBB68FB}"/>
            </a:ext>
          </a:extLst>
        </xdr:cNvPr>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7" name="正方形/長方形 36">
          <a:extLst>
            <a:ext uri="{FF2B5EF4-FFF2-40B4-BE49-F238E27FC236}">
              <a16:creationId xmlns:a16="http://schemas.microsoft.com/office/drawing/2014/main" xmlns="" id="{7C92BDF4-EEE5-4592-941E-7EE2715DAB5B}"/>
            </a:ext>
          </a:extLst>
        </xdr:cNvPr>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8" name="正方形/長方形 37">
          <a:extLst>
            <a:ext uri="{FF2B5EF4-FFF2-40B4-BE49-F238E27FC236}">
              <a16:creationId xmlns:a16="http://schemas.microsoft.com/office/drawing/2014/main" xmlns="" id="{13B1A799-FDE4-4801-926C-F365317428CC}"/>
            </a:ext>
          </a:extLst>
        </xdr:cNvPr>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39" name="正方形/長方形 38">
          <a:extLst>
            <a:ext uri="{FF2B5EF4-FFF2-40B4-BE49-F238E27FC236}">
              <a16:creationId xmlns:a16="http://schemas.microsoft.com/office/drawing/2014/main" xmlns="" id="{DC536F9B-1412-4A12-8574-C120FE2A38A5}"/>
            </a:ext>
          </a:extLst>
        </xdr:cNvPr>
        <xdr:cNvSpPr/>
      </xdr:nvSpPr>
      <xdr:spPr>
        <a:xfrm>
          <a:off x="762000" y="533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24</xdr:row>
      <xdr:rowOff>76200</xdr:rowOff>
    </xdr:from>
    <xdr:to>
      <xdr:col>59</xdr:col>
      <xdr:colOff>88900</xdr:colOff>
      <xdr:row>28</xdr:row>
      <xdr:rowOff>25400</xdr:rowOff>
    </xdr:to>
    <xdr:sp macro="" textlink="">
      <xdr:nvSpPr>
        <xdr:cNvPr id="40" name="正方形/長方形 39">
          <a:extLst>
            <a:ext uri="{FF2B5EF4-FFF2-40B4-BE49-F238E27FC236}">
              <a16:creationId xmlns:a16="http://schemas.microsoft.com/office/drawing/2014/main" xmlns="" id="{CFEE615C-BC5C-48CA-8172-93AA72B99B37}"/>
            </a:ext>
          </a:extLst>
        </xdr:cNvPr>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41" name="正方形/長方形 40">
          <a:extLst>
            <a:ext uri="{FF2B5EF4-FFF2-40B4-BE49-F238E27FC236}">
              <a16:creationId xmlns:a16="http://schemas.microsoft.com/office/drawing/2014/main" xmlns="" id="{97DBA6F6-2A9B-49CB-8D24-8CF5F90BB48B}"/>
            </a:ext>
          </a:extLst>
        </xdr:cNvPr>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42" name="正方形/長方形 41">
          <a:extLst>
            <a:ext uri="{FF2B5EF4-FFF2-40B4-BE49-F238E27FC236}">
              <a16:creationId xmlns:a16="http://schemas.microsoft.com/office/drawing/2014/main" xmlns="" id="{33D0395D-D36C-49CC-8986-2B114BDD4971}"/>
            </a:ext>
          </a:extLst>
        </xdr:cNvPr>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43" name="正方形/長方形 42">
          <a:extLst>
            <a:ext uri="{FF2B5EF4-FFF2-40B4-BE49-F238E27FC236}">
              <a16:creationId xmlns:a16="http://schemas.microsoft.com/office/drawing/2014/main" xmlns="" id="{D8AD7153-E62A-40FC-9CC9-CE88DFBA5859}"/>
            </a:ext>
          </a:extLst>
        </xdr:cNvPr>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44" name="正方形/長方形 43">
          <a:extLst>
            <a:ext uri="{FF2B5EF4-FFF2-40B4-BE49-F238E27FC236}">
              <a16:creationId xmlns:a16="http://schemas.microsoft.com/office/drawing/2014/main" xmlns="" id="{43A2A026-EDD0-492A-AEB6-E69D876E9941}"/>
            </a:ext>
          </a:extLst>
        </xdr:cNvPr>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45" name="正方形/長方形 44">
          <a:extLst>
            <a:ext uri="{FF2B5EF4-FFF2-40B4-BE49-F238E27FC236}">
              <a16:creationId xmlns:a16="http://schemas.microsoft.com/office/drawing/2014/main" xmlns="" id="{05B48B15-FFF2-4929-B9A6-B1F4BD02A395}"/>
            </a:ext>
          </a:extLst>
        </xdr:cNvPr>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46" name="正方形/長方形 45">
          <a:extLst>
            <a:ext uri="{FF2B5EF4-FFF2-40B4-BE49-F238E27FC236}">
              <a16:creationId xmlns:a16="http://schemas.microsoft.com/office/drawing/2014/main" xmlns="" id="{BC07B278-8170-41E4-BDC7-1E89B8DC37CE}"/>
            </a:ext>
          </a:extLst>
        </xdr:cNvPr>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47" name="正方形/長方形 46">
          <a:extLst>
            <a:ext uri="{FF2B5EF4-FFF2-40B4-BE49-F238E27FC236}">
              <a16:creationId xmlns:a16="http://schemas.microsoft.com/office/drawing/2014/main" xmlns="" id="{1E1C3899-6EA3-474D-A499-F2D77BB1C0B7}"/>
            </a:ext>
          </a:extLst>
        </xdr:cNvPr>
        <xdr:cNvSpPr/>
      </xdr:nvSpPr>
      <xdr:spPr>
        <a:xfrm>
          <a:off x="6604000" y="533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4</xdr:col>
      <xdr:colOff>0</xdr:colOff>
      <xdr:row>46</xdr:row>
      <xdr:rowOff>114300</xdr:rowOff>
    </xdr:from>
    <xdr:to>
      <xdr:col>28</xdr:col>
      <xdr:colOff>152400</xdr:colOff>
      <xdr:row>50</xdr:row>
      <xdr:rowOff>63500</xdr:rowOff>
    </xdr:to>
    <xdr:sp macro="" textlink="">
      <xdr:nvSpPr>
        <xdr:cNvPr id="48" name="正方形/長方形 47">
          <a:extLst>
            <a:ext uri="{FF2B5EF4-FFF2-40B4-BE49-F238E27FC236}">
              <a16:creationId xmlns:a16="http://schemas.microsoft.com/office/drawing/2014/main" xmlns="" id="{25C31343-18D3-4F2F-B8B0-B11EFE2A78F0}"/>
            </a:ext>
          </a:extLst>
        </xdr:cNvPr>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49" name="正方形/長方形 48">
          <a:extLst>
            <a:ext uri="{FF2B5EF4-FFF2-40B4-BE49-F238E27FC236}">
              <a16:creationId xmlns:a16="http://schemas.microsoft.com/office/drawing/2014/main" xmlns="" id="{C988B1F3-93D0-46DD-86C6-FE07A6F7E736}"/>
            </a:ext>
          </a:extLst>
        </xdr:cNvPr>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50" name="正方形/長方形 49">
          <a:extLst>
            <a:ext uri="{FF2B5EF4-FFF2-40B4-BE49-F238E27FC236}">
              <a16:creationId xmlns:a16="http://schemas.microsoft.com/office/drawing/2014/main" xmlns="" id="{5681D24B-CD48-4E77-A2B6-DF846F08DDE6}"/>
            </a:ext>
          </a:extLst>
        </xdr:cNvPr>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51" name="正方形/長方形 50">
          <a:extLst>
            <a:ext uri="{FF2B5EF4-FFF2-40B4-BE49-F238E27FC236}">
              <a16:creationId xmlns:a16="http://schemas.microsoft.com/office/drawing/2014/main" xmlns="" id="{33357380-3CBA-4E00-A20E-9CB4EE1A3BB8}"/>
            </a:ext>
          </a:extLst>
        </xdr:cNvPr>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52" name="正方形/長方形 51">
          <a:extLst>
            <a:ext uri="{FF2B5EF4-FFF2-40B4-BE49-F238E27FC236}">
              <a16:creationId xmlns:a16="http://schemas.microsoft.com/office/drawing/2014/main" xmlns="" id="{EED24762-2CDA-496F-97D9-1ADAAE6D0163}"/>
            </a:ext>
          </a:extLst>
        </xdr:cNvPr>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53" name="正方形/長方形 52">
          <a:extLst>
            <a:ext uri="{FF2B5EF4-FFF2-40B4-BE49-F238E27FC236}">
              <a16:creationId xmlns:a16="http://schemas.microsoft.com/office/drawing/2014/main" xmlns="" id="{AE87FEF5-2875-4CB4-9898-5B29EF5F6556}"/>
            </a:ext>
          </a:extLst>
        </xdr:cNvPr>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54" name="正方形/長方形 53">
          <a:extLst>
            <a:ext uri="{FF2B5EF4-FFF2-40B4-BE49-F238E27FC236}">
              <a16:creationId xmlns:a16="http://schemas.microsoft.com/office/drawing/2014/main" xmlns="" id="{CCE3E036-A593-4332-A85D-E79BBEE1F3DB}"/>
            </a:ext>
          </a:extLst>
        </xdr:cNvPr>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55" name="正方形/長方形 54">
          <a:extLst>
            <a:ext uri="{FF2B5EF4-FFF2-40B4-BE49-F238E27FC236}">
              <a16:creationId xmlns:a16="http://schemas.microsoft.com/office/drawing/2014/main" xmlns="" id="{11A34B9B-3D63-476F-B522-161F43F7906C}"/>
            </a:ext>
          </a:extLst>
        </xdr:cNvPr>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56" name="テキスト ボックス 55">
          <a:extLst>
            <a:ext uri="{FF2B5EF4-FFF2-40B4-BE49-F238E27FC236}">
              <a16:creationId xmlns:a16="http://schemas.microsoft.com/office/drawing/2014/main" xmlns="" id="{D25AAA88-463D-4B08-B5F7-1994A4DE28F0}"/>
            </a:ext>
          </a:extLst>
        </xdr:cNvPr>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57" name="直線コネクタ 56">
          <a:extLst>
            <a:ext uri="{FF2B5EF4-FFF2-40B4-BE49-F238E27FC236}">
              <a16:creationId xmlns:a16="http://schemas.microsoft.com/office/drawing/2014/main" xmlns="" id="{F7E63DE5-79A8-484B-956F-5721AD1A9FD3}"/>
            </a:ext>
          </a:extLst>
        </xdr:cNvPr>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64</xdr:row>
      <xdr:rowOff>76200</xdr:rowOff>
    </xdr:from>
    <xdr:to>
      <xdr:col>28</xdr:col>
      <xdr:colOff>114300</xdr:colOff>
      <xdr:row>64</xdr:row>
      <xdr:rowOff>76200</xdr:rowOff>
    </xdr:to>
    <xdr:cxnSp macro="">
      <xdr:nvCxnSpPr>
        <xdr:cNvPr id="58" name="直線コネクタ 57">
          <a:extLst>
            <a:ext uri="{FF2B5EF4-FFF2-40B4-BE49-F238E27FC236}">
              <a16:creationId xmlns:a16="http://schemas.microsoft.com/office/drawing/2014/main" xmlns="" id="{738B5435-8956-4D07-90EC-8EA6BAB8170E}"/>
            </a:ext>
          </a:extLst>
        </xdr:cNvPr>
        <xdr:cNvCxnSpPr/>
      </xdr:nvCxnSpPr>
      <xdr:spPr>
        <a:xfrm>
          <a:off x="762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63</xdr:row>
      <xdr:rowOff>105427</xdr:rowOff>
    </xdr:from>
    <xdr:ext cx="338939" cy="259045"/>
    <xdr:sp macro="" textlink="">
      <xdr:nvSpPr>
        <xdr:cNvPr id="59" name="テキスト ボックス 58">
          <a:extLst>
            <a:ext uri="{FF2B5EF4-FFF2-40B4-BE49-F238E27FC236}">
              <a16:creationId xmlns:a16="http://schemas.microsoft.com/office/drawing/2014/main" xmlns="" id="{779D6B12-BD4D-4AE7-847A-21CB7F251855}"/>
            </a:ext>
          </a:extLst>
        </xdr:cNvPr>
        <xdr:cNvSpPr txBox="1"/>
      </xdr:nvSpPr>
      <xdr:spPr>
        <a:xfrm>
          <a:off x="423061" y="10906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38100</xdr:rowOff>
    </xdr:from>
    <xdr:to>
      <xdr:col>28</xdr:col>
      <xdr:colOff>114300</xdr:colOff>
      <xdr:row>62</xdr:row>
      <xdr:rowOff>38100</xdr:rowOff>
    </xdr:to>
    <xdr:cxnSp macro="">
      <xdr:nvCxnSpPr>
        <xdr:cNvPr id="60" name="直線コネクタ 59">
          <a:extLst>
            <a:ext uri="{FF2B5EF4-FFF2-40B4-BE49-F238E27FC236}">
              <a16:creationId xmlns:a16="http://schemas.microsoft.com/office/drawing/2014/main" xmlns="" id="{BCD5A8EB-76DC-4FB5-96D1-2B230788CEBB}"/>
            </a:ext>
          </a:extLst>
        </xdr:cNvPr>
        <xdr:cNvCxnSpPr/>
      </xdr:nvCxnSpPr>
      <xdr:spPr>
        <a:xfrm>
          <a:off x="762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61</xdr:row>
      <xdr:rowOff>67327</xdr:rowOff>
    </xdr:from>
    <xdr:ext cx="403059" cy="259045"/>
    <xdr:sp macro="" textlink="">
      <xdr:nvSpPr>
        <xdr:cNvPr id="61" name="テキスト ボックス 60">
          <a:extLst>
            <a:ext uri="{FF2B5EF4-FFF2-40B4-BE49-F238E27FC236}">
              <a16:creationId xmlns:a16="http://schemas.microsoft.com/office/drawing/2014/main" xmlns="" id="{D133CE92-CA36-4CCF-B9AD-14AFB597E6B8}"/>
            </a:ext>
          </a:extLst>
        </xdr:cNvPr>
        <xdr:cNvSpPr txBox="1"/>
      </xdr:nvSpPr>
      <xdr:spPr>
        <a:xfrm>
          <a:off x="358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0</xdr:rowOff>
    </xdr:from>
    <xdr:to>
      <xdr:col>28</xdr:col>
      <xdr:colOff>114300</xdr:colOff>
      <xdr:row>60</xdr:row>
      <xdr:rowOff>0</xdr:rowOff>
    </xdr:to>
    <xdr:cxnSp macro="">
      <xdr:nvCxnSpPr>
        <xdr:cNvPr id="62" name="直線コネクタ 61">
          <a:extLst>
            <a:ext uri="{FF2B5EF4-FFF2-40B4-BE49-F238E27FC236}">
              <a16:creationId xmlns:a16="http://schemas.microsoft.com/office/drawing/2014/main" xmlns="" id="{51C192CF-1A75-4802-9134-9588FA610637}"/>
            </a:ext>
          </a:extLst>
        </xdr:cNvPr>
        <xdr:cNvCxnSpPr/>
      </xdr:nvCxnSpPr>
      <xdr:spPr>
        <a:xfrm>
          <a:off x="762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59</xdr:row>
      <xdr:rowOff>29227</xdr:rowOff>
    </xdr:from>
    <xdr:ext cx="403059" cy="259045"/>
    <xdr:sp macro="" textlink="">
      <xdr:nvSpPr>
        <xdr:cNvPr id="63" name="テキスト ボックス 62">
          <a:extLst>
            <a:ext uri="{FF2B5EF4-FFF2-40B4-BE49-F238E27FC236}">
              <a16:creationId xmlns:a16="http://schemas.microsoft.com/office/drawing/2014/main" xmlns="" id="{C079014C-73FA-42DF-AFE6-9147ACE57EDC}"/>
            </a:ext>
          </a:extLst>
        </xdr:cNvPr>
        <xdr:cNvSpPr txBox="1"/>
      </xdr:nvSpPr>
      <xdr:spPr>
        <a:xfrm>
          <a:off x="358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133350</xdr:rowOff>
    </xdr:from>
    <xdr:to>
      <xdr:col>28</xdr:col>
      <xdr:colOff>114300</xdr:colOff>
      <xdr:row>57</xdr:row>
      <xdr:rowOff>133350</xdr:rowOff>
    </xdr:to>
    <xdr:cxnSp macro="">
      <xdr:nvCxnSpPr>
        <xdr:cNvPr id="64" name="直線コネクタ 63">
          <a:extLst>
            <a:ext uri="{FF2B5EF4-FFF2-40B4-BE49-F238E27FC236}">
              <a16:creationId xmlns:a16="http://schemas.microsoft.com/office/drawing/2014/main" xmlns="" id="{690C4FCD-014C-4611-9198-BDB675DA2D8B}"/>
            </a:ext>
          </a:extLst>
        </xdr:cNvPr>
        <xdr:cNvCxnSpPr/>
      </xdr:nvCxnSpPr>
      <xdr:spPr>
        <a:xfrm>
          <a:off x="762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162577</xdr:rowOff>
    </xdr:from>
    <xdr:ext cx="403059" cy="259045"/>
    <xdr:sp macro="" textlink="">
      <xdr:nvSpPr>
        <xdr:cNvPr id="65" name="テキスト ボックス 64">
          <a:extLst>
            <a:ext uri="{FF2B5EF4-FFF2-40B4-BE49-F238E27FC236}">
              <a16:creationId xmlns:a16="http://schemas.microsoft.com/office/drawing/2014/main" xmlns="" id="{0ECBEC09-0B37-4E5C-BE08-5C8628AE66F5}"/>
            </a:ext>
          </a:extLst>
        </xdr:cNvPr>
        <xdr:cNvSpPr txBox="1"/>
      </xdr:nvSpPr>
      <xdr:spPr>
        <a:xfrm>
          <a:off x="358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95250</xdr:rowOff>
    </xdr:from>
    <xdr:to>
      <xdr:col>28</xdr:col>
      <xdr:colOff>114300</xdr:colOff>
      <xdr:row>55</xdr:row>
      <xdr:rowOff>95250</xdr:rowOff>
    </xdr:to>
    <xdr:cxnSp macro="">
      <xdr:nvCxnSpPr>
        <xdr:cNvPr id="66" name="直線コネクタ 65">
          <a:extLst>
            <a:ext uri="{FF2B5EF4-FFF2-40B4-BE49-F238E27FC236}">
              <a16:creationId xmlns:a16="http://schemas.microsoft.com/office/drawing/2014/main" xmlns="" id="{CA0B4B28-D0BE-4E0F-97B6-91E239D6AE22}"/>
            </a:ext>
          </a:extLst>
        </xdr:cNvPr>
        <xdr:cNvCxnSpPr/>
      </xdr:nvCxnSpPr>
      <xdr:spPr>
        <a:xfrm>
          <a:off x="762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54</xdr:row>
      <xdr:rowOff>124477</xdr:rowOff>
    </xdr:from>
    <xdr:ext cx="403059" cy="259045"/>
    <xdr:sp macro="" textlink="">
      <xdr:nvSpPr>
        <xdr:cNvPr id="67" name="テキスト ボックス 66">
          <a:extLst>
            <a:ext uri="{FF2B5EF4-FFF2-40B4-BE49-F238E27FC236}">
              <a16:creationId xmlns:a16="http://schemas.microsoft.com/office/drawing/2014/main" xmlns="" id="{FBE99E24-E8DC-4F98-97B5-48EC959DA244}"/>
            </a:ext>
          </a:extLst>
        </xdr:cNvPr>
        <xdr:cNvSpPr txBox="1"/>
      </xdr:nvSpPr>
      <xdr:spPr>
        <a:xfrm>
          <a:off x="358941" y="938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68" name="直線コネクタ 67">
          <a:extLst>
            <a:ext uri="{FF2B5EF4-FFF2-40B4-BE49-F238E27FC236}">
              <a16:creationId xmlns:a16="http://schemas.microsoft.com/office/drawing/2014/main" xmlns="" id="{0ED8DE2B-13A4-4D62-9E15-ED78094E21B2}"/>
            </a:ext>
          </a:extLst>
        </xdr:cNvPr>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52</xdr:row>
      <xdr:rowOff>86377</xdr:rowOff>
    </xdr:from>
    <xdr:ext cx="467179" cy="259045"/>
    <xdr:sp macro="" textlink="">
      <xdr:nvSpPr>
        <xdr:cNvPr id="69" name="テキスト ボックス 68">
          <a:extLst>
            <a:ext uri="{FF2B5EF4-FFF2-40B4-BE49-F238E27FC236}">
              <a16:creationId xmlns:a16="http://schemas.microsoft.com/office/drawing/2014/main" xmlns="" id="{A06C67AF-C23F-48A5-A6D7-2D5121FDAC73}"/>
            </a:ext>
          </a:extLst>
        </xdr:cNvPr>
        <xdr:cNvSpPr txBox="1"/>
      </xdr:nvSpPr>
      <xdr:spPr>
        <a:xfrm>
          <a:off x="294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152400</xdr:colOff>
      <xdr:row>66</xdr:row>
      <xdr:rowOff>114300</xdr:rowOff>
    </xdr:to>
    <xdr:sp macro="" textlink="">
      <xdr:nvSpPr>
        <xdr:cNvPr id="70" name="【体育館・プール】&#10;有形固定資産減価償却率グラフ枠">
          <a:extLst>
            <a:ext uri="{FF2B5EF4-FFF2-40B4-BE49-F238E27FC236}">
              <a16:creationId xmlns:a16="http://schemas.microsoft.com/office/drawing/2014/main" xmlns="" id="{2FA19B5A-66AD-4981-843C-9D951F369C32}"/>
            </a:ext>
          </a:extLst>
        </xdr:cNvPr>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55</xdr:row>
      <xdr:rowOff>13335</xdr:rowOff>
    </xdr:from>
    <xdr:to>
      <xdr:col>24</xdr:col>
      <xdr:colOff>62865</xdr:colOff>
      <xdr:row>62</xdr:row>
      <xdr:rowOff>160020</xdr:rowOff>
    </xdr:to>
    <xdr:cxnSp macro="">
      <xdr:nvCxnSpPr>
        <xdr:cNvPr id="71" name="直線コネクタ 70">
          <a:extLst>
            <a:ext uri="{FF2B5EF4-FFF2-40B4-BE49-F238E27FC236}">
              <a16:creationId xmlns:a16="http://schemas.microsoft.com/office/drawing/2014/main" xmlns="" id="{38A74D3D-3C10-4EB4-87BD-373584051E45}"/>
            </a:ext>
          </a:extLst>
        </xdr:cNvPr>
        <xdr:cNvCxnSpPr/>
      </xdr:nvCxnSpPr>
      <xdr:spPr>
        <a:xfrm flipV="1">
          <a:off x="4634865" y="9443085"/>
          <a:ext cx="0" cy="134683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62</xdr:row>
      <xdr:rowOff>163847</xdr:rowOff>
    </xdr:from>
    <xdr:ext cx="405111" cy="259045"/>
    <xdr:sp macro="" textlink="">
      <xdr:nvSpPr>
        <xdr:cNvPr id="72" name="【体育館・プール】&#10;有形固定資産減価償却率最小値テキスト">
          <a:extLst>
            <a:ext uri="{FF2B5EF4-FFF2-40B4-BE49-F238E27FC236}">
              <a16:creationId xmlns:a16="http://schemas.microsoft.com/office/drawing/2014/main" xmlns="" id="{E0F3D6FB-0342-49BE-8D19-E71B6E48F294}"/>
            </a:ext>
          </a:extLst>
        </xdr:cNvPr>
        <xdr:cNvSpPr txBox="1"/>
      </xdr:nvSpPr>
      <xdr:spPr>
        <a:xfrm>
          <a:off x="4673600" y="107937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62</xdr:row>
      <xdr:rowOff>160020</xdr:rowOff>
    </xdr:from>
    <xdr:to>
      <xdr:col>24</xdr:col>
      <xdr:colOff>152400</xdr:colOff>
      <xdr:row>62</xdr:row>
      <xdr:rowOff>160020</xdr:rowOff>
    </xdr:to>
    <xdr:cxnSp macro="">
      <xdr:nvCxnSpPr>
        <xdr:cNvPr id="73" name="直線コネクタ 72">
          <a:extLst>
            <a:ext uri="{FF2B5EF4-FFF2-40B4-BE49-F238E27FC236}">
              <a16:creationId xmlns:a16="http://schemas.microsoft.com/office/drawing/2014/main" xmlns="" id="{EC7F6CA2-2118-4ABE-8749-EC57281D5183}"/>
            </a:ext>
          </a:extLst>
        </xdr:cNvPr>
        <xdr:cNvCxnSpPr/>
      </xdr:nvCxnSpPr>
      <xdr:spPr>
        <a:xfrm>
          <a:off x="4546600" y="107899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53</xdr:row>
      <xdr:rowOff>131462</xdr:rowOff>
    </xdr:from>
    <xdr:ext cx="405111" cy="259045"/>
    <xdr:sp macro="" textlink="">
      <xdr:nvSpPr>
        <xdr:cNvPr id="74" name="【体育館・プール】&#10;有形固定資産減価償却率最大値テキスト">
          <a:extLst>
            <a:ext uri="{FF2B5EF4-FFF2-40B4-BE49-F238E27FC236}">
              <a16:creationId xmlns:a16="http://schemas.microsoft.com/office/drawing/2014/main" xmlns="" id="{0638F07A-40E1-4479-9422-CCC4F535D504}"/>
            </a:ext>
          </a:extLst>
        </xdr:cNvPr>
        <xdr:cNvSpPr txBox="1"/>
      </xdr:nvSpPr>
      <xdr:spPr>
        <a:xfrm>
          <a:off x="4673600" y="92183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55</xdr:row>
      <xdr:rowOff>13335</xdr:rowOff>
    </xdr:from>
    <xdr:to>
      <xdr:col>24</xdr:col>
      <xdr:colOff>152400</xdr:colOff>
      <xdr:row>55</xdr:row>
      <xdr:rowOff>13335</xdr:rowOff>
    </xdr:to>
    <xdr:cxnSp macro="">
      <xdr:nvCxnSpPr>
        <xdr:cNvPr id="75" name="直線コネクタ 74">
          <a:extLst>
            <a:ext uri="{FF2B5EF4-FFF2-40B4-BE49-F238E27FC236}">
              <a16:creationId xmlns:a16="http://schemas.microsoft.com/office/drawing/2014/main" xmlns="" id="{3F352A5E-4420-454F-8FF6-D50DDE40F60B}"/>
            </a:ext>
          </a:extLst>
        </xdr:cNvPr>
        <xdr:cNvCxnSpPr/>
      </xdr:nvCxnSpPr>
      <xdr:spPr>
        <a:xfrm>
          <a:off x="4546600" y="94430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57</xdr:row>
      <xdr:rowOff>60977</xdr:rowOff>
    </xdr:from>
    <xdr:ext cx="405111" cy="259045"/>
    <xdr:sp macro="" textlink="">
      <xdr:nvSpPr>
        <xdr:cNvPr id="76" name="【体育館・プール】&#10;有形固定資産減価償却率平均値テキスト">
          <a:extLst>
            <a:ext uri="{FF2B5EF4-FFF2-40B4-BE49-F238E27FC236}">
              <a16:creationId xmlns:a16="http://schemas.microsoft.com/office/drawing/2014/main" xmlns="" id="{829E6FB2-E6EC-4E39-A28A-C1E3BF5AAF53}"/>
            </a:ext>
          </a:extLst>
        </xdr:cNvPr>
        <xdr:cNvSpPr txBox="1"/>
      </xdr:nvSpPr>
      <xdr:spPr>
        <a:xfrm>
          <a:off x="4673600" y="983362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82550</xdr:rowOff>
    </xdr:from>
    <xdr:to>
      <xdr:col>24</xdr:col>
      <xdr:colOff>114300</xdr:colOff>
      <xdr:row>58</xdr:row>
      <xdr:rowOff>12700</xdr:rowOff>
    </xdr:to>
    <xdr:sp macro="" textlink="">
      <xdr:nvSpPr>
        <xdr:cNvPr id="77" name="フローチャート: 判断 76">
          <a:extLst>
            <a:ext uri="{FF2B5EF4-FFF2-40B4-BE49-F238E27FC236}">
              <a16:creationId xmlns:a16="http://schemas.microsoft.com/office/drawing/2014/main" xmlns="" id="{5173BF38-CB9C-4CE4-8DBD-27468FCE1F51}"/>
            </a:ext>
          </a:extLst>
        </xdr:cNvPr>
        <xdr:cNvSpPr/>
      </xdr:nvSpPr>
      <xdr:spPr>
        <a:xfrm>
          <a:off x="4584700" y="985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57</xdr:row>
      <xdr:rowOff>69215</xdr:rowOff>
    </xdr:from>
    <xdr:to>
      <xdr:col>20</xdr:col>
      <xdr:colOff>38100</xdr:colOff>
      <xdr:row>57</xdr:row>
      <xdr:rowOff>170815</xdr:rowOff>
    </xdr:to>
    <xdr:sp macro="" textlink="">
      <xdr:nvSpPr>
        <xdr:cNvPr id="78" name="フローチャート: 判断 77">
          <a:extLst>
            <a:ext uri="{FF2B5EF4-FFF2-40B4-BE49-F238E27FC236}">
              <a16:creationId xmlns:a16="http://schemas.microsoft.com/office/drawing/2014/main" xmlns="" id="{16EE585B-5BC1-49DB-AC53-8B06BC867A1F}"/>
            </a:ext>
          </a:extLst>
        </xdr:cNvPr>
        <xdr:cNvSpPr/>
      </xdr:nvSpPr>
      <xdr:spPr>
        <a:xfrm>
          <a:off x="3746500" y="98418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153044</xdr:colOff>
      <xdr:row>56</xdr:row>
      <xdr:rowOff>15892</xdr:rowOff>
    </xdr:from>
    <xdr:ext cx="405111" cy="259045"/>
    <xdr:sp macro="" textlink="">
      <xdr:nvSpPr>
        <xdr:cNvPr id="79" name="n_1aveValue【体育館・プール】&#10;有形固定資産減価償却率">
          <a:extLst>
            <a:ext uri="{FF2B5EF4-FFF2-40B4-BE49-F238E27FC236}">
              <a16:creationId xmlns:a16="http://schemas.microsoft.com/office/drawing/2014/main" xmlns="" id="{474BB0FF-21BB-4FDE-A015-4A6814684E7F}"/>
            </a:ext>
          </a:extLst>
        </xdr:cNvPr>
        <xdr:cNvSpPr txBox="1"/>
      </xdr:nvSpPr>
      <xdr:spPr>
        <a:xfrm>
          <a:off x="3582044" y="96170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57</xdr:row>
      <xdr:rowOff>107315</xdr:rowOff>
    </xdr:from>
    <xdr:to>
      <xdr:col>15</xdr:col>
      <xdr:colOff>101600</xdr:colOff>
      <xdr:row>58</xdr:row>
      <xdr:rowOff>37465</xdr:rowOff>
    </xdr:to>
    <xdr:sp macro="" textlink="">
      <xdr:nvSpPr>
        <xdr:cNvPr id="80" name="フローチャート: 判断 79">
          <a:extLst>
            <a:ext uri="{FF2B5EF4-FFF2-40B4-BE49-F238E27FC236}">
              <a16:creationId xmlns:a16="http://schemas.microsoft.com/office/drawing/2014/main" xmlns="" id="{3D26F3C1-686A-47FB-BD62-81DFF88A1CBB}"/>
            </a:ext>
          </a:extLst>
        </xdr:cNvPr>
        <xdr:cNvSpPr/>
      </xdr:nvSpPr>
      <xdr:spPr>
        <a:xfrm>
          <a:off x="2857500" y="98799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38744</xdr:colOff>
      <xdr:row>56</xdr:row>
      <xdr:rowOff>53992</xdr:rowOff>
    </xdr:from>
    <xdr:ext cx="405111" cy="259045"/>
    <xdr:sp macro="" textlink="">
      <xdr:nvSpPr>
        <xdr:cNvPr id="81" name="n_2aveValue【体育館・プール】&#10;有形固定資産減価償却率">
          <a:extLst>
            <a:ext uri="{FF2B5EF4-FFF2-40B4-BE49-F238E27FC236}">
              <a16:creationId xmlns:a16="http://schemas.microsoft.com/office/drawing/2014/main" xmlns="" id="{56C49675-4FEA-4DE0-AEAF-CB5011BD18FB}"/>
            </a:ext>
          </a:extLst>
        </xdr:cNvPr>
        <xdr:cNvSpPr txBox="1"/>
      </xdr:nvSpPr>
      <xdr:spPr>
        <a:xfrm>
          <a:off x="2705744" y="96551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66</xdr:row>
      <xdr:rowOff>111777</xdr:rowOff>
    </xdr:from>
    <xdr:ext cx="762000" cy="259045"/>
    <xdr:sp macro="" textlink="">
      <xdr:nvSpPr>
        <xdr:cNvPr id="82" name="テキスト ボックス 81">
          <a:extLst>
            <a:ext uri="{FF2B5EF4-FFF2-40B4-BE49-F238E27FC236}">
              <a16:creationId xmlns:a16="http://schemas.microsoft.com/office/drawing/2014/main" xmlns="" id="{5D2A23AA-1F0B-409D-87FB-6D073A63E306}"/>
            </a:ext>
          </a:extLst>
        </xdr:cNvPr>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83" name="テキスト ボックス 82">
          <a:extLst>
            <a:ext uri="{FF2B5EF4-FFF2-40B4-BE49-F238E27FC236}">
              <a16:creationId xmlns:a16="http://schemas.microsoft.com/office/drawing/2014/main" xmlns="" id="{82EFECE2-AD11-4732-9F11-B0E51DBBD965}"/>
            </a:ext>
          </a:extLst>
        </xdr:cNvPr>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84" name="テキスト ボックス 83">
          <a:extLst>
            <a:ext uri="{FF2B5EF4-FFF2-40B4-BE49-F238E27FC236}">
              <a16:creationId xmlns:a16="http://schemas.microsoft.com/office/drawing/2014/main" xmlns="" id="{1203FBD0-6E57-4860-B1B2-DAB82652893D}"/>
            </a:ext>
          </a:extLst>
        </xdr:cNvPr>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85" name="テキスト ボックス 84">
          <a:extLst>
            <a:ext uri="{FF2B5EF4-FFF2-40B4-BE49-F238E27FC236}">
              <a16:creationId xmlns:a16="http://schemas.microsoft.com/office/drawing/2014/main" xmlns="" id="{64F1CB23-4E49-4479-8F8C-30081CFBB110}"/>
            </a:ext>
          </a:extLst>
        </xdr:cNvPr>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86" name="テキスト ボックス 85">
          <a:extLst>
            <a:ext uri="{FF2B5EF4-FFF2-40B4-BE49-F238E27FC236}">
              <a16:creationId xmlns:a16="http://schemas.microsoft.com/office/drawing/2014/main" xmlns="" id="{9614CD34-BBB0-4DCC-B3D4-24B4ECE1A1F1}"/>
            </a:ext>
          </a:extLst>
        </xdr:cNvPr>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58</xdr:row>
      <xdr:rowOff>55880</xdr:rowOff>
    </xdr:from>
    <xdr:to>
      <xdr:col>20</xdr:col>
      <xdr:colOff>38100</xdr:colOff>
      <xdr:row>58</xdr:row>
      <xdr:rowOff>157480</xdr:rowOff>
    </xdr:to>
    <xdr:sp macro="" textlink="">
      <xdr:nvSpPr>
        <xdr:cNvPr id="87" name="楕円 86">
          <a:extLst>
            <a:ext uri="{FF2B5EF4-FFF2-40B4-BE49-F238E27FC236}">
              <a16:creationId xmlns:a16="http://schemas.microsoft.com/office/drawing/2014/main" xmlns="" id="{E0B74A28-DB16-4BA7-B1F6-F9B4FAE180AD}"/>
            </a:ext>
          </a:extLst>
        </xdr:cNvPr>
        <xdr:cNvSpPr/>
      </xdr:nvSpPr>
      <xdr:spPr>
        <a:xfrm>
          <a:off x="3746500" y="9999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153044</xdr:colOff>
      <xdr:row>58</xdr:row>
      <xdr:rowOff>148607</xdr:rowOff>
    </xdr:from>
    <xdr:ext cx="405111" cy="259045"/>
    <xdr:sp macro="" textlink="">
      <xdr:nvSpPr>
        <xdr:cNvPr id="88" name="n_1mainValue【体育館・プール】&#10;有形固定資産減価償却率">
          <a:extLst>
            <a:ext uri="{FF2B5EF4-FFF2-40B4-BE49-F238E27FC236}">
              <a16:creationId xmlns:a16="http://schemas.microsoft.com/office/drawing/2014/main" xmlns="" id="{C2112916-7700-46A8-B4AE-FF1BAFA3C88C}"/>
            </a:ext>
          </a:extLst>
        </xdr:cNvPr>
        <xdr:cNvSpPr txBox="1"/>
      </xdr:nvSpPr>
      <xdr:spPr>
        <a:xfrm>
          <a:off x="3582044" y="100927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89" name="正方形/長方形 88">
          <a:extLst>
            <a:ext uri="{FF2B5EF4-FFF2-40B4-BE49-F238E27FC236}">
              <a16:creationId xmlns:a16="http://schemas.microsoft.com/office/drawing/2014/main" xmlns="" id="{374AFEBA-9893-48FD-B51E-D166ADE6D47E}"/>
            </a:ext>
          </a:extLst>
        </xdr:cNvPr>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90" name="正方形/長方形 89">
          <a:extLst>
            <a:ext uri="{FF2B5EF4-FFF2-40B4-BE49-F238E27FC236}">
              <a16:creationId xmlns:a16="http://schemas.microsoft.com/office/drawing/2014/main" xmlns="" id="{9898F71D-7304-4EFE-8A97-E467745E9587}"/>
            </a:ext>
          </a:extLst>
        </xdr:cNvPr>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91" name="正方形/長方形 90">
          <a:extLst>
            <a:ext uri="{FF2B5EF4-FFF2-40B4-BE49-F238E27FC236}">
              <a16:creationId xmlns:a16="http://schemas.microsoft.com/office/drawing/2014/main" xmlns="" id="{6A265EE7-0535-4DD2-A554-7925B3565CB6}"/>
            </a:ext>
          </a:extLst>
        </xdr:cNvPr>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92" name="正方形/長方形 91">
          <a:extLst>
            <a:ext uri="{FF2B5EF4-FFF2-40B4-BE49-F238E27FC236}">
              <a16:creationId xmlns:a16="http://schemas.microsoft.com/office/drawing/2014/main" xmlns="" id="{3E6FDF80-F1A5-43D5-986D-09D7605BFC97}"/>
            </a:ext>
          </a:extLst>
        </xdr:cNvPr>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93" name="正方形/長方形 92">
          <a:extLst>
            <a:ext uri="{FF2B5EF4-FFF2-40B4-BE49-F238E27FC236}">
              <a16:creationId xmlns:a16="http://schemas.microsoft.com/office/drawing/2014/main" xmlns="" id="{FED43DA3-431E-4D22-A712-F58BA08AADBF}"/>
            </a:ext>
          </a:extLst>
        </xdr:cNvPr>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94" name="正方形/長方形 93">
          <a:extLst>
            <a:ext uri="{FF2B5EF4-FFF2-40B4-BE49-F238E27FC236}">
              <a16:creationId xmlns:a16="http://schemas.microsoft.com/office/drawing/2014/main" xmlns="" id="{97AEBEE4-651E-4562-BB89-A06884A972E5}"/>
            </a:ext>
          </a:extLst>
        </xdr:cNvPr>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95" name="正方形/長方形 94">
          <a:extLst>
            <a:ext uri="{FF2B5EF4-FFF2-40B4-BE49-F238E27FC236}">
              <a16:creationId xmlns:a16="http://schemas.microsoft.com/office/drawing/2014/main" xmlns="" id="{9D2AC8FF-4189-462E-85C4-723D33D3E825}"/>
            </a:ext>
          </a:extLst>
        </xdr:cNvPr>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96" name="正方形/長方形 95">
          <a:extLst>
            <a:ext uri="{FF2B5EF4-FFF2-40B4-BE49-F238E27FC236}">
              <a16:creationId xmlns:a16="http://schemas.microsoft.com/office/drawing/2014/main" xmlns="" id="{80A0FFB6-B8E8-4F27-9A67-716A51E689B3}"/>
            </a:ext>
          </a:extLst>
        </xdr:cNvPr>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97" name="テキスト ボックス 96">
          <a:extLst>
            <a:ext uri="{FF2B5EF4-FFF2-40B4-BE49-F238E27FC236}">
              <a16:creationId xmlns:a16="http://schemas.microsoft.com/office/drawing/2014/main" xmlns="" id="{932E4273-CCB4-42BB-815E-D585584BF065}"/>
            </a:ext>
          </a:extLst>
        </xdr:cNvPr>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98" name="直線コネクタ 97">
          <a:extLst>
            <a:ext uri="{FF2B5EF4-FFF2-40B4-BE49-F238E27FC236}">
              <a16:creationId xmlns:a16="http://schemas.microsoft.com/office/drawing/2014/main" xmlns="" id="{07044B63-F220-4067-A81E-585587F2F7BD}"/>
            </a:ext>
          </a:extLst>
        </xdr:cNvPr>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130628</xdr:rowOff>
    </xdr:from>
    <xdr:to>
      <xdr:col>59</xdr:col>
      <xdr:colOff>50800</xdr:colOff>
      <xdr:row>64</xdr:row>
      <xdr:rowOff>130628</xdr:rowOff>
    </xdr:to>
    <xdr:cxnSp macro="">
      <xdr:nvCxnSpPr>
        <xdr:cNvPr id="99" name="直線コネクタ 98">
          <a:extLst>
            <a:ext uri="{FF2B5EF4-FFF2-40B4-BE49-F238E27FC236}">
              <a16:creationId xmlns:a16="http://schemas.microsoft.com/office/drawing/2014/main" xmlns="" id="{2389314D-400C-4ABB-9DE1-624C8330F10C}"/>
            </a:ext>
          </a:extLst>
        </xdr:cNvPr>
        <xdr:cNvCxnSpPr/>
      </xdr:nvCxnSpPr>
      <xdr:spPr>
        <a:xfrm>
          <a:off x="6604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63</xdr:row>
      <xdr:rowOff>159855</xdr:rowOff>
    </xdr:from>
    <xdr:ext cx="467179" cy="259045"/>
    <xdr:sp macro="" textlink="">
      <xdr:nvSpPr>
        <xdr:cNvPr id="100" name="テキスト ボックス 99">
          <a:extLst>
            <a:ext uri="{FF2B5EF4-FFF2-40B4-BE49-F238E27FC236}">
              <a16:creationId xmlns:a16="http://schemas.microsoft.com/office/drawing/2014/main" xmlns="" id="{5629900C-DC3E-4AD1-BE5C-60C6F2BCBE6E}"/>
            </a:ext>
          </a:extLst>
        </xdr:cNvPr>
        <xdr:cNvSpPr txBox="1"/>
      </xdr:nvSpPr>
      <xdr:spPr>
        <a:xfrm>
          <a:off x="6136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146957</xdr:rowOff>
    </xdr:from>
    <xdr:to>
      <xdr:col>59</xdr:col>
      <xdr:colOff>50800</xdr:colOff>
      <xdr:row>62</xdr:row>
      <xdr:rowOff>146957</xdr:rowOff>
    </xdr:to>
    <xdr:cxnSp macro="">
      <xdr:nvCxnSpPr>
        <xdr:cNvPr id="101" name="直線コネクタ 100">
          <a:extLst>
            <a:ext uri="{FF2B5EF4-FFF2-40B4-BE49-F238E27FC236}">
              <a16:creationId xmlns:a16="http://schemas.microsoft.com/office/drawing/2014/main" xmlns="" id="{5AF3C9A7-4EC1-4D60-B926-4273E0267CC2}"/>
            </a:ext>
          </a:extLst>
        </xdr:cNvPr>
        <xdr:cNvCxnSpPr/>
      </xdr:nvCxnSpPr>
      <xdr:spPr>
        <a:xfrm>
          <a:off x="6604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62</xdr:row>
      <xdr:rowOff>4734</xdr:rowOff>
    </xdr:from>
    <xdr:ext cx="467179" cy="259045"/>
    <xdr:sp macro="" textlink="">
      <xdr:nvSpPr>
        <xdr:cNvPr id="102" name="テキスト ボックス 101">
          <a:extLst>
            <a:ext uri="{FF2B5EF4-FFF2-40B4-BE49-F238E27FC236}">
              <a16:creationId xmlns:a16="http://schemas.microsoft.com/office/drawing/2014/main" xmlns="" id="{7515363C-8D7E-415C-B975-8C1A313BBE2F}"/>
            </a:ext>
          </a:extLst>
        </xdr:cNvPr>
        <xdr:cNvSpPr txBox="1"/>
      </xdr:nvSpPr>
      <xdr:spPr>
        <a:xfrm>
          <a:off x="6136821" y="1063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163285</xdr:rowOff>
    </xdr:from>
    <xdr:to>
      <xdr:col>59</xdr:col>
      <xdr:colOff>50800</xdr:colOff>
      <xdr:row>60</xdr:row>
      <xdr:rowOff>163285</xdr:rowOff>
    </xdr:to>
    <xdr:cxnSp macro="">
      <xdr:nvCxnSpPr>
        <xdr:cNvPr id="103" name="直線コネクタ 102">
          <a:extLst>
            <a:ext uri="{FF2B5EF4-FFF2-40B4-BE49-F238E27FC236}">
              <a16:creationId xmlns:a16="http://schemas.microsoft.com/office/drawing/2014/main" xmlns="" id="{1E248E98-B8E3-444E-9DD6-4932EE7B0D78}"/>
            </a:ext>
          </a:extLst>
        </xdr:cNvPr>
        <xdr:cNvCxnSpPr/>
      </xdr:nvCxnSpPr>
      <xdr:spPr>
        <a:xfrm>
          <a:off x="6604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60</xdr:row>
      <xdr:rowOff>21062</xdr:rowOff>
    </xdr:from>
    <xdr:ext cx="467179" cy="259045"/>
    <xdr:sp macro="" textlink="">
      <xdr:nvSpPr>
        <xdr:cNvPr id="104" name="テキスト ボックス 103">
          <a:extLst>
            <a:ext uri="{FF2B5EF4-FFF2-40B4-BE49-F238E27FC236}">
              <a16:creationId xmlns:a16="http://schemas.microsoft.com/office/drawing/2014/main" xmlns="" id="{1A4D9BFC-F75A-4236-8828-E343F0081C8C}"/>
            </a:ext>
          </a:extLst>
        </xdr:cNvPr>
        <xdr:cNvSpPr txBox="1"/>
      </xdr:nvSpPr>
      <xdr:spPr>
        <a:xfrm>
          <a:off x="6136821" y="103080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59</xdr:row>
      <xdr:rowOff>8165</xdr:rowOff>
    </xdr:from>
    <xdr:to>
      <xdr:col>59</xdr:col>
      <xdr:colOff>50800</xdr:colOff>
      <xdr:row>59</xdr:row>
      <xdr:rowOff>8165</xdr:rowOff>
    </xdr:to>
    <xdr:cxnSp macro="">
      <xdr:nvCxnSpPr>
        <xdr:cNvPr id="105" name="直線コネクタ 104">
          <a:extLst>
            <a:ext uri="{FF2B5EF4-FFF2-40B4-BE49-F238E27FC236}">
              <a16:creationId xmlns:a16="http://schemas.microsoft.com/office/drawing/2014/main" xmlns="" id="{34B15A66-6E14-4200-A7CD-31A19755D14E}"/>
            </a:ext>
          </a:extLst>
        </xdr:cNvPr>
        <xdr:cNvCxnSpPr/>
      </xdr:nvCxnSpPr>
      <xdr:spPr>
        <a:xfrm>
          <a:off x="6604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58</xdr:row>
      <xdr:rowOff>37392</xdr:rowOff>
    </xdr:from>
    <xdr:ext cx="467179" cy="259045"/>
    <xdr:sp macro="" textlink="">
      <xdr:nvSpPr>
        <xdr:cNvPr id="106" name="テキスト ボックス 105">
          <a:extLst>
            <a:ext uri="{FF2B5EF4-FFF2-40B4-BE49-F238E27FC236}">
              <a16:creationId xmlns:a16="http://schemas.microsoft.com/office/drawing/2014/main" xmlns="" id="{508621FB-22F7-4B3E-B0E4-717FF684FFAF}"/>
            </a:ext>
          </a:extLst>
        </xdr:cNvPr>
        <xdr:cNvSpPr txBox="1"/>
      </xdr:nvSpPr>
      <xdr:spPr>
        <a:xfrm>
          <a:off x="6136821" y="998149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24493</xdr:rowOff>
    </xdr:from>
    <xdr:to>
      <xdr:col>59</xdr:col>
      <xdr:colOff>50800</xdr:colOff>
      <xdr:row>57</xdr:row>
      <xdr:rowOff>24493</xdr:rowOff>
    </xdr:to>
    <xdr:cxnSp macro="">
      <xdr:nvCxnSpPr>
        <xdr:cNvPr id="107" name="直線コネクタ 106">
          <a:extLst>
            <a:ext uri="{FF2B5EF4-FFF2-40B4-BE49-F238E27FC236}">
              <a16:creationId xmlns:a16="http://schemas.microsoft.com/office/drawing/2014/main" xmlns="" id="{10106A80-AF8E-4926-81EA-7736F512AE68}"/>
            </a:ext>
          </a:extLst>
        </xdr:cNvPr>
        <xdr:cNvCxnSpPr/>
      </xdr:nvCxnSpPr>
      <xdr:spPr>
        <a:xfrm>
          <a:off x="6604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56</xdr:row>
      <xdr:rowOff>53720</xdr:rowOff>
    </xdr:from>
    <xdr:ext cx="467179" cy="259045"/>
    <xdr:sp macro="" textlink="">
      <xdr:nvSpPr>
        <xdr:cNvPr id="108" name="テキスト ボックス 107">
          <a:extLst>
            <a:ext uri="{FF2B5EF4-FFF2-40B4-BE49-F238E27FC236}">
              <a16:creationId xmlns:a16="http://schemas.microsoft.com/office/drawing/2014/main" xmlns="" id="{9F1482BC-9679-463D-B13F-2C958908E74B}"/>
            </a:ext>
          </a:extLst>
        </xdr:cNvPr>
        <xdr:cNvSpPr txBox="1"/>
      </xdr:nvSpPr>
      <xdr:spPr>
        <a:xfrm>
          <a:off x="6136821" y="965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40822</xdr:rowOff>
    </xdr:from>
    <xdr:to>
      <xdr:col>59</xdr:col>
      <xdr:colOff>50800</xdr:colOff>
      <xdr:row>55</xdr:row>
      <xdr:rowOff>40822</xdr:rowOff>
    </xdr:to>
    <xdr:cxnSp macro="">
      <xdr:nvCxnSpPr>
        <xdr:cNvPr id="109" name="直線コネクタ 108">
          <a:extLst>
            <a:ext uri="{FF2B5EF4-FFF2-40B4-BE49-F238E27FC236}">
              <a16:creationId xmlns:a16="http://schemas.microsoft.com/office/drawing/2014/main" xmlns="" id="{66E771D7-2F2C-4701-961D-EE0D6FEC99D1}"/>
            </a:ext>
          </a:extLst>
        </xdr:cNvPr>
        <xdr:cNvCxnSpPr/>
      </xdr:nvCxnSpPr>
      <xdr:spPr>
        <a:xfrm>
          <a:off x="6604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54</xdr:row>
      <xdr:rowOff>70049</xdr:rowOff>
    </xdr:from>
    <xdr:ext cx="467179" cy="259045"/>
    <xdr:sp macro="" textlink="">
      <xdr:nvSpPr>
        <xdr:cNvPr id="110" name="テキスト ボックス 109">
          <a:extLst>
            <a:ext uri="{FF2B5EF4-FFF2-40B4-BE49-F238E27FC236}">
              <a16:creationId xmlns:a16="http://schemas.microsoft.com/office/drawing/2014/main" xmlns="" id="{80FE15FD-4069-40E5-9C98-8C690B5D1E63}"/>
            </a:ext>
          </a:extLst>
        </xdr:cNvPr>
        <xdr:cNvSpPr txBox="1"/>
      </xdr:nvSpPr>
      <xdr:spPr>
        <a:xfrm>
          <a:off x="6136821" y="932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111" name="直線コネクタ 110">
          <a:extLst>
            <a:ext uri="{FF2B5EF4-FFF2-40B4-BE49-F238E27FC236}">
              <a16:creationId xmlns:a16="http://schemas.microsoft.com/office/drawing/2014/main" xmlns="" id="{F63396EF-8020-4416-A861-27FDE478A207}"/>
            </a:ext>
          </a:extLst>
        </xdr:cNvPr>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52</xdr:row>
      <xdr:rowOff>86377</xdr:rowOff>
    </xdr:from>
    <xdr:ext cx="467179" cy="259045"/>
    <xdr:sp macro="" textlink="">
      <xdr:nvSpPr>
        <xdr:cNvPr id="112" name="テキスト ボックス 111">
          <a:extLst>
            <a:ext uri="{FF2B5EF4-FFF2-40B4-BE49-F238E27FC236}">
              <a16:creationId xmlns:a16="http://schemas.microsoft.com/office/drawing/2014/main" xmlns="" id="{88F6E2F6-80C2-47C9-BA97-BD8B94C1037E}"/>
            </a:ext>
          </a:extLst>
        </xdr:cNvPr>
        <xdr:cNvSpPr txBox="1"/>
      </xdr:nvSpPr>
      <xdr:spPr>
        <a:xfrm>
          <a:off x="6136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113" name="【体育館・プール】&#10;一人当たり面積グラフ枠">
          <a:extLst>
            <a:ext uri="{FF2B5EF4-FFF2-40B4-BE49-F238E27FC236}">
              <a16:creationId xmlns:a16="http://schemas.microsoft.com/office/drawing/2014/main" xmlns="" id="{8CD3ACAC-6CC7-4B3C-855C-C49EB15C9C66}"/>
            </a:ext>
          </a:extLst>
        </xdr:cNvPr>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55</xdr:row>
      <xdr:rowOff>4899</xdr:rowOff>
    </xdr:from>
    <xdr:to>
      <xdr:col>54</xdr:col>
      <xdr:colOff>189865</xdr:colOff>
      <xdr:row>64</xdr:row>
      <xdr:rowOff>31024</xdr:rowOff>
    </xdr:to>
    <xdr:cxnSp macro="">
      <xdr:nvCxnSpPr>
        <xdr:cNvPr id="114" name="直線コネクタ 113">
          <a:extLst>
            <a:ext uri="{FF2B5EF4-FFF2-40B4-BE49-F238E27FC236}">
              <a16:creationId xmlns:a16="http://schemas.microsoft.com/office/drawing/2014/main" xmlns="" id="{29E8F46A-6AE9-44A7-AE53-539DAEEC5633}"/>
            </a:ext>
          </a:extLst>
        </xdr:cNvPr>
        <xdr:cNvCxnSpPr/>
      </xdr:nvCxnSpPr>
      <xdr:spPr>
        <a:xfrm flipV="1">
          <a:off x="10476865" y="9434649"/>
          <a:ext cx="0" cy="156917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34851</xdr:rowOff>
    </xdr:from>
    <xdr:ext cx="469744" cy="259045"/>
    <xdr:sp macro="" textlink="">
      <xdr:nvSpPr>
        <xdr:cNvPr id="115" name="【体育館・プール】&#10;一人当たり面積最小値テキスト">
          <a:extLst>
            <a:ext uri="{FF2B5EF4-FFF2-40B4-BE49-F238E27FC236}">
              <a16:creationId xmlns:a16="http://schemas.microsoft.com/office/drawing/2014/main" xmlns="" id="{6F515A10-36DE-498B-9152-CACEBC3694FC}"/>
            </a:ext>
          </a:extLst>
        </xdr:cNvPr>
        <xdr:cNvSpPr txBox="1"/>
      </xdr:nvSpPr>
      <xdr:spPr>
        <a:xfrm>
          <a:off x="10515600" y="110076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31024</xdr:rowOff>
    </xdr:from>
    <xdr:to>
      <xdr:col>55</xdr:col>
      <xdr:colOff>88900</xdr:colOff>
      <xdr:row>64</xdr:row>
      <xdr:rowOff>31024</xdr:rowOff>
    </xdr:to>
    <xdr:cxnSp macro="">
      <xdr:nvCxnSpPr>
        <xdr:cNvPr id="116" name="直線コネクタ 115">
          <a:extLst>
            <a:ext uri="{FF2B5EF4-FFF2-40B4-BE49-F238E27FC236}">
              <a16:creationId xmlns:a16="http://schemas.microsoft.com/office/drawing/2014/main" xmlns="" id="{29C25E7E-7181-455F-92C2-42814B5DEAD5}"/>
            </a:ext>
          </a:extLst>
        </xdr:cNvPr>
        <xdr:cNvCxnSpPr/>
      </xdr:nvCxnSpPr>
      <xdr:spPr>
        <a:xfrm>
          <a:off x="10388600" y="110038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53</xdr:row>
      <xdr:rowOff>123026</xdr:rowOff>
    </xdr:from>
    <xdr:ext cx="469744" cy="259045"/>
    <xdr:sp macro="" textlink="">
      <xdr:nvSpPr>
        <xdr:cNvPr id="117" name="【体育館・プール】&#10;一人当たり面積最大値テキスト">
          <a:extLst>
            <a:ext uri="{FF2B5EF4-FFF2-40B4-BE49-F238E27FC236}">
              <a16:creationId xmlns:a16="http://schemas.microsoft.com/office/drawing/2014/main" xmlns="" id="{221201A6-6C22-4B6F-BBD4-2235D181476F}"/>
            </a:ext>
          </a:extLst>
        </xdr:cNvPr>
        <xdr:cNvSpPr txBox="1"/>
      </xdr:nvSpPr>
      <xdr:spPr>
        <a:xfrm>
          <a:off x="10515600" y="92098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55</xdr:row>
      <xdr:rowOff>4899</xdr:rowOff>
    </xdr:from>
    <xdr:to>
      <xdr:col>55</xdr:col>
      <xdr:colOff>88900</xdr:colOff>
      <xdr:row>55</xdr:row>
      <xdr:rowOff>4899</xdr:rowOff>
    </xdr:to>
    <xdr:cxnSp macro="">
      <xdr:nvCxnSpPr>
        <xdr:cNvPr id="118" name="直線コネクタ 117">
          <a:extLst>
            <a:ext uri="{FF2B5EF4-FFF2-40B4-BE49-F238E27FC236}">
              <a16:creationId xmlns:a16="http://schemas.microsoft.com/office/drawing/2014/main" xmlns="" id="{D8064250-0F00-462F-88CE-7F02AD7E4595}"/>
            </a:ext>
          </a:extLst>
        </xdr:cNvPr>
        <xdr:cNvCxnSpPr/>
      </xdr:nvCxnSpPr>
      <xdr:spPr>
        <a:xfrm>
          <a:off x="10388600" y="94346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61</xdr:row>
      <xdr:rowOff>1105</xdr:rowOff>
    </xdr:from>
    <xdr:ext cx="469744" cy="259045"/>
    <xdr:sp macro="" textlink="">
      <xdr:nvSpPr>
        <xdr:cNvPr id="119" name="【体育館・プール】&#10;一人当たり面積平均値テキスト">
          <a:extLst>
            <a:ext uri="{FF2B5EF4-FFF2-40B4-BE49-F238E27FC236}">
              <a16:creationId xmlns:a16="http://schemas.microsoft.com/office/drawing/2014/main" xmlns="" id="{FEEB9B90-6D54-4DE1-92AB-AD305609A20D}"/>
            </a:ext>
          </a:extLst>
        </xdr:cNvPr>
        <xdr:cNvSpPr txBox="1"/>
      </xdr:nvSpPr>
      <xdr:spPr>
        <a:xfrm>
          <a:off x="10515600" y="1045955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0.350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61</xdr:row>
      <xdr:rowOff>22678</xdr:rowOff>
    </xdr:from>
    <xdr:to>
      <xdr:col>55</xdr:col>
      <xdr:colOff>50800</xdr:colOff>
      <xdr:row>61</xdr:row>
      <xdr:rowOff>124278</xdr:rowOff>
    </xdr:to>
    <xdr:sp macro="" textlink="">
      <xdr:nvSpPr>
        <xdr:cNvPr id="120" name="フローチャート: 判断 119">
          <a:extLst>
            <a:ext uri="{FF2B5EF4-FFF2-40B4-BE49-F238E27FC236}">
              <a16:creationId xmlns:a16="http://schemas.microsoft.com/office/drawing/2014/main" xmlns="" id="{9158727E-ABE8-4470-8564-F995503C906B}"/>
            </a:ext>
          </a:extLst>
        </xdr:cNvPr>
        <xdr:cNvSpPr/>
      </xdr:nvSpPr>
      <xdr:spPr>
        <a:xfrm>
          <a:off x="10426700" y="104811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61</xdr:row>
      <xdr:rowOff>3084</xdr:rowOff>
    </xdr:from>
    <xdr:to>
      <xdr:col>50</xdr:col>
      <xdr:colOff>165100</xdr:colOff>
      <xdr:row>61</xdr:row>
      <xdr:rowOff>104684</xdr:rowOff>
    </xdr:to>
    <xdr:sp macro="" textlink="">
      <xdr:nvSpPr>
        <xdr:cNvPr id="121" name="フローチャート: 判断 120">
          <a:extLst>
            <a:ext uri="{FF2B5EF4-FFF2-40B4-BE49-F238E27FC236}">
              <a16:creationId xmlns:a16="http://schemas.microsoft.com/office/drawing/2014/main" xmlns="" id="{2C27BA11-94F9-4CD8-A97D-EB3381B5293B}"/>
            </a:ext>
          </a:extLst>
        </xdr:cNvPr>
        <xdr:cNvSpPr/>
      </xdr:nvSpPr>
      <xdr:spPr>
        <a:xfrm>
          <a:off x="9588500" y="104615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57227</xdr:colOff>
      <xdr:row>59</xdr:row>
      <xdr:rowOff>121211</xdr:rowOff>
    </xdr:from>
    <xdr:ext cx="469744" cy="259045"/>
    <xdr:sp macro="" textlink="">
      <xdr:nvSpPr>
        <xdr:cNvPr id="122" name="n_1aveValue【体育館・プール】&#10;一人当たり面積">
          <a:extLst>
            <a:ext uri="{FF2B5EF4-FFF2-40B4-BE49-F238E27FC236}">
              <a16:creationId xmlns:a16="http://schemas.microsoft.com/office/drawing/2014/main" xmlns="" id="{A6311A00-0533-4F2A-9403-E72D27A866E8}"/>
            </a:ext>
          </a:extLst>
        </xdr:cNvPr>
        <xdr:cNvSpPr txBox="1"/>
      </xdr:nvSpPr>
      <xdr:spPr>
        <a:xfrm>
          <a:off x="9391727" y="102367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61</xdr:row>
      <xdr:rowOff>66766</xdr:rowOff>
    </xdr:from>
    <xdr:to>
      <xdr:col>46</xdr:col>
      <xdr:colOff>38100</xdr:colOff>
      <xdr:row>61</xdr:row>
      <xdr:rowOff>168366</xdr:rowOff>
    </xdr:to>
    <xdr:sp macro="" textlink="">
      <xdr:nvSpPr>
        <xdr:cNvPr id="123" name="フローチャート: 判断 122">
          <a:extLst>
            <a:ext uri="{FF2B5EF4-FFF2-40B4-BE49-F238E27FC236}">
              <a16:creationId xmlns:a16="http://schemas.microsoft.com/office/drawing/2014/main" xmlns="" id="{AD883180-C91E-4728-85EF-31066F9DDE8D}"/>
            </a:ext>
          </a:extLst>
        </xdr:cNvPr>
        <xdr:cNvSpPr/>
      </xdr:nvSpPr>
      <xdr:spPr>
        <a:xfrm>
          <a:off x="8699500" y="105252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133427</xdr:colOff>
      <xdr:row>60</xdr:row>
      <xdr:rowOff>13443</xdr:rowOff>
    </xdr:from>
    <xdr:ext cx="469744" cy="259045"/>
    <xdr:sp macro="" textlink="">
      <xdr:nvSpPr>
        <xdr:cNvPr id="124" name="n_2aveValue【体育館・プール】&#10;一人当たり面積">
          <a:extLst>
            <a:ext uri="{FF2B5EF4-FFF2-40B4-BE49-F238E27FC236}">
              <a16:creationId xmlns:a16="http://schemas.microsoft.com/office/drawing/2014/main" xmlns="" id="{9BDF566D-195B-48F4-9C64-DC36BA50D427}"/>
            </a:ext>
          </a:extLst>
        </xdr:cNvPr>
        <xdr:cNvSpPr txBox="1"/>
      </xdr:nvSpPr>
      <xdr:spPr>
        <a:xfrm>
          <a:off x="8515427" y="103004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66</xdr:row>
      <xdr:rowOff>111777</xdr:rowOff>
    </xdr:from>
    <xdr:ext cx="762000" cy="259045"/>
    <xdr:sp macro="" textlink="">
      <xdr:nvSpPr>
        <xdr:cNvPr id="125" name="テキスト ボックス 124">
          <a:extLst>
            <a:ext uri="{FF2B5EF4-FFF2-40B4-BE49-F238E27FC236}">
              <a16:creationId xmlns:a16="http://schemas.microsoft.com/office/drawing/2014/main" xmlns="" id="{FFFE4730-8EE8-4635-B47F-2BAC6AB23AA2}"/>
            </a:ext>
          </a:extLst>
        </xdr:cNvPr>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126" name="テキスト ボックス 125">
          <a:extLst>
            <a:ext uri="{FF2B5EF4-FFF2-40B4-BE49-F238E27FC236}">
              <a16:creationId xmlns:a16="http://schemas.microsoft.com/office/drawing/2014/main" xmlns="" id="{41ACD084-8BFD-41E9-8D50-CCB4020B7D3C}"/>
            </a:ext>
          </a:extLst>
        </xdr:cNvPr>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127" name="テキスト ボックス 126">
          <a:extLst>
            <a:ext uri="{FF2B5EF4-FFF2-40B4-BE49-F238E27FC236}">
              <a16:creationId xmlns:a16="http://schemas.microsoft.com/office/drawing/2014/main" xmlns="" id="{04EFB861-8A58-4CD2-90FD-7534EEDF7538}"/>
            </a:ext>
          </a:extLst>
        </xdr:cNvPr>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128" name="テキスト ボックス 127">
          <a:extLst>
            <a:ext uri="{FF2B5EF4-FFF2-40B4-BE49-F238E27FC236}">
              <a16:creationId xmlns:a16="http://schemas.microsoft.com/office/drawing/2014/main" xmlns="" id="{92449F54-F5FF-4192-8D0B-62DCA16CC76B}"/>
            </a:ext>
          </a:extLst>
        </xdr:cNvPr>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129" name="テキスト ボックス 128">
          <a:extLst>
            <a:ext uri="{FF2B5EF4-FFF2-40B4-BE49-F238E27FC236}">
              <a16:creationId xmlns:a16="http://schemas.microsoft.com/office/drawing/2014/main" xmlns="" id="{DCA50C73-8FE5-436F-9EF3-3640B743A6E4}"/>
            </a:ext>
          </a:extLst>
        </xdr:cNvPr>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61</xdr:row>
      <xdr:rowOff>52070</xdr:rowOff>
    </xdr:from>
    <xdr:to>
      <xdr:col>50</xdr:col>
      <xdr:colOff>165100</xdr:colOff>
      <xdr:row>61</xdr:row>
      <xdr:rowOff>153670</xdr:rowOff>
    </xdr:to>
    <xdr:sp macro="" textlink="">
      <xdr:nvSpPr>
        <xdr:cNvPr id="130" name="楕円 129">
          <a:extLst>
            <a:ext uri="{FF2B5EF4-FFF2-40B4-BE49-F238E27FC236}">
              <a16:creationId xmlns:a16="http://schemas.microsoft.com/office/drawing/2014/main" xmlns="" id="{23BD5DF3-06AA-4122-AFF5-9B1EF25CC8CC}"/>
            </a:ext>
          </a:extLst>
        </xdr:cNvPr>
        <xdr:cNvSpPr/>
      </xdr:nvSpPr>
      <xdr:spPr>
        <a:xfrm>
          <a:off x="9588500" y="105105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57227</xdr:colOff>
      <xdr:row>61</xdr:row>
      <xdr:rowOff>144797</xdr:rowOff>
    </xdr:from>
    <xdr:ext cx="469744" cy="259045"/>
    <xdr:sp macro="" textlink="">
      <xdr:nvSpPr>
        <xdr:cNvPr id="131" name="n_1mainValue【体育館・プール】&#10;一人当たり面積">
          <a:extLst>
            <a:ext uri="{FF2B5EF4-FFF2-40B4-BE49-F238E27FC236}">
              <a16:creationId xmlns:a16="http://schemas.microsoft.com/office/drawing/2014/main" xmlns="" id="{3D60674C-051F-4984-847F-D86A47DA9105}"/>
            </a:ext>
          </a:extLst>
        </xdr:cNvPr>
        <xdr:cNvSpPr txBox="1"/>
      </xdr:nvSpPr>
      <xdr:spPr>
        <a:xfrm>
          <a:off x="9391727" y="106032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132" name="正方形/長方形 131">
          <a:extLst>
            <a:ext uri="{FF2B5EF4-FFF2-40B4-BE49-F238E27FC236}">
              <a16:creationId xmlns:a16="http://schemas.microsoft.com/office/drawing/2014/main" xmlns="" id="{CAC0B445-FDE4-4F7B-81A3-CC8C214AAED2}"/>
            </a:ext>
          </a:extLst>
        </xdr:cNvPr>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133" name="正方形/長方形 132">
          <a:extLst>
            <a:ext uri="{FF2B5EF4-FFF2-40B4-BE49-F238E27FC236}">
              <a16:creationId xmlns:a16="http://schemas.microsoft.com/office/drawing/2014/main" xmlns="" id="{8F19A0AA-1D54-42C3-9AAD-65DEB4FA2396}"/>
            </a:ext>
          </a:extLst>
        </xdr:cNvPr>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134" name="正方形/長方形 133">
          <a:extLst>
            <a:ext uri="{FF2B5EF4-FFF2-40B4-BE49-F238E27FC236}">
              <a16:creationId xmlns:a16="http://schemas.microsoft.com/office/drawing/2014/main" xmlns="" id="{E5132190-B07D-4665-B424-65025A5E84C0}"/>
            </a:ext>
          </a:extLst>
        </xdr:cNvPr>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135" name="正方形/長方形 134">
          <a:extLst>
            <a:ext uri="{FF2B5EF4-FFF2-40B4-BE49-F238E27FC236}">
              <a16:creationId xmlns:a16="http://schemas.microsoft.com/office/drawing/2014/main" xmlns="" id="{701AFDCB-6E7F-4D07-A0BB-11DD585B3224}"/>
            </a:ext>
          </a:extLst>
        </xdr:cNvPr>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136" name="正方形/長方形 135">
          <a:extLst>
            <a:ext uri="{FF2B5EF4-FFF2-40B4-BE49-F238E27FC236}">
              <a16:creationId xmlns:a16="http://schemas.microsoft.com/office/drawing/2014/main" xmlns="" id="{0668CC3C-0074-42F1-B764-A004A9D095EC}"/>
            </a:ext>
          </a:extLst>
        </xdr:cNvPr>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137" name="正方形/長方形 136">
          <a:extLst>
            <a:ext uri="{FF2B5EF4-FFF2-40B4-BE49-F238E27FC236}">
              <a16:creationId xmlns:a16="http://schemas.microsoft.com/office/drawing/2014/main" xmlns="" id="{511B3170-A2F6-4ACC-AE4E-9D9944D7FE88}"/>
            </a:ext>
          </a:extLst>
        </xdr:cNvPr>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138" name="正方形/長方形 137">
          <a:extLst>
            <a:ext uri="{FF2B5EF4-FFF2-40B4-BE49-F238E27FC236}">
              <a16:creationId xmlns:a16="http://schemas.microsoft.com/office/drawing/2014/main" xmlns="" id="{3FB8336E-6C52-41F0-9331-CEC7B3E5E2B0}"/>
            </a:ext>
          </a:extLst>
        </xdr:cNvPr>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139" name="正方形/長方形 138">
          <a:extLst>
            <a:ext uri="{FF2B5EF4-FFF2-40B4-BE49-F238E27FC236}">
              <a16:creationId xmlns:a16="http://schemas.microsoft.com/office/drawing/2014/main" xmlns="" id="{69004738-E41C-453F-9587-3A439AC55B6F}"/>
            </a:ext>
          </a:extLst>
        </xdr:cNvPr>
        <xdr:cNvSpPr/>
      </xdr:nvSpPr>
      <xdr:spPr>
        <a:xfrm>
          <a:off x="762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68</xdr:row>
      <xdr:rowOff>152400</xdr:rowOff>
    </xdr:from>
    <xdr:to>
      <xdr:col>59</xdr:col>
      <xdr:colOff>88900</xdr:colOff>
      <xdr:row>72</xdr:row>
      <xdr:rowOff>101600</xdr:rowOff>
    </xdr:to>
    <xdr:sp macro="" textlink="">
      <xdr:nvSpPr>
        <xdr:cNvPr id="140" name="正方形/長方形 139">
          <a:extLst>
            <a:ext uri="{FF2B5EF4-FFF2-40B4-BE49-F238E27FC236}">
              <a16:creationId xmlns:a16="http://schemas.microsoft.com/office/drawing/2014/main" xmlns="" id="{BD52927B-0DE1-4CF7-B8B4-CAB19122D97B}"/>
            </a:ext>
          </a:extLst>
        </xdr:cNvPr>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141" name="正方形/長方形 140">
          <a:extLst>
            <a:ext uri="{FF2B5EF4-FFF2-40B4-BE49-F238E27FC236}">
              <a16:creationId xmlns:a16="http://schemas.microsoft.com/office/drawing/2014/main" xmlns="" id="{63AED5B0-8B21-48B0-B947-76EEA46A74C1}"/>
            </a:ext>
          </a:extLst>
        </xdr:cNvPr>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142" name="正方形/長方形 141">
          <a:extLst>
            <a:ext uri="{FF2B5EF4-FFF2-40B4-BE49-F238E27FC236}">
              <a16:creationId xmlns:a16="http://schemas.microsoft.com/office/drawing/2014/main" xmlns="" id="{D99A05D6-81EE-448D-9B55-52FB58A6DDA9}"/>
            </a:ext>
          </a:extLst>
        </xdr:cNvPr>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143" name="正方形/長方形 142">
          <a:extLst>
            <a:ext uri="{FF2B5EF4-FFF2-40B4-BE49-F238E27FC236}">
              <a16:creationId xmlns:a16="http://schemas.microsoft.com/office/drawing/2014/main" xmlns="" id="{D0F1C13E-1AB3-4CE9-854A-01BBE5E899D8}"/>
            </a:ext>
          </a:extLst>
        </xdr:cNvPr>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144" name="正方形/長方形 143">
          <a:extLst>
            <a:ext uri="{FF2B5EF4-FFF2-40B4-BE49-F238E27FC236}">
              <a16:creationId xmlns:a16="http://schemas.microsoft.com/office/drawing/2014/main" xmlns="" id="{FCCC727D-52BF-4E1D-8157-FF5AD4511D2C}"/>
            </a:ext>
          </a:extLst>
        </xdr:cNvPr>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145" name="正方形/長方形 144">
          <a:extLst>
            <a:ext uri="{FF2B5EF4-FFF2-40B4-BE49-F238E27FC236}">
              <a16:creationId xmlns:a16="http://schemas.microsoft.com/office/drawing/2014/main" xmlns="" id="{B8934FE7-6BA7-4D98-A1F5-773B08129293}"/>
            </a:ext>
          </a:extLst>
        </xdr:cNvPr>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146" name="正方形/長方形 145">
          <a:extLst>
            <a:ext uri="{FF2B5EF4-FFF2-40B4-BE49-F238E27FC236}">
              <a16:creationId xmlns:a16="http://schemas.microsoft.com/office/drawing/2014/main" xmlns="" id="{D52A89DD-E85A-483A-8CED-AD2CC4D3245F}"/>
            </a:ext>
          </a:extLst>
        </xdr:cNvPr>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147" name="正方形/長方形 146">
          <a:extLst>
            <a:ext uri="{FF2B5EF4-FFF2-40B4-BE49-F238E27FC236}">
              <a16:creationId xmlns:a16="http://schemas.microsoft.com/office/drawing/2014/main" xmlns="" id="{377CDD01-D4F9-4098-B4E8-617A92B3F47D}"/>
            </a:ext>
          </a:extLst>
        </xdr:cNvPr>
        <xdr:cNvSpPr/>
      </xdr:nvSpPr>
      <xdr:spPr>
        <a:xfrm>
          <a:off x="6604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4</xdr:col>
      <xdr:colOff>0</xdr:colOff>
      <xdr:row>91</xdr:row>
      <xdr:rowOff>19050</xdr:rowOff>
    </xdr:from>
    <xdr:to>
      <xdr:col>28</xdr:col>
      <xdr:colOff>152400</xdr:colOff>
      <xdr:row>94</xdr:row>
      <xdr:rowOff>139700</xdr:rowOff>
    </xdr:to>
    <xdr:sp macro="" textlink="">
      <xdr:nvSpPr>
        <xdr:cNvPr id="148" name="正方形/長方形 147">
          <a:extLst>
            <a:ext uri="{FF2B5EF4-FFF2-40B4-BE49-F238E27FC236}">
              <a16:creationId xmlns:a16="http://schemas.microsoft.com/office/drawing/2014/main" xmlns="" id="{901850D0-7CA9-41A4-8493-7458139D2E5D}"/>
            </a:ext>
          </a:extLst>
        </xdr:cNvPr>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149" name="正方形/長方形 148">
          <a:extLst>
            <a:ext uri="{FF2B5EF4-FFF2-40B4-BE49-F238E27FC236}">
              <a16:creationId xmlns:a16="http://schemas.microsoft.com/office/drawing/2014/main" xmlns="" id="{96CF757D-D306-4FED-900D-86C110FB269A}"/>
            </a:ext>
          </a:extLst>
        </xdr:cNvPr>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150" name="正方形/長方形 149">
          <a:extLst>
            <a:ext uri="{FF2B5EF4-FFF2-40B4-BE49-F238E27FC236}">
              <a16:creationId xmlns:a16="http://schemas.microsoft.com/office/drawing/2014/main" xmlns="" id="{259B42EA-8D59-4007-AFC4-FE50378EAD13}"/>
            </a:ext>
          </a:extLst>
        </xdr:cNvPr>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151" name="正方形/長方形 150">
          <a:extLst>
            <a:ext uri="{FF2B5EF4-FFF2-40B4-BE49-F238E27FC236}">
              <a16:creationId xmlns:a16="http://schemas.microsoft.com/office/drawing/2014/main" xmlns="" id="{D70C6751-501F-4C12-84AF-9F89EE063190}"/>
            </a:ext>
          </a:extLst>
        </xdr:cNvPr>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152" name="正方形/長方形 151">
          <a:extLst>
            <a:ext uri="{FF2B5EF4-FFF2-40B4-BE49-F238E27FC236}">
              <a16:creationId xmlns:a16="http://schemas.microsoft.com/office/drawing/2014/main" xmlns="" id="{E6C94A6E-5DB6-4F4A-91DF-427C9CC9A6DB}"/>
            </a:ext>
          </a:extLst>
        </xdr:cNvPr>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153" name="正方形/長方形 152">
          <a:extLst>
            <a:ext uri="{FF2B5EF4-FFF2-40B4-BE49-F238E27FC236}">
              <a16:creationId xmlns:a16="http://schemas.microsoft.com/office/drawing/2014/main" xmlns="" id="{1EDADEA2-97F7-4E0B-993E-CB156662C663}"/>
            </a:ext>
          </a:extLst>
        </xdr:cNvPr>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154" name="正方形/長方形 153">
          <a:extLst>
            <a:ext uri="{FF2B5EF4-FFF2-40B4-BE49-F238E27FC236}">
              <a16:creationId xmlns:a16="http://schemas.microsoft.com/office/drawing/2014/main" xmlns="" id="{E03AA8FF-EBF9-4A16-9D54-CEDDFDAD5B57}"/>
            </a:ext>
          </a:extLst>
        </xdr:cNvPr>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155" name="正方形/長方形 154">
          <a:extLst>
            <a:ext uri="{FF2B5EF4-FFF2-40B4-BE49-F238E27FC236}">
              <a16:creationId xmlns:a16="http://schemas.microsoft.com/office/drawing/2014/main" xmlns="" id="{214A9CED-2E5D-4575-9343-8771B9F39895}"/>
            </a:ext>
          </a:extLst>
        </xdr:cNvPr>
        <xdr:cNvSpPr/>
      </xdr:nvSpPr>
      <xdr:spPr>
        <a:xfrm>
          <a:off x="762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91</xdr:row>
      <xdr:rowOff>19050</xdr:rowOff>
    </xdr:from>
    <xdr:to>
      <xdr:col>59</xdr:col>
      <xdr:colOff>88900</xdr:colOff>
      <xdr:row>94</xdr:row>
      <xdr:rowOff>139700</xdr:rowOff>
    </xdr:to>
    <xdr:sp macro="" textlink="">
      <xdr:nvSpPr>
        <xdr:cNvPr id="156" name="正方形/長方形 155">
          <a:extLst>
            <a:ext uri="{FF2B5EF4-FFF2-40B4-BE49-F238E27FC236}">
              <a16:creationId xmlns:a16="http://schemas.microsoft.com/office/drawing/2014/main" xmlns="" id="{79F02055-3202-4C07-A55A-82F0C3B8E99B}"/>
            </a:ext>
          </a:extLst>
        </xdr:cNvPr>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157" name="正方形/長方形 156">
          <a:extLst>
            <a:ext uri="{FF2B5EF4-FFF2-40B4-BE49-F238E27FC236}">
              <a16:creationId xmlns:a16="http://schemas.microsoft.com/office/drawing/2014/main" xmlns="" id="{6E43B3C5-DC73-4E16-95E6-13CF2B449603}"/>
            </a:ext>
          </a:extLst>
        </xdr:cNvPr>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158" name="正方形/長方形 157">
          <a:extLst>
            <a:ext uri="{FF2B5EF4-FFF2-40B4-BE49-F238E27FC236}">
              <a16:creationId xmlns:a16="http://schemas.microsoft.com/office/drawing/2014/main" xmlns="" id="{97CF6B96-18E2-4059-849F-92B2CA6D3D2C}"/>
            </a:ext>
          </a:extLst>
        </xdr:cNvPr>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159" name="正方形/長方形 158">
          <a:extLst>
            <a:ext uri="{FF2B5EF4-FFF2-40B4-BE49-F238E27FC236}">
              <a16:creationId xmlns:a16="http://schemas.microsoft.com/office/drawing/2014/main" xmlns="" id="{A326A118-93D8-4236-841B-2FF6BE3B4904}"/>
            </a:ext>
          </a:extLst>
        </xdr:cNvPr>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160" name="正方形/長方形 159">
          <a:extLst>
            <a:ext uri="{FF2B5EF4-FFF2-40B4-BE49-F238E27FC236}">
              <a16:creationId xmlns:a16="http://schemas.microsoft.com/office/drawing/2014/main" xmlns="" id="{AD093117-3ACB-4A8E-9155-7064D5ACCAFE}"/>
            </a:ext>
          </a:extLst>
        </xdr:cNvPr>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161" name="正方形/長方形 160">
          <a:extLst>
            <a:ext uri="{FF2B5EF4-FFF2-40B4-BE49-F238E27FC236}">
              <a16:creationId xmlns:a16="http://schemas.microsoft.com/office/drawing/2014/main" xmlns="" id="{1B137A9F-1C69-498C-95A4-E5E441F341F2}"/>
            </a:ext>
          </a:extLst>
        </xdr:cNvPr>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162" name="正方形/長方形 161">
          <a:extLst>
            <a:ext uri="{FF2B5EF4-FFF2-40B4-BE49-F238E27FC236}">
              <a16:creationId xmlns:a16="http://schemas.microsoft.com/office/drawing/2014/main" xmlns="" id="{F3EF78F5-BD3F-4A54-BAB3-5B1A7C3734B5}"/>
            </a:ext>
          </a:extLst>
        </xdr:cNvPr>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163" name="正方形/長方形 162">
          <a:extLst>
            <a:ext uri="{FF2B5EF4-FFF2-40B4-BE49-F238E27FC236}">
              <a16:creationId xmlns:a16="http://schemas.microsoft.com/office/drawing/2014/main" xmlns="" id="{9A399CEE-E981-4432-9778-0502C1428F51}"/>
            </a:ext>
          </a:extLst>
        </xdr:cNvPr>
        <xdr:cNvSpPr/>
      </xdr:nvSpPr>
      <xdr:spPr>
        <a:xfrm>
          <a:off x="6604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24</xdr:row>
      <xdr:rowOff>76200</xdr:rowOff>
    </xdr:from>
    <xdr:to>
      <xdr:col>90</xdr:col>
      <xdr:colOff>25400</xdr:colOff>
      <xdr:row>28</xdr:row>
      <xdr:rowOff>25400</xdr:rowOff>
    </xdr:to>
    <xdr:sp macro="" textlink="">
      <xdr:nvSpPr>
        <xdr:cNvPr id="164" name="正方形/長方形 163">
          <a:extLst>
            <a:ext uri="{FF2B5EF4-FFF2-40B4-BE49-F238E27FC236}">
              <a16:creationId xmlns:a16="http://schemas.microsoft.com/office/drawing/2014/main" xmlns="" id="{82401C81-3B9A-40C8-B795-3C7624E0D383}"/>
            </a:ext>
          </a:extLst>
        </xdr:cNvPr>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165" name="正方形/長方形 164">
          <a:extLst>
            <a:ext uri="{FF2B5EF4-FFF2-40B4-BE49-F238E27FC236}">
              <a16:creationId xmlns:a16="http://schemas.microsoft.com/office/drawing/2014/main" xmlns="" id="{C9FEDC73-6DDC-46A1-8C68-6A26463AEC82}"/>
            </a:ext>
          </a:extLst>
        </xdr:cNvPr>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166" name="正方形/長方形 165">
          <a:extLst>
            <a:ext uri="{FF2B5EF4-FFF2-40B4-BE49-F238E27FC236}">
              <a16:creationId xmlns:a16="http://schemas.microsoft.com/office/drawing/2014/main" xmlns="" id="{FD898A9F-1656-4827-BE9B-DC084D1E2F89}"/>
            </a:ext>
          </a:extLst>
        </xdr:cNvPr>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167" name="正方形/長方形 166">
          <a:extLst>
            <a:ext uri="{FF2B5EF4-FFF2-40B4-BE49-F238E27FC236}">
              <a16:creationId xmlns:a16="http://schemas.microsoft.com/office/drawing/2014/main" xmlns="" id="{CC57E920-ECA5-4D4E-87C3-01DF9B629CD4}"/>
            </a:ext>
          </a:extLst>
        </xdr:cNvPr>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168" name="正方形/長方形 167">
          <a:extLst>
            <a:ext uri="{FF2B5EF4-FFF2-40B4-BE49-F238E27FC236}">
              <a16:creationId xmlns:a16="http://schemas.microsoft.com/office/drawing/2014/main" xmlns="" id="{5D3AF05D-7CC1-485A-A38F-36DA4552178D}"/>
            </a:ext>
          </a:extLst>
        </xdr:cNvPr>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169" name="正方形/長方形 168">
          <a:extLst>
            <a:ext uri="{FF2B5EF4-FFF2-40B4-BE49-F238E27FC236}">
              <a16:creationId xmlns:a16="http://schemas.microsoft.com/office/drawing/2014/main" xmlns="" id="{48F5AA25-C4D7-483E-84DF-1A85380AB168}"/>
            </a:ext>
          </a:extLst>
        </xdr:cNvPr>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170" name="正方形/長方形 169">
          <a:extLst>
            <a:ext uri="{FF2B5EF4-FFF2-40B4-BE49-F238E27FC236}">
              <a16:creationId xmlns:a16="http://schemas.microsoft.com/office/drawing/2014/main" xmlns="" id="{BAD05E07-0C96-4AC5-9E04-A81620F675D4}"/>
            </a:ext>
          </a:extLst>
        </xdr:cNvPr>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171" name="正方形/長方形 170">
          <a:extLst>
            <a:ext uri="{FF2B5EF4-FFF2-40B4-BE49-F238E27FC236}">
              <a16:creationId xmlns:a16="http://schemas.microsoft.com/office/drawing/2014/main" xmlns="" id="{CE1000F2-7B21-435C-83F4-93B6A54FBE70}"/>
            </a:ext>
          </a:extLst>
        </xdr:cNvPr>
        <xdr:cNvSpPr/>
      </xdr:nvSpPr>
      <xdr:spPr>
        <a:xfrm>
          <a:off x="12446000" y="533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96</xdr:col>
      <xdr:colOff>0</xdr:colOff>
      <xdr:row>24</xdr:row>
      <xdr:rowOff>76200</xdr:rowOff>
    </xdr:from>
    <xdr:to>
      <xdr:col>120</xdr:col>
      <xdr:colOff>152400</xdr:colOff>
      <xdr:row>28</xdr:row>
      <xdr:rowOff>25400</xdr:rowOff>
    </xdr:to>
    <xdr:sp macro="" textlink="">
      <xdr:nvSpPr>
        <xdr:cNvPr id="172" name="正方形/長方形 171">
          <a:extLst>
            <a:ext uri="{FF2B5EF4-FFF2-40B4-BE49-F238E27FC236}">
              <a16:creationId xmlns:a16="http://schemas.microsoft.com/office/drawing/2014/main" xmlns="" id="{46679265-E979-40F6-B894-46D73497ACB0}"/>
            </a:ext>
          </a:extLst>
        </xdr:cNvPr>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173" name="正方形/長方形 172">
          <a:extLst>
            <a:ext uri="{FF2B5EF4-FFF2-40B4-BE49-F238E27FC236}">
              <a16:creationId xmlns:a16="http://schemas.microsoft.com/office/drawing/2014/main" xmlns="" id="{4155434A-BFC5-43AE-9E82-4CC44935A8AC}"/>
            </a:ext>
          </a:extLst>
        </xdr:cNvPr>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174" name="正方形/長方形 173">
          <a:extLst>
            <a:ext uri="{FF2B5EF4-FFF2-40B4-BE49-F238E27FC236}">
              <a16:creationId xmlns:a16="http://schemas.microsoft.com/office/drawing/2014/main" xmlns="" id="{2EA54381-220A-495A-B6B6-F4EA3381D5BF}"/>
            </a:ext>
          </a:extLst>
        </xdr:cNvPr>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175" name="正方形/長方形 174">
          <a:extLst>
            <a:ext uri="{FF2B5EF4-FFF2-40B4-BE49-F238E27FC236}">
              <a16:creationId xmlns:a16="http://schemas.microsoft.com/office/drawing/2014/main" xmlns="" id="{7021C051-CF8A-433C-9019-664FB5E40B5F}"/>
            </a:ext>
          </a:extLst>
        </xdr:cNvPr>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176" name="正方形/長方形 175">
          <a:extLst>
            <a:ext uri="{FF2B5EF4-FFF2-40B4-BE49-F238E27FC236}">
              <a16:creationId xmlns:a16="http://schemas.microsoft.com/office/drawing/2014/main" xmlns="" id="{E1AE90D2-8EDB-4323-8720-48EE9C6BD45B}"/>
            </a:ext>
          </a:extLst>
        </xdr:cNvPr>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74,730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177" name="正方形/長方形 176">
          <a:extLst>
            <a:ext uri="{FF2B5EF4-FFF2-40B4-BE49-F238E27FC236}">
              <a16:creationId xmlns:a16="http://schemas.microsoft.com/office/drawing/2014/main" xmlns="" id="{FE57D803-626B-47D9-81CF-3A0629A8846D}"/>
            </a:ext>
          </a:extLst>
        </xdr:cNvPr>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178" name="正方形/長方形 177">
          <a:extLst>
            <a:ext uri="{FF2B5EF4-FFF2-40B4-BE49-F238E27FC236}">
              <a16:creationId xmlns:a16="http://schemas.microsoft.com/office/drawing/2014/main" xmlns="" id="{D9FF7736-E07E-4267-A357-DF10EA16731F}"/>
            </a:ext>
          </a:extLst>
        </xdr:cNvPr>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62,375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179" name="正方形/長方形 178">
          <a:extLst>
            <a:ext uri="{FF2B5EF4-FFF2-40B4-BE49-F238E27FC236}">
              <a16:creationId xmlns:a16="http://schemas.microsoft.com/office/drawing/2014/main" xmlns="" id="{3838C355-D47C-4DAA-8E8D-3F13E629E4AB}"/>
            </a:ext>
          </a:extLst>
        </xdr:cNvPr>
        <xdr:cNvSpPr/>
      </xdr:nvSpPr>
      <xdr:spPr>
        <a:xfrm>
          <a:off x="18288000" y="533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46</xdr:row>
      <xdr:rowOff>114300</xdr:rowOff>
    </xdr:from>
    <xdr:to>
      <xdr:col>90</xdr:col>
      <xdr:colOff>25400</xdr:colOff>
      <xdr:row>50</xdr:row>
      <xdr:rowOff>63500</xdr:rowOff>
    </xdr:to>
    <xdr:sp macro="" textlink="">
      <xdr:nvSpPr>
        <xdr:cNvPr id="180" name="正方形/長方形 179">
          <a:extLst>
            <a:ext uri="{FF2B5EF4-FFF2-40B4-BE49-F238E27FC236}">
              <a16:creationId xmlns:a16="http://schemas.microsoft.com/office/drawing/2014/main" xmlns="" id="{C20858A6-8BEB-42D9-8FFC-414C5924DDAF}"/>
            </a:ext>
          </a:extLst>
        </xdr:cNvPr>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181" name="正方形/長方形 180">
          <a:extLst>
            <a:ext uri="{FF2B5EF4-FFF2-40B4-BE49-F238E27FC236}">
              <a16:creationId xmlns:a16="http://schemas.microsoft.com/office/drawing/2014/main" xmlns="" id="{962C03E3-DFB0-4EE8-9112-B9EC43556834}"/>
            </a:ext>
          </a:extLst>
        </xdr:cNvPr>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182" name="正方形/長方形 181">
          <a:extLst>
            <a:ext uri="{FF2B5EF4-FFF2-40B4-BE49-F238E27FC236}">
              <a16:creationId xmlns:a16="http://schemas.microsoft.com/office/drawing/2014/main" xmlns="" id="{59F19BAA-941C-4340-82FB-52CFD8728B96}"/>
            </a:ext>
          </a:extLst>
        </xdr:cNvPr>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183" name="正方形/長方形 182">
          <a:extLst>
            <a:ext uri="{FF2B5EF4-FFF2-40B4-BE49-F238E27FC236}">
              <a16:creationId xmlns:a16="http://schemas.microsoft.com/office/drawing/2014/main" xmlns="" id="{323EEBDB-4A62-44A4-B915-74C4BB121D1E}"/>
            </a:ext>
          </a:extLst>
        </xdr:cNvPr>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184" name="正方形/長方形 183">
          <a:extLst>
            <a:ext uri="{FF2B5EF4-FFF2-40B4-BE49-F238E27FC236}">
              <a16:creationId xmlns:a16="http://schemas.microsoft.com/office/drawing/2014/main" xmlns="" id="{3215B3D4-51BA-49E8-AA60-71284C4696E0}"/>
            </a:ext>
          </a:extLst>
        </xdr:cNvPr>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185" name="正方形/長方形 184">
          <a:extLst>
            <a:ext uri="{FF2B5EF4-FFF2-40B4-BE49-F238E27FC236}">
              <a16:creationId xmlns:a16="http://schemas.microsoft.com/office/drawing/2014/main" xmlns="" id="{B72BF33C-1883-4130-8F8B-7D67B4D80A21}"/>
            </a:ext>
          </a:extLst>
        </xdr:cNvPr>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186" name="正方形/長方形 185">
          <a:extLst>
            <a:ext uri="{FF2B5EF4-FFF2-40B4-BE49-F238E27FC236}">
              <a16:creationId xmlns:a16="http://schemas.microsoft.com/office/drawing/2014/main" xmlns="" id="{9E27C63A-B185-4706-92E2-B86913CDF5A0}"/>
            </a:ext>
          </a:extLst>
        </xdr:cNvPr>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187" name="正方形/長方形 186">
          <a:extLst>
            <a:ext uri="{FF2B5EF4-FFF2-40B4-BE49-F238E27FC236}">
              <a16:creationId xmlns:a16="http://schemas.microsoft.com/office/drawing/2014/main" xmlns="" id="{1CDF672E-DC42-449C-A421-FFA79833CA37}"/>
            </a:ext>
          </a:extLst>
        </xdr:cNvPr>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188" name="テキスト ボックス 187">
          <a:extLst>
            <a:ext uri="{FF2B5EF4-FFF2-40B4-BE49-F238E27FC236}">
              <a16:creationId xmlns:a16="http://schemas.microsoft.com/office/drawing/2014/main" xmlns="" id="{4F3238F9-9718-4608-AFCD-63F347028EB0}"/>
            </a:ext>
          </a:extLst>
        </xdr:cNvPr>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189" name="直線コネクタ 188">
          <a:extLst>
            <a:ext uri="{FF2B5EF4-FFF2-40B4-BE49-F238E27FC236}">
              <a16:creationId xmlns:a16="http://schemas.microsoft.com/office/drawing/2014/main" xmlns="" id="{F36DA102-3499-4AB6-BF58-B932C1697BD1}"/>
            </a:ext>
          </a:extLst>
        </xdr:cNvPr>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65</xdr:row>
      <xdr:rowOff>143527</xdr:rowOff>
    </xdr:from>
    <xdr:ext cx="338939" cy="259045"/>
    <xdr:sp macro="" textlink="">
      <xdr:nvSpPr>
        <xdr:cNvPr id="190" name="テキスト ボックス 189">
          <a:extLst>
            <a:ext uri="{FF2B5EF4-FFF2-40B4-BE49-F238E27FC236}">
              <a16:creationId xmlns:a16="http://schemas.microsoft.com/office/drawing/2014/main" xmlns="" id="{39CA8D35-57A8-4B27-948D-3F5E4675F773}"/>
            </a:ext>
          </a:extLst>
        </xdr:cNvPr>
        <xdr:cNvSpPr txBox="1"/>
      </xdr:nvSpPr>
      <xdr:spPr>
        <a:xfrm>
          <a:off x="12107061" y="1128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0</xdr:rowOff>
    </xdr:from>
    <xdr:to>
      <xdr:col>89</xdr:col>
      <xdr:colOff>177800</xdr:colOff>
      <xdr:row>64</xdr:row>
      <xdr:rowOff>0</xdr:rowOff>
    </xdr:to>
    <xdr:cxnSp macro="">
      <xdr:nvCxnSpPr>
        <xdr:cNvPr id="191" name="直線コネクタ 190">
          <a:extLst>
            <a:ext uri="{FF2B5EF4-FFF2-40B4-BE49-F238E27FC236}">
              <a16:creationId xmlns:a16="http://schemas.microsoft.com/office/drawing/2014/main" xmlns="" id="{27B7E224-8E63-405A-B18F-1A1CFE650641}"/>
            </a:ext>
          </a:extLst>
        </xdr:cNvPr>
        <xdr:cNvCxnSpPr/>
      </xdr:nvCxnSpPr>
      <xdr:spPr>
        <a:xfrm>
          <a:off x="12446000" y="1097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63</xdr:row>
      <xdr:rowOff>29227</xdr:rowOff>
    </xdr:from>
    <xdr:ext cx="403059" cy="259045"/>
    <xdr:sp macro="" textlink="">
      <xdr:nvSpPr>
        <xdr:cNvPr id="192" name="テキスト ボックス 191">
          <a:extLst>
            <a:ext uri="{FF2B5EF4-FFF2-40B4-BE49-F238E27FC236}">
              <a16:creationId xmlns:a16="http://schemas.microsoft.com/office/drawing/2014/main" xmlns="" id="{FAB27BB2-4CB0-470C-AF27-F5FC5AD7A656}"/>
            </a:ext>
          </a:extLst>
        </xdr:cNvPr>
        <xdr:cNvSpPr txBox="1"/>
      </xdr:nvSpPr>
      <xdr:spPr>
        <a:xfrm>
          <a:off x="12042941" y="108305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57150</xdr:rowOff>
    </xdr:from>
    <xdr:to>
      <xdr:col>89</xdr:col>
      <xdr:colOff>177800</xdr:colOff>
      <xdr:row>61</xdr:row>
      <xdr:rowOff>57150</xdr:rowOff>
    </xdr:to>
    <xdr:cxnSp macro="">
      <xdr:nvCxnSpPr>
        <xdr:cNvPr id="193" name="直線コネクタ 192">
          <a:extLst>
            <a:ext uri="{FF2B5EF4-FFF2-40B4-BE49-F238E27FC236}">
              <a16:creationId xmlns:a16="http://schemas.microsoft.com/office/drawing/2014/main" xmlns="" id="{5901B7DC-6334-495D-8CDD-7B1E663D47DC}"/>
            </a:ext>
          </a:extLst>
        </xdr:cNvPr>
        <xdr:cNvCxnSpPr/>
      </xdr:nvCxnSpPr>
      <xdr:spPr>
        <a:xfrm>
          <a:off x="12446000" y="1051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60</xdr:row>
      <xdr:rowOff>86377</xdr:rowOff>
    </xdr:from>
    <xdr:ext cx="403059" cy="259045"/>
    <xdr:sp macro="" textlink="">
      <xdr:nvSpPr>
        <xdr:cNvPr id="194" name="テキスト ボックス 193">
          <a:extLst>
            <a:ext uri="{FF2B5EF4-FFF2-40B4-BE49-F238E27FC236}">
              <a16:creationId xmlns:a16="http://schemas.microsoft.com/office/drawing/2014/main" xmlns="" id="{D10C5DD0-C209-42EB-A407-2E49681FDD3E}"/>
            </a:ext>
          </a:extLst>
        </xdr:cNvPr>
        <xdr:cNvSpPr txBox="1"/>
      </xdr:nvSpPr>
      <xdr:spPr>
        <a:xfrm>
          <a:off x="12042941" y="1037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58</xdr:row>
      <xdr:rowOff>114300</xdr:rowOff>
    </xdr:from>
    <xdr:to>
      <xdr:col>89</xdr:col>
      <xdr:colOff>177800</xdr:colOff>
      <xdr:row>58</xdr:row>
      <xdr:rowOff>114300</xdr:rowOff>
    </xdr:to>
    <xdr:cxnSp macro="">
      <xdr:nvCxnSpPr>
        <xdr:cNvPr id="195" name="直線コネクタ 194">
          <a:extLst>
            <a:ext uri="{FF2B5EF4-FFF2-40B4-BE49-F238E27FC236}">
              <a16:creationId xmlns:a16="http://schemas.microsoft.com/office/drawing/2014/main" xmlns="" id="{D8BCEA59-67AB-4900-B3CF-F095BE6DB04B}"/>
            </a:ext>
          </a:extLst>
        </xdr:cNvPr>
        <xdr:cNvCxnSpPr/>
      </xdr:nvCxnSpPr>
      <xdr:spPr>
        <a:xfrm>
          <a:off x="12446000" y="1005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57</xdr:row>
      <xdr:rowOff>143527</xdr:rowOff>
    </xdr:from>
    <xdr:ext cx="403059" cy="259045"/>
    <xdr:sp macro="" textlink="">
      <xdr:nvSpPr>
        <xdr:cNvPr id="196" name="テキスト ボックス 195">
          <a:extLst>
            <a:ext uri="{FF2B5EF4-FFF2-40B4-BE49-F238E27FC236}">
              <a16:creationId xmlns:a16="http://schemas.microsoft.com/office/drawing/2014/main" xmlns="" id="{AE9CFBB7-3136-4887-B71E-F103D98C51D5}"/>
            </a:ext>
          </a:extLst>
        </xdr:cNvPr>
        <xdr:cNvSpPr txBox="1"/>
      </xdr:nvSpPr>
      <xdr:spPr>
        <a:xfrm>
          <a:off x="12042941" y="991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56</xdr:row>
      <xdr:rowOff>0</xdr:rowOff>
    </xdr:from>
    <xdr:to>
      <xdr:col>89</xdr:col>
      <xdr:colOff>177800</xdr:colOff>
      <xdr:row>56</xdr:row>
      <xdr:rowOff>0</xdr:rowOff>
    </xdr:to>
    <xdr:cxnSp macro="">
      <xdr:nvCxnSpPr>
        <xdr:cNvPr id="197" name="直線コネクタ 196">
          <a:extLst>
            <a:ext uri="{FF2B5EF4-FFF2-40B4-BE49-F238E27FC236}">
              <a16:creationId xmlns:a16="http://schemas.microsoft.com/office/drawing/2014/main" xmlns="" id="{08EAF422-EB35-4085-B512-ED6C489137CC}"/>
            </a:ext>
          </a:extLst>
        </xdr:cNvPr>
        <xdr:cNvCxnSpPr/>
      </xdr:nvCxnSpPr>
      <xdr:spPr>
        <a:xfrm>
          <a:off x="12446000" y="960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55</xdr:row>
      <xdr:rowOff>29227</xdr:rowOff>
    </xdr:from>
    <xdr:ext cx="403059" cy="259045"/>
    <xdr:sp macro="" textlink="">
      <xdr:nvSpPr>
        <xdr:cNvPr id="198" name="テキスト ボックス 197">
          <a:extLst>
            <a:ext uri="{FF2B5EF4-FFF2-40B4-BE49-F238E27FC236}">
              <a16:creationId xmlns:a16="http://schemas.microsoft.com/office/drawing/2014/main" xmlns="" id="{824BCA05-8371-448C-9709-66CA3CC1CF4C}"/>
            </a:ext>
          </a:extLst>
        </xdr:cNvPr>
        <xdr:cNvSpPr txBox="1"/>
      </xdr:nvSpPr>
      <xdr:spPr>
        <a:xfrm>
          <a:off x="12042941" y="94589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199" name="直線コネクタ 198">
          <a:extLst>
            <a:ext uri="{FF2B5EF4-FFF2-40B4-BE49-F238E27FC236}">
              <a16:creationId xmlns:a16="http://schemas.microsoft.com/office/drawing/2014/main" xmlns="" id="{9B7310EE-A8F9-4A7B-A0DA-769D52563D35}"/>
            </a:ext>
          </a:extLst>
        </xdr:cNvPr>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52</xdr:row>
      <xdr:rowOff>86377</xdr:rowOff>
    </xdr:from>
    <xdr:ext cx="467179" cy="259045"/>
    <xdr:sp macro="" textlink="">
      <xdr:nvSpPr>
        <xdr:cNvPr id="200" name="テキスト ボックス 199">
          <a:extLst>
            <a:ext uri="{FF2B5EF4-FFF2-40B4-BE49-F238E27FC236}">
              <a16:creationId xmlns:a16="http://schemas.microsoft.com/office/drawing/2014/main" xmlns="" id="{BF4E7224-DA63-47D9-BCA3-AC26C85542F8}"/>
            </a:ext>
          </a:extLst>
        </xdr:cNvPr>
        <xdr:cNvSpPr txBox="1"/>
      </xdr:nvSpPr>
      <xdr:spPr>
        <a:xfrm>
          <a:off x="11978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201" name="【保健センター・保健所】&#10;有形固定資産減価償却率グラフ枠">
          <a:extLst>
            <a:ext uri="{FF2B5EF4-FFF2-40B4-BE49-F238E27FC236}">
              <a16:creationId xmlns:a16="http://schemas.microsoft.com/office/drawing/2014/main" xmlns="" id="{079A30FB-BB88-404E-9DA1-FA12EC31D330}"/>
            </a:ext>
          </a:extLst>
        </xdr:cNvPr>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56</xdr:row>
      <xdr:rowOff>20574</xdr:rowOff>
    </xdr:from>
    <xdr:to>
      <xdr:col>85</xdr:col>
      <xdr:colOff>126364</xdr:colOff>
      <xdr:row>63</xdr:row>
      <xdr:rowOff>73152</xdr:rowOff>
    </xdr:to>
    <xdr:cxnSp macro="">
      <xdr:nvCxnSpPr>
        <xdr:cNvPr id="202" name="直線コネクタ 201">
          <a:extLst>
            <a:ext uri="{FF2B5EF4-FFF2-40B4-BE49-F238E27FC236}">
              <a16:creationId xmlns:a16="http://schemas.microsoft.com/office/drawing/2014/main" xmlns="" id="{E38AFF32-F217-4607-99B5-6604A0E47CA2}"/>
            </a:ext>
          </a:extLst>
        </xdr:cNvPr>
        <xdr:cNvCxnSpPr/>
      </xdr:nvCxnSpPr>
      <xdr:spPr>
        <a:xfrm flipV="1">
          <a:off x="16318864" y="9621774"/>
          <a:ext cx="0" cy="125272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63</xdr:row>
      <xdr:rowOff>76979</xdr:rowOff>
    </xdr:from>
    <xdr:ext cx="405111" cy="259045"/>
    <xdr:sp macro="" textlink="">
      <xdr:nvSpPr>
        <xdr:cNvPr id="203" name="【保健センター・保健所】&#10;有形固定資産減価償却率最小値テキスト">
          <a:extLst>
            <a:ext uri="{FF2B5EF4-FFF2-40B4-BE49-F238E27FC236}">
              <a16:creationId xmlns:a16="http://schemas.microsoft.com/office/drawing/2014/main" xmlns="" id="{02491E42-5FA5-4CC3-A5A2-27C5E8ABF1AD}"/>
            </a:ext>
          </a:extLst>
        </xdr:cNvPr>
        <xdr:cNvSpPr txBox="1"/>
      </xdr:nvSpPr>
      <xdr:spPr>
        <a:xfrm>
          <a:off x="16357600" y="1087832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63</xdr:row>
      <xdr:rowOff>73152</xdr:rowOff>
    </xdr:from>
    <xdr:to>
      <xdr:col>86</xdr:col>
      <xdr:colOff>25400</xdr:colOff>
      <xdr:row>63</xdr:row>
      <xdr:rowOff>73152</xdr:rowOff>
    </xdr:to>
    <xdr:cxnSp macro="">
      <xdr:nvCxnSpPr>
        <xdr:cNvPr id="204" name="直線コネクタ 203">
          <a:extLst>
            <a:ext uri="{FF2B5EF4-FFF2-40B4-BE49-F238E27FC236}">
              <a16:creationId xmlns:a16="http://schemas.microsoft.com/office/drawing/2014/main" xmlns="" id="{5017A3A7-769E-4AE3-83F5-30C36EBF00B5}"/>
            </a:ext>
          </a:extLst>
        </xdr:cNvPr>
        <xdr:cNvCxnSpPr/>
      </xdr:nvCxnSpPr>
      <xdr:spPr>
        <a:xfrm>
          <a:off x="16230600" y="108745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54</xdr:row>
      <xdr:rowOff>138701</xdr:rowOff>
    </xdr:from>
    <xdr:ext cx="405111" cy="259045"/>
    <xdr:sp macro="" textlink="">
      <xdr:nvSpPr>
        <xdr:cNvPr id="205" name="【保健センター・保健所】&#10;有形固定資産減価償却率最大値テキスト">
          <a:extLst>
            <a:ext uri="{FF2B5EF4-FFF2-40B4-BE49-F238E27FC236}">
              <a16:creationId xmlns:a16="http://schemas.microsoft.com/office/drawing/2014/main" xmlns="" id="{21C993B6-874D-4ABF-98C7-388E270EAA34}"/>
            </a:ext>
          </a:extLst>
        </xdr:cNvPr>
        <xdr:cNvSpPr txBox="1"/>
      </xdr:nvSpPr>
      <xdr:spPr>
        <a:xfrm>
          <a:off x="16357600" y="939700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56</xdr:row>
      <xdr:rowOff>20574</xdr:rowOff>
    </xdr:from>
    <xdr:to>
      <xdr:col>86</xdr:col>
      <xdr:colOff>25400</xdr:colOff>
      <xdr:row>56</xdr:row>
      <xdr:rowOff>20574</xdr:rowOff>
    </xdr:to>
    <xdr:cxnSp macro="">
      <xdr:nvCxnSpPr>
        <xdr:cNvPr id="206" name="直線コネクタ 205">
          <a:extLst>
            <a:ext uri="{FF2B5EF4-FFF2-40B4-BE49-F238E27FC236}">
              <a16:creationId xmlns:a16="http://schemas.microsoft.com/office/drawing/2014/main" xmlns="" id="{58411FB7-B444-4997-9143-2E265AEA18E3}"/>
            </a:ext>
          </a:extLst>
        </xdr:cNvPr>
        <xdr:cNvCxnSpPr/>
      </xdr:nvCxnSpPr>
      <xdr:spPr>
        <a:xfrm>
          <a:off x="16230600" y="96217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59</xdr:row>
      <xdr:rowOff>112793</xdr:rowOff>
    </xdr:from>
    <xdr:ext cx="405111" cy="259045"/>
    <xdr:sp macro="" textlink="">
      <xdr:nvSpPr>
        <xdr:cNvPr id="207" name="【保健センター・保健所】&#10;有形固定資産減価償却率平均値テキスト">
          <a:extLst>
            <a:ext uri="{FF2B5EF4-FFF2-40B4-BE49-F238E27FC236}">
              <a16:creationId xmlns:a16="http://schemas.microsoft.com/office/drawing/2014/main" xmlns="" id="{1FD3EE6B-BC18-45DD-8102-FDEE937DE058}"/>
            </a:ext>
          </a:extLst>
        </xdr:cNvPr>
        <xdr:cNvSpPr txBox="1"/>
      </xdr:nvSpPr>
      <xdr:spPr>
        <a:xfrm>
          <a:off x="16357600" y="10228343"/>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134366</xdr:rowOff>
    </xdr:from>
    <xdr:to>
      <xdr:col>85</xdr:col>
      <xdr:colOff>177800</xdr:colOff>
      <xdr:row>60</xdr:row>
      <xdr:rowOff>64516</xdr:rowOff>
    </xdr:to>
    <xdr:sp macro="" textlink="">
      <xdr:nvSpPr>
        <xdr:cNvPr id="208" name="フローチャート: 判断 207">
          <a:extLst>
            <a:ext uri="{FF2B5EF4-FFF2-40B4-BE49-F238E27FC236}">
              <a16:creationId xmlns:a16="http://schemas.microsoft.com/office/drawing/2014/main" xmlns="" id="{98A41C5D-19BC-43FA-8F19-C8375D35273B}"/>
            </a:ext>
          </a:extLst>
        </xdr:cNvPr>
        <xdr:cNvSpPr/>
      </xdr:nvSpPr>
      <xdr:spPr>
        <a:xfrm>
          <a:off x="16268700" y="102499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60</xdr:row>
      <xdr:rowOff>20066</xdr:rowOff>
    </xdr:from>
    <xdr:to>
      <xdr:col>81</xdr:col>
      <xdr:colOff>101600</xdr:colOff>
      <xdr:row>60</xdr:row>
      <xdr:rowOff>121666</xdr:rowOff>
    </xdr:to>
    <xdr:sp macro="" textlink="">
      <xdr:nvSpPr>
        <xdr:cNvPr id="209" name="フローチャート: 判断 208">
          <a:extLst>
            <a:ext uri="{FF2B5EF4-FFF2-40B4-BE49-F238E27FC236}">
              <a16:creationId xmlns:a16="http://schemas.microsoft.com/office/drawing/2014/main" xmlns="" id="{008362D4-1351-4FDC-8B5A-645410677950}"/>
            </a:ext>
          </a:extLst>
        </xdr:cNvPr>
        <xdr:cNvSpPr/>
      </xdr:nvSpPr>
      <xdr:spPr>
        <a:xfrm>
          <a:off x="15430500" y="103070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26044</xdr:colOff>
      <xdr:row>58</xdr:row>
      <xdr:rowOff>138193</xdr:rowOff>
    </xdr:from>
    <xdr:ext cx="405111" cy="259045"/>
    <xdr:sp macro="" textlink="">
      <xdr:nvSpPr>
        <xdr:cNvPr id="210" name="n_1aveValue【保健センター・保健所】&#10;有形固定資産減価償却率">
          <a:extLst>
            <a:ext uri="{FF2B5EF4-FFF2-40B4-BE49-F238E27FC236}">
              <a16:creationId xmlns:a16="http://schemas.microsoft.com/office/drawing/2014/main" xmlns="" id="{D6827738-0B30-4F70-9879-6E0F48CB000D}"/>
            </a:ext>
          </a:extLst>
        </xdr:cNvPr>
        <xdr:cNvSpPr txBox="1"/>
      </xdr:nvSpPr>
      <xdr:spPr>
        <a:xfrm>
          <a:off x="15266044" y="1008229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60</xdr:row>
      <xdr:rowOff>56642</xdr:rowOff>
    </xdr:from>
    <xdr:to>
      <xdr:col>76</xdr:col>
      <xdr:colOff>165100</xdr:colOff>
      <xdr:row>60</xdr:row>
      <xdr:rowOff>158242</xdr:rowOff>
    </xdr:to>
    <xdr:sp macro="" textlink="">
      <xdr:nvSpPr>
        <xdr:cNvPr id="211" name="フローチャート: 判断 210">
          <a:extLst>
            <a:ext uri="{FF2B5EF4-FFF2-40B4-BE49-F238E27FC236}">
              <a16:creationId xmlns:a16="http://schemas.microsoft.com/office/drawing/2014/main" xmlns="" id="{2890CA8E-904B-4CB5-B93B-DD4F26D82C43}"/>
            </a:ext>
          </a:extLst>
        </xdr:cNvPr>
        <xdr:cNvSpPr/>
      </xdr:nvSpPr>
      <xdr:spPr>
        <a:xfrm>
          <a:off x="14541500" y="103436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102244</xdr:colOff>
      <xdr:row>59</xdr:row>
      <xdr:rowOff>3319</xdr:rowOff>
    </xdr:from>
    <xdr:ext cx="405111" cy="259045"/>
    <xdr:sp macro="" textlink="">
      <xdr:nvSpPr>
        <xdr:cNvPr id="212" name="n_2aveValue【保健センター・保健所】&#10;有形固定資産減価償却率">
          <a:extLst>
            <a:ext uri="{FF2B5EF4-FFF2-40B4-BE49-F238E27FC236}">
              <a16:creationId xmlns:a16="http://schemas.microsoft.com/office/drawing/2014/main" xmlns="" id="{0C20E482-A287-48AC-BF6E-57CFE394C346}"/>
            </a:ext>
          </a:extLst>
        </xdr:cNvPr>
        <xdr:cNvSpPr txBox="1"/>
      </xdr:nvSpPr>
      <xdr:spPr>
        <a:xfrm>
          <a:off x="14389744" y="1011886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66</xdr:row>
      <xdr:rowOff>111777</xdr:rowOff>
    </xdr:from>
    <xdr:ext cx="762000" cy="259045"/>
    <xdr:sp macro="" textlink="">
      <xdr:nvSpPr>
        <xdr:cNvPr id="213" name="テキスト ボックス 212">
          <a:extLst>
            <a:ext uri="{FF2B5EF4-FFF2-40B4-BE49-F238E27FC236}">
              <a16:creationId xmlns:a16="http://schemas.microsoft.com/office/drawing/2014/main" xmlns="" id="{613EAB7A-F47D-415D-9D95-F9F3C6E55CBA}"/>
            </a:ext>
          </a:extLst>
        </xdr:cNvPr>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214" name="テキスト ボックス 213">
          <a:extLst>
            <a:ext uri="{FF2B5EF4-FFF2-40B4-BE49-F238E27FC236}">
              <a16:creationId xmlns:a16="http://schemas.microsoft.com/office/drawing/2014/main" xmlns="" id="{570CC5C8-0B78-4597-B4DB-A60ABDD35D29}"/>
            </a:ext>
          </a:extLst>
        </xdr:cNvPr>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215" name="テキスト ボックス 214">
          <a:extLst>
            <a:ext uri="{FF2B5EF4-FFF2-40B4-BE49-F238E27FC236}">
              <a16:creationId xmlns:a16="http://schemas.microsoft.com/office/drawing/2014/main" xmlns="" id="{53958935-469D-4FA6-BBBB-0DC43B2C3D56}"/>
            </a:ext>
          </a:extLst>
        </xdr:cNvPr>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216" name="テキスト ボックス 215">
          <a:extLst>
            <a:ext uri="{FF2B5EF4-FFF2-40B4-BE49-F238E27FC236}">
              <a16:creationId xmlns:a16="http://schemas.microsoft.com/office/drawing/2014/main" xmlns="" id="{4E76CC18-F4FA-4AF4-9112-FEE29F6BD629}"/>
            </a:ext>
          </a:extLst>
        </xdr:cNvPr>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217" name="テキスト ボックス 216">
          <a:extLst>
            <a:ext uri="{FF2B5EF4-FFF2-40B4-BE49-F238E27FC236}">
              <a16:creationId xmlns:a16="http://schemas.microsoft.com/office/drawing/2014/main" xmlns="" id="{EDCDA2AD-F586-4D39-8AAB-489C2BDE1E81}"/>
            </a:ext>
          </a:extLst>
        </xdr:cNvPr>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61</xdr:row>
      <xdr:rowOff>49784</xdr:rowOff>
    </xdr:from>
    <xdr:to>
      <xdr:col>81</xdr:col>
      <xdr:colOff>101600</xdr:colOff>
      <xdr:row>61</xdr:row>
      <xdr:rowOff>151384</xdr:rowOff>
    </xdr:to>
    <xdr:sp macro="" textlink="">
      <xdr:nvSpPr>
        <xdr:cNvPr id="218" name="楕円 217">
          <a:extLst>
            <a:ext uri="{FF2B5EF4-FFF2-40B4-BE49-F238E27FC236}">
              <a16:creationId xmlns:a16="http://schemas.microsoft.com/office/drawing/2014/main" xmlns="" id="{C383EB82-6138-406A-9704-1BDF16BBE4DE}"/>
            </a:ext>
          </a:extLst>
        </xdr:cNvPr>
        <xdr:cNvSpPr/>
      </xdr:nvSpPr>
      <xdr:spPr>
        <a:xfrm>
          <a:off x="15430500" y="105082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26044</xdr:colOff>
      <xdr:row>61</xdr:row>
      <xdr:rowOff>142511</xdr:rowOff>
    </xdr:from>
    <xdr:ext cx="405111" cy="259045"/>
    <xdr:sp macro="" textlink="">
      <xdr:nvSpPr>
        <xdr:cNvPr id="219" name="n_1mainValue【保健センター・保健所】&#10;有形固定資産減価償却率">
          <a:extLst>
            <a:ext uri="{FF2B5EF4-FFF2-40B4-BE49-F238E27FC236}">
              <a16:creationId xmlns:a16="http://schemas.microsoft.com/office/drawing/2014/main" xmlns="" id="{6DF1ECCB-A6FD-4BE5-BB7F-1F864B89A09A}"/>
            </a:ext>
          </a:extLst>
        </xdr:cNvPr>
        <xdr:cNvSpPr txBox="1"/>
      </xdr:nvSpPr>
      <xdr:spPr>
        <a:xfrm>
          <a:off x="15266044" y="1060096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220" name="正方形/長方形 219">
          <a:extLst>
            <a:ext uri="{FF2B5EF4-FFF2-40B4-BE49-F238E27FC236}">
              <a16:creationId xmlns:a16="http://schemas.microsoft.com/office/drawing/2014/main" xmlns="" id="{10CF710A-A5D1-45A1-AAA7-44C994F32E72}"/>
            </a:ext>
          </a:extLst>
        </xdr:cNvPr>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221" name="正方形/長方形 220">
          <a:extLst>
            <a:ext uri="{FF2B5EF4-FFF2-40B4-BE49-F238E27FC236}">
              <a16:creationId xmlns:a16="http://schemas.microsoft.com/office/drawing/2014/main" xmlns="" id="{ABD5B55D-C91F-4546-8149-55D5E15B67A9}"/>
            </a:ext>
          </a:extLst>
        </xdr:cNvPr>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222" name="正方形/長方形 221">
          <a:extLst>
            <a:ext uri="{FF2B5EF4-FFF2-40B4-BE49-F238E27FC236}">
              <a16:creationId xmlns:a16="http://schemas.microsoft.com/office/drawing/2014/main" xmlns="" id="{2607D77A-DD0D-4F59-A544-C75F83E3554F}"/>
            </a:ext>
          </a:extLst>
        </xdr:cNvPr>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223" name="正方形/長方形 222">
          <a:extLst>
            <a:ext uri="{FF2B5EF4-FFF2-40B4-BE49-F238E27FC236}">
              <a16:creationId xmlns:a16="http://schemas.microsoft.com/office/drawing/2014/main" xmlns="" id="{64CA1A59-C459-4BB0-AA14-ED5F8D81F084}"/>
            </a:ext>
          </a:extLst>
        </xdr:cNvPr>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224" name="正方形/長方形 223">
          <a:extLst>
            <a:ext uri="{FF2B5EF4-FFF2-40B4-BE49-F238E27FC236}">
              <a16:creationId xmlns:a16="http://schemas.microsoft.com/office/drawing/2014/main" xmlns="" id="{C37A5854-9F49-4A46-A0DA-F62305FC97EF}"/>
            </a:ext>
          </a:extLst>
        </xdr:cNvPr>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225" name="正方形/長方形 224">
          <a:extLst>
            <a:ext uri="{FF2B5EF4-FFF2-40B4-BE49-F238E27FC236}">
              <a16:creationId xmlns:a16="http://schemas.microsoft.com/office/drawing/2014/main" xmlns="" id="{559B7621-0608-4D72-88A5-5A4EB836D68E}"/>
            </a:ext>
          </a:extLst>
        </xdr:cNvPr>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226" name="正方形/長方形 225">
          <a:extLst>
            <a:ext uri="{FF2B5EF4-FFF2-40B4-BE49-F238E27FC236}">
              <a16:creationId xmlns:a16="http://schemas.microsoft.com/office/drawing/2014/main" xmlns="" id="{476420E5-8B7F-4F6D-B5CF-EA13D9575F4B}"/>
            </a:ext>
          </a:extLst>
        </xdr:cNvPr>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227" name="正方形/長方形 226">
          <a:extLst>
            <a:ext uri="{FF2B5EF4-FFF2-40B4-BE49-F238E27FC236}">
              <a16:creationId xmlns:a16="http://schemas.microsoft.com/office/drawing/2014/main" xmlns="" id="{5E8DFCDD-4139-434D-88A8-EC9DF95AE8E6}"/>
            </a:ext>
          </a:extLst>
        </xdr:cNvPr>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228" name="テキスト ボックス 227">
          <a:extLst>
            <a:ext uri="{FF2B5EF4-FFF2-40B4-BE49-F238E27FC236}">
              <a16:creationId xmlns:a16="http://schemas.microsoft.com/office/drawing/2014/main" xmlns="" id="{9FE20569-E6E0-4873-944C-7EF684798EC0}"/>
            </a:ext>
          </a:extLst>
        </xdr:cNvPr>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229" name="直線コネクタ 228">
          <a:extLst>
            <a:ext uri="{FF2B5EF4-FFF2-40B4-BE49-F238E27FC236}">
              <a16:creationId xmlns:a16="http://schemas.microsoft.com/office/drawing/2014/main" xmlns="" id="{C3D875F6-A5BD-4019-968D-C7AFD8A5C719}"/>
            </a:ext>
          </a:extLst>
        </xdr:cNvPr>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64</xdr:row>
      <xdr:rowOff>0</xdr:rowOff>
    </xdr:from>
    <xdr:to>
      <xdr:col>120</xdr:col>
      <xdr:colOff>114300</xdr:colOff>
      <xdr:row>64</xdr:row>
      <xdr:rowOff>0</xdr:rowOff>
    </xdr:to>
    <xdr:cxnSp macro="">
      <xdr:nvCxnSpPr>
        <xdr:cNvPr id="230" name="直線コネクタ 229">
          <a:extLst>
            <a:ext uri="{FF2B5EF4-FFF2-40B4-BE49-F238E27FC236}">
              <a16:creationId xmlns:a16="http://schemas.microsoft.com/office/drawing/2014/main" xmlns="" id="{95DAB67F-C68C-4878-92E5-86626F808ACD}"/>
            </a:ext>
          </a:extLst>
        </xdr:cNvPr>
        <xdr:cNvCxnSpPr/>
      </xdr:nvCxnSpPr>
      <xdr:spPr>
        <a:xfrm>
          <a:off x="18288000" y="1097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29227</xdr:rowOff>
    </xdr:from>
    <xdr:ext cx="467179" cy="259045"/>
    <xdr:sp macro="" textlink="">
      <xdr:nvSpPr>
        <xdr:cNvPr id="231" name="テキスト ボックス 230">
          <a:extLst>
            <a:ext uri="{FF2B5EF4-FFF2-40B4-BE49-F238E27FC236}">
              <a16:creationId xmlns:a16="http://schemas.microsoft.com/office/drawing/2014/main" xmlns="" id="{0BDCAA22-DC9F-4232-A146-3B28ECC397AC}"/>
            </a:ext>
          </a:extLst>
        </xdr:cNvPr>
        <xdr:cNvSpPr txBox="1"/>
      </xdr:nvSpPr>
      <xdr:spPr>
        <a:xfrm>
          <a:off x="17820821" y="1083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57150</xdr:rowOff>
    </xdr:from>
    <xdr:to>
      <xdr:col>120</xdr:col>
      <xdr:colOff>114300</xdr:colOff>
      <xdr:row>61</xdr:row>
      <xdr:rowOff>57150</xdr:rowOff>
    </xdr:to>
    <xdr:cxnSp macro="">
      <xdr:nvCxnSpPr>
        <xdr:cNvPr id="232" name="直線コネクタ 231">
          <a:extLst>
            <a:ext uri="{FF2B5EF4-FFF2-40B4-BE49-F238E27FC236}">
              <a16:creationId xmlns:a16="http://schemas.microsoft.com/office/drawing/2014/main" xmlns="" id="{E63E921F-AD14-4E71-88DC-7D9F27898861}"/>
            </a:ext>
          </a:extLst>
        </xdr:cNvPr>
        <xdr:cNvCxnSpPr/>
      </xdr:nvCxnSpPr>
      <xdr:spPr>
        <a:xfrm>
          <a:off x="18288000" y="1051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60</xdr:row>
      <xdr:rowOff>86377</xdr:rowOff>
    </xdr:from>
    <xdr:ext cx="467179" cy="259045"/>
    <xdr:sp macro="" textlink="">
      <xdr:nvSpPr>
        <xdr:cNvPr id="233" name="テキスト ボックス 232">
          <a:extLst>
            <a:ext uri="{FF2B5EF4-FFF2-40B4-BE49-F238E27FC236}">
              <a16:creationId xmlns:a16="http://schemas.microsoft.com/office/drawing/2014/main" xmlns="" id="{DA719F95-B1F2-42CC-B6B0-BA12977BCF42}"/>
            </a:ext>
          </a:extLst>
        </xdr:cNvPr>
        <xdr:cNvSpPr txBox="1"/>
      </xdr:nvSpPr>
      <xdr:spPr>
        <a:xfrm>
          <a:off x="17820821" y="1037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58</xdr:row>
      <xdr:rowOff>114300</xdr:rowOff>
    </xdr:from>
    <xdr:to>
      <xdr:col>120</xdr:col>
      <xdr:colOff>114300</xdr:colOff>
      <xdr:row>58</xdr:row>
      <xdr:rowOff>114300</xdr:rowOff>
    </xdr:to>
    <xdr:cxnSp macro="">
      <xdr:nvCxnSpPr>
        <xdr:cNvPr id="234" name="直線コネクタ 233">
          <a:extLst>
            <a:ext uri="{FF2B5EF4-FFF2-40B4-BE49-F238E27FC236}">
              <a16:creationId xmlns:a16="http://schemas.microsoft.com/office/drawing/2014/main" xmlns="" id="{65562E66-8858-4ECF-A274-D67094F9535D}"/>
            </a:ext>
          </a:extLst>
        </xdr:cNvPr>
        <xdr:cNvCxnSpPr/>
      </xdr:nvCxnSpPr>
      <xdr:spPr>
        <a:xfrm>
          <a:off x="18288000" y="1005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57</xdr:row>
      <xdr:rowOff>143527</xdr:rowOff>
    </xdr:from>
    <xdr:ext cx="467179" cy="259045"/>
    <xdr:sp macro="" textlink="">
      <xdr:nvSpPr>
        <xdr:cNvPr id="235" name="テキスト ボックス 234">
          <a:extLst>
            <a:ext uri="{FF2B5EF4-FFF2-40B4-BE49-F238E27FC236}">
              <a16:creationId xmlns:a16="http://schemas.microsoft.com/office/drawing/2014/main" xmlns="" id="{FEFF7043-A204-4BAD-BB14-0F3C8C4D6476}"/>
            </a:ext>
          </a:extLst>
        </xdr:cNvPr>
        <xdr:cNvSpPr txBox="1"/>
      </xdr:nvSpPr>
      <xdr:spPr>
        <a:xfrm>
          <a:off x="17820821" y="991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56</xdr:row>
      <xdr:rowOff>0</xdr:rowOff>
    </xdr:from>
    <xdr:to>
      <xdr:col>120</xdr:col>
      <xdr:colOff>114300</xdr:colOff>
      <xdr:row>56</xdr:row>
      <xdr:rowOff>0</xdr:rowOff>
    </xdr:to>
    <xdr:cxnSp macro="">
      <xdr:nvCxnSpPr>
        <xdr:cNvPr id="236" name="直線コネクタ 235">
          <a:extLst>
            <a:ext uri="{FF2B5EF4-FFF2-40B4-BE49-F238E27FC236}">
              <a16:creationId xmlns:a16="http://schemas.microsoft.com/office/drawing/2014/main" xmlns="" id="{77E2DC48-756F-47FB-B001-77D656F2740F}"/>
            </a:ext>
          </a:extLst>
        </xdr:cNvPr>
        <xdr:cNvCxnSpPr/>
      </xdr:nvCxnSpPr>
      <xdr:spPr>
        <a:xfrm>
          <a:off x="18288000" y="960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55</xdr:row>
      <xdr:rowOff>29227</xdr:rowOff>
    </xdr:from>
    <xdr:ext cx="467179" cy="259045"/>
    <xdr:sp macro="" textlink="">
      <xdr:nvSpPr>
        <xdr:cNvPr id="237" name="テキスト ボックス 236">
          <a:extLst>
            <a:ext uri="{FF2B5EF4-FFF2-40B4-BE49-F238E27FC236}">
              <a16:creationId xmlns:a16="http://schemas.microsoft.com/office/drawing/2014/main" xmlns="" id="{E0BA0ED5-519E-4DC0-BB0A-80B41A2AD614}"/>
            </a:ext>
          </a:extLst>
        </xdr:cNvPr>
        <xdr:cNvSpPr txBox="1"/>
      </xdr:nvSpPr>
      <xdr:spPr>
        <a:xfrm>
          <a:off x="17820821" y="945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238" name="直線コネクタ 237">
          <a:extLst>
            <a:ext uri="{FF2B5EF4-FFF2-40B4-BE49-F238E27FC236}">
              <a16:creationId xmlns:a16="http://schemas.microsoft.com/office/drawing/2014/main" xmlns="" id="{B5EC2F66-907A-4914-B198-A0B4C2013D60}"/>
            </a:ext>
          </a:extLst>
        </xdr:cNvPr>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239" name="テキスト ボックス 238">
          <a:extLst>
            <a:ext uri="{FF2B5EF4-FFF2-40B4-BE49-F238E27FC236}">
              <a16:creationId xmlns:a16="http://schemas.microsoft.com/office/drawing/2014/main" xmlns="" id="{284E638F-1AA2-45C9-93DA-654CC452689F}"/>
            </a:ext>
          </a:extLst>
        </xdr:cNvPr>
        <xdr:cNvSpPr txBox="1"/>
      </xdr:nvSpPr>
      <xdr:spPr>
        <a:xfrm>
          <a:off x="17820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240" name="【保健センター・保健所】&#10;一人当たり面積グラフ枠">
          <a:extLst>
            <a:ext uri="{FF2B5EF4-FFF2-40B4-BE49-F238E27FC236}">
              <a16:creationId xmlns:a16="http://schemas.microsoft.com/office/drawing/2014/main" xmlns="" id="{2D2FBC96-8D7A-42AB-A422-6DE190D50609}"/>
            </a:ext>
          </a:extLst>
        </xdr:cNvPr>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57</xdr:row>
      <xdr:rowOff>107442</xdr:rowOff>
    </xdr:from>
    <xdr:to>
      <xdr:col>116</xdr:col>
      <xdr:colOff>62864</xdr:colOff>
      <xdr:row>63</xdr:row>
      <xdr:rowOff>61722</xdr:rowOff>
    </xdr:to>
    <xdr:cxnSp macro="">
      <xdr:nvCxnSpPr>
        <xdr:cNvPr id="241" name="直線コネクタ 240">
          <a:extLst>
            <a:ext uri="{FF2B5EF4-FFF2-40B4-BE49-F238E27FC236}">
              <a16:creationId xmlns:a16="http://schemas.microsoft.com/office/drawing/2014/main" xmlns="" id="{64D68F37-BAD0-44CD-ACC8-ECB8183A8B4E}"/>
            </a:ext>
          </a:extLst>
        </xdr:cNvPr>
        <xdr:cNvCxnSpPr/>
      </xdr:nvCxnSpPr>
      <xdr:spPr>
        <a:xfrm flipV="1">
          <a:off x="22160864" y="9880092"/>
          <a:ext cx="0" cy="9829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63</xdr:row>
      <xdr:rowOff>65549</xdr:rowOff>
    </xdr:from>
    <xdr:ext cx="469744" cy="259045"/>
    <xdr:sp macro="" textlink="">
      <xdr:nvSpPr>
        <xdr:cNvPr id="242" name="【保健センター・保健所】&#10;一人当たり面積最小値テキスト">
          <a:extLst>
            <a:ext uri="{FF2B5EF4-FFF2-40B4-BE49-F238E27FC236}">
              <a16:creationId xmlns:a16="http://schemas.microsoft.com/office/drawing/2014/main" xmlns="" id="{9C0F4395-6F11-44B4-8FFF-963C08652866}"/>
            </a:ext>
          </a:extLst>
        </xdr:cNvPr>
        <xdr:cNvSpPr txBox="1"/>
      </xdr:nvSpPr>
      <xdr:spPr>
        <a:xfrm>
          <a:off x="22199600" y="108668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63</xdr:row>
      <xdr:rowOff>61722</xdr:rowOff>
    </xdr:from>
    <xdr:to>
      <xdr:col>116</xdr:col>
      <xdr:colOff>152400</xdr:colOff>
      <xdr:row>63</xdr:row>
      <xdr:rowOff>61722</xdr:rowOff>
    </xdr:to>
    <xdr:cxnSp macro="">
      <xdr:nvCxnSpPr>
        <xdr:cNvPr id="243" name="直線コネクタ 242">
          <a:extLst>
            <a:ext uri="{FF2B5EF4-FFF2-40B4-BE49-F238E27FC236}">
              <a16:creationId xmlns:a16="http://schemas.microsoft.com/office/drawing/2014/main" xmlns="" id="{0DD2A5B6-E475-48C9-9AB5-F096F24C3AB8}"/>
            </a:ext>
          </a:extLst>
        </xdr:cNvPr>
        <xdr:cNvCxnSpPr/>
      </xdr:nvCxnSpPr>
      <xdr:spPr>
        <a:xfrm>
          <a:off x="22072600" y="108630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56</xdr:row>
      <xdr:rowOff>54119</xdr:rowOff>
    </xdr:from>
    <xdr:ext cx="469744" cy="259045"/>
    <xdr:sp macro="" textlink="">
      <xdr:nvSpPr>
        <xdr:cNvPr id="244" name="【保健センター・保健所】&#10;一人当たり面積最大値テキスト">
          <a:extLst>
            <a:ext uri="{FF2B5EF4-FFF2-40B4-BE49-F238E27FC236}">
              <a16:creationId xmlns:a16="http://schemas.microsoft.com/office/drawing/2014/main" xmlns="" id="{C13741C2-8C96-4235-94C6-52F18F9CDA1C}"/>
            </a:ext>
          </a:extLst>
        </xdr:cNvPr>
        <xdr:cNvSpPr txBox="1"/>
      </xdr:nvSpPr>
      <xdr:spPr>
        <a:xfrm>
          <a:off x="22199600" y="96553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57</xdr:row>
      <xdr:rowOff>107442</xdr:rowOff>
    </xdr:from>
    <xdr:to>
      <xdr:col>116</xdr:col>
      <xdr:colOff>152400</xdr:colOff>
      <xdr:row>57</xdr:row>
      <xdr:rowOff>107442</xdr:rowOff>
    </xdr:to>
    <xdr:cxnSp macro="">
      <xdr:nvCxnSpPr>
        <xdr:cNvPr id="245" name="直線コネクタ 244">
          <a:extLst>
            <a:ext uri="{FF2B5EF4-FFF2-40B4-BE49-F238E27FC236}">
              <a16:creationId xmlns:a16="http://schemas.microsoft.com/office/drawing/2014/main" xmlns="" id="{03526114-9AA8-4023-8B16-B183CC1ADAC4}"/>
            </a:ext>
          </a:extLst>
        </xdr:cNvPr>
        <xdr:cNvCxnSpPr/>
      </xdr:nvCxnSpPr>
      <xdr:spPr>
        <a:xfrm>
          <a:off x="22072600" y="98800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61</xdr:row>
      <xdr:rowOff>108221</xdr:rowOff>
    </xdr:from>
    <xdr:ext cx="469744" cy="259045"/>
    <xdr:sp macro="" textlink="">
      <xdr:nvSpPr>
        <xdr:cNvPr id="246" name="【保健センター・保健所】&#10;一人当たり面積平均値テキスト">
          <a:extLst>
            <a:ext uri="{FF2B5EF4-FFF2-40B4-BE49-F238E27FC236}">
              <a16:creationId xmlns:a16="http://schemas.microsoft.com/office/drawing/2014/main" xmlns="" id="{0898ACCA-65C3-4433-AA1F-E245176E0A6F}"/>
            </a:ext>
          </a:extLst>
        </xdr:cNvPr>
        <xdr:cNvSpPr txBox="1"/>
      </xdr:nvSpPr>
      <xdr:spPr>
        <a:xfrm>
          <a:off x="22199600" y="1056667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61</xdr:row>
      <xdr:rowOff>129794</xdr:rowOff>
    </xdr:from>
    <xdr:to>
      <xdr:col>116</xdr:col>
      <xdr:colOff>114300</xdr:colOff>
      <xdr:row>62</xdr:row>
      <xdr:rowOff>59944</xdr:rowOff>
    </xdr:to>
    <xdr:sp macro="" textlink="">
      <xdr:nvSpPr>
        <xdr:cNvPr id="247" name="フローチャート: 判断 246">
          <a:extLst>
            <a:ext uri="{FF2B5EF4-FFF2-40B4-BE49-F238E27FC236}">
              <a16:creationId xmlns:a16="http://schemas.microsoft.com/office/drawing/2014/main" xmlns="" id="{BF3493E1-2E97-4B7D-B164-9CF0CF87892D}"/>
            </a:ext>
          </a:extLst>
        </xdr:cNvPr>
        <xdr:cNvSpPr/>
      </xdr:nvSpPr>
      <xdr:spPr>
        <a:xfrm>
          <a:off x="22110700" y="105882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61</xdr:row>
      <xdr:rowOff>111506</xdr:rowOff>
    </xdr:from>
    <xdr:to>
      <xdr:col>112</xdr:col>
      <xdr:colOff>38100</xdr:colOff>
      <xdr:row>62</xdr:row>
      <xdr:rowOff>41656</xdr:rowOff>
    </xdr:to>
    <xdr:sp macro="" textlink="">
      <xdr:nvSpPr>
        <xdr:cNvPr id="248" name="フローチャート: 判断 247">
          <a:extLst>
            <a:ext uri="{FF2B5EF4-FFF2-40B4-BE49-F238E27FC236}">
              <a16:creationId xmlns:a16="http://schemas.microsoft.com/office/drawing/2014/main" xmlns="" id="{FBF202C7-DF51-4361-98C8-0AC95C462FB0}"/>
            </a:ext>
          </a:extLst>
        </xdr:cNvPr>
        <xdr:cNvSpPr/>
      </xdr:nvSpPr>
      <xdr:spPr>
        <a:xfrm>
          <a:off x="21272500" y="105699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120727</xdr:colOff>
      <xdr:row>62</xdr:row>
      <xdr:rowOff>32783</xdr:rowOff>
    </xdr:from>
    <xdr:ext cx="469744" cy="259045"/>
    <xdr:sp macro="" textlink="">
      <xdr:nvSpPr>
        <xdr:cNvPr id="249" name="n_1aveValue【保健センター・保健所】&#10;一人当たり面積">
          <a:extLst>
            <a:ext uri="{FF2B5EF4-FFF2-40B4-BE49-F238E27FC236}">
              <a16:creationId xmlns:a16="http://schemas.microsoft.com/office/drawing/2014/main" xmlns="" id="{D6FD7CB7-E321-4384-B47C-570CFD911E0E}"/>
            </a:ext>
          </a:extLst>
        </xdr:cNvPr>
        <xdr:cNvSpPr txBox="1"/>
      </xdr:nvSpPr>
      <xdr:spPr>
        <a:xfrm>
          <a:off x="21075727" y="106626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61</xdr:row>
      <xdr:rowOff>70358</xdr:rowOff>
    </xdr:from>
    <xdr:to>
      <xdr:col>107</xdr:col>
      <xdr:colOff>101600</xdr:colOff>
      <xdr:row>62</xdr:row>
      <xdr:rowOff>508</xdr:rowOff>
    </xdr:to>
    <xdr:sp macro="" textlink="">
      <xdr:nvSpPr>
        <xdr:cNvPr id="250" name="フローチャート: 判断 249">
          <a:extLst>
            <a:ext uri="{FF2B5EF4-FFF2-40B4-BE49-F238E27FC236}">
              <a16:creationId xmlns:a16="http://schemas.microsoft.com/office/drawing/2014/main" xmlns="" id="{6639148F-A4EA-4ECD-B8A2-C697FC543A98}"/>
            </a:ext>
          </a:extLst>
        </xdr:cNvPr>
        <xdr:cNvSpPr/>
      </xdr:nvSpPr>
      <xdr:spPr>
        <a:xfrm>
          <a:off x="20383500" y="105288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6427</xdr:colOff>
      <xdr:row>60</xdr:row>
      <xdr:rowOff>17035</xdr:rowOff>
    </xdr:from>
    <xdr:ext cx="469744" cy="259045"/>
    <xdr:sp macro="" textlink="">
      <xdr:nvSpPr>
        <xdr:cNvPr id="251" name="n_2aveValue【保健センター・保健所】&#10;一人当たり面積">
          <a:extLst>
            <a:ext uri="{FF2B5EF4-FFF2-40B4-BE49-F238E27FC236}">
              <a16:creationId xmlns:a16="http://schemas.microsoft.com/office/drawing/2014/main" xmlns="" id="{3B6C67F9-7E4A-4DF9-9837-067ABAA57090}"/>
            </a:ext>
          </a:extLst>
        </xdr:cNvPr>
        <xdr:cNvSpPr txBox="1"/>
      </xdr:nvSpPr>
      <xdr:spPr>
        <a:xfrm>
          <a:off x="20199427" y="103040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66</xdr:row>
      <xdr:rowOff>111777</xdr:rowOff>
    </xdr:from>
    <xdr:ext cx="762000" cy="259045"/>
    <xdr:sp macro="" textlink="">
      <xdr:nvSpPr>
        <xdr:cNvPr id="252" name="テキスト ボックス 251">
          <a:extLst>
            <a:ext uri="{FF2B5EF4-FFF2-40B4-BE49-F238E27FC236}">
              <a16:creationId xmlns:a16="http://schemas.microsoft.com/office/drawing/2014/main" xmlns="" id="{F589F567-1146-439B-8FE4-D23332B79F5F}"/>
            </a:ext>
          </a:extLst>
        </xdr:cNvPr>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253" name="テキスト ボックス 252">
          <a:extLst>
            <a:ext uri="{FF2B5EF4-FFF2-40B4-BE49-F238E27FC236}">
              <a16:creationId xmlns:a16="http://schemas.microsoft.com/office/drawing/2014/main" xmlns="" id="{ABF33FFF-32F3-4E9C-B542-BD3B00FC4BA4}"/>
            </a:ext>
          </a:extLst>
        </xdr:cNvPr>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254" name="テキスト ボックス 253">
          <a:extLst>
            <a:ext uri="{FF2B5EF4-FFF2-40B4-BE49-F238E27FC236}">
              <a16:creationId xmlns:a16="http://schemas.microsoft.com/office/drawing/2014/main" xmlns="" id="{F26D8656-4368-404F-B947-F32DD5B15853}"/>
            </a:ext>
          </a:extLst>
        </xdr:cNvPr>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255" name="テキスト ボックス 254">
          <a:extLst>
            <a:ext uri="{FF2B5EF4-FFF2-40B4-BE49-F238E27FC236}">
              <a16:creationId xmlns:a16="http://schemas.microsoft.com/office/drawing/2014/main" xmlns="" id="{FDE87D64-5F1E-45CD-A809-6965C72A1778}"/>
            </a:ext>
          </a:extLst>
        </xdr:cNvPr>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256" name="テキスト ボックス 255">
          <a:extLst>
            <a:ext uri="{FF2B5EF4-FFF2-40B4-BE49-F238E27FC236}">
              <a16:creationId xmlns:a16="http://schemas.microsoft.com/office/drawing/2014/main" xmlns="" id="{5FF6316A-19CC-4DF7-962C-DF389E0F2A5D}"/>
            </a:ext>
          </a:extLst>
        </xdr:cNvPr>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60</xdr:row>
      <xdr:rowOff>4064</xdr:rowOff>
    </xdr:from>
    <xdr:to>
      <xdr:col>112</xdr:col>
      <xdr:colOff>38100</xdr:colOff>
      <xdr:row>60</xdr:row>
      <xdr:rowOff>105664</xdr:rowOff>
    </xdr:to>
    <xdr:sp macro="" textlink="">
      <xdr:nvSpPr>
        <xdr:cNvPr id="257" name="楕円 256">
          <a:extLst>
            <a:ext uri="{FF2B5EF4-FFF2-40B4-BE49-F238E27FC236}">
              <a16:creationId xmlns:a16="http://schemas.microsoft.com/office/drawing/2014/main" xmlns="" id="{388067CC-0D5A-49F8-93B4-55A8C2E04624}"/>
            </a:ext>
          </a:extLst>
        </xdr:cNvPr>
        <xdr:cNvSpPr/>
      </xdr:nvSpPr>
      <xdr:spPr>
        <a:xfrm>
          <a:off x="21272500" y="102910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120727</xdr:colOff>
      <xdr:row>58</xdr:row>
      <xdr:rowOff>122191</xdr:rowOff>
    </xdr:from>
    <xdr:ext cx="469744" cy="259045"/>
    <xdr:sp macro="" textlink="">
      <xdr:nvSpPr>
        <xdr:cNvPr id="258" name="n_1mainValue【保健センター・保健所】&#10;一人当たり面積">
          <a:extLst>
            <a:ext uri="{FF2B5EF4-FFF2-40B4-BE49-F238E27FC236}">
              <a16:creationId xmlns:a16="http://schemas.microsoft.com/office/drawing/2014/main" xmlns="" id="{D0DF8022-80D6-43C6-9BFC-3F81DDEE9CCB}"/>
            </a:ext>
          </a:extLst>
        </xdr:cNvPr>
        <xdr:cNvSpPr txBox="1"/>
      </xdr:nvSpPr>
      <xdr:spPr>
        <a:xfrm>
          <a:off x="21075727" y="100662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259" name="正方形/長方形 258">
          <a:extLst>
            <a:ext uri="{FF2B5EF4-FFF2-40B4-BE49-F238E27FC236}">
              <a16:creationId xmlns:a16="http://schemas.microsoft.com/office/drawing/2014/main" xmlns="" id="{532505B0-FAFB-402C-889C-64E04D082C08}"/>
            </a:ext>
          </a:extLst>
        </xdr:cNvPr>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260" name="正方形/長方形 259">
          <a:extLst>
            <a:ext uri="{FF2B5EF4-FFF2-40B4-BE49-F238E27FC236}">
              <a16:creationId xmlns:a16="http://schemas.microsoft.com/office/drawing/2014/main" xmlns="" id="{51F04DCF-7F66-4FFD-B4FC-397201DC60E2}"/>
            </a:ext>
          </a:extLst>
        </xdr:cNvPr>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261" name="正方形/長方形 260">
          <a:extLst>
            <a:ext uri="{FF2B5EF4-FFF2-40B4-BE49-F238E27FC236}">
              <a16:creationId xmlns:a16="http://schemas.microsoft.com/office/drawing/2014/main" xmlns="" id="{196D3661-3A9E-4AEE-9C85-C23A57C5D7A5}"/>
            </a:ext>
          </a:extLst>
        </xdr:cNvPr>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262" name="正方形/長方形 261">
          <a:extLst>
            <a:ext uri="{FF2B5EF4-FFF2-40B4-BE49-F238E27FC236}">
              <a16:creationId xmlns:a16="http://schemas.microsoft.com/office/drawing/2014/main" xmlns="" id="{DEBCB6AE-026C-434E-911A-5916F6AB1775}"/>
            </a:ext>
          </a:extLst>
        </xdr:cNvPr>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263" name="正方形/長方形 262">
          <a:extLst>
            <a:ext uri="{FF2B5EF4-FFF2-40B4-BE49-F238E27FC236}">
              <a16:creationId xmlns:a16="http://schemas.microsoft.com/office/drawing/2014/main" xmlns="" id="{EFE7D91F-9783-477C-A0E1-D3DEFA5D364D}"/>
            </a:ext>
          </a:extLst>
        </xdr:cNvPr>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264" name="正方形/長方形 263">
          <a:extLst>
            <a:ext uri="{FF2B5EF4-FFF2-40B4-BE49-F238E27FC236}">
              <a16:creationId xmlns:a16="http://schemas.microsoft.com/office/drawing/2014/main" xmlns="" id="{2082B23A-BD2A-47A2-8248-9E274CE40423}"/>
            </a:ext>
          </a:extLst>
        </xdr:cNvPr>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265" name="正方形/長方形 264">
          <a:extLst>
            <a:ext uri="{FF2B5EF4-FFF2-40B4-BE49-F238E27FC236}">
              <a16:creationId xmlns:a16="http://schemas.microsoft.com/office/drawing/2014/main" xmlns="" id="{1F5901C7-BFD3-4D68-B78F-65DDAB9F5297}"/>
            </a:ext>
          </a:extLst>
        </xdr:cNvPr>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266" name="正方形/長方形 265">
          <a:extLst>
            <a:ext uri="{FF2B5EF4-FFF2-40B4-BE49-F238E27FC236}">
              <a16:creationId xmlns:a16="http://schemas.microsoft.com/office/drawing/2014/main" xmlns="" id="{12291E51-EA3A-42F5-A39C-EE1B52226AEA}"/>
            </a:ext>
          </a:extLst>
        </xdr:cNvPr>
        <xdr:cNvSpPr/>
      </xdr:nvSpPr>
      <xdr:spPr>
        <a:xfrm>
          <a:off x="12446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96</xdr:col>
      <xdr:colOff>0</xdr:colOff>
      <xdr:row>68</xdr:row>
      <xdr:rowOff>152400</xdr:rowOff>
    </xdr:from>
    <xdr:to>
      <xdr:col>120</xdr:col>
      <xdr:colOff>152400</xdr:colOff>
      <xdr:row>72</xdr:row>
      <xdr:rowOff>101600</xdr:rowOff>
    </xdr:to>
    <xdr:sp macro="" textlink="">
      <xdr:nvSpPr>
        <xdr:cNvPr id="267" name="正方形/長方形 266">
          <a:extLst>
            <a:ext uri="{FF2B5EF4-FFF2-40B4-BE49-F238E27FC236}">
              <a16:creationId xmlns:a16="http://schemas.microsoft.com/office/drawing/2014/main" xmlns="" id="{FADEFD52-FA05-4D43-A449-9115DBE3D103}"/>
            </a:ext>
          </a:extLst>
        </xdr:cNvPr>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268" name="正方形/長方形 267">
          <a:extLst>
            <a:ext uri="{FF2B5EF4-FFF2-40B4-BE49-F238E27FC236}">
              <a16:creationId xmlns:a16="http://schemas.microsoft.com/office/drawing/2014/main" xmlns="" id="{351104B1-06D6-40A8-B170-D60DE76EB511}"/>
            </a:ext>
          </a:extLst>
        </xdr:cNvPr>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269" name="正方形/長方形 268">
          <a:extLst>
            <a:ext uri="{FF2B5EF4-FFF2-40B4-BE49-F238E27FC236}">
              <a16:creationId xmlns:a16="http://schemas.microsoft.com/office/drawing/2014/main" xmlns="" id="{C75E98E7-B999-4778-BA02-FD10339229BB}"/>
            </a:ext>
          </a:extLst>
        </xdr:cNvPr>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270" name="正方形/長方形 269">
          <a:extLst>
            <a:ext uri="{FF2B5EF4-FFF2-40B4-BE49-F238E27FC236}">
              <a16:creationId xmlns:a16="http://schemas.microsoft.com/office/drawing/2014/main" xmlns="" id="{80A8087B-C0C0-4BBA-A49C-259577E97EC0}"/>
            </a:ext>
          </a:extLst>
        </xdr:cNvPr>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271" name="正方形/長方形 270">
          <a:extLst>
            <a:ext uri="{FF2B5EF4-FFF2-40B4-BE49-F238E27FC236}">
              <a16:creationId xmlns:a16="http://schemas.microsoft.com/office/drawing/2014/main" xmlns="" id="{5E72224A-A728-4001-B8D0-1DB4BCB7647F}"/>
            </a:ext>
          </a:extLst>
        </xdr:cNvPr>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272" name="正方形/長方形 271">
          <a:extLst>
            <a:ext uri="{FF2B5EF4-FFF2-40B4-BE49-F238E27FC236}">
              <a16:creationId xmlns:a16="http://schemas.microsoft.com/office/drawing/2014/main" xmlns="" id="{90A4D25E-F3E9-419E-8BC3-A50C5CFCD452}"/>
            </a:ext>
          </a:extLst>
        </xdr:cNvPr>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273" name="正方形/長方形 272">
          <a:extLst>
            <a:ext uri="{FF2B5EF4-FFF2-40B4-BE49-F238E27FC236}">
              <a16:creationId xmlns:a16="http://schemas.microsoft.com/office/drawing/2014/main" xmlns="" id="{23A54CBF-68B6-4A60-8A34-D337D6A18052}"/>
            </a:ext>
          </a:extLst>
        </xdr:cNvPr>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274" name="正方形/長方形 273">
          <a:extLst>
            <a:ext uri="{FF2B5EF4-FFF2-40B4-BE49-F238E27FC236}">
              <a16:creationId xmlns:a16="http://schemas.microsoft.com/office/drawing/2014/main" xmlns="" id="{EFF888C8-9D41-4463-9D72-25E4AF9346AB}"/>
            </a:ext>
          </a:extLst>
        </xdr:cNvPr>
        <xdr:cNvSpPr/>
      </xdr:nvSpPr>
      <xdr:spPr>
        <a:xfrm>
          <a:off x="18288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91</xdr:row>
      <xdr:rowOff>19050</xdr:rowOff>
    </xdr:from>
    <xdr:to>
      <xdr:col>90</xdr:col>
      <xdr:colOff>25400</xdr:colOff>
      <xdr:row>94</xdr:row>
      <xdr:rowOff>139700</xdr:rowOff>
    </xdr:to>
    <xdr:sp macro="" textlink="">
      <xdr:nvSpPr>
        <xdr:cNvPr id="275" name="正方形/長方形 274">
          <a:extLst>
            <a:ext uri="{FF2B5EF4-FFF2-40B4-BE49-F238E27FC236}">
              <a16:creationId xmlns:a16="http://schemas.microsoft.com/office/drawing/2014/main" xmlns="" id="{9A6DE34D-D56D-464E-A644-090A21C7C544}"/>
            </a:ext>
          </a:extLst>
        </xdr:cNvPr>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276" name="正方形/長方形 275">
          <a:extLst>
            <a:ext uri="{FF2B5EF4-FFF2-40B4-BE49-F238E27FC236}">
              <a16:creationId xmlns:a16="http://schemas.microsoft.com/office/drawing/2014/main" xmlns="" id="{20998306-4F5F-4BBA-8712-0190F7D65371}"/>
            </a:ext>
          </a:extLst>
        </xdr:cNvPr>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277" name="正方形/長方形 276">
          <a:extLst>
            <a:ext uri="{FF2B5EF4-FFF2-40B4-BE49-F238E27FC236}">
              <a16:creationId xmlns:a16="http://schemas.microsoft.com/office/drawing/2014/main" xmlns="" id="{2F411BD8-406C-4565-8D1E-788F42A96503}"/>
            </a:ext>
          </a:extLst>
        </xdr:cNvPr>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278" name="正方形/長方形 277">
          <a:extLst>
            <a:ext uri="{FF2B5EF4-FFF2-40B4-BE49-F238E27FC236}">
              <a16:creationId xmlns:a16="http://schemas.microsoft.com/office/drawing/2014/main" xmlns="" id="{9ACA0D98-4EA4-4D19-9B8B-FDF7E6A10E22}"/>
            </a:ext>
          </a:extLst>
        </xdr:cNvPr>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279" name="正方形/長方形 278">
          <a:extLst>
            <a:ext uri="{FF2B5EF4-FFF2-40B4-BE49-F238E27FC236}">
              <a16:creationId xmlns:a16="http://schemas.microsoft.com/office/drawing/2014/main" xmlns="" id="{DCA846FA-8A47-4C28-A264-11A616B0B312}"/>
            </a:ext>
          </a:extLst>
        </xdr:cNvPr>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280" name="正方形/長方形 279">
          <a:extLst>
            <a:ext uri="{FF2B5EF4-FFF2-40B4-BE49-F238E27FC236}">
              <a16:creationId xmlns:a16="http://schemas.microsoft.com/office/drawing/2014/main" xmlns="" id="{DE59AB0A-25F9-42B7-973A-0B2D429F7626}"/>
            </a:ext>
          </a:extLst>
        </xdr:cNvPr>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281" name="正方形/長方形 280">
          <a:extLst>
            <a:ext uri="{FF2B5EF4-FFF2-40B4-BE49-F238E27FC236}">
              <a16:creationId xmlns:a16="http://schemas.microsoft.com/office/drawing/2014/main" xmlns="" id="{466F9AC5-FD61-43CC-B0F1-DB92468BA1A5}"/>
            </a:ext>
          </a:extLst>
        </xdr:cNvPr>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282" name="正方形/長方形 281">
          <a:extLst>
            <a:ext uri="{FF2B5EF4-FFF2-40B4-BE49-F238E27FC236}">
              <a16:creationId xmlns:a16="http://schemas.microsoft.com/office/drawing/2014/main" xmlns="" id="{E285ECB2-6027-4FD8-A03C-0C77173647A7}"/>
            </a:ext>
          </a:extLst>
        </xdr:cNvPr>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283" name="テキスト ボックス 282">
          <a:extLst>
            <a:ext uri="{FF2B5EF4-FFF2-40B4-BE49-F238E27FC236}">
              <a16:creationId xmlns:a16="http://schemas.microsoft.com/office/drawing/2014/main" xmlns="" id="{E21AA00A-4F85-4813-B75A-2E6B821F863F}"/>
            </a:ext>
          </a:extLst>
        </xdr:cNvPr>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284" name="直線コネクタ 283">
          <a:extLst>
            <a:ext uri="{FF2B5EF4-FFF2-40B4-BE49-F238E27FC236}">
              <a16:creationId xmlns:a16="http://schemas.microsoft.com/office/drawing/2014/main" xmlns="" id="{E57FB820-531C-496B-B796-D4BC7C0F8840}"/>
            </a:ext>
          </a:extLst>
        </xdr:cNvPr>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109</xdr:row>
      <xdr:rowOff>35379</xdr:rowOff>
    </xdr:from>
    <xdr:to>
      <xdr:col>89</xdr:col>
      <xdr:colOff>177800</xdr:colOff>
      <xdr:row>109</xdr:row>
      <xdr:rowOff>35379</xdr:rowOff>
    </xdr:to>
    <xdr:cxnSp macro="">
      <xdr:nvCxnSpPr>
        <xdr:cNvPr id="285" name="直線コネクタ 284">
          <a:extLst>
            <a:ext uri="{FF2B5EF4-FFF2-40B4-BE49-F238E27FC236}">
              <a16:creationId xmlns:a16="http://schemas.microsoft.com/office/drawing/2014/main" xmlns="" id="{C331BB2C-D948-459F-908E-2F9F775B7304}"/>
            </a:ext>
          </a:extLst>
        </xdr:cNvPr>
        <xdr:cNvCxnSpPr/>
      </xdr:nvCxnSpPr>
      <xdr:spPr>
        <a:xfrm>
          <a:off x="12446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108</xdr:row>
      <xdr:rowOff>64606</xdr:rowOff>
    </xdr:from>
    <xdr:ext cx="338939" cy="259045"/>
    <xdr:sp macro="" textlink="">
      <xdr:nvSpPr>
        <xdr:cNvPr id="286" name="テキスト ボックス 285">
          <a:extLst>
            <a:ext uri="{FF2B5EF4-FFF2-40B4-BE49-F238E27FC236}">
              <a16:creationId xmlns:a16="http://schemas.microsoft.com/office/drawing/2014/main" xmlns="" id="{7ACD673E-2BF0-4855-A9CE-99E3E7A575A4}"/>
            </a:ext>
          </a:extLst>
        </xdr:cNvPr>
        <xdr:cNvSpPr txBox="1"/>
      </xdr:nvSpPr>
      <xdr:spPr>
        <a:xfrm>
          <a:off x="12107061" y="18581206"/>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107</xdr:row>
      <xdr:rowOff>51707</xdr:rowOff>
    </xdr:from>
    <xdr:to>
      <xdr:col>89</xdr:col>
      <xdr:colOff>177800</xdr:colOff>
      <xdr:row>107</xdr:row>
      <xdr:rowOff>51707</xdr:rowOff>
    </xdr:to>
    <xdr:cxnSp macro="">
      <xdr:nvCxnSpPr>
        <xdr:cNvPr id="287" name="直線コネクタ 286">
          <a:extLst>
            <a:ext uri="{FF2B5EF4-FFF2-40B4-BE49-F238E27FC236}">
              <a16:creationId xmlns:a16="http://schemas.microsoft.com/office/drawing/2014/main" xmlns="" id="{ADF0D007-0AE8-4F70-96F5-51BE93DC94C7}"/>
            </a:ext>
          </a:extLst>
        </xdr:cNvPr>
        <xdr:cNvCxnSpPr/>
      </xdr:nvCxnSpPr>
      <xdr:spPr>
        <a:xfrm>
          <a:off x="12446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106</xdr:row>
      <xdr:rowOff>80934</xdr:rowOff>
    </xdr:from>
    <xdr:ext cx="403059" cy="259045"/>
    <xdr:sp macro="" textlink="">
      <xdr:nvSpPr>
        <xdr:cNvPr id="288" name="テキスト ボックス 287">
          <a:extLst>
            <a:ext uri="{FF2B5EF4-FFF2-40B4-BE49-F238E27FC236}">
              <a16:creationId xmlns:a16="http://schemas.microsoft.com/office/drawing/2014/main" xmlns="" id="{BF515297-ABCF-42FB-BE88-817F15DC7DA3}"/>
            </a:ext>
          </a:extLst>
        </xdr:cNvPr>
        <xdr:cNvSpPr txBox="1"/>
      </xdr:nvSpPr>
      <xdr:spPr>
        <a:xfrm>
          <a:off x="12042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105</xdr:row>
      <xdr:rowOff>68036</xdr:rowOff>
    </xdr:from>
    <xdr:to>
      <xdr:col>89</xdr:col>
      <xdr:colOff>177800</xdr:colOff>
      <xdr:row>105</xdr:row>
      <xdr:rowOff>68036</xdr:rowOff>
    </xdr:to>
    <xdr:cxnSp macro="">
      <xdr:nvCxnSpPr>
        <xdr:cNvPr id="289" name="直線コネクタ 288">
          <a:extLst>
            <a:ext uri="{FF2B5EF4-FFF2-40B4-BE49-F238E27FC236}">
              <a16:creationId xmlns:a16="http://schemas.microsoft.com/office/drawing/2014/main" xmlns="" id="{4536AD08-91C2-4EEA-A87D-7568A2E64001}"/>
            </a:ext>
          </a:extLst>
        </xdr:cNvPr>
        <xdr:cNvCxnSpPr/>
      </xdr:nvCxnSpPr>
      <xdr:spPr>
        <a:xfrm>
          <a:off x="12446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104</xdr:row>
      <xdr:rowOff>97263</xdr:rowOff>
    </xdr:from>
    <xdr:ext cx="403059" cy="259045"/>
    <xdr:sp macro="" textlink="">
      <xdr:nvSpPr>
        <xdr:cNvPr id="290" name="テキスト ボックス 289">
          <a:extLst>
            <a:ext uri="{FF2B5EF4-FFF2-40B4-BE49-F238E27FC236}">
              <a16:creationId xmlns:a16="http://schemas.microsoft.com/office/drawing/2014/main" xmlns="" id="{B09B0D48-5316-49AA-B28E-6721E9ECB36F}"/>
            </a:ext>
          </a:extLst>
        </xdr:cNvPr>
        <xdr:cNvSpPr txBox="1"/>
      </xdr:nvSpPr>
      <xdr:spPr>
        <a:xfrm>
          <a:off x="12042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103</xdr:row>
      <xdr:rowOff>84364</xdr:rowOff>
    </xdr:from>
    <xdr:to>
      <xdr:col>89</xdr:col>
      <xdr:colOff>177800</xdr:colOff>
      <xdr:row>103</xdr:row>
      <xdr:rowOff>84364</xdr:rowOff>
    </xdr:to>
    <xdr:cxnSp macro="">
      <xdr:nvCxnSpPr>
        <xdr:cNvPr id="291" name="直線コネクタ 290">
          <a:extLst>
            <a:ext uri="{FF2B5EF4-FFF2-40B4-BE49-F238E27FC236}">
              <a16:creationId xmlns:a16="http://schemas.microsoft.com/office/drawing/2014/main" xmlns="" id="{1CC3DA23-89D9-4DED-A8FD-A26921D11208}"/>
            </a:ext>
          </a:extLst>
        </xdr:cNvPr>
        <xdr:cNvCxnSpPr/>
      </xdr:nvCxnSpPr>
      <xdr:spPr>
        <a:xfrm>
          <a:off x="12446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102</xdr:row>
      <xdr:rowOff>113591</xdr:rowOff>
    </xdr:from>
    <xdr:ext cx="403059" cy="259045"/>
    <xdr:sp macro="" textlink="">
      <xdr:nvSpPr>
        <xdr:cNvPr id="292" name="テキスト ボックス 291">
          <a:extLst>
            <a:ext uri="{FF2B5EF4-FFF2-40B4-BE49-F238E27FC236}">
              <a16:creationId xmlns:a16="http://schemas.microsoft.com/office/drawing/2014/main" xmlns="" id="{28DC6971-9976-4AB5-B119-CC24AE0EEBA3}"/>
            </a:ext>
          </a:extLst>
        </xdr:cNvPr>
        <xdr:cNvSpPr txBox="1"/>
      </xdr:nvSpPr>
      <xdr:spPr>
        <a:xfrm>
          <a:off x="12042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100693</xdr:rowOff>
    </xdr:from>
    <xdr:to>
      <xdr:col>89</xdr:col>
      <xdr:colOff>177800</xdr:colOff>
      <xdr:row>101</xdr:row>
      <xdr:rowOff>100693</xdr:rowOff>
    </xdr:to>
    <xdr:cxnSp macro="">
      <xdr:nvCxnSpPr>
        <xdr:cNvPr id="293" name="直線コネクタ 292">
          <a:extLst>
            <a:ext uri="{FF2B5EF4-FFF2-40B4-BE49-F238E27FC236}">
              <a16:creationId xmlns:a16="http://schemas.microsoft.com/office/drawing/2014/main" xmlns="" id="{CA97C460-A3CC-4252-B846-EF0ABE27B11E}"/>
            </a:ext>
          </a:extLst>
        </xdr:cNvPr>
        <xdr:cNvCxnSpPr/>
      </xdr:nvCxnSpPr>
      <xdr:spPr>
        <a:xfrm>
          <a:off x="12446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100</xdr:row>
      <xdr:rowOff>129920</xdr:rowOff>
    </xdr:from>
    <xdr:ext cx="403059" cy="259045"/>
    <xdr:sp macro="" textlink="">
      <xdr:nvSpPr>
        <xdr:cNvPr id="294" name="テキスト ボックス 293">
          <a:extLst>
            <a:ext uri="{FF2B5EF4-FFF2-40B4-BE49-F238E27FC236}">
              <a16:creationId xmlns:a16="http://schemas.microsoft.com/office/drawing/2014/main" xmlns="" id="{115D01A8-C992-417B-BF02-ACDB6598663C}"/>
            </a:ext>
          </a:extLst>
        </xdr:cNvPr>
        <xdr:cNvSpPr txBox="1"/>
      </xdr:nvSpPr>
      <xdr:spPr>
        <a:xfrm>
          <a:off x="12042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117021</xdr:rowOff>
    </xdr:from>
    <xdr:to>
      <xdr:col>89</xdr:col>
      <xdr:colOff>177800</xdr:colOff>
      <xdr:row>99</xdr:row>
      <xdr:rowOff>117021</xdr:rowOff>
    </xdr:to>
    <xdr:cxnSp macro="">
      <xdr:nvCxnSpPr>
        <xdr:cNvPr id="295" name="直線コネクタ 294">
          <a:extLst>
            <a:ext uri="{FF2B5EF4-FFF2-40B4-BE49-F238E27FC236}">
              <a16:creationId xmlns:a16="http://schemas.microsoft.com/office/drawing/2014/main" xmlns="" id="{FB09095B-BFBD-4E47-A2C3-86110DD5A60B}"/>
            </a:ext>
          </a:extLst>
        </xdr:cNvPr>
        <xdr:cNvCxnSpPr/>
      </xdr:nvCxnSpPr>
      <xdr:spPr>
        <a:xfrm>
          <a:off x="12446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98</xdr:row>
      <xdr:rowOff>146248</xdr:rowOff>
    </xdr:from>
    <xdr:ext cx="467179" cy="259045"/>
    <xdr:sp macro="" textlink="">
      <xdr:nvSpPr>
        <xdr:cNvPr id="296" name="テキスト ボックス 295">
          <a:extLst>
            <a:ext uri="{FF2B5EF4-FFF2-40B4-BE49-F238E27FC236}">
              <a16:creationId xmlns:a16="http://schemas.microsoft.com/office/drawing/2014/main" xmlns="" id="{F549EFC0-15A8-492A-A1FC-436C90611645}"/>
            </a:ext>
          </a:extLst>
        </xdr:cNvPr>
        <xdr:cNvSpPr txBox="1"/>
      </xdr:nvSpPr>
      <xdr:spPr>
        <a:xfrm>
          <a:off x="11978821" y="1694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297" name="直線コネクタ 296">
          <a:extLst>
            <a:ext uri="{FF2B5EF4-FFF2-40B4-BE49-F238E27FC236}">
              <a16:creationId xmlns:a16="http://schemas.microsoft.com/office/drawing/2014/main" xmlns="" id="{3BA4047B-C16C-4A3D-9570-475E11C19728}"/>
            </a:ext>
          </a:extLst>
        </xdr:cNvPr>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96</xdr:row>
      <xdr:rowOff>162577</xdr:rowOff>
    </xdr:from>
    <xdr:ext cx="467179" cy="259045"/>
    <xdr:sp macro="" textlink="">
      <xdr:nvSpPr>
        <xdr:cNvPr id="298" name="テキスト ボックス 297">
          <a:extLst>
            <a:ext uri="{FF2B5EF4-FFF2-40B4-BE49-F238E27FC236}">
              <a16:creationId xmlns:a16="http://schemas.microsoft.com/office/drawing/2014/main" xmlns="" id="{2DA5BD24-91F4-4083-8379-C51178270E08}"/>
            </a:ext>
          </a:extLst>
        </xdr:cNvPr>
        <xdr:cNvSpPr txBox="1"/>
      </xdr:nvSpPr>
      <xdr:spPr>
        <a:xfrm>
          <a:off x="11978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90</xdr:col>
      <xdr:colOff>25400</xdr:colOff>
      <xdr:row>111</xdr:row>
      <xdr:rowOff>19050</xdr:rowOff>
    </xdr:to>
    <xdr:sp macro="" textlink="">
      <xdr:nvSpPr>
        <xdr:cNvPr id="299" name="【庁舎】&#10;有形固定資産減価償却率グラフ枠">
          <a:extLst>
            <a:ext uri="{FF2B5EF4-FFF2-40B4-BE49-F238E27FC236}">
              <a16:creationId xmlns:a16="http://schemas.microsoft.com/office/drawing/2014/main" xmlns="" id="{7B3B16F1-06A3-406F-9017-11A1811C01D9}"/>
            </a:ext>
          </a:extLst>
        </xdr:cNvPr>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99</xdr:row>
      <xdr:rowOff>120287</xdr:rowOff>
    </xdr:from>
    <xdr:to>
      <xdr:col>85</xdr:col>
      <xdr:colOff>126364</xdr:colOff>
      <xdr:row>109</xdr:row>
      <xdr:rowOff>2721</xdr:rowOff>
    </xdr:to>
    <xdr:cxnSp macro="">
      <xdr:nvCxnSpPr>
        <xdr:cNvPr id="300" name="直線コネクタ 299">
          <a:extLst>
            <a:ext uri="{FF2B5EF4-FFF2-40B4-BE49-F238E27FC236}">
              <a16:creationId xmlns:a16="http://schemas.microsoft.com/office/drawing/2014/main" xmlns="" id="{25B9C776-30A0-477F-BCFE-351184235045}"/>
            </a:ext>
          </a:extLst>
        </xdr:cNvPr>
        <xdr:cNvCxnSpPr/>
      </xdr:nvCxnSpPr>
      <xdr:spPr>
        <a:xfrm flipV="1">
          <a:off x="16318864" y="17093837"/>
          <a:ext cx="0" cy="159693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109</xdr:row>
      <xdr:rowOff>6548</xdr:rowOff>
    </xdr:from>
    <xdr:ext cx="340478" cy="259045"/>
    <xdr:sp macro="" textlink="">
      <xdr:nvSpPr>
        <xdr:cNvPr id="301" name="【庁舎】&#10;有形固定資産減価償却率最小値テキスト">
          <a:extLst>
            <a:ext uri="{FF2B5EF4-FFF2-40B4-BE49-F238E27FC236}">
              <a16:creationId xmlns:a16="http://schemas.microsoft.com/office/drawing/2014/main" xmlns="" id="{A9381F2E-535A-42B9-B561-4E3AD5B25ECE}"/>
            </a:ext>
          </a:extLst>
        </xdr:cNvPr>
        <xdr:cNvSpPr txBox="1"/>
      </xdr:nvSpPr>
      <xdr:spPr>
        <a:xfrm>
          <a:off x="16357600" y="18694598"/>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109</xdr:row>
      <xdr:rowOff>2721</xdr:rowOff>
    </xdr:from>
    <xdr:to>
      <xdr:col>86</xdr:col>
      <xdr:colOff>25400</xdr:colOff>
      <xdr:row>109</xdr:row>
      <xdr:rowOff>2721</xdr:rowOff>
    </xdr:to>
    <xdr:cxnSp macro="">
      <xdr:nvCxnSpPr>
        <xdr:cNvPr id="302" name="直線コネクタ 301">
          <a:extLst>
            <a:ext uri="{FF2B5EF4-FFF2-40B4-BE49-F238E27FC236}">
              <a16:creationId xmlns:a16="http://schemas.microsoft.com/office/drawing/2014/main" xmlns="" id="{D66FEDC1-7F5B-424E-B029-4087465991B3}"/>
            </a:ext>
          </a:extLst>
        </xdr:cNvPr>
        <xdr:cNvCxnSpPr/>
      </xdr:nvCxnSpPr>
      <xdr:spPr>
        <a:xfrm>
          <a:off x="16230600" y="186907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66964</xdr:rowOff>
    </xdr:from>
    <xdr:ext cx="405111" cy="259045"/>
    <xdr:sp macro="" textlink="">
      <xdr:nvSpPr>
        <xdr:cNvPr id="303" name="【庁舎】&#10;有形固定資産減価償却率最大値テキスト">
          <a:extLst>
            <a:ext uri="{FF2B5EF4-FFF2-40B4-BE49-F238E27FC236}">
              <a16:creationId xmlns:a16="http://schemas.microsoft.com/office/drawing/2014/main" xmlns="" id="{3AE551FB-D674-456A-9157-D76016A7229D}"/>
            </a:ext>
          </a:extLst>
        </xdr:cNvPr>
        <xdr:cNvSpPr txBox="1"/>
      </xdr:nvSpPr>
      <xdr:spPr>
        <a:xfrm>
          <a:off x="16357600" y="1686906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120287</xdr:rowOff>
    </xdr:from>
    <xdr:to>
      <xdr:col>86</xdr:col>
      <xdr:colOff>25400</xdr:colOff>
      <xdr:row>99</xdr:row>
      <xdr:rowOff>120287</xdr:rowOff>
    </xdr:to>
    <xdr:cxnSp macro="">
      <xdr:nvCxnSpPr>
        <xdr:cNvPr id="304" name="直線コネクタ 303">
          <a:extLst>
            <a:ext uri="{FF2B5EF4-FFF2-40B4-BE49-F238E27FC236}">
              <a16:creationId xmlns:a16="http://schemas.microsoft.com/office/drawing/2014/main" xmlns="" id="{8B575919-2D34-476C-ACFB-3345F431CBE5}"/>
            </a:ext>
          </a:extLst>
        </xdr:cNvPr>
        <xdr:cNvCxnSpPr/>
      </xdr:nvCxnSpPr>
      <xdr:spPr>
        <a:xfrm>
          <a:off x="16230600" y="170938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102</xdr:row>
      <xdr:rowOff>158948</xdr:rowOff>
    </xdr:from>
    <xdr:ext cx="405111" cy="259045"/>
    <xdr:sp macro="" textlink="">
      <xdr:nvSpPr>
        <xdr:cNvPr id="305" name="【庁舎】&#10;有形固定資産減価償却率平均値テキスト">
          <a:extLst>
            <a:ext uri="{FF2B5EF4-FFF2-40B4-BE49-F238E27FC236}">
              <a16:creationId xmlns:a16="http://schemas.microsoft.com/office/drawing/2014/main" xmlns="" id="{0615CED6-61E1-47C6-B969-F9B9FC4CC24A}"/>
            </a:ext>
          </a:extLst>
        </xdr:cNvPr>
        <xdr:cNvSpPr txBox="1"/>
      </xdr:nvSpPr>
      <xdr:spPr>
        <a:xfrm>
          <a:off x="16357600" y="17646848"/>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103</xdr:row>
      <xdr:rowOff>9071</xdr:rowOff>
    </xdr:from>
    <xdr:to>
      <xdr:col>85</xdr:col>
      <xdr:colOff>177800</xdr:colOff>
      <xdr:row>103</xdr:row>
      <xdr:rowOff>110671</xdr:rowOff>
    </xdr:to>
    <xdr:sp macro="" textlink="">
      <xdr:nvSpPr>
        <xdr:cNvPr id="306" name="フローチャート: 判断 305">
          <a:extLst>
            <a:ext uri="{FF2B5EF4-FFF2-40B4-BE49-F238E27FC236}">
              <a16:creationId xmlns:a16="http://schemas.microsoft.com/office/drawing/2014/main" xmlns="" id="{B280A772-5795-4934-99E0-AA84FFA2A6CF}"/>
            </a:ext>
          </a:extLst>
        </xdr:cNvPr>
        <xdr:cNvSpPr/>
      </xdr:nvSpPr>
      <xdr:spPr>
        <a:xfrm>
          <a:off x="16268700" y="176684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103</xdr:row>
      <xdr:rowOff>53158</xdr:rowOff>
    </xdr:from>
    <xdr:to>
      <xdr:col>81</xdr:col>
      <xdr:colOff>101600</xdr:colOff>
      <xdr:row>103</xdr:row>
      <xdr:rowOff>154758</xdr:rowOff>
    </xdr:to>
    <xdr:sp macro="" textlink="">
      <xdr:nvSpPr>
        <xdr:cNvPr id="307" name="フローチャート: 判断 306">
          <a:extLst>
            <a:ext uri="{FF2B5EF4-FFF2-40B4-BE49-F238E27FC236}">
              <a16:creationId xmlns:a16="http://schemas.microsoft.com/office/drawing/2014/main" xmlns="" id="{3FDB8846-0E50-43D1-834A-25C92C5B045A}"/>
            </a:ext>
          </a:extLst>
        </xdr:cNvPr>
        <xdr:cNvSpPr/>
      </xdr:nvSpPr>
      <xdr:spPr>
        <a:xfrm>
          <a:off x="15430500" y="177125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26044</xdr:colOff>
      <xdr:row>103</xdr:row>
      <xdr:rowOff>145885</xdr:rowOff>
    </xdr:from>
    <xdr:ext cx="405111" cy="259045"/>
    <xdr:sp macro="" textlink="">
      <xdr:nvSpPr>
        <xdr:cNvPr id="308" name="n_1aveValue【庁舎】&#10;有形固定資産減価償却率">
          <a:extLst>
            <a:ext uri="{FF2B5EF4-FFF2-40B4-BE49-F238E27FC236}">
              <a16:creationId xmlns:a16="http://schemas.microsoft.com/office/drawing/2014/main" xmlns="" id="{FF1D1E6E-1514-45B8-AE41-CC286C51FDDC}"/>
            </a:ext>
          </a:extLst>
        </xdr:cNvPr>
        <xdr:cNvSpPr txBox="1"/>
      </xdr:nvSpPr>
      <xdr:spPr>
        <a:xfrm>
          <a:off x="15266044" y="1780523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103</xdr:row>
      <xdr:rowOff>56424</xdr:rowOff>
    </xdr:from>
    <xdr:to>
      <xdr:col>76</xdr:col>
      <xdr:colOff>165100</xdr:colOff>
      <xdr:row>103</xdr:row>
      <xdr:rowOff>158024</xdr:rowOff>
    </xdr:to>
    <xdr:sp macro="" textlink="">
      <xdr:nvSpPr>
        <xdr:cNvPr id="309" name="フローチャート: 判断 308">
          <a:extLst>
            <a:ext uri="{FF2B5EF4-FFF2-40B4-BE49-F238E27FC236}">
              <a16:creationId xmlns:a16="http://schemas.microsoft.com/office/drawing/2014/main" xmlns="" id="{F6E8ECD8-DAC6-4B94-87AD-78EBA447809A}"/>
            </a:ext>
          </a:extLst>
        </xdr:cNvPr>
        <xdr:cNvSpPr/>
      </xdr:nvSpPr>
      <xdr:spPr>
        <a:xfrm>
          <a:off x="14541500" y="177157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102244</xdr:colOff>
      <xdr:row>102</xdr:row>
      <xdr:rowOff>3101</xdr:rowOff>
    </xdr:from>
    <xdr:ext cx="405111" cy="259045"/>
    <xdr:sp macro="" textlink="">
      <xdr:nvSpPr>
        <xdr:cNvPr id="310" name="n_2aveValue【庁舎】&#10;有形固定資産減価償却率">
          <a:extLst>
            <a:ext uri="{FF2B5EF4-FFF2-40B4-BE49-F238E27FC236}">
              <a16:creationId xmlns:a16="http://schemas.microsoft.com/office/drawing/2014/main" xmlns="" id="{CC461D4D-3148-464B-87C8-95667917E6E1}"/>
            </a:ext>
          </a:extLst>
        </xdr:cNvPr>
        <xdr:cNvSpPr txBox="1"/>
      </xdr:nvSpPr>
      <xdr:spPr>
        <a:xfrm>
          <a:off x="14389744" y="1749100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111</xdr:row>
      <xdr:rowOff>16527</xdr:rowOff>
    </xdr:from>
    <xdr:ext cx="762000" cy="259045"/>
    <xdr:sp macro="" textlink="">
      <xdr:nvSpPr>
        <xdr:cNvPr id="311" name="テキスト ボックス 310">
          <a:extLst>
            <a:ext uri="{FF2B5EF4-FFF2-40B4-BE49-F238E27FC236}">
              <a16:creationId xmlns:a16="http://schemas.microsoft.com/office/drawing/2014/main" xmlns="" id="{C56AB086-0945-4202-96AC-E5A6DA2D9FD0}"/>
            </a:ext>
          </a:extLst>
        </xdr:cNvPr>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312" name="テキスト ボックス 311">
          <a:extLst>
            <a:ext uri="{FF2B5EF4-FFF2-40B4-BE49-F238E27FC236}">
              <a16:creationId xmlns:a16="http://schemas.microsoft.com/office/drawing/2014/main" xmlns="" id="{C17FD9AF-DE6E-4A3F-A41E-C4DE44C4048E}"/>
            </a:ext>
          </a:extLst>
        </xdr:cNvPr>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313" name="テキスト ボックス 312">
          <a:extLst>
            <a:ext uri="{FF2B5EF4-FFF2-40B4-BE49-F238E27FC236}">
              <a16:creationId xmlns:a16="http://schemas.microsoft.com/office/drawing/2014/main" xmlns="" id="{F582F5EA-9739-4761-A0D2-459D923C1588}"/>
            </a:ext>
          </a:extLst>
        </xdr:cNvPr>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314" name="テキスト ボックス 313">
          <a:extLst>
            <a:ext uri="{FF2B5EF4-FFF2-40B4-BE49-F238E27FC236}">
              <a16:creationId xmlns:a16="http://schemas.microsoft.com/office/drawing/2014/main" xmlns="" id="{635E9E51-D0A0-4F76-B79A-B8E9EF3B1741}"/>
            </a:ext>
          </a:extLst>
        </xdr:cNvPr>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315" name="テキスト ボックス 314">
          <a:extLst>
            <a:ext uri="{FF2B5EF4-FFF2-40B4-BE49-F238E27FC236}">
              <a16:creationId xmlns:a16="http://schemas.microsoft.com/office/drawing/2014/main" xmlns="" id="{CC4889DA-89C3-4393-B003-6A67D2337682}"/>
            </a:ext>
          </a:extLst>
        </xdr:cNvPr>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102</xdr:row>
      <xdr:rowOff>100512</xdr:rowOff>
    </xdr:from>
    <xdr:to>
      <xdr:col>81</xdr:col>
      <xdr:colOff>101600</xdr:colOff>
      <xdr:row>103</xdr:row>
      <xdr:rowOff>30662</xdr:rowOff>
    </xdr:to>
    <xdr:sp macro="" textlink="">
      <xdr:nvSpPr>
        <xdr:cNvPr id="316" name="楕円 315">
          <a:extLst>
            <a:ext uri="{FF2B5EF4-FFF2-40B4-BE49-F238E27FC236}">
              <a16:creationId xmlns:a16="http://schemas.microsoft.com/office/drawing/2014/main" xmlns="" id="{FFCE4981-97A6-412C-B450-BB9FFA37272E}"/>
            </a:ext>
          </a:extLst>
        </xdr:cNvPr>
        <xdr:cNvSpPr/>
      </xdr:nvSpPr>
      <xdr:spPr>
        <a:xfrm>
          <a:off x="15430500" y="175884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26044</xdr:colOff>
      <xdr:row>101</xdr:row>
      <xdr:rowOff>47189</xdr:rowOff>
    </xdr:from>
    <xdr:ext cx="405111" cy="259045"/>
    <xdr:sp macro="" textlink="">
      <xdr:nvSpPr>
        <xdr:cNvPr id="317" name="n_1mainValue【庁舎】&#10;有形固定資産減価償却率">
          <a:extLst>
            <a:ext uri="{FF2B5EF4-FFF2-40B4-BE49-F238E27FC236}">
              <a16:creationId xmlns:a16="http://schemas.microsoft.com/office/drawing/2014/main" xmlns="" id="{223E9D08-3645-4EAC-9B3E-4717E4F8A096}"/>
            </a:ext>
          </a:extLst>
        </xdr:cNvPr>
        <xdr:cNvSpPr txBox="1"/>
      </xdr:nvSpPr>
      <xdr:spPr>
        <a:xfrm>
          <a:off x="15266044" y="1736363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318" name="正方形/長方形 317">
          <a:extLst>
            <a:ext uri="{FF2B5EF4-FFF2-40B4-BE49-F238E27FC236}">
              <a16:creationId xmlns:a16="http://schemas.microsoft.com/office/drawing/2014/main" xmlns="" id="{634C1CEE-69B2-495E-AFFE-201D48C7A04D}"/>
            </a:ext>
          </a:extLst>
        </xdr:cNvPr>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319" name="正方形/長方形 318">
          <a:extLst>
            <a:ext uri="{FF2B5EF4-FFF2-40B4-BE49-F238E27FC236}">
              <a16:creationId xmlns:a16="http://schemas.microsoft.com/office/drawing/2014/main" xmlns="" id="{5775F995-2BA4-4DB0-A7A7-14D9DC77006A}"/>
            </a:ext>
          </a:extLst>
        </xdr:cNvPr>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320" name="正方形/長方形 319">
          <a:extLst>
            <a:ext uri="{FF2B5EF4-FFF2-40B4-BE49-F238E27FC236}">
              <a16:creationId xmlns:a16="http://schemas.microsoft.com/office/drawing/2014/main" xmlns="" id="{E3B89786-0233-4522-BB02-05E70B05DAA3}"/>
            </a:ext>
          </a:extLst>
        </xdr:cNvPr>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321" name="正方形/長方形 320">
          <a:extLst>
            <a:ext uri="{FF2B5EF4-FFF2-40B4-BE49-F238E27FC236}">
              <a16:creationId xmlns:a16="http://schemas.microsoft.com/office/drawing/2014/main" xmlns="" id="{746A56A8-D8AA-4631-9501-BD03246A908C}"/>
            </a:ext>
          </a:extLst>
        </xdr:cNvPr>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322" name="正方形/長方形 321">
          <a:extLst>
            <a:ext uri="{FF2B5EF4-FFF2-40B4-BE49-F238E27FC236}">
              <a16:creationId xmlns:a16="http://schemas.microsoft.com/office/drawing/2014/main" xmlns="" id="{9BB8AC07-1C76-47AB-AB46-C5ACA6EC5A12}"/>
            </a:ext>
          </a:extLst>
        </xdr:cNvPr>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323" name="正方形/長方形 322">
          <a:extLst>
            <a:ext uri="{FF2B5EF4-FFF2-40B4-BE49-F238E27FC236}">
              <a16:creationId xmlns:a16="http://schemas.microsoft.com/office/drawing/2014/main" xmlns="" id="{7DC35B75-25CC-4982-9023-3DB47BDED506}"/>
            </a:ext>
          </a:extLst>
        </xdr:cNvPr>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324" name="正方形/長方形 323">
          <a:extLst>
            <a:ext uri="{FF2B5EF4-FFF2-40B4-BE49-F238E27FC236}">
              <a16:creationId xmlns:a16="http://schemas.microsoft.com/office/drawing/2014/main" xmlns="" id="{6C9D1B9F-164D-4110-B515-091BAB2C6E00}"/>
            </a:ext>
          </a:extLst>
        </xdr:cNvPr>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325" name="正方形/長方形 324">
          <a:extLst>
            <a:ext uri="{FF2B5EF4-FFF2-40B4-BE49-F238E27FC236}">
              <a16:creationId xmlns:a16="http://schemas.microsoft.com/office/drawing/2014/main" xmlns="" id="{FD4E2DE6-A310-4223-8B5D-5C547EDC6753}"/>
            </a:ext>
          </a:extLst>
        </xdr:cNvPr>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326" name="テキスト ボックス 325">
          <a:extLst>
            <a:ext uri="{FF2B5EF4-FFF2-40B4-BE49-F238E27FC236}">
              <a16:creationId xmlns:a16="http://schemas.microsoft.com/office/drawing/2014/main" xmlns="" id="{001634DE-5798-40D0-9C20-250148D0F79C}"/>
            </a:ext>
          </a:extLst>
        </xdr:cNvPr>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327" name="直線コネクタ 326">
          <a:extLst>
            <a:ext uri="{FF2B5EF4-FFF2-40B4-BE49-F238E27FC236}">
              <a16:creationId xmlns:a16="http://schemas.microsoft.com/office/drawing/2014/main" xmlns="" id="{7E25685C-8128-45C9-963C-F72F59F47DE7}"/>
            </a:ext>
          </a:extLst>
        </xdr:cNvPr>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108</xdr:row>
      <xdr:rowOff>152400</xdr:rowOff>
    </xdr:from>
    <xdr:to>
      <xdr:col>120</xdr:col>
      <xdr:colOff>114300</xdr:colOff>
      <xdr:row>108</xdr:row>
      <xdr:rowOff>152400</xdr:rowOff>
    </xdr:to>
    <xdr:cxnSp macro="">
      <xdr:nvCxnSpPr>
        <xdr:cNvPr id="328" name="直線コネクタ 327">
          <a:extLst>
            <a:ext uri="{FF2B5EF4-FFF2-40B4-BE49-F238E27FC236}">
              <a16:creationId xmlns:a16="http://schemas.microsoft.com/office/drawing/2014/main" xmlns="" id="{5F0F552B-99B9-4C2B-9576-63CB4E9B6E7C}"/>
            </a:ext>
          </a:extLst>
        </xdr:cNvPr>
        <xdr:cNvCxnSpPr/>
      </xdr:nvCxnSpPr>
      <xdr:spPr>
        <a:xfrm>
          <a:off x="18288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10177</xdr:rowOff>
    </xdr:from>
    <xdr:ext cx="467179" cy="259045"/>
    <xdr:sp macro="" textlink="">
      <xdr:nvSpPr>
        <xdr:cNvPr id="329" name="テキスト ボックス 328">
          <a:extLst>
            <a:ext uri="{FF2B5EF4-FFF2-40B4-BE49-F238E27FC236}">
              <a16:creationId xmlns:a16="http://schemas.microsoft.com/office/drawing/2014/main" xmlns="" id="{459C8470-AC32-42C7-AB53-95ADB1FDCE18}"/>
            </a:ext>
          </a:extLst>
        </xdr:cNvPr>
        <xdr:cNvSpPr txBox="1"/>
      </xdr:nvSpPr>
      <xdr:spPr>
        <a:xfrm>
          <a:off x="17820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106</xdr:row>
      <xdr:rowOff>114300</xdr:rowOff>
    </xdr:from>
    <xdr:to>
      <xdr:col>120</xdr:col>
      <xdr:colOff>114300</xdr:colOff>
      <xdr:row>106</xdr:row>
      <xdr:rowOff>114300</xdr:rowOff>
    </xdr:to>
    <xdr:cxnSp macro="">
      <xdr:nvCxnSpPr>
        <xdr:cNvPr id="330" name="直線コネクタ 329">
          <a:extLst>
            <a:ext uri="{FF2B5EF4-FFF2-40B4-BE49-F238E27FC236}">
              <a16:creationId xmlns:a16="http://schemas.microsoft.com/office/drawing/2014/main" xmlns="" id="{2CA8CB0D-A51E-4897-B487-F618EE79E344}"/>
            </a:ext>
          </a:extLst>
        </xdr:cNvPr>
        <xdr:cNvCxnSpPr/>
      </xdr:nvCxnSpPr>
      <xdr:spPr>
        <a:xfrm>
          <a:off x="18288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105</xdr:row>
      <xdr:rowOff>143527</xdr:rowOff>
    </xdr:from>
    <xdr:ext cx="467179" cy="259045"/>
    <xdr:sp macro="" textlink="">
      <xdr:nvSpPr>
        <xdr:cNvPr id="331" name="テキスト ボックス 330">
          <a:extLst>
            <a:ext uri="{FF2B5EF4-FFF2-40B4-BE49-F238E27FC236}">
              <a16:creationId xmlns:a16="http://schemas.microsoft.com/office/drawing/2014/main" xmlns="" id="{3C5EAFAD-1091-48ED-9AB4-60F66DB51C12}"/>
            </a:ext>
          </a:extLst>
        </xdr:cNvPr>
        <xdr:cNvSpPr txBox="1"/>
      </xdr:nvSpPr>
      <xdr:spPr>
        <a:xfrm>
          <a:off x="17820821" y="181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104</xdr:row>
      <xdr:rowOff>76200</xdr:rowOff>
    </xdr:from>
    <xdr:to>
      <xdr:col>120</xdr:col>
      <xdr:colOff>114300</xdr:colOff>
      <xdr:row>104</xdr:row>
      <xdr:rowOff>76200</xdr:rowOff>
    </xdr:to>
    <xdr:cxnSp macro="">
      <xdr:nvCxnSpPr>
        <xdr:cNvPr id="332" name="直線コネクタ 331">
          <a:extLst>
            <a:ext uri="{FF2B5EF4-FFF2-40B4-BE49-F238E27FC236}">
              <a16:creationId xmlns:a16="http://schemas.microsoft.com/office/drawing/2014/main" xmlns="" id="{C9BFE44D-1DEA-4AB1-B15B-F070769BBAD2}"/>
            </a:ext>
          </a:extLst>
        </xdr:cNvPr>
        <xdr:cNvCxnSpPr/>
      </xdr:nvCxnSpPr>
      <xdr:spPr>
        <a:xfrm>
          <a:off x="18288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103</xdr:row>
      <xdr:rowOff>105427</xdr:rowOff>
    </xdr:from>
    <xdr:ext cx="467179" cy="259045"/>
    <xdr:sp macro="" textlink="">
      <xdr:nvSpPr>
        <xdr:cNvPr id="333" name="テキスト ボックス 332">
          <a:extLst>
            <a:ext uri="{FF2B5EF4-FFF2-40B4-BE49-F238E27FC236}">
              <a16:creationId xmlns:a16="http://schemas.microsoft.com/office/drawing/2014/main" xmlns="" id="{0A4195A7-BA92-41D1-AE86-E574385A5882}"/>
            </a:ext>
          </a:extLst>
        </xdr:cNvPr>
        <xdr:cNvSpPr txBox="1"/>
      </xdr:nvSpPr>
      <xdr:spPr>
        <a:xfrm>
          <a:off x="17820821" y="177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102</xdr:row>
      <xdr:rowOff>38100</xdr:rowOff>
    </xdr:from>
    <xdr:to>
      <xdr:col>120</xdr:col>
      <xdr:colOff>114300</xdr:colOff>
      <xdr:row>102</xdr:row>
      <xdr:rowOff>38100</xdr:rowOff>
    </xdr:to>
    <xdr:cxnSp macro="">
      <xdr:nvCxnSpPr>
        <xdr:cNvPr id="334" name="直線コネクタ 333">
          <a:extLst>
            <a:ext uri="{FF2B5EF4-FFF2-40B4-BE49-F238E27FC236}">
              <a16:creationId xmlns:a16="http://schemas.microsoft.com/office/drawing/2014/main" xmlns="" id="{92214F73-7860-4B3B-A925-7BCE7A5981D3}"/>
            </a:ext>
          </a:extLst>
        </xdr:cNvPr>
        <xdr:cNvCxnSpPr/>
      </xdr:nvCxnSpPr>
      <xdr:spPr>
        <a:xfrm>
          <a:off x="18288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101</xdr:row>
      <xdr:rowOff>67327</xdr:rowOff>
    </xdr:from>
    <xdr:ext cx="467179" cy="259045"/>
    <xdr:sp macro="" textlink="">
      <xdr:nvSpPr>
        <xdr:cNvPr id="335" name="テキスト ボックス 334">
          <a:extLst>
            <a:ext uri="{FF2B5EF4-FFF2-40B4-BE49-F238E27FC236}">
              <a16:creationId xmlns:a16="http://schemas.microsoft.com/office/drawing/2014/main" xmlns="" id="{7E15B38F-04B4-4612-90AB-2F90D513FBE6}"/>
            </a:ext>
          </a:extLst>
        </xdr:cNvPr>
        <xdr:cNvSpPr txBox="1"/>
      </xdr:nvSpPr>
      <xdr:spPr>
        <a:xfrm>
          <a:off x="17820821" y="173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100</xdr:row>
      <xdr:rowOff>0</xdr:rowOff>
    </xdr:from>
    <xdr:to>
      <xdr:col>120</xdr:col>
      <xdr:colOff>114300</xdr:colOff>
      <xdr:row>100</xdr:row>
      <xdr:rowOff>0</xdr:rowOff>
    </xdr:to>
    <xdr:cxnSp macro="">
      <xdr:nvCxnSpPr>
        <xdr:cNvPr id="336" name="直線コネクタ 335">
          <a:extLst>
            <a:ext uri="{FF2B5EF4-FFF2-40B4-BE49-F238E27FC236}">
              <a16:creationId xmlns:a16="http://schemas.microsoft.com/office/drawing/2014/main" xmlns="" id="{921B32C1-EA9B-43F3-A29D-74BC87C5C948}"/>
            </a:ext>
          </a:extLst>
        </xdr:cNvPr>
        <xdr:cNvCxnSpPr/>
      </xdr:nvCxnSpPr>
      <xdr:spPr>
        <a:xfrm>
          <a:off x="18288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99</xdr:row>
      <xdr:rowOff>29227</xdr:rowOff>
    </xdr:from>
    <xdr:ext cx="467179" cy="259045"/>
    <xdr:sp macro="" textlink="">
      <xdr:nvSpPr>
        <xdr:cNvPr id="337" name="テキスト ボックス 336">
          <a:extLst>
            <a:ext uri="{FF2B5EF4-FFF2-40B4-BE49-F238E27FC236}">
              <a16:creationId xmlns:a16="http://schemas.microsoft.com/office/drawing/2014/main" xmlns="" id="{FF572DCD-2D8A-49E1-88A2-00C6DC347EA4}"/>
            </a:ext>
          </a:extLst>
        </xdr:cNvPr>
        <xdr:cNvSpPr txBox="1"/>
      </xdr:nvSpPr>
      <xdr:spPr>
        <a:xfrm>
          <a:off x="17820821" y="1700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338" name="直線コネクタ 337">
          <a:extLst>
            <a:ext uri="{FF2B5EF4-FFF2-40B4-BE49-F238E27FC236}">
              <a16:creationId xmlns:a16="http://schemas.microsoft.com/office/drawing/2014/main" xmlns="" id="{F34D64BA-7BA3-4716-873A-482F4DFA5A89}"/>
            </a:ext>
          </a:extLst>
        </xdr:cNvPr>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339" name="テキスト ボックス 338">
          <a:extLst>
            <a:ext uri="{FF2B5EF4-FFF2-40B4-BE49-F238E27FC236}">
              <a16:creationId xmlns:a16="http://schemas.microsoft.com/office/drawing/2014/main" xmlns="" id="{32E96E32-5A0E-4699-A6F6-6860CFCB6B12}"/>
            </a:ext>
          </a:extLst>
        </xdr:cNvPr>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340" name="【庁舎】&#10;一人当たり面積グラフ枠">
          <a:extLst>
            <a:ext uri="{FF2B5EF4-FFF2-40B4-BE49-F238E27FC236}">
              <a16:creationId xmlns:a16="http://schemas.microsoft.com/office/drawing/2014/main" xmlns="" id="{957F9062-8425-4C06-BDB9-415D760EDEC2}"/>
            </a:ext>
          </a:extLst>
        </xdr:cNvPr>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99</xdr:row>
      <xdr:rowOff>66675</xdr:rowOff>
    </xdr:from>
    <xdr:to>
      <xdr:col>116</xdr:col>
      <xdr:colOff>62864</xdr:colOff>
      <xdr:row>107</xdr:row>
      <xdr:rowOff>129539</xdr:rowOff>
    </xdr:to>
    <xdr:cxnSp macro="">
      <xdr:nvCxnSpPr>
        <xdr:cNvPr id="341" name="直線コネクタ 340">
          <a:extLst>
            <a:ext uri="{FF2B5EF4-FFF2-40B4-BE49-F238E27FC236}">
              <a16:creationId xmlns:a16="http://schemas.microsoft.com/office/drawing/2014/main" xmlns="" id="{97DDBF4C-16C9-4427-91D9-939DB146C012}"/>
            </a:ext>
          </a:extLst>
        </xdr:cNvPr>
        <xdr:cNvCxnSpPr/>
      </xdr:nvCxnSpPr>
      <xdr:spPr>
        <a:xfrm flipV="1">
          <a:off x="22160864" y="17040225"/>
          <a:ext cx="0" cy="143446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107</xdr:row>
      <xdr:rowOff>133366</xdr:rowOff>
    </xdr:from>
    <xdr:ext cx="469744" cy="259045"/>
    <xdr:sp macro="" textlink="">
      <xdr:nvSpPr>
        <xdr:cNvPr id="342" name="【庁舎】&#10;一人当たり面積最小値テキスト">
          <a:extLst>
            <a:ext uri="{FF2B5EF4-FFF2-40B4-BE49-F238E27FC236}">
              <a16:creationId xmlns:a16="http://schemas.microsoft.com/office/drawing/2014/main" xmlns="" id="{6070C673-50D3-409D-B627-8C07D6439183}"/>
            </a:ext>
          </a:extLst>
        </xdr:cNvPr>
        <xdr:cNvSpPr txBox="1"/>
      </xdr:nvSpPr>
      <xdr:spPr>
        <a:xfrm>
          <a:off x="22199600" y="184785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107</xdr:row>
      <xdr:rowOff>129539</xdr:rowOff>
    </xdr:from>
    <xdr:to>
      <xdr:col>116</xdr:col>
      <xdr:colOff>152400</xdr:colOff>
      <xdr:row>107</xdr:row>
      <xdr:rowOff>129539</xdr:rowOff>
    </xdr:to>
    <xdr:cxnSp macro="">
      <xdr:nvCxnSpPr>
        <xdr:cNvPr id="343" name="直線コネクタ 342">
          <a:extLst>
            <a:ext uri="{FF2B5EF4-FFF2-40B4-BE49-F238E27FC236}">
              <a16:creationId xmlns:a16="http://schemas.microsoft.com/office/drawing/2014/main" xmlns="" id="{CBFD1FCF-3DF8-4BDB-B3EE-F9916CF66472}"/>
            </a:ext>
          </a:extLst>
        </xdr:cNvPr>
        <xdr:cNvCxnSpPr/>
      </xdr:nvCxnSpPr>
      <xdr:spPr>
        <a:xfrm>
          <a:off x="22072600" y="184746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98</xdr:row>
      <xdr:rowOff>13352</xdr:rowOff>
    </xdr:from>
    <xdr:ext cx="469744" cy="259045"/>
    <xdr:sp macro="" textlink="">
      <xdr:nvSpPr>
        <xdr:cNvPr id="344" name="【庁舎】&#10;一人当たり面積最大値テキスト">
          <a:extLst>
            <a:ext uri="{FF2B5EF4-FFF2-40B4-BE49-F238E27FC236}">
              <a16:creationId xmlns:a16="http://schemas.microsoft.com/office/drawing/2014/main" xmlns="" id="{B471DC7F-BD80-473A-A607-B15751860EBF}"/>
            </a:ext>
          </a:extLst>
        </xdr:cNvPr>
        <xdr:cNvSpPr txBox="1"/>
      </xdr:nvSpPr>
      <xdr:spPr>
        <a:xfrm>
          <a:off x="22199600" y="168154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0.855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99</xdr:row>
      <xdr:rowOff>66675</xdr:rowOff>
    </xdr:from>
    <xdr:to>
      <xdr:col>116</xdr:col>
      <xdr:colOff>152400</xdr:colOff>
      <xdr:row>99</xdr:row>
      <xdr:rowOff>66675</xdr:rowOff>
    </xdr:to>
    <xdr:cxnSp macro="">
      <xdr:nvCxnSpPr>
        <xdr:cNvPr id="345" name="直線コネクタ 344">
          <a:extLst>
            <a:ext uri="{FF2B5EF4-FFF2-40B4-BE49-F238E27FC236}">
              <a16:creationId xmlns:a16="http://schemas.microsoft.com/office/drawing/2014/main" xmlns="" id="{FF681A73-4844-49E4-ACCE-2B057922DC2A}"/>
            </a:ext>
          </a:extLst>
        </xdr:cNvPr>
        <xdr:cNvCxnSpPr/>
      </xdr:nvCxnSpPr>
      <xdr:spPr>
        <a:xfrm>
          <a:off x="22072600" y="170402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104</xdr:row>
      <xdr:rowOff>150513</xdr:rowOff>
    </xdr:from>
    <xdr:ext cx="469744" cy="259045"/>
    <xdr:sp macro="" textlink="">
      <xdr:nvSpPr>
        <xdr:cNvPr id="346" name="【庁舎】&#10;一人当たり面積平均値テキスト">
          <a:extLst>
            <a:ext uri="{FF2B5EF4-FFF2-40B4-BE49-F238E27FC236}">
              <a16:creationId xmlns:a16="http://schemas.microsoft.com/office/drawing/2014/main" xmlns="" id="{91021184-B0CC-45F5-BEB7-77A2782ECAF4}"/>
            </a:ext>
          </a:extLst>
        </xdr:cNvPr>
        <xdr:cNvSpPr txBox="1"/>
      </xdr:nvSpPr>
      <xdr:spPr>
        <a:xfrm>
          <a:off x="22199600" y="1798131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0.323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105</xdr:row>
      <xdr:rowOff>636</xdr:rowOff>
    </xdr:from>
    <xdr:to>
      <xdr:col>116</xdr:col>
      <xdr:colOff>114300</xdr:colOff>
      <xdr:row>105</xdr:row>
      <xdr:rowOff>102236</xdr:rowOff>
    </xdr:to>
    <xdr:sp macro="" textlink="">
      <xdr:nvSpPr>
        <xdr:cNvPr id="347" name="フローチャート: 判断 346">
          <a:extLst>
            <a:ext uri="{FF2B5EF4-FFF2-40B4-BE49-F238E27FC236}">
              <a16:creationId xmlns:a16="http://schemas.microsoft.com/office/drawing/2014/main" xmlns="" id="{409C9B21-EDC4-45F7-A090-AB9742202283}"/>
            </a:ext>
          </a:extLst>
        </xdr:cNvPr>
        <xdr:cNvSpPr/>
      </xdr:nvSpPr>
      <xdr:spPr>
        <a:xfrm>
          <a:off x="22110700" y="180028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104</xdr:row>
      <xdr:rowOff>170180</xdr:rowOff>
    </xdr:from>
    <xdr:to>
      <xdr:col>112</xdr:col>
      <xdr:colOff>38100</xdr:colOff>
      <xdr:row>105</xdr:row>
      <xdr:rowOff>100330</xdr:rowOff>
    </xdr:to>
    <xdr:sp macro="" textlink="">
      <xdr:nvSpPr>
        <xdr:cNvPr id="348" name="フローチャート: 判断 347">
          <a:extLst>
            <a:ext uri="{FF2B5EF4-FFF2-40B4-BE49-F238E27FC236}">
              <a16:creationId xmlns:a16="http://schemas.microsoft.com/office/drawing/2014/main" xmlns="" id="{D24FC8F1-9F5B-4752-BAE4-1C96A2CB9A82}"/>
            </a:ext>
          </a:extLst>
        </xdr:cNvPr>
        <xdr:cNvSpPr/>
      </xdr:nvSpPr>
      <xdr:spPr>
        <a:xfrm>
          <a:off x="21272500" y="18000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120727</xdr:colOff>
      <xdr:row>103</xdr:row>
      <xdr:rowOff>116857</xdr:rowOff>
    </xdr:from>
    <xdr:ext cx="469744" cy="259045"/>
    <xdr:sp macro="" textlink="">
      <xdr:nvSpPr>
        <xdr:cNvPr id="349" name="n_1aveValue【庁舎】&#10;一人当たり面積">
          <a:extLst>
            <a:ext uri="{FF2B5EF4-FFF2-40B4-BE49-F238E27FC236}">
              <a16:creationId xmlns:a16="http://schemas.microsoft.com/office/drawing/2014/main" xmlns="" id="{25497A95-F37F-4CDD-9E48-BCCA6A21254B}"/>
            </a:ext>
          </a:extLst>
        </xdr:cNvPr>
        <xdr:cNvSpPr txBox="1"/>
      </xdr:nvSpPr>
      <xdr:spPr>
        <a:xfrm>
          <a:off x="21075727" y="177762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105</xdr:row>
      <xdr:rowOff>69214</xdr:rowOff>
    </xdr:from>
    <xdr:to>
      <xdr:col>107</xdr:col>
      <xdr:colOff>101600</xdr:colOff>
      <xdr:row>105</xdr:row>
      <xdr:rowOff>170814</xdr:rowOff>
    </xdr:to>
    <xdr:sp macro="" textlink="">
      <xdr:nvSpPr>
        <xdr:cNvPr id="350" name="フローチャート: 判断 349">
          <a:extLst>
            <a:ext uri="{FF2B5EF4-FFF2-40B4-BE49-F238E27FC236}">
              <a16:creationId xmlns:a16="http://schemas.microsoft.com/office/drawing/2014/main" xmlns="" id="{711E48C4-5A64-4509-81CC-9033FE94D1FD}"/>
            </a:ext>
          </a:extLst>
        </xdr:cNvPr>
        <xdr:cNvSpPr/>
      </xdr:nvSpPr>
      <xdr:spPr>
        <a:xfrm>
          <a:off x="20383500" y="180714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6427</xdr:colOff>
      <xdr:row>104</xdr:row>
      <xdr:rowOff>15891</xdr:rowOff>
    </xdr:from>
    <xdr:ext cx="469744" cy="259045"/>
    <xdr:sp macro="" textlink="">
      <xdr:nvSpPr>
        <xdr:cNvPr id="351" name="n_2aveValue【庁舎】&#10;一人当たり面積">
          <a:extLst>
            <a:ext uri="{FF2B5EF4-FFF2-40B4-BE49-F238E27FC236}">
              <a16:creationId xmlns:a16="http://schemas.microsoft.com/office/drawing/2014/main" xmlns="" id="{A3F253DC-AFA5-407B-BB3A-A35A95FAA868}"/>
            </a:ext>
          </a:extLst>
        </xdr:cNvPr>
        <xdr:cNvSpPr txBox="1"/>
      </xdr:nvSpPr>
      <xdr:spPr>
        <a:xfrm>
          <a:off x="20199427" y="178466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111</xdr:row>
      <xdr:rowOff>16527</xdr:rowOff>
    </xdr:from>
    <xdr:ext cx="762000" cy="259045"/>
    <xdr:sp macro="" textlink="">
      <xdr:nvSpPr>
        <xdr:cNvPr id="352" name="テキスト ボックス 351">
          <a:extLst>
            <a:ext uri="{FF2B5EF4-FFF2-40B4-BE49-F238E27FC236}">
              <a16:creationId xmlns:a16="http://schemas.microsoft.com/office/drawing/2014/main" xmlns="" id="{2C569C80-016A-45FF-B90E-6E7D3FA7F254}"/>
            </a:ext>
          </a:extLst>
        </xdr:cNvPr>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353" name="テキスト ボックス 352">
          <a:extLst>
            <a:ext uri="{FF2B5EF4-FFF2-40B4-BE49-F238E27FC236}">
              <a16:creationId xmlns:a16="http://schemas.microsoft.com/office/drawing/2014/main" xmlns="" id="{C4F4B815-B3F7-4BB0-8982-7B6FB58E5CAA}"/>
            </a:ext>
          </a:extLst>
        </xdr:cNvPr>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354" name="テキスト ボックス 353">
          <a:extLst>
            <a:ext uri="{FF2B5EF4-FFF2-40B4-BE49-F238E27FC236}">
              <a16:creationId xmlns:a16="http://schemas.microsoft.com/office/drawing/2014/main" xmlns="" id="{094D0251-DC16-4A70-880E-B19A93C55B25}"/>
            </a:ext>
          </a:extLst>
        </xdr:cNvPr>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355" name="テキスト ボックス 354">
          <a:extLst>
            <a:ext uri="{FF2B5EF4-FFF2-40B4-BE49-F238E27FC236}">
              <a16:creationId xmlns:a16="http://schemas.microsoft.com/office/drawing/2014/main" xmlns="" id="{A1445365-DC0B-46CF-855F-CA294598B7AE}"/>
            </a:ext>
          </a:extLst>
        </xdr:cNvPr>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356" name="テキスト ボックス 355">
          <a:extLst>
            <a:ext uri="{FF2B5EF4-FFF2-40B4-BE49-F238E27FC236}">
              <a16:creationId xmlns:a16="http://schemas.microsoft.com/office/drawing/2014/main" xmlns="" id="{121B4B67-9C52-4968-ABE1-F8B64FFAAAB0}"/>
            </a:ext>
          </a:extLst>
        </xdr:cNvPr>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105</xdr:row>
      <xdr:rowOff>135889</xdr:rowOff>
    </xdr:from>
    <xdr:to>
      <xdr:col>112</xdr:col>
      <xdr:colOff>38100</xdr:colOff>
      <xdr:row>106</xdr:row>
      <xdr:rowOff>66039</xdr:rowOff>
    </xdr:to>
    <xdr:sp macro="" textlink="">
      <xdr:nvSpPr>
        <xdr:cNvPr id="357" name="楕円 356">
          <a:extLst>
            <a:ext uri="{FF2B5EF4-FFF2-40B4-BE49-F238E27FC236}">
              <a16:creationId xmlns:a16="http://schemas.microsoft.com/office/drawing/2014/main" xmlns="" id="{8AD2992E-D398-4760-8A1D-9317735036D0}"/>
            </a:ext>
          </a:extLst>
        </xdr:cNvPr>
        <xdr:cNvSpPr/>
      </xdr:nvSpPr>
      <xdr:spPr>
        <a:xfrm>
          <a:off x="21272500" y="181381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120727</xdr:colOff>
      <xdr:row>106</xdr:row>
      <xdr:rowOff>57166</xdr:rowOff>
    </xdr:from>
    <xdr:ext cx="469744" cy="259045"/>
    <xdr:sp macro="" textlink="">
      <xdr:nvSpPr>
        <xdr:cNvPr id="358" name="n_1mainValue【庁舎】&#10;一人当たり面積">
          <a:extLst>
            <a:ext uri="{FF2B5EF4-FFF2-40B4-BE49-F238E27FC236}">
              <a16:creationId xmlns:a16="http://schemas.microsoft.com/office/drawing/2014/main" xmlns="" id="{F1B329BB-490B-4678-9AF9-CB6381B7F0DC}"/>
            </a:ext>
          </a:extLst>
        </xdr:cNvPr>
        <xdr:cNvSpPr txBox="1"/>
      </xdr:nvSpPr>
      <xdr:spPr>
        <a:xfrm>
          <a:off x="21075727" y="182308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359" name="正方形/長方形 358">
          <a:extLst>
            <a:ext uri="{FF2B5EF4-FFF2-40B4-BE49-F238E27FC236}">
              <a16:creationId xmlns:a16="http://schemas.microsoft.com/office/drawing/2014/main" xmlns="" id="{B16434C8-FB38-441C-BCC6-0D48E0629891}"/>
            </a:ext>
          </a:extLst>
        </xdr:cNvPr>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360" name="正方形/長方形 359">
          <a:extLst>
            <a:ext uri="{FF2B5EF4-FFF2-40B4-BE49-F238E27FC236}">
              <a16:creationId xmlns:a16="http://schemas.microsoft.com/office/drawing/2014/main" xmlns="" id="{CC270E4E-1A20-4922-871B-BC8C62AA5EE2}"/>
            </a:ext>
          </a:extLst>
        </xdr:cNvPr>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361" name="テキスト ボックス 360">
          <a:extLst>
            <a:ext uri="{FF2B5EF4-FFF2-40B4-BE49-F238E27FC236}">
              <a16:creationId xmlns:a16="http://schemas.microsoft.com/office/drawing/2014/main" xmlns="" id="{6EF8004A-7CF5-42C4-B74D-1A9FBA536CC9}"/>
            </a:ext>
          </a:extLst>
        </xdr:cNvPr>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en-US" altLang="ja-JP" sz="1100" baseline="0">
              <a:solidFill>
                <a:schemeClr val="dk1"/>
              </a:solidFill>
              <a:effectLst/>
              <a:latin typeface="+mn-lt"/>
              <a:ea typeface="+mn-ea"/>
              <a:cs typeface="+mn-cs"/>
            </a:rPr>
            <a:t>   </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類似団体と比較して特に有形固定資産減価償却率が高くなっている施設は、</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庁舎</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であり、特に低くなっている施設は、</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保健センター・保健所</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である。</a:t>
          </a:r>
          <a:endParaRPr lang="ja-JP" altLang="ja-JP" sz="1400">
            <a:effectLst/>
            <a:latin typeface="ＭＳ Ｐゴシック" panose="020B0600070205080204" pitchFamily="50" charset="-128"/>
            <a:ea typeface="ＭＳ Ｐゴシック" panose="020B0600070205080204" pitchFamily="50" charset="-128"/>
          </a:endParaRPr>
        </a:p>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庁舎</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については、有形固定資産減価償却率が</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66.4</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％となっている。</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これから</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大規模改修を進めて</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いく中で</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維持管理にかかる経費の増加に留意しつつ、引き続き、</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老朽化対策に取り組んでいる。</a:t>
          </a:r>
          <a:endParaRPr lang="ja-JP" altLang="ja-JP" sz="1400">
            <a:effectLst/>
            <a:latin typeface="ＭＳ Ｐゴシック" panose="020B0600070205080204" pitchFamily="50" charset="-128"/>
            <a:ea typeface="ＭＳ Ｐゴシック" panose="020B0600070205080204" pitchFamily="50" charset="-128"/>
          </a:endParaRPr>
        </a:p>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保健センター・保健所</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については、</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保健センターを平成</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9</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年</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に建設している。類似団体平均を下回ってい</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る</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が、</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22</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年が経過し老朽化してきているので、大規模改修を計画的に取り組む必要がある。</a:t>
          </a:r>
          <a:endParaRPr lang="ja-JP" altLang="ja-JP" sz="1400">
            <a:effectLst/>
            <a:latin typeface="ＭＳ Ｐゴシック" panose="020B0600070205080204" pitchFamily="50" charset="-128"/>
            <a:ea typeface="ＭＳ Ｐゴシック" panose="020B0600070205080204" pitchFamily="50" charset="-128"/>
          </a:endParaRP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a:extLst>
            <a:ext uri="{FF2B5EF4-FFF2-40B4-BE49-F238E27FC236}">
              <a16:creationId xmlns:a16="http://schemas.microsoft.com/office/drawing/2014/main" xmlns="" id="{00000000-0008-0000-0300-000002000000}"/>
            </a:ext>
          </a:extLst>
        </xdr:cNvPr>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a:extLst>
            <a:ext uri="{FF2B5EF4-FFF2-40B4-BE49-F238E27FC236}">
              <a16:creationId xmlns:a16="http://schemas.microsoft.com/office/drawing/2014/main" xmlns="" id="{00000000-0008-0000-0300-000003000000}"/>
            </a:ext>
          </a:extLst>
        </xdr:cNvPr>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a:extLst>
            <a:ext uri="{FF2B5EF4-FFF2-40B4-BE49-F238E27FC236}">
              <a16:creationId xmlns:a16="http://schemas.microsoft.com/office/drawing/2014/main" xmlns="" id="{00000000-0008-0000-0300-000004000000}"/>
            </a:ext>
          </a:extLst>
        </xdr:cNvPr>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a:extLst>
            <a:ext uri="{FF2B5EF4-FFF2-40B4-BE49-F238E27FC236}">
              <a16:creationId xmlns:a16="http://schemas.microsoft.com/office/drawing/2014/main" xmlns="" id="{00000000-0008-0000-0300-000005000000}"/>
            </a:ext>
          </a:extLst>
        </xdr:cNvPr>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神奈川県大井町</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a:extLst>
            <a:ext uri="{FF2B5EF4-FFF2-40B4-BE49-F238E27FC236}">
              <a16:creationId xmlns:a16="http://schemas.microsoft.com/office/drawing/2014/main" xmlns="" id="{00000000-0008-0000-0300-000006000000}"/>
            </a:ext>
          </a:extLst>
        </xdr:cNvPr>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a:extLst>
            <a:ext uri="{FF2B5EF4-FFF2-40B4-BE49-F238E27FC236}">
              <a16:creationId xmlns:a16="http://schemas.microsoft.com/office/drawing/2014/main" xmlns="" id="{00000000-0008-0000-0300-000007000000}"/>
            </a:ext>
          </a:extLst>
        </xdr:cNvPr>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a:extLst>
            <a:ext uri="{FF2B5EF4-FFF2-40B4-BE49-F238E27FC236}">
              <a16:creationId xmlns:a16="http://schemas.microsoft.com/office/drawing/2014/main" xmlns="" id="{00000000-0008-0000-0300-000008000000}"/>
            </a:ext>
          </a:extLst>
        </xdr:cNvPr>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29</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a:extLst>
            <a:ext uri="{FF2B5EF4-FFF2-40B4-BE49-F238E27FC236}">
              <a16:creationId xmlns:a16="http://schemas.microsoft.com/office/drawing/2014/main" xmlns="" id="{00000000-0008-0000-0300-000009000000}"/>
            </a:ext>
          </a:extLst>
        </xdr:cNvPr>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a:extLst>
            <a:ext uri="{FF2B5EF4-FFF2-40B4-BE49-F238E27FC236}">
              <a16:creationId xmlns:a16="http://schemas.microsoft.com/office/drawing/2014/main" xmlns="" id="{00000000-0008-0000-0300-00000A000000}"/>
            </a:ext>
          </a:extLst>
        </xdr:cNvPr>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a:extLst>
            <a:ext uri="{FF2B5EF4-FFF2-40B4-BE49-F238E27FC236}">
              <a16:creationId xmlns:a16="http://schemas.microsoft.com/office/drawing/2014/main" xmlns="" id="{00000000-0008-0000-0300-00000B000000}"/>
            </a:ext>
          </a:extLst>
        </xdr:cNvPr>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17,214
17,120
14.38
5,676,145
5,332,081
283,464
3,866,847
2,156,425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a:extLst>
            <a:ext uri="{FF2B5EF4-FFF2-40B4-BE49-F238E27FC236}">
              <a16:creationId xmlns:a16="http://schemas.microsoft.com/office/drawing/2014/main" xmlns="" id="{00000000-0008-0000-0300-00000C000000}"/>
            </a:ext>
          </a:extLst>
        </xdr:cNvPr>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a:extLst>
            <a:ext uri="{FF2B5EF4-FFF2-40B4-BE49-F238E27FC236}">
              <a16:creationId xmlns:a16="http://schemas.microsoft.com/office/drawing/2014/main" xmlns="" id="{00000000-0008-0000-0300-00000D000000}"/>
            </a:ext>
          </a:extLst>
        </xdr:cNvPr>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a:extLst>
            <a:ext uri="{FF2B5EF4-FFF2-40B4-BE49-F238E27FC236}">
              <a16:creationId xmlns:a16="http://schemas.microsoft.com/office/drawing/2014/main" xmlns="" id="{00000000-0008-0000-0300-00000E000000}"/>
            </a:ext>
          </a:extLst>
        </xdr:cNvPr>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-0.5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a:extLst>
            <a:ext uri="{FF2B5EF4-FFF2-40B4-BE49-F238E27FC236}">
              <a16:creationId xmlns:a16="http://schemas.microsoft.com/office/drawing/2014/main" xmlns="" id="{00000000-0008-0000-0300-00000F000000}"/>
            </a:ext>
          </a:extLst>
        </xdr:cNvPr>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a:extLst>
            <a:ext uri="{FF2B5EF4-FFF2-40B4-BE49-F238E27FC236}">
              <a16:creationId xmlns:a16="http://schemas.microsoft.com/office/drawing/2014/main" xmlns="" id="{00000000-0008-0000-0300-000010000000}"/>
            </a:ext>
          </a:extLst>
        </xdr:cNvPr>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a:extLst>
            <a:ext uri="{FF2B5EF4-FFF2-40B4-BE49-F238E27FC236}">
              <a16:creationId xmlns:a16="http://schemas.microsoft.com/office/drawing/2014/main" xmlns="" id="{00000000-0008-0000-0300-000011000000}"/>
            </a:ext>
          </a:extLst>
        </xdr:cNvPr>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H25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H26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a:extLst>
            <a:ext uri="{FF2B5EF4-FFF2-40B4-BE49-F238E27FC236}">
              <a16:creationId xmlns:a16="http://schemas.microsoft.com/office/drawing/2014/main" xmlns="" id="{00000000-0008-0000-0300-000012000000}"/>
            </a:ext>
          </a:extLst>
        </xdr:cNvPr>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a:extLst>
            <a:ext uri="{FF2B5EF4-FFF2-40B4-BE49-F238E27FC236}">
              <a16:creationId xmlns:a16="http://schemas.microsoft.com/office/drawing/2014/main" xmlns="" id="{00000000-0008-0000-0300-000013000000}"/>
            </a:ext>
          </a:extLst>
        </xdr:cNvPr>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a:extLst>
            <a:ext uri="{FF2B5EF4-FFF2-40B4-BE49-F238E27FC236}">
              <a16:creationId xmlns:a16="http://schemas.microsoft.com/office/drawing/2014/main" xmlns="" id="{00000000-0008-0000-0300-000014000000}"/>
            </a:ext>
          </a:extLst>
        </xdr:cNvPr>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a:extLst>
            <a:ext uri="{FF2B5EF4-FFF2-40B4-BE49-F238E27FC236}">
              <a16:creationId xmlns:a16="http://schemas.microsoft.com/office/drawing/2014/main" xmlns="" id="{00000000-0008-0000-0300-000015000000}"/>
            </a:ext>
          </a:extLst>
        </xdr:cNvPr>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a:extLst>
            <a:ext uri="{FF2B5EF4-FFF2-40B4-BE49-F238E27FC236}">
              <a16:creationId xmlns:a16="http://schemas.microsoft.com/office/drawing/2014/main" xmlns="" id="{00000000-0008-0000-0300-000016000000}"/>
            </a:ext>
          </a:extLst>
        </xdr:cNvPr>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a:extLst>
            <a:ext uri="{FF2B5EF4-FFF2-40B4-BE49-F238E27FC236}">
              <a16:creationId xmlns:a16="http://schemas.microsoft.com/office/drawing/2014/main" xmlns="" id="{00000000-0008-0000-0300-000017000000}"/>
            </a:ext>
          </a:extLst>
        </xdr:cNvPr>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a:extLst>
            <a:ext uri="{FF2B5EF4-FFF2-40B4-BE49-F238E27FC236}">
              <a16:creationId xmlns:a16="http://schemas.microsoft.com/office/drawing/2014/main" xmlns="" id="{00000000-0008-0000-0300-000018000000}"/>
            </a:ext>
          </a:extLst>
        </xdr:cNvPr>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a:extLst>
            <a:ext uri="{FF2B5EF4-FFF2-40B4-BE49-F238E27FC236}">
              <a16:creationId xmlns:a16="http://schemas.microsoft.com/office/drawing/2014/main" xmlns="" id="{00000000-0008-0000-0300-000019000000}"/>
            </a:ext>
          </a:extLst>
        </xdr:cNvPr>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a:extLst>
            <a:ext uri="{FF2B5EF4-FFF2-40B4-BE49-F238E27FC236}">
              <a16:creationId xmlns:a16="http://schemas.microsoft.com/office/drawing/2014/main" xmlns="" id="{00000000-0008-0000-0300-00001A000000}"/>
            </a:ext>
          </a:extLst>
        </xdr:cNvPr>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a:extLst>
            <a:ext uri="{FF2B5EF4-FFF2-40B4-BE49-F238E27FC236}">
              <a16:creationId xmlns:a16="http://schemas.microsoft.com/office/drawing/2014/main" xmlns="" id="{00000000-0008-0000-0300-00001B000000}"/>
            </a:ext>
          </a:extLst>
        </xdr:cNvPr>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a:extLst>
            <a:ext uri="{FF2B5EF4-FFF2-40B4-BE49-F238E27FC236}">
              <a16:creationId xmlns:a16="http://schemas.microsoft.com/office/drawing/2014/main" xmlns="" id="{00000000-0008-0000-0300-00001C000000}"/>
            </a:ext>
          </a:extLst>
        </xdr:cNvPr>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a:extLst>
            <a:ext uri="{FF2B5EF4-FFF2-40B4-BE49-F238E27FC236}">
              <a16:creationId xmlns:a16="http://schemas.microsoft.com/office/drawing/2014/main" xmlns="" id="{00000000-0008-0000-0300-00001D000000}"/>
            </a:ext>
          </a:extLst>
        </xdr:cNvPr>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9253302" cy="259045"/>
    <xdr:sp macro="" textlink="">
      <xdr:nvSpPr>
        <xdr:cNvPr id="30" name="テキスト ボックス 29">
          <a:extLst>
            <a:ext uri="{FF2B5EF4-FFF2-40B4-BE49-F238E27FC236}">
              <a16:creationId xmlns:a16="http://schemas.microsoft.com/office/drawing/2014/main" xmlns="" id="{00000000-0008-0000-0300-00001E000000}"/>
            </a:ext>
          </a:extLst>
        </xdr:cNvPr>
        <xdr:cNvSpPr txBox="1"/>
      </xdr:nvSpPr>
      <xdr:spPr>
        <a:xfrm>
          <a:off x="762000" y="3263900"/>
          <a:ext cx="925330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30</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年度中に市町村合併した団体で、合併前の団体ごとの決算に基づく実質公債費比率及び将来負担比率を算出していない団体については、グラフを表記しない。</a:t>
          </a:r>
        </a:p>
      </xdr:txBody>
    </xdr:sp>
    <xdr:clientData/>
  </xdr:oneCellAnchor>
  <xdr:oneCellAnchor>
    <xdr:from>
      <xdr:col>3</xdr:col>
      <xdr:colOff>133350</xdr:colOff>
      <xdr:row>20</xdr:row>
      <xdr:rowOff>88900</xdr:rowOff>
    </xdr:from>
    <xdr:ext cx="5758692" cy="259045"/>
    <xdr:sp macro="" textlink="">
      <xdr:nvSpPr>
        <xdr:cNvPr id="31" name="テキスト ボックス 30">
          <a:extLst>
            <a:ext uri="{FF2B5EF4-FFF2-40B4-BE49-F238E27FC236}">
              <a16:creationId xmlns:a16="http://schemas.microsoft.com/office/drawing/2014/main" xmlns="" id="{00000000-0008-0000-0300-00001F000000}"/>
            </a:ext>
          </a:extLst>
        </xdr:cNvPr>
        <xdr:cNvSpPr txBox="1"/>
      </xdr:nvSpPr>
      <xdr:spPr>
        <a:xfrm>
          <a:off x="762000" y="3517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22</xdr:row>
      <xdr:rowOff>0</xdr:rowOff>
    </xdr:from>
    <xdr:ext cx="8725722" cy="259045"/>
    <xdr:sp macro="" textlink="">
      <xdr:nvSpPr>
        <xdr:cNvPr id="32" name="テキスト ボックス 31">
          <a:extLst>
            <a:ext uri="{FF2B5EF4-FFF2-40B4-BE49-F238E27FC236}">
              <a16:creationId xmlns:a16="http://schemas.microsoft.com/office/drawing/2014/main" xmlns="" id="{00000000-0008-0000-0300-000020000000}"/>
            </a:ext>
          </a:extLst>
        </xdr:cNvPr>
        <xdr:cNvSpPr txBox="1"/>
      </xdr:nvSpPr>
      <xdr:spPr>
        <a:xfrm>
          <a:off x="762000" y="3771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23</xdr:row>
      <xdr:rowOff>82550</xdr:rowOff>
    </xdr:from>
    <xdr:ext cx="8472319" cy="425758"/>
    <xdr:sp macro="" textlink="">
      <xdr:nvSpPr>
        <xdr:cNvPr id="33" name="テキスト ボックス 32">
          <a:extLst>
            <a:ext uri="{FF2B5EF4-FFF2-40B4-BE49-F238E27FC236}">
              <a16:creationId xmlns:a16="http://schemas.microsoft.com/office/drawing/2014/main" xmlns="" id="{00000000-0008-0000-0300-000021000000}"/>
            </a:ext>
          </a:extLst>
        </xdr:cNvPr>
        <xdr:cNvSpPr txBox="1"/>
      </xdr:nvSpPr>
      <xdr:spPr>
        <a:xfrm>
          <a:off x="762000" y="4025900"/>
          <a:ext cx="8472319" cy="42575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「定員管理の状況」及び「給与水準（国との比較）」は地方公務員給与実態調査に基づくものであるが、当該資料作成時点（平成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31</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月末時点）において
　 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30</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年調査結果が未公表であるため、平成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29</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年度の数値については、前年度の数値を引用している。</a:t>
          </a:r>
        </a:p>
      </xdr:txBody>
    </xdr:sp>
    <xdr:clientData/>
  </xdr:oneCellAnchor>
  <xdr:oneCellAnchor>
    <xdr:from>
      <xdr:col>3</xdr:col>
      <xdr:colOff>133350</xdr:colOff>
      <xdr:row>25</xdr:row>
      <xdr:rowOff>120650</xdr:rowOff>
    </xdr:from>
    <xdr:ext cx="5704703" cy="259045"/>
    <xdr:sp macro="" textlink="">
      <xdr:nvSpPr>
        <xdr:cNvPr id="34" name="テキスト ボックス 33">
          <a:extLst>
            <a:ext uri="{FF2B5EF4-FFF2-40B4-BE49-F238E27FC236}">
              <a16:creationId xmlns:a16="http://schemas.microsoft.com/office/drawing/2014/main" xmlns="" id="{00000000-0008-0000-0300-000022000000}"/>
            </a:ext>
          </a:extLst>
        </xdr:cNvPr>
        <xdr:cNvSpPr txBox="1"/>
      </xdr:nvSpPr>
      <xdr:spPr>
        <a:xfrm>
          <a:off x="762000" y="4406900"/>
          <a:ext cx="570470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27</xdr:row>
      <xdr:rowOff>31750</xdr:rowOff>
    </xdr:from>
    <xdr:ext cx="8210774" cy="259045"/>
    <xdr:sp macro="" textlink="">
      <xdr:nvSpPr>
        <xdr:cNvPr id="35" name="テキスト ボックス 34">
          <a:extLst>
            <a:ext uri="{FF2B5EF4-FFF2-40B4-BE49-F238E27FC236}">
              <a16:creationId xmlns:a16="http://schemas.microsoft.com/office/drawing/2014/main" xmlns="" id="{00000000-0008-0000-0300-000023000000}"/>
            </a:ext>
          </a:extLst>
        </xdr:cNvPr>
        <xdr:cNvSpPr txBox="1"/>
      </xdr:nvSpPr>
      <xdr:spPr>
        <a:xfrm>
          <a:off x="762000" y="4660900"/>
          <a:ext cx="821077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29</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a:extLst>
            <a:ext uri="{FF2B5EF4-FFF2-40B4-BE49-F238E27FC236}">
              <a16:creationId xmlns:a16="http://schemas.microsoft.com/office/drawing/2014/main" xmlns="" id="{00000000-0008-0000-0300-000024000000}"/>
            </a:ext>
          </a:extLst>
        </xdr:cNvPr>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a:extLst>
            <a:ext uri="{FF2B5EF4-FFF2-40B4-BE49-F238E27FC236}">
              <a16:creationId xmlns:a16="http://schemas.microsoft.com/office/drawing/2014/main" xmlns="" id="{00000000-0008-0000-0300-000025000000}"/>
            </a:ext>
          </a:extLst>
        </xdr:cNvPr>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a:extLst>
            <a:ext uri="{FF2B5EF4-FFF2-40B4-BE49-F238E27FC236}">
              <a16:creationId xmlns:a16="http://schemas.microsoft.com/office/drawing/2014/main" xmlns="" id="{00000000-0008-0000-0300-000026000000}"/>
            </a:ext>
          </a:extLst>
        </xdr:cNvPr>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[0.85]</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a:extLst>
            <a:ext uri="{FF2B5EF4-FFF2-40B4-BE49-F238E27FC236}">
              <a16:creationId xmlns:a16="http://schemas.microsoft.com/office/drawing/2014/main" xmlns="" id="{00000000-0008-0000-0300-000027000000}"/>
            </a:ext>
          </a:extLst>
        </xdr:cNvPr>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a:extLst>
            <a:ext uri="{FF2B5EF4-FFF2-40B4-BE49-F238E27FC236}">
              <a16:creationId xmlns:a16="http://schemas.microsoft.com/office/drawing/2014/main" xmlns="" id="{00000000-0008-0000-0300-000028000000}"/>
            </a:ext>
          </a:extLst>
        </xdr:cNvPr>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a:extLst>
            <a:ext uri="{FF2B5EF4-FFF2-40B4-BE49-F238E27FC236}">
              <a16:creationId xmlns:a16="http://schemas.microsoft.com/office/drawing/2014/main" xmlns="" id="{00000000-0008-0000-0300-000029000000}"/>
            </a:ext>
          </a:extLst>
        </xdr:cNvPr>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a:extLst>
            <a:ext uri="{FF2B5EF4-FFF2-40B4-BE49-F238E27FC236}">
              <a16:creationId xmlns:a16="http://schemas.microsoft.com/office/drawing/2014/main" xmlns="" id="{00000000-0008-0000-0300-00002A000000}"/>
            </a:ext>
          </a:extLst>
        </xdr:cNvPr>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a:extLst>
            <a:ext uri="{FF2B5EF4-FFF2-40B4-BE49-F238E27FC236}">
              <a16:creationId xmlns:a16="http://schemas.microsoft.com/office/drawing/2014/main" xmlns="" id="{00000000-0008-0000-0300-00002B000000}"/>
            </a:ext>
          </a:extLst>
        </xdr:cNvPr>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a:extLst>
            <a:ext uri="{FF2B5EF4-FFF2-40B4-BE49-F238E27FC236}">
              <a16:creationId xmlns:a16="http://schemas.microsoft.com/office/drawing/2014/main" xmlns="" id="{00000000-0008-0000-0300-00002C000000}"/>
            </a:ext>
          </a:extLst>
        </xdr:cNvPr>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a:extLst>
            <a:ext uri="{FF2B5EF4-FFF2-40B4-BE49-F238E27FC236}">
              <a16:creationId xmlns:a16="http://schemas.microsoft.com/office/drawing/2014/main" xmlns="" id="{00000000-0008-0000-0300-00002D000000}"/>
            </a:ext>
          </a:extLst>
        </xdr:cNvPr>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a:extLst>
            <a:ext uri="{FF2B5EF4-FFF2-40B4-BE49-F238E27FC236}">
              <a16:creationId xmlns:a16="http://schemas.microsoft.com/office/drawing/2014/main" xmlns="" id="{00000000-0008-0000-0300-00002E000000}"/>
            </a:ext>
          </a:extLst>
        </xdr:cNvPr>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a:extLst>
            <a:ext uri="{FF2B5EF4-FFF2-40B4-BE49-F238E27FC236}">
              <a16:creationId xmlns:a16="http://schemas.microsoft.com/office/drawing/2014/main" xmlns="" id="{00000000-0008-0000-0300-00002F000000}"/>
            </a:ext>
          </a:extLst>
        </xdr:cNvPr>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a:extLst>
            <a:ext uri="{FF2B5EF4-FFF2-40B4-BE49-F238E27FC236}">
              <a16:creationId xmlns:a16="http://schemas.microsoft.com/office/drawing/2014/main" xmlns="" id="{00000000-0008-0000-0300-000030000000}"/>
            </a:ext>
          </a:extLst>
        </xdr:cNvPr>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baseline="0">
              <a:latin typeface="ＭＳ Ｐゴシック" panose="020B0600070205080204" pitchFamily="50" charset="-128"/>
              <a:ea typeface="ＭＳ Ｐゴシック" panose="020B0600070205080204" pitchFamily="50" charset="-128"/>
            </a:rPr>
            <a:t>　本町では、大手法人１社の町税収入が圧倒的に多額であったことが高い財政力を保つ要因となっており、その税収等の動向は財政運営に大きな影響を与えてきた。現在でも事業所は残っているものの、その規模は縮小し、かつての税収は見込めない状況にある。</a:t>
          </a:r>
          <a:endParaRPr kumimoji="1" lang="en-US" altLang="ja-JP" sz="1300" baseline="0">
            <a:latin typeface="ＭＳ Ｐゴシック" panose="020B0600070205080204" pitchFamily="50" charset="-128"/>
            <a:ea typeface="ＭＳ Ｐゴシック" panose="020B0600070205080204" pitchFamily="50" charset="-128"/>
          </a:endParaRPr>
        </a:p>
        <a:p>
          <a:r>
            <a:rPr kumimoji="1" lang="ja-JP" altLang="en-US" sz="1300" baseline="0">
              <a:latin typeface="ＭＳ Ｐゴシック" panose="020B0600070205080204" pitchFamily="50" charset="-128"/>
              <a:ea typeface="ＭＳ Ｐゴシック" panose="020B0600070205080204" pitchFamily="50" charset="-128"/>
            </a:rPr>
            <a:t>　類似団体に比べ高めの財政力を保持しているものの、その指数は減少傾向にあるので、税の徴収率向上や各種補助金等の有効活用を図り、財源の確保と財政運営の安定に努める。</a:t>
          </a:r>
          <a:endParaRPr kumimoji="1" lang="en-US" altLang="ja-JP" sz="1300" baseline="0">
            <a:latin typeface="ＭＳ Ｐゴシック" panose="020B0600070205080204" pitchFamily="50" charset="-128"/>
            <a:ea typeface="ＭＳ Ｐゴシック" panose="020B0600070205080204" pitchFamily="50" charset="-128"/>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a:extLst>
            <a:ext uri="{FF2B5EF4-FFF2-40B4-BE49-F238E27FC236}">
              <a16:creationId xmlns:a16="http://schemas.microsoft.com/office/drawing/2014/main" xmlns="" id="{00000000-0008-0000-0300-000031000000}"/>
            </a:ext>
          </a:extLst>
        </xdr:cNvPr>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133350</xdr:colOff>
      <xdr:row>45</xdr:row>
      <xdr:rowOff>131535</xdr:rowOff>
    </xdr:from>
    <xdr:to>
      <xdr:col>27</xdr:col>
      <xdr:colOff>184150</xdr:colOff>
      <xdr:row>45</xdr:row>
      <xdr:rowOff>131535</xdr:rowOff>
    </xdr:to>
    <xdr:cxnSp macro="">
      <xdr:nvCxnSpPr>
        <xdr:cNvPr id="50" name="直線コネクタ 49">
          <a:extLst>
            <a:ext uri="{FF2B5EF4-FFF2-40B4-BE49-F238E27FC236}">
              <a16:creationId xmlns:a16="http://schemas.microsoft.com/office/drawing/2014/main" xmlns="" id="{00000000-0008-0000-0300-000032000000}"/>
            </a:ext>
          </a:extLst>
        </xdr:cNvPr>
        <xdr:cNvCxnSpPr/>
      </xdr:nvCxnSpPr>
      <xdr:spPr>
        <a:xfrm>
          <a:off x="762000" y="784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160762</xdr:rowOff>
    </xdr:from>
    <xdr:ext cx="762000" cy="259045"/>
    <xdr:sp macro="" textlink="">
      <xdr:nvSpPr>
        <xdr:cNvPr id="51" name="テキスト ボックス 50">
          <a:extLst>
            <a:ext uri="{FF2B5EF4-FFF2-40B4-BE49-F238E27FC236}">
              <a16:creationId xmlns:a16="http://schemas.microsoft.com/office/drawing/2014/main" xmlns="" id="{00000000-0008-0000-0300-000033000000}"/>
            </a:ext>
          </a:extLst>
        </xdr:cNvPr>
        <xdr:cNvSpPr txBox="1"/>
      </xdr:nvSpPr>
      <xdr:spPr>
        <a:xfrm>
          <a:off x="0" y="770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129722</xdr:rowOff>
    </xdr:from>
    <xdr:to>
      <xdr:col>27</xdr:col>
      <xdr:colOff>184150</xdr:colOff>
      <xdr:row>43</xdr:row>
      <xdr:rowOff>129722</xdr:rowOff>
    </xdr:to>
    <xdr:cxnSp macro="">
      <xdr:nvCxnSpPr>
        <xdr:cNvPr id="52" name="直線コネクタ 51">
          <a:extLst>
            <a:ext uri="{FF2B5EF4-FFF2-40B4-BE49-F238E27FC236}">
              <a16:creationId xmlns:a16="http://schemas.microsoft.com/office/drawing/2014/main" xmlns="" id="{00000000-0008-0000-0300-000034000000}"/>
            </a:ext>
          </a:extLst>
        </xdr:cNvPr>
        <xdr:cNvCxnSpPr/>
      </xdr:nvCxnSpPr>
      <xdr:spPr>
        <a:xfrm>
          <a:off x="762000" y="750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158949</xdr:rowOff>
    </xdr:from>
    <xdr:ext cx="762000" cy="259045"/>
    <xdr:sp macro="" textlink="">
      <xdr:nvSpPr>
        <xdr:cNvPr id="53" name="テキスト ボックス 52">
          <a:extLst>
            <a:ext uri="{FF2B5EF4-FFF2-40B4-BE49-F238E27FC236}">
              <a16:creationId xmlns:a16="http://schemas.microsoft.com/office/drawing/2014/main" xmlns="" id="{00000000-0008-0000-0300-000035000000}"/>
            </a:ext>
          </a:extLst>
        </xdr:cNvPr>
        <xdr:cNvSpPr txBox="1"/>
      </xdr:nvSpPr>
      <xdr:spPr>
        <a:xfrm>
          <a:off x="0" y="735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41</xdr:row>
      <xdr:rowOff>127907</xdr:rowOff>
    </xdr:from>
    <xdr:to>
      <xdr:col>27</xdr:col>
      <xdr:colOff>184150</xdr:colOff>
      <xdr:row>41</xdr:row>
      <xdr:rowOff>127907</xdr:rowOff>
    </xdr:to>
    <xdr:cxnSp macro="">
      <xdr:nvCxnSpPr>
        <xdr:cNvPr id="54" name="直線コネクタ 53">
          <a:extLst>
            <a:ext uri="{FF2B5EF4-FFF2-40B4-BE49-F238E27FC236}">
              <a16:creationId xmlns:a16="http://schemas.microsoft.com/office/drawing/2014/main" xmlns="" id="{00000000-0008-0000-0300-000036000000}"/>
            </a:ext>
          </a:extLst>
        </xdr:cNvPr>
        <xdr:cNvCxnSpPr/>
      </xdr:nvCxnSpPr>
      <xdr:spPr>
        <a:xfrm>
          <a:off x="762000" y="715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40</xdr:row>
      <xdr:rowOff>157134</xdr:rowOff>
    </xdr:from>
    <xdr:ext cx="762000" cy="259045"/>
    <xdr:sp macro="" textlink="">
      <xdr:nvSpPr>
        <xdr:cNvPr id="55" name="テキスト ボックス 54">
          <a:extLst>
            <a:ext uri="{FF2B5EF4-FFF2-40B4-BE49-F238E27FC236}">
              <a16:creationId xmlns:a16="http://schemas.microsoft.com/office/drawing/2014/main" xmlns="" id="{00000000-0008-0000-0300-000037000000}"/>
            </a:ext>
          </a:extLst>
        </xdr:cNvPr>
        <xdr:cNvSpPr txBox="1"/>
      </xdr:nvSpPr>
      <xdr:spPr>
        <a:xfrm>
          <a:off x="0" y="701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39</xdr:row>
      <xdr:rowOff>126093</xdr:rowOff>
    </xdr:from>
    <xdr:to>
      <xdr:col>27</xdr:col>
      <xdr:colOff>184150</xdr:colOff>
      <xdr:row>39</xdr:row>
      <xdr:rowOff>126093</xdr:rowOff>
    </xdr:to>
    <xdr:cxnSp macro="">
      <xdr:nvCxnSpPr>
        <xdr:cNvPr id="56" name="直線コネクタ 55">
          <a:extLst>
            <a:ext uri="{FF2B5EF4-FFF2-40B4-BE49-F238E27FC236}">
              <a16:creationId xmlns:a16="http://schemas.microsoft.com/office/drawing/2014/main" xmlns="" id="{00000000-0008-0000-0300-000038000000}"/>
            </a:ext>
          </a:extLst>
        </xdr:cNvPr>
        <xdr:cNvCxnSpPr/>
      </xdr:nvCxnSpPr>
      <xdr:spPr>
        <a:xfrm>
          <a:off x="762000" y="681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38</xdr:row>
      <xdr:rowOff>155320</xdr:rowOff>
    </xdr:from>
    <xdr:ext cx="762000" cy="259045"/>
    <xdr:sp macro="" textlink="">
      <xdr:nvSpPr>
        <xdr:cNvPr id="57" name="テキスト ボックス 56">
          <a:extLst>
            <a:ext uri="{FF2B5EF4-FFF2-40B4-BE49-F238E27FC236}">
              <a16:creationId xmlns:a16="http://schemas.microsoft.com/office/drawing/2014/main" xmlns="" id="{00000000-0008-0000-0300-000039000000}"/>
            </a:ext>
          </a:extLst>
        </xdr:cNvPr>
        <xdr:cNvSpPr txBox="1"/>
      </xdr:nvSpPr>
      <xdr:spPr>
        <a:xfrm>
          <a:off x="0" y="667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37</xdr:row>
      <xdr:rowOff>124278</xdr:rowOff>
    </xdr:from>
    <xdr:to>
      <xdr:col>27</xdr:col>
      <xdr:colOff>184150</xdr:colOff>
      <xdr:row>37</xdr:row>
      <xdr:rowOff>124278</xdr:rowOff>
    </xdr:to>
    <xdr:cxnSp macro="">
      <xdr:nvCxnSpPr>
        <xdr:cNvPr id="58" name="直線コネクタ 57">
          <a:extLst>
            <a:ext uri="{FF2B5EF4-FFF2-40B4-BE49-F238E27FC236}">
              <a16:creationId xmlns:a16="http://schemas.microsoft.com/office/drawing/2014/main" xmlns="" id="{00000000-0008-0000-0300-00003A000000}"/>
            </a:ext>
          </a:extLst>
        </xdr:cNvPr>
        <xdr:cNvCxnSpPr/>
      </xdr:nvCxnSpPr>
      <xdr:spPr>
        <a:xfrm>
          <a:off x="762000" y="646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36</xdr:row>
      <xdr:rowOff>153505</xdr:rowOff>
    </xdr:from>
    <xdr:ext cx="762000" cy="259045"/>
    <xdr:sp macro="" textlink="">
      <xdr:nvSpPr>
        <xdr:cNvPr id="59" name="テキスト ボックス 58">
          <a:extLst>
            <a:ext uri="{FF2B5EF4-FFF2-40B4-BE49-F238E27FC236}">
              <a16:creationId xmlns:a16="http://schemas.microsoft.com/office/drawing/2014/main" xmlns="" id="{00000000-0008-0000-0300-00003B000000}"/>
            </a:ext>
          </a:extLst>
        </xdr:cNvPr>
        <xdr:cNvSpPr txBox="1"/>
      </xdr:nvSpPr>
      <xdr:spPr>
        <a:xfrm>
          <a:off x="0" y="632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35</xdr:row>
      <xdr:rowOff>122464</xdr:rowOff>
    </xdr:from>
    <xdr:to>
      <xdr:col>27</xdr:col>
      <xdr:colOff>184150</xdr:colOff>
      <xdr:row>35</xdr:row>
      <xdr:rowOff>122464</xdr:rowOff>
    </xdr:to>
    <xdr:cxnSp macro="">
      <xdr:nvCxnSpPr>
        <xdr:cNvPr id="60" name="直線コネクタ 59">
          <a:extLst>
            <a:ext uri="{FF2B5EF4-FFF2-40B4-BE49-F238E27FC236}">
              <a16:creationId xmlns:a16="http://schemas.microsoft.com/office/drawing/2014/main" xmlns="" id="{00000000-0008-0000-0300-00003C000000}"/>
            </a:ext>
          </a:extLst>
        </xdr:cNvPr>
        <xdr:cNvCxnSpPr/>
      </xdr:nvCxnSpPr>
      <xdr:spPr>
        <a:xfrm>
          <a:off x="762000" y="612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34</xdr:row>
      <xdr:rowOff>151691</xdr:rowOff>
    </xdr:from>
    <xdr:ext cx="762000" cy="259045"/>
    <xdr:sp macro="" textlink="">
      <xdr:nvSpPr>
        <xdr:cNvPr id="61" name="テキスト ボックス 60">
          <a:extLst>
            <a:ext uri="{FF2B5EF4-FFF2-40B4-BE49-F238E27FC236}">
              <a16:creationId xmlns:a16="http://schemas.microsoft.com/office/drawing/2014/main" xmlns="" id="{00000000-0008-0000-0300-00003D000000}"/>
            </a:ext>
          </a:extLst>
        </xdr:cNvPr>
        <xdr:cNvSpPr txBox="1"/>
      </xdr:nvSpPr>
      <xdr:spPr>
        <a:xfrm>
          <a:off x="0" y="598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2" name="直線コネクタ 61">
          <a:extLst>
            <a:ext uri="{FF2B5EF4-FFF2-40B4-BE49-F238E27FC236}">
              <a16:creationId xmlns:a16="http://schemas.microsoft.com/office/drawing/2014/main" xmlns="" id="{00000000-0008-0000-0300-00003E000000}"/>
            </a:ext>
          </a:extLst>
        </xdr:cNvPr>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3" name="テキスト ボックス 62">
          <a:extLst>
            <a:ext uri="{FF2B5EF4-FFF2-40B4-BE49-F238E27FC236}">
              <a16:creationId xmlns:a16="http://schemas.microsoft.com/office/drawing/2014/main" xmlns="" id="{00000000-0008-0000-0300-00003F000000}"/>
            </a:ext>
          </a:extLst>
        </xdr:cNvPr>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4" name="財政力グラフ枠">
          <a:extLst>
            <a:ext uri="{FF2B5EF4-FFF2-40B4-BE49-F238E27FC236}">
              <a16:creationId xmlns:a16="http://schemas.microsoft.com/office/drawing/2014/main" xmlns="" id="{00000000-0008-0000-0300-000040000000}"/>
            </a:ext>
          </a:extLst>
        </xdr:cNvPr>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35</xdr:row>
      <xdr:rowOff>87993</xdr:rowOff>
    </xdr:from>
    <xdr:to>
      <xdr:col>23</xdr:col>
      <xdr:colOff>133350</xdr:colOff>
      <xdr:row>44</xdr:row>
      <xdr:rowOff>73176</xdr:rowOff>
    </xdr:to>
    <xdr:cxnSp macro="">
      <xdr:nvCxnSpPr>
        <xdr:cNvPr id="65" name="直線コネクタ 64">
          <a:extLst>
            <a:ext uri="{FF2B5EF4-FFF2-40B4-BE49-F238E27FC236}">
              <a16:creationId xmlns:a16="http://schemas.microsoft.com/office/drawing/2014/main" xmlns="" id="{00000000-0008-0000-0300-000041000000}"/>
            </a:ext>
          </a:extLst>
        </xdr:cNvPr>
        <xdr:cNvCxnSpPr/>
      </xdr:nvCxnSpPr>
      <xdr:spPr>
        <a:xfrm flipV="1">
          <a:off x="4953000" y="6088743"/>
          <a:ext cx="0" cy="152823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44</xdr:row>
      <xdr:rowOff>45253</xdr:rowOff>
    </xdr:from>
    <xdr:ext cx="762000" cy="259045"/>
    <xdr:sp macro="" textlink="">
      <xdr:nvSpPr>
        <xdr:cNvPr id="66" name="財政力最小値テキスト">
          <a:extLst>
            <a:ext uri="{FF2B5EF4-FFF2-40B4-BE49-F238E27FC236}">
              <a16:creationId xmlns:a16="http://schemas.microsoft.com/office/drawing/2014/main" xmlns="" id="{00000000-0008-0000-0300-000042000000}"/>
            </a:ext>
          </a:extLst>
        </xdr:cNvPr>
        <xdr:cNvSpPr txBox="1"/>
      </xdr:nvSpPr>
      <xdr:spPr>
        <a:xfrm>
          <a:off x="5041900" y="75890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44</xdr:row>
      <xdr:rowOff>73176</xdr:rowOff>
    </xdr:from>
    <xdr:to>
      <xdr:col>24</xdr:col>
      <xdr:colOff>12700</xdr:colOff>
      <xdr:row>44</xdr:row>
      <xdr:rowOff>73176</xdr:rowOff>
    </xdr:to>
    <xdr:cxnSp macro="">
      <xdr:nvCxnSpPr>
        <xdr:cNvPr id="67" name="直線コネクタ 66">
          <a:extLst>
            <a:ext uri="{FF2B5EF4-FFF2-40B4-BE49-F238E27FC236}">
              <a16:creationId xmlns:a16="http://schemas.microsoft.com/office/drawing/2014/main" xmlns="" id="{00000000-0008-0000-0300-000043000000}"/>
            </a:ext>
          </a:extLst>
        </xdr:cNvPr>
        <xdr:cNvCxnSpPr/>
      </xdr:nvCxnSpPr>
      <xdr:spPr>
        <a:xfrm>
          <a:off x="4864100" y="76169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34</xdr:row>
      <xdr:rowOff>2920</xdr:rowOff>
    </xdr:from>
    <xdr:ext cx="762000" cy="259045"/>
    <xdr:sp macro="" textlink="">
      <xdr:nvSpPr>
        <xdr:cNvPr id="68" name="財政力最大値テキスト">
          <a:extLst>
            <a:ext uri="{FF2B5EF4-FFF2-40B4-BE49-F238E27FC236}">
              <a16:creationId xmlns:a16="http://schemas.microsoft.com/office/drawing/2014/main" xmlns="" id="{00000000-0008-0000-0300-000044000000}"/>
            </a:ext>
          </a:extLst>
        </xdr:cNvPr>
        <xdr:cNvSpPr txBox="1"/>
      </xdr:nvSpPr>
      <xdr:spPr>
        <a:xfrm>
          <a:off x="5041900" y="58322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35</xdr:row>
      <xdr:rowOff>87993</xdr:rowOff>
    </xdr:from>
    <xdr:to>
      <xdr:col>24</xdr:col>
      <xdr:colOff>12700</xdr:colOff>
      <xdr:row>35</xdr:row>
      <xdr:rowOff>87993</xdr:rowOff>
    </xdr:to>
    <xdr:cxnSp macro="">
      <xdr:nvCxnSpPr>
        <xdr:cNvPr id="69" name="直線コネクタ 68">
          <a:extLst>
            <a:ext uri="{FF2B5EF4-FFF2-40B4-BE49-F238E27FC236}">
              <a16:creationId xmlns:a16="http://schemas.microsoft.com/office/drawing/2014/main" xmlns="" id="{00000000-0008-0000-0300-000045000000}"/>
            </a:ext>
          </a:extLst>
        </xdr:cNvPr>
        <xdr:cNvCxnSpPr/>
      </xdr:nvCxnSpPr>
      <xdr:spPr>
        <a:xfrm>
          <a:off x="4864100" y="60887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40</xdr:row>
      <xdr:rowOff>605</xdr:rowOff>
    </xdr:from>
    <xdr:to>
      <xdr:col>23</xdr:col>
      <xdr:colOff>133350</xdr:colOff>
      <xdr:row>40</xdr:row>
      <xdr:rowOff>12095</xdr:rowOff>
    </xdr:to>
    <xdr:cxnSp macro="">
      <xdr:nvCxnSpPr>
        <xdr:cNvPr id="70" name="直線コネクタ 69">
          <a:extLst>
            <a:ext uri="{FF2B5EF4-FFF2-40B4-BE49-F238E27FC236}">
              <a16:creationId xmlns:a16="http://schemas.microsoft.com/office/drawing/2014/main" xmlns="" id="{00000000-0008-0000-0300-000046000000}"/>
            </a:ext>
          </a:extLst>
        </xdr:cNvPr>
        <xdr:cNvCxnSpPr/>
      </xdr:nvCxnSpPr>
      <xdr:spPr>
        <a:xfrm>
          <a:off x="4114800" y="6858605"/>
          <a:ext cx="838200" cy="114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41</xdr:row>
      <xdr:rowOff>118127</xdr:rowOff>
    </xdr:from>
    <xdr:ext cx="762000" cy="259045"/>
    <xdr:sp macro="" textlink="">
      <xdr:nvSpPr>
        <xdr:cNvPr id="71" name="財政力平均値テキスト">
          <a:extLst>
            <a:ext uri="{FF2B5EF4-FFF2-40B4-BE49-F238E27FC236}">
              <a16:creationId xmlns:a16="http://schemas.microsoft.com/office/drawing/2014/main" xmlns="" id="{00000000-0008-0000-0300-000047000000}"/>
            </a:ext>
          </a:extLst>
        </xdr:cNvPr>
        <xdr:cNvSpPr txBox="1"/>
      </xdr:nvSpPr>
      <xdr:spPr>
        <a:xfrm>
          <a:off x="5041900" y="71475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41</xdr:row>
      <xdr:rowOff>146050</xdr:rowOff>
    </xdr:from>
    <xdr:to>
      <xdr:col>23</xdr:col>
      <xdr:colOff>184150</xdr:colOff>
      <xdr:row>42</xdr:row>
      <xdr:rowOff>76200</xdr:rowOff>
    </xdr:to>
    <xdr:sp macro="" textlink="">
      <xdr:nvSpPr>
        <xdr:cNvPr id="72" name="フローチャート: 判断 71">
          <a:extLst>
            <a:ext uri="{FF2B5EF4-FFF2-40B4-BE49-F238E27FC236}">
              <a16:creationId xmlns:a16="http://schemas.microsoft.com/office/drawing/2014/main" xmlns="" id="{00000000-0008-0000-0300-000048000000}"/>
            </a:ext>
          </a:extLst>
        </xdr:cNvPr>
        <xdr:cNvSpPr/>
      </xdr:nvSpPr>
      <xdr:spPr>
        <a:xfrm>
          <a:off x="4902200" y="7175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40</xdr:row>
      <xdr:rowOff>605</xdr:rowOff>
    </xdr:from>
    <xdr:to>
      <xdr:col>19</xdr:col>
      <xdr:colOff>133350</xdr:colOff>
      <xdr:row>40</xdr:row>
      <xdr:rowOff>605</xdr:rowOff>
    </xdr:to>
    <xdr:cxnSp macro="">
      <xdr:nvCxnSpPr>
        <xdr:cNvPr id="73" name="直線コネクタ 72">
          <a:extLst>
            <a:ext uri="{FF2B5EF4-FFF2-40B4-BE49-F238E27FC236}">
              <a16:creationId xmlns:a16="http://schemas.microsoft.com/office/drawing/2014/main" xmlns="" id="{00000000-0008-0000-0300-000049000000}"/>
            </a:ext>
          </a:extLst>
        </xdr:cNvPr>
        <xdr:cNvCxnSpPr/>
      </xdr:nvCxnSpPr>
      <xdr:spPr>
        <a:xfrm>
          <a:off x="3225800" y="6858605"/>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41</xdr:row>
      <xdr:rowOff>157541</xdr:rowOff>
    </xdr:from>
    <xdr:to>
      <xdr:col>19</xdr:col>
      <xdr:colOff>184150</xdr:colOff>
      <xdr:row>42</xdr:row>
      <xdr:rowOff>87691</xdr:rowOff>
    </xdr:to>
    <xdr:sp macro="" textlink="">
      <xdr:nvSpPr>
        <xdr:cNvPr id="74" name="フローチャート: 判断 73">
          <a:extLst>
            <a:ext uri="{FF2B5EF4-FFF2-40B4-BE49-F238E27FC236}">
              <a16:creationId xmlns:a16="http://schemas.microsoft.com/office/drawing/2014/main" xmlns="" id="{00000000-0008-0000-0300-00004A000000}"/>
            </a:ext>
          </a:extLst>
        </xdr:cNvPr>
        <xdr:cNvSpPr/>
      </xdr:nvSpPr>
      <xdr:spPr>
        <a:xfrm>
          <a:off x="4064000" y="71869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42</xdr:row>
      <xdr:rowOff>72468</xdr:rowOff>
    </xdr:from>
    <xdr:ext cx="736600" cy="259045"/>
    <xdr:sp macro="" textlink="">
      <xdr:nvSpPr>
        <xdr:cNvPr id="75" name="テキスト ボックス 74">
          <a:extLst>
            <a:ext uri="{FF2B5EF4-FFF2-40B4-BE49-F238E27FC236}">
              <a16:creationId xmlns:a16="http://schemas.microsoft.com/office/drawing/2014/main" xmlns="" id="{00000000-0008-0000-0300-00004B000000}"/>
            </a:ext>
          </a:extLst>
        </xdr:cNvPr>
        <xdr:cNvSpPr txBox="1"/>
      </xdr:nvSpPr>
      <xdr:spPr>
        <a:xfrm>
          <a:off x="3733800" y="727336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40</xdr:row>
      <xdr:rowOff>605</xdr:rowOff>
    </xdr:from>
    <xdr:to>
      <xdr:col>15</xdr:col>
      <xdr:colOff>82550</xdr:colOff>
      <xdr:row>40</xdr:row>
      <xdr:rowOff>605</xdr:rowOff>
    </xdr:to>
    <xdr:cxnSp macro="">
      <xdr:nvCxnSpPr>
        <xdr:cNvPr id="76" name="直線コネクタ 75">
          <a:extLst>
            <a:ext uri="{FF2B5EF4-FFF2-40B4-BE49-F238E27FC236}">
              <a16:creationId xmlns:a16="http://schemas.microsoft.com/office/drawing/2014/main" xmlns="" id="{00000000-0008-0000-0300-00004C000000}"/>
            </a:ext>
          </a:extLst>
        </xdr:cNvPr>
        <xdr:cNvCxnSpPr/>
      </xdr:nvCxnSpPr>
      <xdr:spPr>
        <a:xfrm>
          <a:off x="2336800" y="6858605"/>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41</xdr:row>
      <xdr:rowOff>123069</xdr:rowOff>
    </xdr:from>
    <xdr:to>
      <xdr:col>15</xdr:col>
      <xdr:colOff>133350</xdr:colOff>
      <xdr:row>42</xdr:row>
      <xdr:rowOff>53219</xdr:rowOff>
    </xdr:to>
    <xdr:sp macro="" textlink="">
      <xdr:nvSpPr>
        <xdr:cNvPr id="77" name="フローチャート: 判断 76">
          <a:extLst>
            <a:ext uri="{FF2B5EF4-FFF2-40B4-BE49-F238E27FC236}">
              <a16:creationId xmlns:a16="http://schemas.microsoft.com/office/drawing/2014/main" xmlns="" id="{00000000-0008-0000-0300-00004D000000}"/>
            </a:ext>
          </a:extLst>
        </xdr:cNvPr>
        <xdr:cNvSpPr/>
      </xdr:nvSpPr>
      <xdr:spPr>
        <a:xfrm>
          <a:off x="3175000" y="71525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42</xdr:row>
      <xdr:rowOff>37996</xdr:rowOff>
    </xdr:from>
    <xdr:ext cx="762000" cy="259045"/>
    <xdr:sp macro="" textlink="">
      <xdr:nvSpPr>
        <xdr:cNvPr id="78" name="テキスト ボックス 77">
          <a:extLst>
            <a:ext uri="{FF2B5EF4-FFF2-40B4-BE49-F238E27FC236}">
              <a16:creationId xmlns:a16="http://schemas.microsoft.com/office/drawing/2014/main" xmlns="" id="{00000000-0008-0000-0300-00004E000000}"/>
            </a:ext>
          </a:extLst>
        </xdr:cNvPr>
        <xdr:cNvSpPr txBox="1"/>
      </xdr:nvSpPr>
      <xdr:spPr>
        <a:xfrm>
          <a:off x="2844800" y="72388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39</xdr:row>
      <xdr:rowOff>160565</xdr:rowOff>
    </xdr:from>
    <xdr:to>
      <xdr:col>11</xdr:col>
      <xdr:colOff>31750</xdr:colOff>
      <xdr:row>40</xdr:row>
      <xdr:rowOff>605</xdr:rowOff>
    </xdr:to>
    <xdr:cxnSp macro="">
      <xdr:nvCxnSpPr>
        <xdr:cNvPr id="79" name="直線コネクタ 78">
          <a:extLst>
            <a:ext uri="{FF2B5EF4-FFF2-40B4-BE49-F238E27FC236}">
              <a16:creationId xmlns:a16="http://schemas.microsoft.com/office/drawing/2014/main" xmlns="" id="{00000000-0008-0000-0300-00004F000000}"/>
            </a:ext>
          </a:extLst>
        </xdr:cNvPr>
        <xdr:cNvCxnSpPr/>
      </xdr:nvCxnSpPr>
      <xdr:spPr>
        <a:xfrm>
          <a:off x="1447800" y="6847115"/>
          <a:ext cx="889000" cy="114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42</xdr:row>
      <xdr:rowOff>43543</xdr:rowOff>
    </xdr:from>
    <xdr:to>
      <xdr:col>11</xdr:col>
      <xdr:colOff>82550</xdr:colOff>
      <xdr:row>42</xdr:row>
      <xdr:rowOff>145143</xdr:rowOff>
    </xdr:to>
    <xdr:sp macro="" textlink="">
      <xdr:nvSpPr>
        <xdr:cNvPr id="80" name="フローチャート: 判断 79">
          <a:extLst>
            <a:ext uri="{FF2B5EF4-FFF2-40B4-BE49-F238E27FC236}">
              <a16:creationId xmlns:a16="http://schemas.microsoft.com/office/drawing/2014/main" xmlns="" id="{00000000-0008-0000-0300-000050000000}"/>
            </a:ext>
          </a:extLst>
        </xdr:cNvPr>
        <xdr:cNvSpPr/>
      </xdr:nvSpPr>
      <xdr:spPr>
        <a:xfrm>
          <a:off x="2286000" y="72444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42</xdr:row>
      <xdr:rowOff>129920</xdr:rowOff>
    </xdr:from>
    <xdr:ext cx="762000" cy="259045"/>
    <xdr:sp macro="" textlink="">
      <xdr:nvSpPr>
        <xdr:cNvPr id="81" name="テキスト ボックス 80">
          <a:extLst>
            <a:ext uri="{FF2B5EF4-FFF2-40B4-BE49-F238E27FC236}">
              <a16:creationId xmlns:a16="http://schemas.microsoft.com/office/drawing/2014/main" xmlns="" id="{00000000-0008-0000-0300-000051000000}"/>
            </a:ext>
          </a:extLst>
        </xdr:cNvPr>
        <xdr:cNvSpPr txBox="1"/>
      </xdr:nvSpPr>
      <xdr:spPr>
        <a:xfrm>
          <a:off x="1955800" y="73308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42</xdr:row>
      <xdr:rowOff>43543</xdr:rowOff>
    </xdr:from>
    <xdr:to>
      <xdr:col>7</xdr:col>
      <xdr:colOff>31750</xdr:colOff>
      <xdr:row>42</xdr:row>
      <xdr:rowOff>145143</xdr:rowOff>
    </xdr:to>
    <xdr:sp macro="" textlink="">
      <xdr:nvSpPr>
        <xdr:cNvPr id="82" name="フローチャート: 判断 81">
          <a:extLst>
            <a:ext uri="{FF2B5EF4-FFF2-40B4-BE49-F238E27FC236}">
              <a16:creationId xmlns:a16="http://schemas.microsoft.com/office/drawing/2014/main" xmlns="" id="{00000000-0008-0000-0300-000052000000}"/>
            </a:ext>
          </a:extLst>
        </xdr:cNvPr>
        <xdr:cNvSpPr/>
      </xdr:nvSpPr>
      <xdr:spPr>
        <a:xfrm>
          <a:off x="1397000" y="72444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42</xdr:row>
      <xdr:rowOff>129920</xdr:rowOff>
    </xdr:from>
    <xdr:ext cx="762000" cy="259045"/>
    <xdr:sp macro="" textlink="">
      <xdr:nvSpPr>
        <xdr:cNvPr id="83" name="テキスト ボックス 82">
          <a:extLst>
            <a:ext uri="{FF2B5EF4-FFF2-40B4-BE49-F238E27FC236}">
              <a16:creationId xmlns:a16="http://schemas.microsoft.com/office/drawing/2014/main" xmlns="" id="{00000000-0008-0000-0300-000053000000}"/>
            </a:ext>
          </a:extLst>
        </xdr:cNvPr>
        <xdr:cNvSpPr txBox="1"/>
      </xdr:nvSpPr>
      <xdr:spPr>
        <a:xfrm>
          <a:off x="1066800" y="73308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4" name="テキスト ボックス 83">
          <a:extLst>
            <a:ext uri="{FF2B5EF4-FFF2-40B4-BE49-F238E27FC236}">
              <a16:creationId xmlns:a16="http://schemas.microsoft.com/office/drawing/2014/main" xmlns="" id="{00000000-0008-0000-0300-000054000000}"/>
            </a:ext>
          </a:extLst>
        </xdr:cNvPr>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5" name="テキスト ボックス 84">
          <a:extLst>
            <a:ext uri="{FF2B5EF4-FFF2-40B4-BE49-F238E27FC236}">
              <a16:creationId xmlns:a16="http://schemas.microsoft.com/office/drawing/2014/main" xmlns="" id="{00000000-0008-0000-0300-000055000000}"/>
            </a:ext>
          </a:extLst>
        </xdr:cNvPr>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6" name="テキスト ボックス 85">
          <a:extLst>
            <a:ext uri="{FF2B5EF4-FFF2-40B4-BE49-F238E27FC236}">
              <a16:creationId xmlns:a16="http://schemas.microsoft.com/office/drawing/2014/main" xmlns="" id="{00000000-0008-0000-0300-000056000000}"/>
            </a:ext>
          </a:extLst>
        </xdr:cNvPr>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7" name="テキスト ボックス 86">
          <a:extLst>
            <a:ext uri="{FF2B5EF4-FFF2-40B4-BE49-F238E27FC236}">
              <a16:creationId xmlns:a16="http://schemas.microsoft.com/office/drawing/2014/main" xmlns="" id="{00000000-0008-0000-0300-000057000000}"/>
            </a:ext>
          </a:extLst>
        </xdr:cNvPr>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8" name="テキスト ボックス 87">
          <a:extLst>
            <a:ext uri="{FF2B5EF4-FFF2-40B4-BE49-F238E27FC236}">
              <a16:creationId xmlns:a16="http://schemas.microsoft.com/office/drawing/2014/main" xmlns="" id="{00000000-0008-0000-0300-000058000000}"/>
            </a:ext>
          </a:extLst>
        </xdr:cNvPr>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39</xdr:row>
      <xdr:rowOff>132745</xdr:rowOff>
    </xdr:from>
    <xdr:to>
      <xdr:col>23</xdr:col>
      <xdr:colOff>184150</xdr:colOff>
      <xdr:row>40</xdr:row>
      <xdr:rowOff>62895</xdr:rowOff>
    </xdr:to>
    <xdr:sp macro="" textlink="">
      <xdr:nvSpPr>
        <xdr:cNvPr id="89" name="楕円 88">
          <a:extLst>
            <a:ext uri="{FF2B5EF4-FFF2-40B4-BE49-F238E27FC236}">
              <a16:creationId xmlns:a16="http://schemas.microsoft.com/office/drawing/2014/main" xmlns="" id="{00000000-0008-0000-0300-000059000000}"/>
            </a:ext>
          </a:extLst>
        </xdr:cNvPr>
        <xdr:cNvSpPr/>
      </xdr:nvSpPr>
      <xdr:spPr>
        <a:xfrm>
          <a:off x="4902200" y="68192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38</xdr:row>
      <xdr:rowOff>149272</xdr:rowOff>
    </xdr:from>
    <xdr:ext cx="762000" cy="259045"/>
    <xdr:sp macro="" textlink="">
      <xdr:nvSpPr>
        <xdr:cNvPr id="90" name="財政力該当値テキスト">
          <a:extLst>
            <a:ext uri="{FF2B5EF4-FFF2-40B4-BE49-F238E27FC236}">
              <a16:creationId xmlns:a16="http://schemas.microsoft.com/office/drawing/2014/main" xmlns="" id="{00000000-0008-0000-0300-00005A000000}"/>
            </a:ext>
          </a:extLst>
        </xdr:cNvPr>
        <xdr:cNvSpPr txBox="1"/>
      </xdr:nvSpPr>
      <xdr:spPr>
        <a:xfrm>
          <a:off x="5041900" y="66643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39</xdr:row>
      <xdr:rowOff>121255</xdr:rowOff>
    </xdr:from>
    <xdr:to>
      <xdr:col>19</xdr:col>
      <xdr:colOff>184150</xdr:colOff>
      <xdr:row>40</xdr:row>
      <xdr:rowOff>51405</xdr:rowOff>
    </xdr:to>
    <xdr:sp macro="" textlink="">
      <xdr:nvSpPr>
        <xdr:cNvPr id="91" name="楕円 90">
          <a:extLst>
            <a:ext uri="{FF2B5EF4-FFF2-40B4-BE49-F238E27FC236}">
              <a16:creationId xmlns:a16="http://schemas.microsoft.com/office/drawing/2014/main" xmlns="" id="{00000000-0008-0000-0300-00005B000000}"/>
            </a:ext>
          </a:extLst>
        </xdr:cNvPr>
        <xdr:cNvSpPr/>
      </xdr:nvSpPr>
      <xdr:spPr>
        <a:xfrm>
          <a:off x="4064000" y="68078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38</xdr:row>
      <xdr:rowOff>61582</xdr:rowOff>
    </xdr:from>
    <xdr:ext cx="736600" cy="259045"/>
    <xdr:sp macro="" textlink="">
      <xdr:nvSpPr>
        <xdr:cNvPr id="92" name="テキスト ボックス 91">
          <a:extLst>
            <a:ext uri="{FF2B5EF4-FFF2-40B4-BE49-F238E27FC236}">
              <a16:creationId xmlns:a16="http://schemas.microsoft.com/office/drawing/2014/main" xmlns="" id="{00000000-0008-0000-0300-00005C000000}"/>
            </a:ext>
          </a:extLst>
        </xdr:cNvPr>
        <xdr:cNvSpPr txBox="1"/>
      </xdr:nvSpPr>
      <xdr:spPr>
        <a:xfrm>
          <a:off x="3733800" y="657668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39</xdr:row>
      <xdr:rowOff>121255</xdr:rowOff>
    </xdr:from>
    <xdr:to>
      <xdr:col>15</xdr:col>
      <xdr:colOff>133350</xdr:colOff>
      <xdr:row>40</xdr:row>
      <xdr:rowOff>51405</xdr:rowOff>
    </xdr:to>
    <xdr:sp macro="" textlink="">
      <xdr:nvSpPr>
        <xdr:cNvPr id="93" name="楕円 92">
          <a:extLst>
            <a:ext uri="{FF2B5EF4-FFF2-40B4-BE49-F238E27FC236}">
              <a16:creationId xmlns:a16="http://schemas.microsoft.com/office/drawing/2014/main" xmlns="" id="{00000000-0008-0000-0300-00005D000000}"/>
            </a:ext>
          </a:extLst>
        </xdr:cNvPr>
        <xdr:cNvSpPr/>
      </xdr:nvSpPr>
      <xdr:spPr>
        <a:xfrm>
          <a:off x="3175000" y="68078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38</xdr:row>
      <xdr:rowOff>61582</xdr:rowOff>
    </xdr:from>
    <xdr:ext cx="762000" cy="259045"/>
    <xdr:sp macro="" textlink="">
      <xdr:nvSpPr>
        <xdr:cNvPr id="94" name="テキスト ボックス 93">
          <a:extLst>
            <a:ext uri="{FF2B5EF4-FFF2-40B4-BE49-F238E27FC236}">
              <a16:creationId xmlns:a16="http://schemas.microsoft.com/office/drawing/2014/main" xmlns="" id="{00000000-0008-0000-0300-00005E000000}"/>
            </a:ext>
          </a:extLst>
        </xdr:cNvPr>
        <xdr:cNvSpPr txBox="1"/>
      </xdr:nvSpPr>
      <xdr:spPr>
        <a:xfrm>
          <a:off x="2844800" y="65766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39</xdr:row>
      <xdr:rowOff>121255</xdr:rowOff>
    </xdr:from>
    <xdr:to>
      <xdr:col>11</xdr:col>
      <xdr:colOff>82550</xdr:colOff>
      <xdr:row>40</xdr:row>
      <xdr:rowOff>51405</xdr:rowOff>
    </xdr:to>
    <xdr:sp macro="" textlink="">
      <xdr:nvSpPr>
        <xdr:cNvPr id="95" name="楕円 94">
          <a:extLst>
            <a:ext uri="{FF2B5EF4-FFF2-40B4-BE49-F238E27FC236}">
              <a16:creationId xmlns:a16="http://schemas.microsoft.com/office/drawing/2014/main" xmlns="" id="{00000000-0008-0000-0300-00005F000000}"/>
            </a:ext>
          </a:extLst>
        </xdr:cNvPr>
        <xdr:cNvSpPr/>
      </xdr:nvSpPr>
      <xdr:spPr>
        <a:xfrm>
          <a:off x="2286000" y="68078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38</xdr:row>
      <xdr:rowOff>61582</xdr:rowOff>
    </xdr:from>
    <xdr:ext cx="762000" cy="259045"/>
    <xdr:sp macro="" textlink="">
      <xdr:nvSpPr>
        <xdr:cNvPr id="96" name="テキスト ボックス 95">
          <a:extLst>
            <a:ext uri="{FF2B5EF4-FFF2-40B4-BE49-F238E27FC236}">
              <a16:creationId xmlns:a16="http://schemas.microsoft.com/office/drawing/2014/main" xmlns="" id="{00000000-0008-0000-0300-000060000000}"/>
            </a:ext>
          </a:extLst>
        </xdr:cNvPr>
        <xdr:cNvSpPr txBox="1"/>
      </xdr:nvSpPr>
      <xdr:spPr>
        <a:xfrm>
          <a:off x="1955800" y="65766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39</xdr:row>
      <xdr:rowOff>109765</xdr:rowOff>
    </xdr:from>
    <xdr:to>
      <xdr:col>7</xdr:col>
      <xdr:colOff>31750</xdr:colOff>
      <xdr:row>40</xdr:row>
      <xdr:rowOff>39915</xdr:rowOff>
    </xdr:to>
    <xdr:sp macro="" textlink="">
      <xdr:nvSpPr>
        <xdr:cNvPr id="97" name="楕円 96">
          <a:extLst>
            <a:ext uri="{FF2B5EF4-FFF2-40B4-BE49-F238E27FC236}">
              <a16:creationId xmlns:a16="http://schemas.microsoft.com/office/drawing/2014/main" xmlns="" id="{00000000-0008-0000-0300-000061000000}"/>
            </a:ext>
          </a:extLst>
        </xdr:cNvPr>
        <xdr:cNvSpPr/>
      </xdr:nvSpPr>
      <xdr:spPr>
        <a:xfrm>
          <a:off x="1397000" y="67963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38</xdr:row>
      <xdr:rowOff>50092</xdr:rowOff>
    </xdr:from>
    <xdr:ext cx="762000" cy="259045"/>
    <xdr:sp macro="" textlink="">
      <xdr:nvSpPr>
        <xdr:cNvPr id="98" name="テキスト ボックス 97">
          <a:extLst>
            <a:ext uri="{FF2B5EF4-FFF2-40B4-BE49-F238E27FC236}">
              <a16:creationId xmlns:a16="http://schemas.microsoft.com/office/drawing/2014/main" xmlns="" id="{00000000-0008-0000-0300-000062000000}"/>
            </a:ext>
          </a:extLst>
        </xdr:cNvPr>
        <xdr:cNvSpPr txBox="1"/>
      </xdr:nvSpPr>
      <xdr:spPr>
        <a:xfrm>
          <a:off x="1066800" y="65651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9" name="正方形/長方形 98">
          <a:extLst>
            <a:ext uri="{FF2B5EF4-FFF2-40B4-BE49-F238E27FC236}">
              <a16:creationId xmlns:a16="http://schemas.microsoft.com/office/drawing/2014/main" xmlns="" id="{00000000-0008-0000-0300-000063000000}"/>
            </a:ext>
          </a:extLst>
        </xdr:cNvPr>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100" name="テキスト ボックス 99">
          <a:extLst>
            <a:ext uri="{FF2B5EF4-FFF2-40B4-BE49-F238E27FC236}">
              <a16:creationId xmlns:a16="http://schemas.microsoft.com/office/drawing/2014/main" xmlns="" id="{00000000-0008-0000-0300-000064000000}"/>
            </a:ext>
          </a:extLst>
        </xdr:cNvPr>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101" name="テキスト ボックス 100">
          <a:extLst>
            <a:ext uri="{FF2B5EF4-FFF2-40B4-BE49-F238E27FC236}">
              <a16:creationId xmlns:a16="http://schemas.microsoft.com/office/drawing/2014/main" xmlns="" id="{00000000-0008-0000-0300-000065000000}"/>
            </a:ext>
          </a:extLst>
        </xdr:cNvPr>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[88.2%]</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2" name="正方形/長方形 101">
          <a:extLst>
            <a:ext uri="{FF2B5EF4-FFF2-40B4-BE49-F238E27FC236}">
              <a16:creationId xmlns:a16="http://schemas.microsoft.com/office/drawing/2014/main" xmlns="" id="{00000000-0008-0000-0300-000066000000}"/>
            </a:ext>
          </a:extLst>
        </xdr:cNvPr>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3" name="正方形/長方形 102">
          <a:extLst>
            <a:ext uri="{FF2B5EF4-FFF2-40B4-BE49-F238E27FC236}">
              <a16:creationId xmlns:a16="http://schemas.microsoft.com/office/drawing/2014/main" xmlns="" id="{00000000-0008-0000-0300-000067000000}"/>
            </a:ext>
          </a:extLst>
        </xdr:cNvPr>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4" name="正方形/長方形 103">
          <a:extLst>
            <a:ext uri="{FF2B5EF4-FFF2-40B4-BE49-F238E27FC236}">
              <a16:creationId xmlns:a16="http://schemas.microsoft.com/office/drawing/2014/main" xmlns="" id="{00000000-0008-0000-0300-000068000000}"/>
            </a:ext>
          </a:extLst>
        </xdr:cNvPr>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5" name="正方形/長方形 104">
          <a:extLst>
            <a:ext uri="{FF2B5EF4-FFF2-40B4-BE49-F238E27FC236}">
              <a16:creationId xmlns:a16="http://schemas.microsoft.com/office/drawing/2014/main" xmlns="" id="{00000000-0008-0000-0300-000069000000}"/>
            </a:ext>
          </a:extLst>
        </xdr:cNvPr>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6" name="正方形/長方形 105">
          <a:extLst>
            <a:ext uri="{FF2B5EF4-FFF2-40B4-BE49-F238E27FC236}">
              <a16:creationId xmlns:a16="http://schemas.microsoft.com/office/drawing/2014/main" xmlns="" id="{00000000-0008-0000-0300-00006A000000}"/>
            </a:ext>
          </a:extLst>
        </xdr:cNvPr>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7" name="正方形/長方形 106">
          <a:extLst>
            <a:ext uri="{FF2B5EF4-FFF2-40B4-BE49-F238E27FC236}">
              <a16:creationId xmlns:a16="http://schemas.microsoft.com/office/drawing/2014/main" xmlns="" id="{00000000-0008-0000-0300-00006B000000}"/>
            </a:ext>
          </a:extLst>
        </xdr:cNvPr>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8" name="正方形/長方形 107">
          <a:extLst>
            <a:ext uri="{FF2B5EF4-FFF2-40B4-BE49-F238E27FC236}">
              <a16:creationId xmlns:a16="http://schemas.microsoft.com/office/drawing/2014/main" xmlns="" id="{00000000-0008-0000-0300-00006C000000}"/>
            </a:ext>
          </a:extLst>
        </xdr:cNvPr>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9" name="正方形/長方形 108">
          <a:extLst>
            <a:ext uri="{FF2B5EF4-FFF2-40B4-BE49-F238E27FC236}">
              <a16:creationId xmlns:a16="http://schemas.microsoft.com/office/drawing/2014/main" xmlns="" id="{00000000-0008-0000-0300-00006D000000}"/>
            </a:ext>
          </a:extLst>
        </xdr:cNvPr>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10" name="正方形/長方形 109">
          <a:extLst>
            <a:ext uri="{FF2B5EF4-FFF2-40B4-BE49-F238E27FC236}">
              <a16:creationId xmlns:a16="http://schemas.microsoft.com/office/drawing/2014/main" xmlns="" id="{00000000-0008-0000-0300-00006E000000}"/>
            </a:ext>
          </a:extLst>
        </xdr:cNvPr>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11" name="テキスト ボックス 110">
          <a:extLst>
            <a:ext uri="{FF2B5EF4-FFF2-40B4-BE49-F238E27FC236}">
              <a16:creationId xmlns:a16="http://schemas.microsoft.com/office/drawing/2014/main" xmlns="" id="{00000000-0008-0000-0300-00006F000000}"/>
            </a:ext>
          </a:extLst>
        </xdr:cNvPr>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本町の経常収支比率は、普通交付税の交付や臨時財政対策債の発行などにより、類似団体平均より低い状態で推移している。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２５年度は税収入の増加によりポイントが下がり、２６年度は臨時財政対策債の発行見送りによりポイントが上がった。２７年度は臨時財政対策債の発行などによりポイントが下がったが、２８年度は税収入の減少と物件費の増加によりポイントが上がった。２９年度は、税収入が減少したことに加え、臨時財政対策債の発行額を減らしたことにより、ポイントが上がっ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今後も各事業を厳しく精査し、義務的経費の削減に努める。</a:t>
          </a:r>
          <a:endParaRPr kumimoji="1" lang="en-US" altLang="ja-JP"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95250</xdr:colOff>
      <xdr:row>54</xdr:row>
      <xdr:rowOff>139700</xdr:rowOff>
    </xdr:from>
    <xdr:ext cx="298543" cy="225703"/>
    <xdr:sp macro="" textlink="">
      <xdr:nvSpPr>
        <xdr:cNvPr id="112" name="テキスト ボックス 111">
          <a:extLst>
            <a:ext uri="{FF2B5EF4-FFF2-40B4-BE49-F238E27FC236}">
              <a16:creationId xmlns:a16="http://schemas.microsoft.com/office/drawing/2014/main" xmlns="" id="{00000000-0008-0000-0300-000070000000}"/>
            </a:ext>
          </a:extLst>
        </xdr:cNvPr>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3" name="直線コネクタ 112">
          <a:extLst>
            <a:ext uri="{FF2B5EF4-FFF2-40B4-BE49-F238E27FC236}">
              <a16:creationId xmlns:a16="http://schemas.microsoft.com/office/drawing/2014/main" xmlns="" id="{00000000-0008-0000-0300-000071000000}"/>
            </a:ext>
          </a:extLst>
        </xdr:cNvPr>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4" name="テキスト ボックス 113">
          <a:extLst>
            <a:ext uri="{FF2B5EF4-FFF2-40B4-BE49-F238E27FC236}">
              <a16:creationId xmlns:a16="http://schemas.microsoft.com/office/drawing/2014/main" xmlns="" id="{00000000-0008-0000-0300-000072000000}"/>
            </a:ext>
          </a:extLst>
        </xdr:cNvPr>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169635</xdr:rowOff>
    </xdr:from>
    <xdr:to>
      <xdr:col>27</xdr:col>
      <xdr:colOff>184150</xdr:colOff>
      <xdr:row>67</xdr:row>
      <xdr:rowOff>169635</xdr:rowOff>
    </xdr:to>
    <xdr:cxnSp macro="">
      <xdr:nvCxnSpPr>
        <xdr:cNvPr id="115" name="直線コネクタ 114">
          <a:extLst>
            <a:ext uri="{FF2B5EF4-FFF2-40B4-BE49-F238E27FC236}">
              <a16:creationId xmlns:a16="http://schemas.microsoft.com/office/drawing/2014/main" xmlns="" id="{00000000-0008-0000-0300-000073000000}"/>
            </a:ext>
          </a:extLst>
        </xdr:cNvPr>
        <xdr:cNvCxnSpPr/>
      </xdr:nvCxnSpPr>
      <xdr:spPr>
        <a:xfrm>
          <a:off x="762000" y="1165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67</xdr:row>
      <xdr:rowOff>27412</xdr:rowOff>
    </xdr:from>
    <xdr:ext cx="762000" cy="259045"/>
    <xdr:sp macro="" textlink="">
      <xdr:nvSpPr>
        <xdr:cNvPr id="116" name="テキスト ボックス 115">
          <a:extLst>
            <a:ext uri="{FF2B5EF4-FFF2-40B4-BE49-F238E27FC236}">
              <a16:creationId xmlns:a16="http://schemas.microsoft.com/office/drawing/2014/main" xmlns="" id="{00000000-0008-0000-0300-000074000000}"/>
            </a:ext>
          </a:extLst>
        </xdr:cNvPr>
        <xdr:cNvSpPr txBox="1"/>
      </xdr:nvSpPr>
      <xdr:spPr>
        <a:xfrm>
          <a:off x="0" y="1151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65</xdr:row>
      <xdr:rowOff>167822</xdr:rowOff>
    </xdr:from>
    <xdr:to>
      <xdr:col>27</xdr:col>
      <xdr:colOff>184150</xdr:colOff>
      <xdr:row>65</xdr:row>
      <xdr:rowOff>167822</xdr:rowOff>
    </xdr:to>
    <xdr:cxnSp macro="">
      <xdr:nvCxnSpPr>
        <xdr:cNvPr id="117" name="直線コネクタ 116">
          <a:extLst>
            <a:ext uri="{FF2B5EF4-FFF2-40B4-BE49-F238E27FC236}">
              <a16:creationId xmlns:a16="http://schemas.microsoft.com/office/drawing/2014/main" xmlns="" id="{00000000-0008-0000-0300-000075000000}"/>
            </a:ext>
          </a:extLst>
        </xdr:cNvPr>
        <xdr:cNvCxnSpPr/>
      </xdr:nvCxnSpPr>
      <xdr:spPr>
        <a:xfrm>
          <a:off x="762000" y="1131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65</xdr:row>
      <xdr:rowOff>25599</xdr:rowOff>
    </xdr:from>
    <xdr:ext cx="762000" cy="259045"/>
    <xdr:sp macro="" textlink="">
      <xdr:nvSpPr>
        <xdr:cNvPr id="118" name="テキスト ボックス 117">
          <a:extLst>
            <a:ext uri="{FF2B5EF4-FFF2-40B4-BE49-F238E27FC236}">
              <a16:creationId xmlns:a16="http://schemas.microsoft.com/office/drawing/2014/main" xmlns="" id="{00000000-0008-0000-0300-000076000000}"/>
            </a:ext>
          </a:extLst>
        </xdr:cNvPr>
        <xdr:cNvSpPr txBox="1"/>
      </xdr:nvSpPr>
      <xdr:spPr>
        <a:xfrm>
          <a:off x="0" y="1116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63</xdr:row>
      <xdr:rowOff>166007</xdr:rowOff>
    </xdr:from>
    <xdr:to>
      <xdr:col>27</xdr:col>
      <xdr:colOff>184150</xdr:colOff>
      <xdr:row>63</xdr:row>
      <xdr:rowOff>166007</xdr:rowOff>
    </xdr:to>
    <xdr:cxnSp macro="">
      <xdr:nvCxnSpPr>
        <xdr:cNvPr id="119" name="直線コネクタ 118">
          <a:extLst>
            <a:ext uri="{FF2B5EF4-FFF2-40B4-BE49-F238E27FC236}">
              <a16:creationId xmlns:a16="http://schemas.microsoft.com/office/drawing/2014/main" xmlns="" id="{00000000-0008-0000-0300-000077000000}"/>
            </a:ext>
          </a:extLst>
        </xdr:cNvPr>
        <xdr:cNvCxnSpPr/>
      </xdr:nvCxnSpPr>
      <xdr:spPr>
        <a:xfrm>
          <a:off x="762000" y="1096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63</xdr:row>
      <xdr:rowOff>23784</xdr:rowOff>
    </xdr:from>
    <xdr:ext cx="762000" cy="259045"/>
    <xdr:sp macro="" textlink="">
      <xdr:nvSpPr>
        <xdr:cNvPr id="120" name="テキスト ボックス 119">
          <a:extLst>
            <a:ext uri="{FF2B5EF4-FFF2-40B4-BE49-F238E27FC236}">
              <a16:creationId xmlns:a16="http://schemas.microsoft.com/office/drawing/2014/main" xmlns="" id="{00000000-0008-0000-0300-000078000000}"/>
            </a:ext>
          </a:extLst>
        </xdr:cNvPr>
        <xdr:cNvSpPr txBox="1"/>
      </xdr:nvSpPr>
      <xdr:spPr>
        <a:xfrm>
          <a:off x="0" y="1082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61</xdr:row>
      <xdr:rowOff>164193</xdr:rowOff>
    </xdr:from>
    <xdr:to>
      <xdr:col>27</xdr:col>
      <xdr:colOff>184150</xdr:colOff>
      <xdr:row>61</xdr:row>
      <xdr:rowOff>164193</xdr:rowOff>
    </xdr:to>
    <xdr:cxnSp macro="">
      <xdr:nvCxnSpPr>
        <xdr:cNvPr id="121" name="直線コネクタ 120">
          <a:extLst>
            <a:ext uri="{FF2B5EF4-FFF2-40B4-BE49-F238E27FC236}">
              <a16:creationId xmlns:a16="http://schemas.microsoft.com/office/drawing/2014/main" xmlns="" id="{00000000-0008-0000-0300-000079000000}"/>
            </a:ext>
          </a:extLst>
        </xdr:cNvPr>
        <xdr:cNvCxnSpPr/>
      </xdr:nvCxnSpPr>
      <xdr:spPr>
        <a:xfrm>
          <a:off x="762000" y="1062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61</xdr:row>
      <xdr:rowOff>21970</xdr:rowOff>
    </xdr:from>
    <xdr:ext cx="762000" cy="259045"/>
    <xdr:sp macro="" textlink="">
      <xdr:nvSpPr>
        <xdr:cNvPr id="122" name="テキスト ボックス 121">
          <a:extLst>
            <a:ext uri="{FF2B5EF4-FFF2-40B4-BE49-F238E27FC236}">
              <a16:creationId xmlns:a16="http://schemas.microsoft.com/office/drawing/2014/main" xmlns="" id="{00000000-0008-0000-0300-00007A000000}"/>
            </a:ext>
          </a:extLst>
        </xdr:cNvPr>
        <xdr:cNvSpPr txBox="1"/>
      </xdr:nvSpPr>
      <xdr:spPr>
        <a:xfrm>
          <a:off x="0" y="1048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59</xdr:row>
      <xdr:rowOff>162378</xdr:rowOff>
    </xdr:from>
    <xdr:to>
      <xdr:col>27</xdr:col>
      <xdr:colOff>184150</xdr:colOff>
      <xdr:row>59</xdr:row>
      <xdr:rowOff>162378</xdr:rowOff>
    </xdr:to>
    <xdr:cxnSp macro="">
      <xdr:nvCxnSpPr>
        <xdr:cNvPr id="123" name="直線コネクタ 122">
          <a:extLst>
            <a:ext uri="{FF2B5EF4-FFF2-40B4-BE49-F238E27FC236}">
              <a16:creationId xmlns:a16="http://schemas.microsoft.com/office/drawing/2014/main" xmlns="" id="{00000000-0008-0000-0300-00007B000000}"/>
            </a:ext>
          </a:extLst>
        </xdr:cNvPr>
        <xdr:cNvCxnSpPr/>
      </xdr:nvCxnSpPr>
      <xdr:spPr>
        <a:xfrm>
          <a:off x="762000" y="1027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59</xdr:row>
      <xdr:rowOff>20155</xdr:rowOff>
    </xdr:from>
    <xdr:ext cx="762000" cy="259045"/>
    <xdr:sp macro="" textlink="">
      <xdr:nvSpPr>
        <xdr:cNvPr id="124" name="テキスト ボックス 123">
          <a:extLst>
            <a:ext uri="{FF2B5EF4-FFF2-40B4-BE49-F238E27FC236}">
              <a16:creationId xmlns:a16="http://schemas.microsoft.com/office/drawing/2014/main" xmlns="" id="{00000000-0008-0000-0300-00007C000000}"/>
            </a:ext>
          </a:extLst>
        </xdr:cNvPr>
        <xdr:cNvSpPr txBox="1"/>
      </xdr:nvSpPr>
      <xdr:spPr>
        <a:xfrm>
          <a:off x="0" y="1013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57</xdr:row>
      <xdr:rowOff>160565</xdr:rowOff>
    </xdr:from>
    <xdr:to>
      <xdr:col>27</xdr:col>
      <xdr:colOff>184150</xdr:colOff>
      <xdr:row>57</xdr:row>
      <xdr:rowOff>160565</xdr:rowOff>
    </xdr:to>
    <xdr:cxnSp macro="">
      <xdr:nvCxnSpPr>
        <xdr:cNvPr id="125" name="直線コネクタ 124">
          <a:extLst>
            <a:ext uri="{FF2B5EF4-FFF2-40B4-BE49-F238E27FC236}">
              <a16:creationId xmlns:a16="http://schemas.microsoft.com/office/drawing/2014/main" xmlns="" id="{00000000-0008-0000-0300-00007D000000}"/>
            </a:ext>
          </a:extLst>
        </xdr:cNvPr>
        <xdr:cNvCxnSpPr/>
      </xdr:nvCxnSpPr>
      <xdr:spPr>
        <a:xfrm>
          <a:off x="762000" y="993321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18342</xdr:rowOff>
    </xdr:from>
    <xdr:ext cx="762000" cy="259045"/>
    <xdr:sp macro="" textlink="">
      <xdr:nvSpPr>
        <xdr:cNvPr id="126" name="テキスト ボックス 125">
          <a:extLst>
            <a:ext uri="{FF2B5EF4-FFF2-40B4-BE49-F238E27FC236}">
              <a16:creationId xmlns:a16="http://schemas.microsoft.com/office/drawing/2014/main" xmlns="" id="{00000000-0008-0000-0300-00007E000000}"/>
            </a:ext>
          </a:extLst>
        </xdr:cNvPr>
        <xdr:cNvSpPr txBox="1"/>
      </xdr:nvSpPr>
      <xdr:spPr>
        <a:xfrm>
          <a:off x="0" y="9790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7" name="直線コネクタ 126">
          <a:extLst>
            <a:ext uri="{FF2B5EF4-FFF2-40B4-BE49-F238E27FC236}">
              <a16:creationId xmlns:a16="http://schemas.microsoft.com/office/drawing/2014/main" xmlns="" id="{00000000-0008-0000-0300-00007F000000}"/>
            </a:ext>
          </a:extLst>
        </xdr:cNvPr>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8" name="テキスト ボックス 127">
          <a:extLst>
            <a:ext uri="{FF2B5EF4-FFF2-40B4-BE49-F238E27FC236}">
              <a16:creationId xmlns:a16="http://schemas.microsoft.com/office/drawing/2014/main" xmlns="" id="{00000000-0008-0000-0300-000080000000}"/>
            </a:ext>
          </a:extLst>
        </xdr:cNvPr>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9" name="財政構造の弾力性グラフ枠">
          <a:extLst>
            <a:ext uri="{FF2B5EF4-FFF2-40B4-BE49-F238E27FC236}">
              <a16:creationId xmlns:a16="http://schemas.microsoft.com/office/drawing/2014/main" xmlns="" id="{00000000-0008-0000-0300-000081000000}"/>
            </a:ext>
          </a:extLst>
        </xdr:cNvPr>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58</xdr:row>
      <xdr:rowOff>75293</xdr:rowOff>
    </xdr:from>
    <xdr:to>
      <xdr:col>23</xdr:col>
      <xdr:colOff>133350</xdr:colOff>
      <xdr:row>67</xdr:row>
      <xdr:rowOff>148953</xdr:rowOff>
    </xdr:to>
    <xdr:cxnSp macro="">
      <xdr:nvCxnSpPr>
        <xdr:cNvPr id="130" name="直線コネクタ 129">
          <a:extLst>
            <a:ext uri="{FF2B5EF4-FFF2-40B4-BE49-F238E27FC236}">
              <a16:creationId xmlns:a16="http://schemas.microsoft.com/office/drawing/2014/main" xmlns="" id="{00000000-0008-0000-0300-000082000000}"/>
            </a:ext>
          </a:extLst>
        </xdr:cNvPr>
        <xdr:cNvCxnSpPr/>
      </xdr:nvCxnSpPr>
      <xdr:spPr>
        <a:xfrm flipV="1">
          <a:off x="4953000" y="10019393"/>
          <a:ext cx="0" cy="161671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67</xdr:row>
      <xdr:rowOff>121030</xdr:rowOff>
    </xdr:from>
    <xdr:ext cx="762000" cy="259045"/>
    <xdr:sp macro="" textlink="">
      <xdr:nvSpPr>
        <xdr:cNvPr id="131" name="財政構造の弾力性最小値テキスト">
          <a:extLst>
            <a:ext uri="{FF2B5EF4-FFF2-40B4-BE49-F238E27FC236}">
              <a16:creationId xmlns:a16="http://schemas.microsoft.com/office/drawing/2014/main" xmlns="" id="{00000000-0008-0000-0300-000083000000}"/>
            </a:ext>
          </a:extLst>
        </xdr:cNvPr>
        <xdr:cNvSpPr txBox="1"/>
      </xdr:nvSpPr>
      <xdr:spPr>
        <a:xfrm>
          <a:off x="5041900" y="1160818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67</xdr:row>
      <xdr:rowOff>148953</xdr:rowOff>
    </xdr:from>
    <xdr:to>
      <xdr:col>24</xdr:col>
      <xdr:colOff>12700</xdr:colOff>
      <xdr:row>67</xdr:row>
      <xdr:rowOff>148953</xdr:rowOff>
    </xdr:to>
    <xdr:cxnSp macro="">
      <xdr:nvCxnSpPr>
        <xdr:cNvPr id="132" name="直線コネクタ 131">
          <a:extLst>
            <a:ext uri="{FF2B5EF4-FFF2-40B4-BE49-F238E27FC236}">
              <a16:creationId xmlns:a16="http://schemas.microsoft.com/office/drawing/2014/main" xmlns="" id="{00000000-0008-0000-0300-000084000000}"/>
            </a:ext>
          </a:extLst>
        </xdr:cNvPr>
        <xdr:cNvCxnSpPr/>
      </xdr:nvCxnSpPr>
      <xdr:spPr>
        <a:xfrm>
          <a:off x="4864100" y="1163610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56</xdr:row>
      <xdr:rowOff>161670</xdr:rowOff>
    </xdr:from>
    <xdr:ext cx="762000" cy="259045"/>
    <xdr:sp macro="" textlink="">
      <xdr:nvSpPr>
        <xdr:cNvPr id="133" name="財政構造の弾力性最大値テキスト">
          <a:extLst>
            <a:ext uri="{FF2B5EF4-FFF2-40B4-BE49-F238E27FC236}">
              <a16:creationId xmlns:a16="http://schemas.microsoft.com/office/drawing/2014/main" xmlns="" id="{00000000-0008-0000-0300-000085000000}"/>
            </a:ext>
          </a:extLst>
        </xdr:cNvPr>
        <xdr:cNvSpPr txBox="1"/>
      </xdr:nvSpPr>
      <xdr:spPr>
        <a:xfrm>
          <a:off x="5041900" y="97628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58</xdr:row>
      <xdr:rowOff>75293</xdr:rowOff>
    </xdr:from>
    <xdr:to>
      <xdr:col>24</xdr:col>
      <xdr:colOff>12700</xdr:colOff>
      <xdr:row>58</xdr:row>
      <xdr:rowOff>75293</xdr:rowOff>
    </xdr:to>
    <xdr:cxnSp macro="">
      <xdr:nvCxnSpPr>
        <xdr:cNvPr id="134" name="直線コネクタ 133">
          <a:extLst>
            <a:ext uri="{FF2B5EF4-FFF2-40B4-BE49-F238E27FC236}">
              <a16:creationId xmlns:a16="http://schemas.microsoft.com/office/drawing/2014/main" xmlns="" id="{00000000-0008-0000-0300-000086000000}"/>
            </a:ext>
          </a:extLst>
        </xdr:cNvPr>
        <xdr:cNvCxnSpPr/>
      </xdr:nvCxnSpPr>
      <xdr:spPr>
        <a:xfrm>
          <a:off x="4864100" y="1001939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63</xdr:row>
      <xdr:rowOff>31569</xdr:rowOff>
    </xdr:from>
    <xdr:to>
      <xdr:col>23</xdr:col>
      <xdr:colOff>133350</xdr:colOff>
      <xdr:row>63</xdr:row>
      <xdr:rowOff>103959</xdr:rowOff>
    </xdr:to>
    <xdr:cxnSp macro="">
      <xdr:nvCxnSpPr>
        <xdr:cNvPr id="135" name="直線コネクタ 134">
          <a:extLst>
            <a:ext uri="{FF2B5EF4-FFF2-40B4-BE49-F238E27FC236}">
              <a16:creationId xmlns:a16="http://schemas.microsoft.com/office/drawing/2014/main" xmlns="" id="{00000000-0008-0000-0300-000087000000}"/>
            </a:ext>
          </a:extLst>
        </xdr:cNvPr>
        <xdr:cNvCxnSpPr/>
      </xdr:nvCxnSpPr>
      <xdr:spPr>
        <a:xfrm>
          <a:off x="4114800" y="10832919"/>
          <a:ext cx="838200" cy="723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63</xdr:row>
      <xdr:rowOff>73496</xdr:rowOff>
    </xdr:from>
    <xdr:ext cx="762000" cy="259045"/>
    <xdr:sp macro="" textlink="">
      <xdr:nvSpPr>
        <xdr:cNvPr id="136" name="財政構造の弾力性平均値テキスト">
          <a:extLst>
            <a:ext uri="{FF2B5EF4-FFF2-40B4-BE49-F238E27FC236}">
              <a16:creationId xmlns:a16="http://schemas.microsoft.com/office/drawing/2014/main" xmlns="" id="{00000000-0008-0000-0300-000088000000}"/>
            </a:ext>
          </a:extLst>
        </xdr:cNvPr>
        <xdr:cNvSpPr txBox="1"/>
      </xdr:nvSpPr>
      <xdr:spPr>
        <a:xfrm>
          <a:off x="5041900" y="1087484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63</xdr:row>
      <xdr:rowOff>101419</xdr:rowOff>
    </xdr:from>
    <xdr:to>
      <xdr:col>23</xdr:col>
      <xdr:colOff>184150</xdr:colOff>
      <xdr:row>64</xdr:row>
      <xdr:rowOff>31569</xdr:rowOff>
    </xdr:to>
    <xdr:sp macro="" textlink="">
      <xdr:nvSpPr>
        <xdr:cNvPr id="137" name="フローチャート: 判断 136">
          <a:extLst>
            <a:ext uri="{FF2B5EF4-FFF2-40B4-BE49-F238E27FC236}">
              <a16:creationId xmlns:a16="http://schemas.microsoft.com/office/drawing/2014/main" xmlns="" id="{00000000-0008-0000-0300-000089000000}"/>
            </a:ext>
          </a:extLst>
        </xdr:cNvPr>
        <xdr:cNvSpPr/>
      </xdr:nvSpPr>
      <xdr:spPr>
        <a:xfrm>
          <a:off x="4902200" y="109027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62</xdr:row>
      <xdr:rowOff>140970</xdr:rowOff>
    </xdr:from>
    <xdr:to>
      <xdr:col>19</xdr:col>
      <xdr:colOff>133350</xdr:colOff>
      <xdr:row>63</xdr:row>
      <xdr:rowOff>31569</xdr:rowOff>
    </xdr:to>
    <xdr:cxnSp macro="">
      <xdr:nvCxnSpPr>
        <xdr:cNvPr id="138" name="直線コネクタ 137">
          <a:extLst>
            <a:ext uri="{FF2B5EF4-FFF2-40B4-BE49-F238E27FC236}">
              <a16:creationId xmlns:a16="http://schemas.microsoft.com/office/drawing/2014/main" xmlns="" id="{00000000-0008-0000-0300-00008A000000}"/>
            </a:ext>
          </a:extLst>
        </xdr:cNvPr>
        <xdr:cNvCxnSpPr/>
      </xdr:nvCxnSpPr>
      <xdr:spPr>
        <a:xfrm>
          <a:off x="3225800" y="10770870"/>
          <a:ext cx="889000" cy="620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63</xdr:row>
      <xdr:rowOff>84183</xdr:rowOff>
    </xdr:from>
    <xdr:to>
      <xdr:col>19</xdr:col>
      <xdr:colOff>184150</xdr:colOff>
      <xdr:row>64</xdr:row>
      <xdr:rowOff>14333</xdr:rowOff>
    </xdr:to>
    <xdr:sp macro="" textlink="">
      <xdr:nvSpPr>
        <xdr:cNvPr id="139" name="フローチャート: 判断 138">
          <a:extLst>
            <a:ext uri="{FF2B5EF4-FFF2-40B4-BE49-F238E27FC236}">
              <a16:creationId xmlns:a16="http://schemas.microsoft.com/office/drawing/2014/main" xmlns="" id="{00000000-0008-0000-0300-00008B000000}"/>
            </a:ext>
          </a:extLst>
        </xdr:cNvPr>
        <xdr:cNvSpPr/>
      </xdr:nvSpPr>
      <xdr:spPr>
        <a:xfrm>
          <a:off x="4064000" y="108855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63</xdr:row>
      <xdr:rowOff>170560</xdr:rowOff>
    </xdr:from>
    <xdr:ext cx="736600" cy="259045"/>
    <xdr:sp macro="" textlink="">
      <xdr:nvSpPr>
        <xdr:cNvPr id="140" name="テキスト ボックス 139">
          <a:extLst>
            <a:ext uri="{FF2B5EF4-FFF2-40B4-BE49-F238E27FC236}">
              <a16:creationId xmlns:a16="http://schemas.microsoft.com/office/drawing/2014/main" xmlns="" id="{00000000-0008-0000-0300-00008C000000}"/>
            </a:ext>
          </a:extLst>
        </xdr:cNvPr>
        <xdr:cNvSpPr txBox="1"/>
      </xdr:nvSpPr>
      <xdr:spPr>
        <a:xfrm>
          <a:off x="3733800" y="1097191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62</xdr:row>
      <xdr:rowOff>140970</xdr:rowOff>
    </xdr:from>
    <xdr:to>
      <xdr:col>15</xdr:col>
      <xdr:colOff>82550</xdr:colOff>
      <xdr:row>63</xdr:row>
      <xdr:rowOff>38463</xdr:rowOff>
    </xdr:to>
    <xdr:cxnSp macro="">
      <xdr:nvCxnSpPr>
        <xdr:cNvPr id="141" name="直線コネクタ 140">
          <a:extLst>
            <a:ext uri="{FF2B5EF4-FFF2-40B4-BE49-F238E27FC236}">
              <a16:creationId xmlns:a16="http://schemas.microsoft.com/office/drawing/2014/main" xmlns="" id="{00000000-0008-0000-0300-00008D000000}"/>
            </a:ext>
          </a:extLst>
        </xdr:cNvPr>
        <xdr:cNvCxnSpPr/>
      </xdr:nvCxnSpPr>
      <xdr:spPr>
        <a:xfrm flipV="1">
          <a:off x="2336800" y="10770870"/>
          <a:ext cx="889000" cy="689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63</xdr:row>
      <xdr:rowOff>4899</xdr:rowOff>
    </xdr:from>
    <xdr:to>
      <xdr:col>15</xdr:col>
      <xdr:colOff>133350</xdr:colOff>
      <xdr:row>63</xdr:row>
      <xdr:rowOff>106499</xdr:rowOff>
    </xdr:to>
    <xdr:sp macro="" textlink="">
      <xdr:nvSpPr>
        <xdr:cNvPr id="142" name="フローチャート: 判断 141">
          <a:extLst>
            <a:ext uri="{FF2B5EF4-FFF2-40B4-BE49-F238E27FC236}">
              <a16:creationId xmlns:a16="http://schemas.microsoft.com/office/drawing/2014/main" xmlns="" id="{00000000-0008-0000-0300-00008E000000}"/>
            </a:ext>
          </a:extLst>
        </xdr:cNvPr>
        <xdr:cNvSpPr/>
      </xdr:nvSpPr>
      <xdr:spPr>
        <a:xfrm>
          <a:off x="3175000" y="108062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63</xdr:row>
      <xdr:rowOff>91276</xdr:rowOff>
    </xdr:from>
    <xdr:ext cx="762000" cy="259045"/>
    <xdr:sp macro="" textlink="">
      <xdr:nvSpPr>
        <xdr:cNvPr id="143" name="テキスト ボックス 142">
          <a:extLst>
            <a:ext uri="{FF2B5EF4-FFF2-40B4-BE49-F238E27FC236}">
              <a16:creationId xmlns:a16="http://schemas.microsoft.com/office/drawing/2014/main" xmlns="" id="{00000000-0008-0000-0300-00008F000000}"/>
            </a:ext>
          </a:extLst>
        </xdr:cNvPr>
        <xdr:cNvSpPr txBox="1"/>
      </xdr:nvSpPr>
      <xdr:spPr>
        <a:xfrm>
          <a:off x="2844800" y="1089262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62</xdr:row>
      <xdr:rowOff>113393</xdr:rowOff>
    </xdr:from>
    <xdr:to>
      <xdr:col>11</xdr:col>
      <xdr:colOff>31750</xdr:colOff>
      <xdr:row>63</xdr:row>
      <xdr:rowOff>38463</xdr:rowOff>
    </xdr:to>
    <xdr:cxnSp macro="">
      <xdr:nvCxnSpPr>
        <xdr:cNvPr id="144" name="直線コネクタ 143">
          <a:extLst>
            <a:ext uri="{FF2B5EF4-FFF2-40B4-BE49-F238E27FC236}">
              <a16:creationId xmlns:a16="http://schemas.microsoft.com/office/drawing/2014/main" xmlns="" id="{00000000-0008-0000-0300-000090000000}"/>
            </a:ext>
          </a:extLst>
        </xdr:cNvPr>
        <xdr:cNvCxnSpPr/>
      </xdr:nvCxnSpPr>
      <xdr:spPr>
        <a:xfrm>
          <a:off x="1447800" y="10743293"/>
          <a:ext cx="889000" cy="965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63</xdr:row>
      <xdr:rowOff>73841</xdr:rowOff>
    </xdr:from>
    <xdr:to>
      <xdr:col>11</xdr:col>
      <xdr:colOff>82550</xdr:colOff>
      <xdr:row>64</xdr:row>
      <xdr:rowOff>3991</xdr:rowOff>
    </xdr:to>
    <xdr:sp macro="" textlink="">
      <xdr:nvSpPr>
        <xdr:cNvPr id="145" name="フローチャート: 判断 144">
          <a:extLst>
            <a:ext uri="{FF2B5EF4-FFF2-40B4-BE49-F238E27FC236}">
              <a16:creationId xmlns:a16="http://schemas.microsoft.com/office/drawing/2014/main" xmlns="" id="{00000000-0008-0000-0300-000091000000}"/>
            </a:ext>
          </a:extLst>
        </xdr:cNvPr>
        <xdr:cNvSpPr/>
      </xdr:nvSpPr>
      <xdr:spPr>
        <a:xfrm>
          <a:off x="2286000" y="108751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63</xdr:row>
      <xdr:rowOff>160218</xdr:rowOff>
    </xdr:from>
    <xdr:ext cx="762000" cy="259045"/>
    <xdr:sp macro="" textlink="">
      <xdr:nvSpPr>
        <xdr:cNvPr id="146" name="テキスト ボックス 145">
          <a:extLst>
            <a:ext uri="{FF2B5EF4-FFF2-40B4-BE49-F238E27FC236}">
              <a16:creationId xmlns:a16="http://schemas.microsoft.com/office/drawing/2014/main" xmlns="" id="{00000000-0008-0000-0300-000092000000}"/>
            </a:ext>
          </a:extLst>
        </xdr:cNvPr>
        <xdr:cNvSpPr txBox="1"/>
      </xdr:nvSpPr>
      <xdr:spPr>
        <a:xfrm>
          <a:off x="1955800" y="109615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63</xdr:row>
      <xdr:rowOff>39370</xdr:rowOff>
    </xdr:from>
    <xdr:to>
      <xdr:col>7</xdr:col>
      <xdr:colOff>31750</xdr:colOff>
      <xdr:row>63</xdr:row>
      <xdr:rowOff>140970</xdr:rowOff>
    </xdr:to>
    <xdr:sp macro="" textlink="">
      <xdr:nvSpPr>
        <xdr:cNvPr id="147" name="フローチャート: 判断 146">
          <a:extLst>
            <a:ext uri="{FF2B5EF4-FFF2-40B4-BE49-F238E27FC236}">
              <a16:creationId xmlns:a16="http://schemas.microsoft.com/office/drawing/2014/main" xmlns="" id="{00000000-0008-0000-0300-000093000000}"/>
            </a:ext>
          </a:extLst>
        </xdr:cNvPr>
        <xdr:cNvSpPr/>
      </xdr:nvSpPr>
      <xdr:spPr>
        <a:xfrm>
          <a:off x="1397000" y="108407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63</xdr:row>
      <xdr:rowOff>125747</xdr:rowOff>
    </xdr:from>
    <xdr:ext cx="762000" cy="259045"/>
    <xdr:sp macro="" textlink="">
      <xdr:nvSpPr>
        <xdr:cNvPr id="148" name="テキスト ボックス 147">
          <a:extLst>
            <a:ext uri="{FF2B5EF4-FFF2-40B4-BE49-F238E27FC236}">
              <a16:creationId xmlns:a16="http://schemas.microsoft.com/office/drawing/2014/main" xmlns="" id="{00000000-0008-0000-0300-000094000000}"/>
            </a:ext>
          </a:extLst>
        </xdr:cNvPr>
        <xdr:cNvSpPr txBox="1"/>
      </xdr:nvSpPr>
      <xdr:spPr>
        <a:xfrm>
          <a:off x="1066800" y="109270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9" name="テキスト ボックス 148">
          <a:extLst>
            <a:ext uri="{FF2B5EF4-FFF2-40B4-BE49-F238E27FC236}">
              <a16:creationId xmlns:a16="http://schemas.microsoft.com/office/drawing/2014/main" xmlns="" id="{00000000-0008-0000-0300-000095000000}"/>
            </a:ext>
          </a:extLst>
        </xdr:cNvPr>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50" name="テキスト ボックス 149">
          <a:extLst>
            <a:ext uri="{FF2B5EF4-FFF2-40B4-BE49-F238E27FC236}">
              <a16:creationId xmlns:a16="http://schemas.microsoft.com/office/drawing/2014/main" xmlns="" id="{00000000-0008-0000-0300-000096000000}"/>
            </a:ext>
          </a:extLst>
        </xdr:cNvPr>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51" name="テキスト ボックス 150">
          <a:extLst>
            <a:ext uri="{FF2B5EF4-FFF2-40B4-BE49-F238E27FC236}">
              <a16:creationId xmlns:a16="http://schemas.microsoft.com/office/drawing/2014/main" xmlns="" id="{00000000-0008-0000-0300-000097000000}"/>
            </a:ext>
          </a:extLst>
        </xdr:cNvPr>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52" name="テキスト ボックス 151">
          <a:extLst>
            <a:ext uri="{FF2B5EF4-FFF2-40B4-BE49-F238E27FC236}">
              <a16:creationId xmlns:a16="http://schemas.microsoft.com/office/drawing/2014/main" xmlns="" id="{00000000-0008-0000-0300-000098000000}"/>
            </a:ext>
          </a:extLst>
        </xdr:cNvPr>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53" name="テキスト ボックス 152">
          <a:extLst>
            <a:ext uri="{FF2B5EF4-FFF2-40B4-BE49-F238E27FC236}">
              <a16:creationId xmlns:a16="http://schemas.microsoft.com/office/drawing/2014/main" xmlns="" id="{00000000-0008-0000-0300-000099000000}"/>
            </a:ext>
          </a:extLst>
        </xdr:cNvPr>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63</xdr:row>
      <xdr:rowOff>53159</xdr:rowOff>
    </xdr:from>
    <xdr:to>
      <xdr:col>23</xdr:col>
      <xdr:colOff>184150</xdr:colOff>
      <xdr:row>63</xdr:row>
      <xdr:rowOff>154759</xdr:rowOff>
    </xdr:to>
    <xdr:sp macro="" textlink="">
      <xdr:nvSpPr>
        <xdr:cNvPr id="154" name="楕円 153">
          <a:extLst>
            <a:ext uri="{FF2B5EF4-FFF2-40B4-BE49-F238E27FC236}">
              <a16:creationId xmlns:a16="http://schemas.microsoft.com/office/drawing/2014/main" xmlns="" id="{00000000-0008-0000-0300-00009A000000}"/>
            </a:ext>
          </a:extLst>
        </xdr:cNvPr>
        <xdr:cNvSpPr/>
      </xdr:nvSpPr>
      <xdr:spPr>
        <a:xfrm>
          <a:off x="4902200" y="108545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62</xdr:row>
      <xdr:rowOff>69686</xdr:rowOff>
    </xdr:from>
    <xdr:ext cx="762000" cy="259045"/>
    <xdr:sp macro="" textlink="">
      <xdr:nvSpPr>
        <xdr:cNvPr id="155" name="財政構造の弾力性該当値テキスト">
          <a:extLst>
            <a:ext uri="{FF2B5EF4-FFF2-40B4-BE49-F238E27FC236}">
              <a16:creationId xmlns:a16="http://schemas.microsoft.com/office/drawing/2014/main" xmlns="" id="{00000000-0008-0000-0300-00009B000000}"/>
            </a:ext>
          </a:extLst>
        </xdr:cNvPr>
        <xdr:cNvSpPr txBox="1"/>
      </xdr:nvSpPr>
      <xdr:spPr>
        <a:xfrm>
          <a:off x="5041900" y="106995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62</xdr:row>
      <xdr:rowOff>152219</xdr:rowOff>
    </xdr:from>
    <xdr:to>
      <xdr:col>19</xdr:col>
      <xdr:colOff>184150</xdr:colOff>
      <xdr:row>63</xdr:row>
      <xdr:rowOff>82369</xdr:rowOff>
    </xdr:to>
    <xdr:sp macro="" textlink="">
      <xdr:nvSpPr>
        <xdr:cNvPr id="156" name="楕円 155">
          <a:extLst>
            <a:ext uri="{FF2B5EF4-FFF2-40B4-BE49-F238E27FC236}">
              <a16:creationId xmlns:a16="http://schemas.microsoft.com/office/drawing/2014/main" xmlns="" id="{00000000-0008-0000-0300-00009C000000}"/>
            </a:ext>
          </a:extLst>
        </xdr:cNvPr>
        <xdr:cNvSpPr/>
      </xdr:nvSpPr>
      <xdr:spPr>
        <a:xfrm>
          <a:off x="4064000" y="107821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61</xdr:row>
      <xdr:rowOff>92546</xdr:rowOff>
    </xdr:from>
    <xdr:ext cx="736600" cy="259045"/>
    <xdr:sp macro="" textlink="">
      <xdr:nvSpPr>
        <xdr:cNvPr id="157" name="テキスト ボックス 156">
          <a:extLst>
            <a:ext uri="{FF2B5EF4-FFF2-40B4-BE49-F238E27FC236}">
              <a16:creationId xmlns:a16="http://schemas.microsoft.com/office/drawing/2014/main" xmlns="" id="{00000000-0008-0000-0300-00009D000000}"/>
            </a:ext>
          </a:extLst>
        </xdr:cNvPr>
        <xdr:cNvSpPr txBox="1"/>
      </xdr:nvSpPr>
      <xdr:spPr>
        <a:xfrm>
          <a:off x="3733800" y="1055099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62</xdr:row>
      <xdr:rowOff>90170</xdr:rowOff>
    </xdr:from>
    <xdr:to>
      <xdr:col>15</xdr:col>
      <xdr:colOff>133350</xdr:colOff>
      <xdr:row>63</xdr:row>
      <xdr:rowOff>20320</xdr:rowOff>
    </xdr:to>
    <xdr:sp macro="" textlink="">
      <xdr:nvSpPr>
        <xdr:cNvPr id="158" name="楕円 157">
          <a:extLst>
            <a:ext uri="{FF2B5EF4-FFF2-40B4-BE49-F238E27FC236}">
              <a16:creationId xmlns:a16="http://schemas.microsoft.com/office/drawing/2014/main" xmlns="" id="{00000000-0008-0000-0300-00009E000000}"/>
            </a:ext>
          </a:extLst>
        </xdr:cNvPr>
        <xdr:cNvSpPr/>
      </xdr:nvSpPr>
      <xdr:spPr>
        <a:xfrm>
          <a:off x="3175000" y="107200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61</xdr:row>
      <xdr:rowOff>30497</xdr:rowOff>
    </xdr:from>
    <xdr:ext cx="762000" cy="259045"/>
    <xdr:sp macro="" textlink="">
      <xdr:nvSpPr>
        <xdr:cNvPr id="159" name="テキスト ボックス 158">
          <a:extLst>
            <a:ext uri="{FF2B5EF4-FFF2-40B4-BE49-F238E27FC236}">
              <a16:creationId xmlns:a16="http://schemas.microsoft.com/office/drawing/2014/main" xmlns="" id="{00000000-0008-0000-0300-00009F000000}"/>
            </a:ext>
          </a:extLst>
        </xdr:cNvPr>
        <xdr:cNvSpPr txBox="1"/>
      </xdr:nvSpPr>
      <xdr:spPr>
        <a:xfrm>
          <a:off x="2844800" y="104889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62</xdr:row>
      <xdr:rowOff>159113</xdr:rowOff>
    </xdr:from>
    <xdr:to>
      <xdr:col>11</xdr:col>
      <xdr:colOff>82550</xdr:colOff>
      <xdr:row>63</xdr:row>
      <xdr:rowOff>89263</xdr:rowOff>
    </xdr:to>
    <xdr:sp macro="" textlink="">
      <xdr:nvSpPr>
        <xdr:cNvPr id="160" name="楕円 159">
          <a:extLst>
            <a:ext uri="{FF2B5EF4-FFF2-40B4-BE49-F238E27FC236}">
              <a16:creationId xmlns:a16="http://schemas.microsoft.com/office/drawing/2014/main" xmlns="" id="{00000000-0008-0000-0300-0000A0000000}"/>
            </a:ext>
          </a:extLst>
        </xdr:cNvPr>
        <xdr:cNvSpPr/>
      </xdr:nvSpPr>
      <xdr:spPr>
        <a:xfrm>
          <a:off x="2286000" y="107890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61</xdr:row>
      <xdr:rowOff>99440</xdr:rowOff>
    </xdr:from>
    <xdr:ext cx="762000" cy="259045"/>
    <xdr:sp macro="" textlink="">
      <xdr:nvSpPr>
        <xdr:cNvPr id="161" name="テキスト ボックス 160">
          <a:extLst>
            <a:ext uri="{FF2B5EF4-FFF2-40B4-BE49-F238E27FC236}">
              <a16:creationId xmlns:a16="http://schemas.microsoft.com/office/drawing/2014/main" xmlns="" id="{00000000-0008-0000-0300-0000A1000000}"/>
            </a:ext>
          </a:extLst>
        </xdr:cNvPr>
        <xdr:cNvSpPr txBox="1"/>
      </xdr:nvSpPr>
      <xdr:spPr>
        <a:xfrm>
          <a:off x="1955800" y="105578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62</xdr:row>
      <xdr:rowOff>62593</xdr:rowOff>
    </xdr:from>
    <xdr:to>
      <xdr:col>7</xdr:col>
      <xdr:colOff>31750</xdr:colOff>
      <xdr:row>62</xdr:row>
      <xdr:rowOff>164193</xdr:rowOff>
    </xdr:to>
    <xdr:sp macro="" textlink="">
      <xdr:nvSpPr>
        <xdr:cNvPr id="162" name="楕円 161">
          <a:extLst>
            <a:ext uri="{FF2B5EF4-FFF2-40B4-BE49-F238E27FC236}">
              <a16:creationId xmlns:a16="http://schemas.microsoft.com/office/drawing/2014/main" xmlns="" id="{00000000-0008-0000-0300-0000A2000000}"/>
            </a:ext>
          </a:extLst>
        </xdr:cNvPr>
        <xdr:cNvSpPr/>
      </xdr:nvSpPr>
      <xdr:spPr>
        <a:xfrm>
          <a:off x="1397000" y="106924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61</xdr:row>
      <xdr:rowOff>2920</xdr:rowOff>
    </xdr:from>
    <xdr:ext cx="762000" cy="259045"/>
    <xdr:sp macro="" textlink="">
      <xdr:nvSpPr>
        <xdr:cNvPr id="163" name="テキスト ボックス 162">
          <a:extLst>
            <a:ext uri="{FF2B5EF4-FFF2-40B4-BE49-F238E27FC236}">
              <a16:creationId xmlns:a16="http://schemas.microsoft.com/office/drawing/2014/main" xmlns="" id="{00000000-0008-0000-0300-0000A3000000}"/>
            </a:ext>
          </a:extLst>
        </xdr:cNvPr>
        <xdr:cNvSpPr txBox="1"/>
      </xdr:nvSpPr>
      <xdr:spPr>
        <a:xfrm>
          <a:off x="1066800" y="104613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64" name="正方形/長方形 163">
          <a:extLst>
            <a:ext uri="{FF2B5EF4-FFF2-40B4-BE49-F238E27FC236}">
              <a16:creationId xmlns:a16="http://schemas.microsoft.com/office/drawing/2014/main" xmlns="" id="{00000000-0008-0000-0300-0000A4000000}"/>
            </a:ext>
          </a:extLst>
        </xdr:cNvPr>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65" name="テキスト ボックス 164">
          <a:extLst>
            <a:ext uri="{FF2B5EF4-FFF2-40B4-BE49-F238E27FC236}">
              <a16:creationId xmlns:a16="http://schemas.microsoft.com/office/drawing/2014/main" xmlns="" id="{00000000-0008-0000-0300-0000A5000000}"/>
            </a:ext>
          </a:extLst>
        </xdr:cNvPr>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6" name="テキスト ボックス 165">
          <a:extLst>
            <a:ext uri="{FF2B5EF4-FFF2-40B4-BE49-F238E27FC236}">
              <a16:creationId xmlns:a16="http://schemas.microsoft.com/office/drawing/2014/main" xmlns="" id="{00000000-0008-0000-0300-0000A6000000}"/>
            </a:ext>
          </a:extLst>
        </xdr:cNvPr>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[113,897</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7" name="正方形/長方形 166">
          <a:extLst>
            <a:ext uri="{FF2B5EF4-FFF2-40B4-BE49-F238E27FC236}">
              <a16:creationId xmlns:a16="http://schemas.microsoft.com/office/drawing/2014/main" xmlns="" id="{00000000-0008-0000-0300-0000A7000000}"/>
            </a:ext>
          </a:extLst>
        </xdr:cNvPr>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8" name="正方形/長方形 167">
          <a:extLst>
            <a:ext uri="{FF2B5EF4-FFF2-40B4-BE49-F238E27FC236}">
              <a16:creationId xmlns:a16="http://schemas.microsoft.com/office/drawing/2014/main" xmlns="" id="{00000000-0008-0000-0300-0000A8000000}"/>
            </a:ext>
          </a:extLst>
        </xdr:cNvPr>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9" name="正方形/長方形 168">
          <a:extLst>
            <a:ext uri="{FF2B5EF4-FFF2-40B4-BE49-F238E27FC236}">
              <a16:creationId xmlns:a16="http://schemas.microsoft.com/office/drawing/2014/main" xmlns="" id="{00000000-0008-0000-0300-0000A9000000}"/>
            </a:ext>
          </a:extLst>
        </xdr:cNvPr>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70" name="正方形/長方形 169">
          <a:extLst>
            <a:ext uri="{FF2B5EF4-FFF2-40B4-BE49-F238E27FC236}">
              <a16:creationId xmlns:a16="http://schemas.microsoft.com/office/drawing/2014/main" xmlns="" id="{00000000-0008-0000-0300-0000AA000000}"/>
            </a:ext>
          </a:extLst>
        </xdr:cNvPr>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131,654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71" name="正方形/長方形 170">
          <a:extLst>
            <a:ext uri="{FF2B5EF4-FFF2-40B4-BE49-F238E27FC236}">
              <a16:creationId xmlns:a16="http://schemas.microsoft.com/office/drawing/2014/main" xmlns="" id="{00000000-0008-0000-0300-0000AB000000}"/>
            </a:ext>
          </a:extLst>
        </xdr:cNvPr>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72" name="正方形/長方形 171">
          <a:extLst>
            <a:ext uri="{FF2B5EF4-FFF2-40B4-BE49-F238E27FC236}">
              <a16:creationId xmlns:a16="http://schemas.microsoft.com/office/drawing/2014/main" xmlns="" id="{00000000-0008-0000-0300-0000AC000000}"/>
            </a:ext>
          </a:extLst>
        </xdr:cNvPr>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128,329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73" name="正方形/長方形 172">
          <a:extLst>
            <a:ext uri="{FF2B5EF4-FFF2-40B4-BE49-F238E27FC236}">
              <a16:creationId xmlns:a16="http://schemas.microsoft.com/office/drawing/2014/main" xmlns="" id="{00000000-0008-0000-0300-0000AD000000}"/>
            </a:ext>
          </a:extLst>
        </xdr:cNvPr>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74" name="正方形/長方形 173">
          <a:extLst>
            <a:ext uri="{FF2B5EF4-FFF2-40B4-BE49-F238E27FC236}">
              <a16:creationId xmlns:a16="http://schemas.microsoft.com/office/drawing/2014/main" xmlns="" id="{00000000-0008-0000-0300-0000AE000000}"/>
            </a:ext>
          </a:extLst>
        </xdr:cNvPr>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5" name="正方形/長方形 174">
          <a:extLst>
            <a:ext uri="{FF2B5EF4-FFF2-40B4-BE49-F238E27FC236}">
              <a16:creationId xmlns:a16="http://schemas.microsoft.com/office/drawing/2014/main" xmlns="" id="{00000000-0008-0000-0300-0000AF000000}"/>
            </a:ext>
          </a:extLst>
        </xdr:cNvPr>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6" name="テキスト ボックス 175">
          <a:extLst>
            <a:ext uri="{FF2B5EF4-FFF2-40B4-BE49-F238E27FC236}">
              <a16:creationId xmlns:a16="http://schemas.microsoft.com/office/drawing/2014/main" xmlns="" id="{00000000-0008-0000-0300-0000B0000000}"/>
            </a:ext>
          </a:extLst>
        </xdr:cNvPr>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類似団体の平均に比べ、人口一人当たりの人件費・物件費等は低くなっている。金額の多寡のみで適正度を測ることは難しいが、人件費・物件費は抑制されている。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今後もこれらの水準を保ちつつ、経費の適正な使途に努める。</a:t>
          </a:r>
          <a:endParaRPr kumimoji="1" lang="en-US" altLang="ja-JP"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95250</xdr:colOff>
      <xdr:row>77</xdr:row>
      <xdr:rowOff>6350</xdr:rowOff>
    </xdr:from>
    <xdr:ext cx="349839" cy="225703"/>
    <xdr:sp macro="" textlink="">
      <xdr:nvSpPr>
        <xdr:cNvPr id="177" name="テキスト ボックス 176">
          <a:extLst>
            <a:ext uri="{FF2B5EF4-FFF2-40B4-BE49-F238E27FC236}">
              <a16:creationId xmlns:a16="http://schemas.microsoft.com/office/drawing/2014/main" xmlns="" id="{00000000-0008-0000-0300-0000B1000000}"/>
            </a:ext>
          </a:extLst>
        </xdr:cNvPr>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8" name="直線コネクタ 177">
          <a:extLst>
            <a:ext uri="{FF2B5EF4-FFF2-40B4-BE49-F238E27FC236}">
              <a16:creationId xmlns:a16="http://schemas.microsoft.com/office/drawing/2014/main" xmlns="" id="{00000000-0008-0000-0300-0000B2000000}"/>
            </a:ext>
          </a:extLst>
        </xdr:cNvPr>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9" name="テキスト ボックス 178">
          <a:extLst>
            <a:ext uri="{FF2B5EF4-FFF2-40B4-BE49-F238E27FC236}">
              <a16:creationId xmlns:a16="http://schemas.microsoft.com/office/drawing/2014/main" xmlns="" id="{00000000-0008-0000-0300-0000B3000000}"/>
            </a:ext>
          </a:extLst>
        </xdr:cNvPr>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89</xdr:row>
      <xdr:rowOff>69850</xdr:rowOff>
    </xdr:from>
    <xdr:to>
      <xdr:col>27</xdr:col>
      <xdr:colOff>184150</xdr:colOff>
      <xdr:row>89</xdr:row>
      <xdr:rowOff>69850</xdr:rowOff>
    </xdr:to>
    <xdr:cxnSp macro="">
      <xdr:nvCxnSpPr>
        <xdr:cNvPr id="180" name="直線コネクタ 179">
          <a:extLst>
            <a:ext uri="{FF2B5EF4-FFF2-40B4-BE49-F238E27FC236}">
              <a16:creationId xmlns:a16="http://schemas.microsoft.com/office/drawing/2014/main" xmlns="" id="{00000000-0008-0000-0300-0000B4000000}"/>
            </a:ext>
          </a:extLst>
        </xdr:cNvPr>
        <xdr:cNvCxnSpPr/>
      </xdr:nvCxnSpPr>
      <xdr:spPr>
        <a:xfrm>
          <a:off x="762000" y="1532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88</xdr:row>
      <xdr:rowOff>99077</xdr:rowOff>
    </xdr:from>
    <xdr:ext cx="762000" cy="259045"/>
    <xdr:sp macro="" textlink="">
      <xdr:nvSpPr>
        <xdr:cNvPr id="181" name="テキスト ボックス 180">
          <a:extLst>
            <a:ext uri="{FF2B5EF4-FFF2-40B4-BE49-F238E27FC236}">
              <a16:creationId xmlns:a16="http://schemas.microsoft.com/office/drawing/2014/main" xmlns="" id="{00000000-0008-0000-0300-0000B5000000}"/>
            </a:ext>
          </a:extLst>
        </xdr:cNvPr>
        <xdr:cNvSpPr txBox="1"/>
      </xdr:nvSpPr>
      <xdr:spPr>
        <a:xfrm>
          <a:off x="0" y="1518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86</xdr:row>
      <xdr:rowOff>101600</xdr:rowOff>
    </xdr:from>
    <xdr:to>
      <xdr:col>27</xdr:col>
      <xdr:colOff>184150</xdr:colOff>
      <xdr:row>86</xdr:row>
      <xdr:rowOff>101600</xdr:rowOff>
    </xdr:to>
    <xdr:cxnSp macro="">
      <xdr:nvCxnSpPr>
        <xdr:cNvPr id="182" name="直線コネクタ 181">
          <a:extLst>
            <a:ext uri="{FF2B5EF4-FFF2-40B4-BE49-F238E27FC236}">
              <a16:creationId xmlns:a16="http://schemas.microsoft.com/office/drawing/2014/main" xmlns="" id="{00000000-0008-0000-0300-0000B6000000}"/>
            </a:ext>
          </a:extLst>
        </xdr:cNvPr>
        <xdr:cNvCxnSpPr/>
      </xdr:nvCxnSpPr>
      <xdr:spPr>
        <a:xfrm>
          <a:off x="762000" y="1484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85</xdr:row>
      <xdr:rowOff>130827</xdr:rowOff>
    </xdr:from>
    <xdr:ext cx="762000" cy="259045"/>
    <xdr:sp macro="" textlink="">
      <xdr:nvSpPr>
        <xdr:cNvPr id="183" name="テキスト ボックス 182">
          <a:extLst>
            <a:ext uri="{FF2B5EF4-FFF2-40B4-BE49-F238E27FC236}">
              <a16:creationId xmlns:a16="http://schemas.microsoft.com/office/drawing/2014/main" xmlns="" id="{00000000-0008-0000-0300-0000B7000000}"/>
            </a:ext>
          </a:extLst>
        </xdr:cNvPr>
        <xdr:cNvSpPr txBox="1"/>
      </xdr:nvSpPr>
      <xdr:spPr>
        <a:xfrm>
          <a:off x="0" y="1470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83</xdr:row>
      <xdr:rowOff>133350</xdr:rowOff>
    </xdr:from>
    <xdr:to>
      <xdr:col>27</xdr:col>
      <xdr:colOff>184150</xdr:colOff>
      <xdr:row>83</xdr:row>
      <xdr:rowOff>133350</xdr:rowOff>
    </xdr:to>
    <xdr:cxnSp macro="">
      <xdr:nvCxnSpPr>
        <xdr:cNvPr id="184" name="直線コネクタ 183">
          <a:extLst>
            <a:ext uri="{FF2B5EF4-FFF2-40B4-BE49-F238E27FC236}">
              <a16:creationId xmlns:a16="http://schemas.microsoft.com/office/drawing/2014/main" xmlns="" id="{00000000-0008-0000-0300-0000B8000000}"/>
            </a:ext>
          </a:extLst>
        </xdr:cNvPr>
        <xdr:cNvCxnSpPr/>
      </xdr:nvCxnSpPr>
      <xdr:spPr>
        <a:xfrm>
          <a:off x="762000" y="1436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162577</xdr:rowOff>
    </xdr:from>
    <xdr:ext cx="762000" cy="259045"/>
    <xdr:sp macro="" textlink="">
      <xdr:nvSpPr>
        <xdr:cNvPr id="185" name="テキスト ボックス 184">
          <a:extLst>
            <a:ext uri="{FF2B5EF4-FFF2-40B4-BE49-F238E27FC236}">
              <a16:creationId xmlns:a16="http://schemas.microsoft.com/office/drawing/2014/main" xmlns="" id="{00000000-0008-0000-0300-0000B9000000}"/>
            </a:ext>
          </a:extLst>
        </xdr:cNvPr>
        <xdr:cNvSpPr txBox="1"/>
      </xdr:nvSpPr>
      <xdr:spPr>
        <a:xfrm>
          <a:off x="0" y="1422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165100</xdr:rowOff>
    </xdr:from>
    <xdr:to>
      <xdr:col>27</xdr:col>
      <xdr:colOff>184150</xdr:colOff>
      <xdr:row>80</xdr:row>
      <xdr:rowOff>165100</xdr:rowOff>
    </xdr:to>
    <xdr:cxnSp macro="">
      <xdr:nvCxnSpPr>
        <xdr:cNvPr id="186" name="直線コネクタ 185">
          <a:extLst>
            <a:ext uri="{FF2B5EF4-FFF2-40B4-BE49-F238E27FC236}">
              <a16:creationId xmlns:a16="http://schemas.microsoft.com/office/drawing/2014/main" xmlns="" id="{00000000-0008-0000-0300-0000BA000000}"/>
            </a:ext>
          </a:extLst>
        </xdr:cNvPr>
        <xdr:cNvCxnSpPr/>
      </xdr:nvCxnSpPr>
      <xdr:spPr>
        <a:xfrm>
          <a:off x="762000" y="1388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80</xdr:row>
      <xdr:rowOff>22877</xdr:rowOff>
    </xdr:from>
    <xdr:ext cx="762000" cy="259045"/>
    <xdr:sp macro="" textlink="">
      <xdr:nvSpPr>
        <xdr:cNvPr id="187" name="テキスト ボックス 186">
          <a:extLst>
            <a:ext uri="{FF2B5EF4-FFF2-40B4-BE49-F238E27FC236}">
              <a16:creationId xmlns:a16="http://schemas.microsoft.com/office/drawing/2014/main" xmlns="" id="{00000000-0008-0000-0300-0000BB000000}"/>
            </a:ext>
          </a:extLst>
        </xdr:cNvPr>
        <xdr:cNvSpPr txBox="1"/>
      </xdr:nvSpPr>
      <xdr:spPr>
        <a:xfrm>
          <a:off x="0" y="1373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8" name="直線コネクタ 187">
          <a:extLst>
            <a:ext uri="{FF2B5EF4-FFF2-40B4-BE49-F238E27FC236}">
              <a16:creationId xmlns:a16="http://schemas.microsoft.com/office/drawing/2014/main" xmlns="" id="{00000000-0008-0000-0300-0000BC000000}"/>
            </a:ext>
          </a:extLst>
        </xdr:cNvPr>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89" name="テキスト ボックス 188">
          <a:extLst>
            <a:ext uri="{FF2B5EF4-FFF2-40B4-BE49-F238E27FC236}">
              <a16:creationId xmlns:a16="http://schemas.microsoft.com/office/drawing/2014/main" xmlns="" id="{00000000-0008-0000-0300-0000BD000000}"/>
            </a:ext>
          </a:extLst>
        </xdr:cNvPr>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92</xdr:row>
      <xdr:rowOff>38100</xdr:rowOff>
    </xdr:to>
    <xdr:sp macro="" textlink="">
      <xdr:nvSpPr>
        <xdr:cNvPr id="190" name="人件費・物件費等の状況グラフ枠">
          <a:extLst>
            <a:ext uri="{FF2B5EF4-FFF2-40B4-BE49-F238E27FC236}">
              <a16:creationId xmlns:a16="http://schemas.microsoft.com/office/drawing/2014/main" xmlns="" id="{00000000-0008-0000-0300-0000BE000000}"/>
            </a:ext>
          </a:extLst>
        </xdr:cNvPr>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80</xdr:row>
      <xdr:rowOff>148721</xdr:rowOff>
    </xdr:from>
    <xdr:to>
      <xdr:col>23</xdr:col>
      <xdr:colOff>133350</xdr:colOff>
      <xdr:row>87</xdr:row>
      <xdr:rowOff>144743</xdr:rowOff>
    </xdr:to>
    <xdr:cxnSp macro="">
      <xdr:nvCxnSpPr>
        <xdr:cNvPr id="191" name="直線コネクタ 190">
          <a:extLst>
            <a:ext uri="{FF2B5EF4-FFF2-40B4-BE49-F238E27FC236}">
              <a16:creationId xmlns:a16="http://schemas.microsoft.com/office/drawing/2014/main" xmlns="" id="{00000000-0008-0000-0300-0000BF000000}"/>
            </a:ext>
          </a:extLst>
        </xdr:cNvPr>
        <xdr:cNvCxnSpPr/>
      </xdr:nvCxnSpPr>
      <xdr:spPr>
        <a:xfrm flipV="1">
          <a:off x="4953000" y="13864721"/>
          <a:ext cx="0" cy="119617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87</xdr:row>
      <xdr:rowOff>116820</xdr:rowOff>
    </xdr:from>
    <xdr:ext cx="762000" cy="259045"/>
    <xdr:sp macro="" textlink="">
      <xdr:nvSpPr>
        <xdr:cNvPr id="192" name="人件費・物件費等の状況最小値テキスト">
          <a:extLst>
            <a:ext uri="{FF2B5EF4-FFF2-40B4-BE49-F238E27FC236}">
              <a16:creationId xmlns:a16="http://schemas.microsoft.com/office/drawing/2014/main" xmlns="" id="{00000000-0008-0000-0300-0000C0000000}"/>
            </a:ext>
          </a:extLst>
        </xdr:cNvPr>
        <xdr:cNvSpPr txBox="1"/>
      </xdr:nvSpPr>
      <xdr:spPr>
        <a:xfrm>
          <a:off x="5041900" y="150329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344,466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87</xdr:row>
      <xdr:rowOff>144743</xdr:rowOff>
    </xdr:from>
    <xdr:to>
      <xdr:col>24</xdr:col>
      <xdr:colOff>12700</xdr:colOff>
      <xdr:row>87</xdr:row>
      <xdr:rowOff>144743</xdr:rowOff>
    </xdr:to>
    <xdr:cxnSp macro="">
      <xdr:nvCxnSpPr>
        <xdr:cNvPr id="193" name="直線コネクタ 192">
          <a:extLst>
            <a:ext uri="{FF2B5EF4-FFF2-40B4-BE49-F238E27FC236}">
              <a16:creationId xmlns:a16="http://schemas.microsoft.com/office/drawing/2014/main" xmlns="" id="{00000000-0008-0000-0300-0000C1000000}"/>
            </a:ext>
          </a:extLst>
        </xdr:cNvPr>
        <xdr:cNvCxnSpPr/>
      </xdr:nvCxnSpPr>
      <xdr:spPr>
        <a:xfrm>
          <a:off x="4864100" y="1506089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79</xdr:row>
      <xdr:rowOff>63648</xdr:rowOff>
    </xdr:from>
    <xdr:ext cx="762000" cy="259045"/>
    <xdr:sp macro="" textlink="">
      <xdr:nvSpPr>
        <xdr:cNvPr id="194" name="人件費・物件費等の状況最大値テキスト">
          <a:extLst>
            <a:ext uri="{FF2B5EF4-FFF2-40B4-BE49-F238E27FC236}">
              <a16:creationId xmlns:a16="http://schemas.microsoft.com/office/drawing/2014/main" xmlns="" id="{00000000-0008-0000-0300-0000C2000000}"/>
            </a:ext>
          </a:extLst>
        </xdr:cNvPr>
        <xdr:cNvSpPr txBox="1"/>
      </xdr:nvSpPr>
      <xdr:spPr>
        <a:xfrm>
          <a:off x="5041900" y="1360819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96,606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80</xdr:row>
      <xdr:rowOff>148721</xdr:rowOff>
    </xdr:from>
    <xdr:to>
      <xdr:col>24</xdr:col>
      <xdr:colOff>12700</xdr:colOff>
      <xdr:row>80</xdr:row>
      <xdr:rowOff>148721</xdr:rowOff>
    </xdr:to>
    <xdr:cxnSp macro="">
      <xdr:nvCxnSpPr>
        <xdr:cNvPr id="195" name="直線コネクタ 194">
          <a:extLst>
            <a:ext uri="{FF2B5EF4-FFF2-40B4-BE49-F238E27FC236}">
              <a16:creationId xmlns:a16="http://schemas.microsoft.com/office/drawing/2014/main" xmlns="" id="{00000000-0008-0000-0300-0000C3000000}"/>
            </a:ext>
          </a:extLst>
        </xdr:cNvPr>
        <xdr:cNvCxnSpPr/>
      </xdr:nvCxnSpPr>
      <xdr:spPr>
        <a:xfrm>
          <a:off x="4864100" y="1386472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81</xdr:row>
      <xdr:rowOff>60717</xdr:rowOff>
    </xdr:from>
    <xdr:to>
      <xdr:col>23</xdr:col>
      <xdr:colOff>133350</xdr:colOff>
      <xdr:row>81</xdr:row>
      <xdr:rowOff>68636</xdr:rowOff>
    </xdr:to>
    <xdr:cxnSp macro="">
      <xdr:nvCxnSpPr>
        <xdr:cNvPr id="196" name="直線コネクタ 195">
          <a:extLst>
            <a:ext uri="{FF2B5EF4-FFF2-40B4-BE49-F238E27FC236}">
              <a16:creationId xmlns:a16="http://schemas.microsoft.com/office/drawing/2014/main" xmlns="" id="{00000000-0008-0000-0300-0000C4000000}"/>
            </a:ext>
          </a:extLst>
        </xdr:cNvPr>
        <xdr:cNvCxnSpPr/>
      </xdr:nvCxnSpPr>
      <xdr:spPr>
        <a:xfrm flipV="1">
          <a:off x="4114800" y="13948167"/>
          <a:ext cx="838200" cy="79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82</xdr:row>
      <xdr:rowOff>11166</xdr:rowOff>
    </xdr:from>
    <xdr:ext cx="762000" cy="259045"/>
    <xdr:sp macro="" textlink="">
      <xdr:nvSpPr>
        <xdr:cNvPr id="197" name="人件費・物件費等の状況平均値テキスト">
          <a:extLst>
            <a:ext uri="{FF2B5EF4-FFF2-40B4-BE49-F238E27FC236}">
              <a16:creationId xmlns:a16="http://schemas.microsoft.com/office/drawing/2014/main" xmlns="" id="{00000000-0008-0000-0300-0000C5000000}"/>
            </a:ext>
          </a:extLst>
        </xdr:cNvPr>
        <xdr:cNvSpPr txBox="1"/>
      </xdr:nvSpPr>
      <xdr:spPr>
        <a:xfrm>
          <a:off x="5041900" y="1407006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155,468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82</xdr:row>
      <xdr:rowOff>39089</xdr:rowOff>
    </xdr:from>
    <xdr:to>
      <xdr:col>23</xdr:col>
      <xdr:colOff>184150</xdr:colOff>
      <xdr:row>82</xdr:row>
      <xdr:rowOff>140689</xdr:rowOff>
    </xdr:to>
    <xdr:sp macro="" textlink="">
      <xdr:nvSpPr>
        <xdr:cNvPr id="198" name="フローチャート: 判断 197">
          <a:extLst>
            <a:ext uri="{FF2B5EF4-FFF2-40B4-BE49-F238E27FC236}">
              <a16:creationId xmlns:a16="http://schemas.microsoft.com/office/drawing/2014/main" xmlns="" id="{00000000-0008-0000-0300-0000C6000000}"/>
            </a:ext>
          </a:extLst>
        </xdr:cNvPr>
        <xdr:cNvSpPr/>
      </xdr:nvSpPr>
      <xdr:spPr>
        <a:xfrm>
          <a:off x="4902200" y="140979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81</xdr:row>
      <xdr:rowOff>29724</xdr:rowOff>
    </xdr:from>
    <xdr:to>
      <xdr:col>19</xdr:col>
      <xdr:colOff>133350</xdr:colOff>
      <xdr:row>81</xdr:row>
      <xdr:rowOff>68636</xdr:rowOff>
    </xdr:to>
    <xdr:cxnSp macro="">
      <xdr:nvCxnSpPr>
        <xdr:cNvPr id="199" name="直線コネクタ 198">
          <a:extLst>
            <a:ext uri="{FF2B5EF4-FFF2-40B4-BE49-F238E27FC236}">
              <a16:creationId xmlns:a16="http://schemas.microsoft.com/office/drawing/2014/main" xmlns="" id="{00000000-0008-0000-0300-0000C7000000}"/>
            </a:ext>
          </a:extLst>
        </xdr:cNvPr>
        <xdr:cNvCxnSpPr/>
      </xdr:nvCxnSpPr>
      <xdr:spPr>
        <a:xfrm>
          <a:off x="3225800" y="13917174"/>
          <a:ext cx="889000" cy="389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82</xdr:row>
      <xdr:rowOff>39971</xdr:rowOff>
    </xdr:from>
    <xdr:to>
      <xdr:col>19</xdr:col>
      <xdr:colOff>184150</xdr:colOff>
      <xdr:row>82</xdr:row>
      <xdr:rowOff>141571</xdr:rowOff>
    </xdr:to>
    <xdr:sp macro="" textlink="">
      <xdr:nvSpPr>
        <xdr:cNvPr id="200" name="フローチャート: 判断 199">
          <a:extLst>
            <a:ext uri="{FF2B5EF4-FFF2-40B4-BE49-F238E27FC236}">
              <a16:creationId xmlns:a16="http://schemas.microsoft.com/office/drawing/2014/main" xmlns="" id="{00000000-0008-0000-0300-0000C8000000}"/>
            </a:ext>
          </a:extLst>
        </xdr:cNvPr>
        <xdr:cNvSpPr/>
      </xdr:nvSpPr>
      <xdr:spPr>
        <a:xfrm>
          <a:off x="4064000" y="140988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82</xdr:row>
      <xdr:rowOff>126348</xdr:rowOff>
    </xdr:from>
    <xdr:ext cx="736600" cy="259045"/>
    <xdr:sp macro="" textlink="">
      <xdr:nvSpPr>
        <xdr:cNvPr id="201" name="テキスト ボックス 200">
          <a:extLst>
            <a:ext uri="{FF2B5EF4-FFF2-40B4-BE49-F238E27FC236}">
              <a16:creationId xmlns:a16="http://schemas.microsoft.com/office/drawing/2014/main" xmlns="" id="{00000000-0008-0000-0300-0000C9000000}"/>
            </a:ext>
          </a:extLst>
        </xdr:cNvPr>
        <xdr:cNvSpPr txBox="1"/>
      </xdr:nvSpPr>
      <xdr:spPr>
        <a:xfrm>
          <a:off x="3733800" y="1418524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155,651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81</xdr:row>
      <xdr:rowOff>13881</xdr:rowOff>
    </xdr:from>
    <xdr:to>
      <xdr:col>15</xdr:col>
      <xdr:colOff>82550</xdr:colOff>
      <xdr:row>81</xdr:row>
      <xdr:rowOff>29724</xdr:rowOff>
    </xdr:to>
    <xdr:cxnSp macro="">
      <xdr:nvCxnSpPr>
        <xdr:cNvPr id="202" name="直線コネクタ 201">
          <a:extLst>
            <a:ext uri="{FF2B5EF4-FFF2-40B4-BE49-F238E27FC236}">
              <a16:creationId xmlns:a16="http://schemas.microsoft.com/office/drawing/2014/main" xmlns="" id="{00000000-0008-0000-0300-0000CA000000}"/>
            </a:ext>
          </a:extLst>
        </xdr:cNvPr>
        <xdr:cNvCxnSpPr/>
      </xdr:nvCxnSpPr>
      <xdr:spPr>
        <a:xfrm>
          <a:off x="2336800" y="13901331"/>
          <a:ext cx="889000" cy="158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82</xdr:row>
      <xdr:rowOff>8840</xdr:rowOff>
    </xdr:from>
    <xdr:to>
      <xdr:col>15</xdr:col>
      <xdr:colOff>133350</xdr:colOff>
      <xdr:row>82</xdr:row>
      <xdr:rowOff>110440</xdr:rowOff>
    </xdr:to>
    <xdr:sp macro="" textlink="">
      <xdr:nvSpPr>
        <xdr:cNvPr id="203" name="フローチャート: 判断 202">
          <a:extLst>
            <a:ext uri="{FF2B5EF4-FFF2-40B4-BE49-F238E27FC236}">
              <a16:creationId xmlns:a16="http://schemas.microsoft.com/office/drawing/2014/main" xmlns="" id="{00000000-0008-0000-0300-0000CB000000}"/>
            </a:ext>
          </a:extLst>
        </xdr:cNvPr>
        <xdr:cNvSpPr/>
      </xdr:nvSpPr>
      <xdr:spPr>
        <a:xfrm>
          <a:off x="3175000" y="140677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82</xdr:row>
      <xdr:rowOff>95217</xdr:rowOff>
    </xdr:from>
    <xdr:ext cx="762000" cy="259045"/>
    <xdr:sp macro="" textlink="">
      <xdr:nvSpPr>
        <xdr:cNvPr id="204" name="テキスト ボックス 203">
          <a:extLst>
            <a:ext uri="{FF2B5EF4-FFF2-40B4-BE49-F238E27FC236}">
              <a16:creationId xmlns:a16="http://schemas.microsoft.com/office/drawing/2014/main" xmlns="" id="{00000000-0008-0000-0300-0000CC000000}"/>
            </a:ext>
          </a:extLst>
        </xdr:cNvPr>
        <xdr:cNvSpPr txBox="1"/>
      </xdr:nvSpPr>
      <xdr:spPr>
        <a:xfrm>
          <a:off x="2844800" y="141541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149,200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80</xdr:row>
      <xdr:rowOff>159753</xdr:rowOff>
    </xdr:from>
    <xdr:to>
      <xdr:col>11</xdr:col>
      <xdr:colOff>31750</xdr:colOff>
      <xdr:row>81</xdr:row>
      <xdr:rowOff>13881</xdr:rowOff>
    </xdr:to>
    <xdr:cxnSp macro="">
      <xdr:nvCxnSpPr>
        <xdr:cNvPr id="205" name="直線コネクタ 204">
          <a:extLst>
            <a:ext uri="{FF2B5EF4-FFF2-40B4-BE49-F238E27FC236}">
              <a16:creationId xmlns:a16="http://schemas.microsoft.com/office/drawing/2014/main" xmlns="" id="{00000000-0008-0000-0300-0000CD000000}"/>
            </a:ext>
          </a:extLst>
        </xdr:cNvPr>
        <xdr:cNvCxnSpPr/>
      </xdr:nvCxnSpPr>
      <xdr:spPr>
        <a:xfrm>
          <a:off x="1447800" y="13875753"/>
          <a:ext cx="889000" cy="255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81</xdr:row>
      <xdr:rowOff>169126</xdr:rowOff>
    </xdr:from>
    <xdr:to>
      <xdr:col>11</xdr:col>
      <xdr:colOff>82550</xdr:colOff>
      <xdr:row>82</xdr:row>
      <xdr:rowOff>99276</xdr:rowOff>
    </xdr:to>
    <xdr:sp macro="" textlink="">
      <xdr:nvSpPr>
        <xdr:cNvPr id="206" name="フローチャート: 判断 205">
          <a:extLst>
            <a:ext uri="{FF2B5EF4-FFF2-40B4-BE49-F238E27FC236}">
              <a16:creationId xmlns:a16="http://schemas.microsoft.com/office/drawing/2014/main" xmlns="" id="{00000000-0008-0000-0300-0000CE000000}"/>
            </a:ext>
          </a:extLst>
        </xdr:cNvPr>
        <xdr:cNvSpPr/>
      </xdr:nvSpPr>
      <xdr:spPr>
        <a:xfrm>
          <a:off x="2286000" y="140565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82</xdr:row>
      <xdr:rowOff>84053</xdr:rowOff>
    </xdr:from>
    <xdr:ext cx="762000" cy="259045"/>
    <xdr:sp macro="" textlink="">
      <xdr:nvSpPr>
        <xdr:cNvPr id="207" name="テキスト ボックス 206">
          <a:extLst>
            <a:ext uri="{FF2B5EF4-FFF2-40B4-BE49-F238E27FC236}">
              <a16:creationId xmlns:a16="http://schemas.microsoft.com/office/drawing/2014/main" xmlns="" id="{00000000-0008-0000-0300-0000CF000000}"/>
            </a:ext>
          </a:extLst>
        </xdr:cNvPr>
        <xdr:cNvSpPr txBox="1"/>
      </xdr:nvSpPr>
      <xdr:spPr>
        <a:xfrm>
          <a:off x="1955800" y="141429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146,887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81</xdr:row>
      <xdr:rowOff>116287</xdr:rowOff>
    </xdr:from>
    <xdr:to>
      <xdr:col>7</xdr:col>
      <xdr:colOff>31750</xdr:colOff>
      <xdr:row>82</xdr:row>
      <xdr:rowOff>46437</xdr:rowOff>
    </xdr:to>
    <xdr:sp macro="" textlink="">
      <xdr:nvSpPr>
        <xdr:cNvPr id="208" name="フローチャート: 判断 207">
          <a:extLst>
            <a:ext uri="{FF2B5EF4-FFF2-40B4-BE49-F238E27FC236}">
              <a16:creationId xmlns:a16="http://schemas.microsoft.com/office/drawing/2014/main" xmlns="" id="{00000000-0008-0000-0300-0000D0000000}"/>
            </a:ext>
          </a:extLst>
        </xdr:cNvPr>
        <xdr:cNvSpPr/>
      </xdr:nvSpPr>
      <xdr:spPr>
        <a:xfrm>
          <a:off x="1397000" y="140037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82</xdr:row>
      <xdr:rowOff>31214</xdr:rowOff>
    </xdr:from>
    <xdr:ext cx="762000" cy="259045"/>
    <xdr:sp macro="" textlink="">
      <xdr:nvSpPr>
        <xdr:cNvPr id="209" name="テキスト ボックス 208">
          <a:extLst>
            <a:ext uri="{FF2B5EF4-FFF2-40B4-BE49-F238E27FC236}">
              <a16:creationId xmlns:a16="http://schemas.microsoft.com/office/drawing/2014/main" xmlns="" id="{00000000-0008-0000-0300-0000D1000000}"/>
            </a:ext>
          </a:extLst>
        </xdr:cNvPr>
        <xdr:cNvSpPr txBox="1"/>
      </xdr:nvSpPr>
      <xdr:spPr>
        <a:xfrm>
          <a:off x="1066800" y="140901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135,938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10" name="テキスト ボックス 209">
          <a:extLst>
            <a:ext uri="{FF2B5EF4-FFF2-40B4-BE49-F238E27FC236}">
              <a16:creationId xmlns:a16="http://schemas.microsoft.com/office/drawing/2014/main" xmlns="" id="{00000000-0008-0000-0300-0000D2000000}"/>
            </a:ext>
          </a:extLst>
        </xdr:cNvPr>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11" name="テキスト ボックス 210">
          <a:extLst>
            <a:ext uri="{FF2B5EF4-FFF2-40B4-BE49-F238E27FC236}">
              <a16:creationId xmlns:a16="http://schemas.microsoft.com/office/drawing/2014/main" xmlns="" id="{00000000-0008-0000-0300-0000D3000000}"/>
            </a:ext>
          </a:extLst>
        </xdr:cNvPr>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12" name="テキスト ボックス 211">
          <a:extLst>
            <a:ext uri="{FF2B5EF4-FFF2-40B4-BE49-F238E27FC236}">
              <a16:creationId xmlns:a16="http://schemas.microsoft.com/office/drawing/2014/main" xmlns="" id="{00000000-0008-0000-0300-0000D4000000}"/>
            </a:ext>
          </a:extLst>
        </xdr:cNvPr>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13" name="テキスト ボックス 212">
          <a:extLst>
            <a:ext uri="{FF2B5EF4-FFF2-40B4-BE49-F238E27FC236}">
              <a16:creationId xmlns:a16="http://schemas.microsoft.com/office/drawing/2014/main" xmlns="" id="{00000000-0008-0000-0300-0000D5000000}"/>
            </a:ext>
          </a:extLst>
        </xdr:cNvPr>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14" name="テキスト ボックス 213">
          <a:extLst>
            <a:ext uri="{FF2B5EF4-FFF2-40B4-BE49-F238E27FC236}">
              <a16:creationId xmlns:a16="http://schemas.microsoft.com/office/drawing/2014/main" xmlns="" id="{00000000-0008-0000-0300-0000D6000000}"/>
            </a:ext>
          </a:extLst>
        </xdr:cNvPr>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81</xdr:row>
      <xdr:rowOff>9917</xdr:rowOff>
    </xdr:from>
    <xdr:to>
      <xdr:col>23</xdr:col>
      <xdr:colOff>184150</xdr:colOff>
      <xdr:row>81</xdr:row>
      <xdr:rowOff>111517</xdr:rowOff>
    </xdr:to>
    <xdr:sp macro="" textlink="">
      <xdr:nvSpPr>
        <xdr:cNvPr id="215" name="楕円 214">
          <a:extLst>
            <a:ext uri="{FF2B5EF4-FFF2-40B4-BE49-F238E27FC236}">
              <a16:creationId xmlns:a16="http://schemas.microsoft.com/office/drawing/2014/main" xmlns="" id="{00000000-0008-0000-0300-0000D7000000}"/>
            </a:ext>
          </a:extLst>
        </xdr:cNvPr>
        <xdr:cNvSpPr/>
      </xdr:nvSpPr>
      <xdr:spPr>
        <a:xfrm>
          <a:off x="4902200" y="138973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80</xdr:row>
      <xdr:rowOff>102644</xdr:rowOff>
    </xdr:from>
    <xdr:ext cx="762000" cy="259045"/>
    <xdr:sp macro="" textlink="">
      <xdr:nvSpPr>
        <xdr:cNvPr id="216" name="人件費・物件費等の状況該当値テキスト">
          <a:extLst>
            <a:ext uri="{FF2B5EF4-FFF2-40B4-BE49-F238E27FC236}">
              <a16:creationId xmlns:a16="http://schemas.microsoft.com/office/drawing/2014/main" xmlns="" id="{00000000-0008-0000-0300-0000D8000000}"/>
            </a:ext>
          </a:extLst>
        </xdr:cNvPr>
        <xdr:cNvSpPr txBox="1"/>
      </xdr:nvSpPr>
      <xdr:spPr>
        <a:xfrm>
          <a:off x="5041900" y="138186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113,897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81</xdr:row>
      <xdr:rowOff>17836</xdr:rowOff>
    </xdr:from>
    <xdr:to>
      <xdr:col>19</xdr:col>
      <xdr:colOff>184150</xdr:colOff>
      <xdr:row>81</xdr:row>
      <xdr:rowOff>119436</xdr:rowOff>
    </xdr:to>
    <xdr:sp macro="" textlink="">
      <xdr:nvSpPr>
        <xdr:cNvPr id="217" name="楕円 216">
          <a:extLst>
            <a:ext uri="{FF2B5EF4-FFF2-40B4-BE49-F238E27FC236}">
              <a16:creationId xmlns:a16="http://schemas.microsoft.com/office/drawing/2014/main" xmlns="" id="{00000000-0008-0000-0300-0000D9000000}"/>
            </a:ext>
          </a:extLst>
        </xdr:cNvPr>
        <xdr:cNvSpPr/>
      </xdr:nvSpPr>
      <xdr:spPr>
        <a:xfrm>
          <a:off x="4064000" y="139052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79</xdr:row>
      <xdr:rowOff>129613</xdr:rowOff>
    </xdr:from>
    <xdr:ext cx="736600" cy="259045"/>
    <xdr:sp macro="" textlink="">
      <xdr:nvSpPr>
        <xdr:cNvPr id="218" name="テキスト ボックス 217">
          <a:extLst>
            <a:ext uri="{FF2B5EF4-FFF2-40B4-BE49-F238E27FC236}">
              <a16:creationId xmlns:a16="http://schemas.microsoft.com/office/drawing/2014/main" xmlns="" id="{00000000-0008-0000-0300-0000DA000000}"/>
            </a:ext>
          </a:extLst>
        </xdr:cNvPr>
        <xdr:cNvSpPr txBox="1"/>
      </xdr:nvSpPr>
      <xdr:spPr>
        <a:xfrm>
          <a:off x="3733800" y="1367416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115,538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80</xdr:row>
      <xdr:rowOff>150374</xdr:rowOff>
    </xdr:from>
    <xdr:to>
      <xdr:col>15</xdr:col>
      <xdr:colOff>133350</xdr:colOff>
      <xdr:row>81</xdr:row>
      <xdr:rowOff>80524</xdr:rowOff>
    </xdr:to>
    <xdr:sp macro="" textlink="">
      <xdr:nvSpPr>
        <xdr:cNvPr id="219" name="楕円 218">
          <a:extLst>
            <a:ext uri="{FF2B5EF4-FFF2-40B4-BE49-F238E27FC236}">
              <a16:creationId xmlns:a16="http://schemas.microsoft.com/office/drawing/2014/main" xmlns="" id="{00000000-0008-0000-0300-0000DB000000}"/>
            </a:ext>
          </a:extLst>
        </xdr:cNvPr>
        <xdr:cNvSpPr/>
      </xdr:nvSpPr>
      <xdr:spPr>
        <a:xfrm>
          <a:off x="3175000" y="138663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79</xdr:row>
      <xdr:rowOff>90701</xdr:rowOff>
    </xdr:from>
    <xdr:ext cx="762000" cy="259045"/>
    <xdr:sp macro="" textlink="">
      <xdr:nvSpPr>
        <xdr:cNvPr id="220" name="テキスト ボックス 219">
          <a:extLst>
            <a:ext uri="{FF2B5EF4-FFF2-40B4-BE49-F238E27FC236}">
              <a16:creationId xmlns:a16="http://schemas.microsoft.com/office/drawing/2014/main" xmlns="" id="{00000000-0008-0000-0300-0000DC000000}"/>
            </a:ext>
          </a:extLst>
        </xdr:cNvPr>
        <xdr:cNvSpPr txBox="1"/>
      </xdr:nvSpPr>
      <xdr:spPr>
        <a:xfrm>
          <a:off x="2844800" y="1363525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107,475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80</xdr:row>
      <xdr:rowOff>134531</xdr:rowOff>
    </xdr:from>
    <xdr:to>
      <xdr:col>11</xdr:col>
      <xdr:colOff>82550</xdr:colOff>
      <xdr:row>81</xdr:row>
      <xdr:rowOff>64681</xdr:rowOff>
    </xdr:to>
    <xdr:sp macro="" textlink="">
      <xdr:nvSpPr>
        <xdr:cNvPr id="221" name="楕円 220">
          <a:extLst>
            <a:ext uri="{FF2B5EF4-FFF2-40B4-BE49-F238E27FC236}">
              <a16:creationId xmlns:a16="http://schemas.microsoft.com/office/drawing/2014/main" xmlns="" id="{00000000-0008-0000-0300-0000DD000000}"/>
            </a:ext>
          </a:extLst>
        </xdr:cNvPr>
        <xdr:cNvSpPr/>
      </xdr:nvSpPr>
      <xdr:spPr>
        <a:xfrm>
          <a:off x="2286000" y="138505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79</xdr:row>
      <xdr:rowOff>74858</xdr:rowOff>
    </xdr:from>
    <xdr:ext cx="762000" cy="259045"/>
    <xdr:sp macro="" textlink="">
      <xdr:nvSpPr>
        <xdr:cNvPr id="222" name="テキスト ボックス 221">
          <a:extLst>
            <a:ext uri="{FF2B5EF4-FFF2-40B4-BE49-F238E27FC236}">
              <a16:creationId xmlns:a16="http://schemas.microsoft.com/office/drawing/2014/main" xmlns="" id="{00000000-0008-0000-0300-0000DE000000}"/>
            </a:ext>
          </a:extLst>
        </xdr:cNvPr>
        <xdr:cNvSpPr txBox="1"/>
      </xdr:nvSpPr>
      <xdr:spPr>
        <a:xfrm>
          <a:off x="1955800" y="1361940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104,192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80</xdr:row>
      <xdr:rowOff>108953</xdr:rowOff>
    </xdr:from>
    <xdr:to>
      <xdr:col>7</xdr:col>
      <xdr:colOff>31750</xdr:colOff>
      <xdr:row>81</xdr:row>
      <xdr:rowOff>39103</xdr:rowOff>
    </xdr:to>
    <xdr:sp macro="" textlink="">
      <xdr:nvSpPr>
        <xdr:cNvPr id="223" name="楕円 222">
          <a:extLst>
            <a:ext uri="{FF2B5EF4-FFF2-40B4-BE49-F238E27FC236}">
              <a16:creationId xmlns:a16="http://schemas.microsoft.com/office/drawing/2014/main" xmlns="" id="{00000000-0008-0000-0300-0000DF000000}"/>
            </a:ext>
          </a:extLst>
        </xdr:cNvPr>
        <xdr:cNvSpPr/>
      </xdr:nvSpPr>
      <xdr:spPr>
        <a:xfrm>
          <a:off x="1397000" y="138249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79</xdr:row>
      <xdr:rowOff>49280</xdr:rowOff>
    </xdr:from>
    <xdr:ext cx="762000" cy="259045"/>
    <xdr:sp macro="" textlink="">
      <xdr:nvSpPr>
        <xdr:cNvPr id="224" name="テキスト ボックス 223">
          <a:extLst>
            <a:ext uri="{FF2B5EF4-FFF2-40B4-BE49-F238E27FC236}">
              <a16:creationId xmlns:a16="http://schemas.microsoft.com/office/drawing/2014/main" xmlns="" id="{00000000-0008-0000-0300-0000E0000000}"/>
            </a:ext>
          </a:extLst>
        </xdr:cNvPr>
        <xdr:cNvSpPr txBox="1"/>
      </xdr:nvSpPr>
      <xdr:spPr>
        <a:xfrm>
          <a:off x="1066800" y="1359383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98,892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5" name="正方形/長方形 224">
          <a:extLst>
            <a:ext uri="{FF2B5EF4-FFF2-40B4-BE49-F238E27FC236}">
              <a16:creationId xmlns:a16="http://schemas.microsoft.com/office/drawing/2014/main" xmlns="" id="{00000000-0008-0000-0300-0000E1000000}"/>
            </a:ext>
          </a:extLst>
        </xdr:cNvPr>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6" name="テキスト ボックス 225">
          <a:extLst>
            <a:ext uri="{FF2B5EF4-FFF2-40B4-BE49-F238E27FC236}">
              <a16:creationId xmlns:a16="http://schemas.microsoft.com/office/drawing/2014/main" xmlns="" id="{00000000-0008-0000-0300-0000E2000000}"/>
            </a:ext>
          </a:extLst>
        </xdr:cNvPr>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7" name="テキスト ボックス 226">
          <a:extLst>
            <a:ext uri="{FF2B5EF4-FFF2-40B4-BE49-F238E27FC236}">
              <a16:creationId xmlns:a16="http://schemas.microsoft.com/office/drawing/2014/main" xmlns="" id="{00000000-0008-0000-0300-0000E3000000}"/>
            </a:ext>
          </a:extLst>
        </xdr:cNvPr>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[97.1]</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8" name="正方形/長方形 227">
          <a:extLst>
            <a:ext uri="{FF2B5EF4-FFF2-40B4-BE49-F238E27FC236}">
              <a16:creationId xmlns:a16="http://schemas.microsoft.com/office/drawing/2014/main" xmlns="" id="{00000000-0008-0000-0300-0000E4000000}"/>
            </a:ext>
          </a:extLst>
        </xdr:cNvPr>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9" name="正方形/長方形 228">
          <a:extLst>
            <a:ext uri="{FF2B5EF4-FFF2-40B4-BE49-F238E27FC236}">
              <a16:creationId xmlns:a16="http://schemas.microsoft.com/office/drawing/2014/main" xmlns="" id="{00000000-0008-0000-0300-0000E5000000}"/>
            </a:ext>
          </a:extLst>
        </xdr:cNvPr>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30" name="正方形/長方形 229">
          <a:extLst>
            <a:ext uri="{FF2B5EF4-FFF2-40B4-BE49-F238E27FC236}">
              <a16:creationId xmlns:a16="http://schemas.microsoft.com/office/drawing/2014/main" xmlns="" id="{00000000-0008-0000-0300-0000E6000000}"/>
            </a:ext>
          </a:extLst>
        </xdr:cNvPr>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31" name="正方形/長方形 230">
          <a:extLst>
            <a:ext uri="{FF2B5EF4-FFF2-40B4-BE49-F238E27FC236}">
              <a16:creationId xmlns:a16="http://schemas.microsoft.com/office/drawing/2014/main" xmlns="" id="{00000000-0008-0000-0300-0000E7000000}"/>
            </a:ext>
          </a:extLst>
        </xdr:cNvPr>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32" name="正方形/長方形 231">
          <a:extLst>
            <a:ext uri="{FF2B5EF4-FFF2-40B4-BE49-F238E27FC236}">
              <a16:creationId xmlns:a16="http://schemas.microsoft.com/office/drawing/2014/main" xmlns="" id="{00000000-0008-0000-0300-0000E8000000}"/>
            </a:ext>
          </a:extLst>
        </xdr:cNvPr>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33" name="正方形/長方形 232">
          <a:extLst>
            <a:ext uri="{FF2B5EF4-FFF2-40B4-BE49-F238E27FC236}">
              <a16:creationId xmlns:a16="http://schemas.microsoft.com/office/drawing/2014/main" xmlns="" id="{00000000-0008-0000-0300-0000E9000000}"/>
            </a:ext>
          </a:extLst>
        </xdr:cNvPr>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4" name="正方形/長方形 233">
          <a:extLst>
            <a:ext uri="{FF2B5EF4-FFF2-40B4-BE49-F238E27FC236}">
              <a16:creationId xmlns:a16="http://schemas.microsoft.com/office/drawing/2014/main" xmlns="" id="{00000000-0008-0000-0300-0000EA000000}"/>
            </a:ext>
          </a:extLst>
        </xdr:cNvPr>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5" name="正方形/長方形 234">
          <a:extLst>
            <a:ext uri="{FF2B5EF4-FFF2-40B4-BE49-F238E27FC236}">
              <a16:creationId xmlns:a16="http://schemas.microsoft.com/office/drawing/2014/main" xmlns="" id="{00000000-0008-0000-0300-0000EB000000}"/>
            </a:ext>
          </a:extLst>
        </xdr:cNvPr>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6" name="正方形/長方形 235">
          <a:extLst>
            <a:ext uri="{FF2B5EF4-FFF2-40B4-BE49-F238E27FC236}">
              <a16:creationId xmlns:a16="http://schemas.microsoft.com/office/drawing/2014/main" xmlns="" id="{00000000-0008-0000-0300-0000EC000000}"/>
            </a:ext>
          </a:extLst>
        </xdr:cNvPr>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7" name="テキスト ボックス 236">
          <a:extLst>
            <a:ext uri="{FF2B5EF4-FFF2-40B4-BE49-F238E27FC236}">
              <a16:creationId xmlns:a16="http://schemas.microsoft.com/office/drawing/2014/main" xmlns="" id="{00000000-0008-0000-0300-0000ED000000}"/>
            </a:ext>
          </a:extLst>
        </xdr:cNvPr>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本町では、１８年度の給与構造改革以降、給与適正化に努めてきた。</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２５年度は「国家公務員の給与に関する臨時特例法」の趣旨を尊重し、職員の給与削減を行ったことから本指数が下がり、２６年度は横ばいに推移した。２７年度は「給与制度の総合的見直し」を行わなかったため指数が上がったが、２８年度は見直しを実施したため、指数を下げることとなった。</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なお、２９年度の指数は２８年度と同じであるが、これは前年度数値を引用しているためである。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今後も、人事院勧告等に基づきながら、給与の適正化に努める。</a:t>
          </a: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8" name="直線コネクタ 237">
          <a:extLst>
            <a:ext uri="{FF2B5EF4-FFF2-40B4-BE49-F238E27FC236}">
              <a16:creationId xmlns:a16="http://schemas.microsoft.com/office/drawing/2014/main" xmlns="" id="{00000000-0008-0000-0300-0000EE000000}"/>
            </a:ext>
          </a:extLst>
        </xdr:cNvPr>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9" name="テキスト ボックス 238">
          <a:extLst>
            <a:ext uri="{FF2B5EF4-FFF2-40B4-BE49-F238E27FC236}">
              <a16:creationId xmlns:a16="http://schemas.microsoft.com/office/drawing/2014/main" xmlns="" id="{00000000-0008-0000-0300-0000EF000000}"/>
            </a:ext>
          </a:extLst>
        </xdr:cNvPr>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90</xdr:row>
      <xdr:rowOff>36286</xdr:rowOff>
    </xdr:from>
    <xdr:to>
      <xdr:col>85</xdr:col>
      <xdr:colOff>95250</xdr:colOff>
      <xdr:row>90</xdr:row>
      <xdr:rowOff>36286</xdr:rowOff>
    </xdr:to>
    <xdr:cxnSp macro="">
      <xdr:nvCxnSpPr>
        <xdr:cNvPr id="240" name="直線コネクタ 239">
          <a:extLst>
            <a:ext uri="{FF2B5EF4-FFF2-40B4-BE49-F238E27FC236}">
              <a16:creationId xmlns:a16="http://schemas.microsoft.com/office/drawing/2014/main" xmlns="" id="{00000000-0008-0000-0300-0000F0000000}"/>
            </a:ext>
          </a:extLst>
        </xdr:cNvPr>
        <xdr:cNvCxnSpPr/>
      </xdr:nvCxnSpPr>
      <xdr:spPr>
        <a:xfrm>
          <a:off x="12827000" y="1546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65513</xdr:rowOff>
    </xdr:from>
    <xdr:ext cx="762000" cy="259045"/>
    <xdr:sp macro="" textlink="">
      <xdr:nvSpPr>
        <xdr:cNvPr id="241" name="テキスト ボックス 240">
          <a:extLst>
            <a:ext uri="{FF2B5EF4-FFF2-40B4-BE49-F238E27FC236}">
              <a16:creationId xmlns:a16="http://schemas.microsoft.com/office/drawing/2014/main" xmlns="" id="{00000000-0008-0000-0300-0000F1000000}"/>
            </a:ext>
          </a:extLst>
        </xdr:cNvPr>
        <xdr:cNvSpPr txBox="1"/>
      </xdr:nvSpPr>
      <xdr:spPr>
        <a:xfrm>
          <a:off x="12065000" y="1532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88</xdr:row>
      <xdr:rowOff>34471</xdr:rowOff>
    </xdr:from>
    <xdr:to>
      <xdr:col>85</xdr:col>
      <xdr:colOff>95250</xdr:colOff>
      <xdr:row>88</xdr:row>
      <xdr:rowOff>34471</xdr:rowOff>
    </xdr:to>
    <xdr:cxnSp macro="">
      <xdr:nvCxnSpPr>
        <xdr:cNvPr id="242" name="直線コネクタ 241">
          <a:extLst>
            <a:ext uri="{FF2B5EF4-FFF2-40B4-BE49-F238E27FC236}">
              <a16:creationId xmlns:a16="http://schemas.microsoft.com/office/drawing/2014/main" xmlns="" id="{00000000-0008-0000-0300-0000F2000000}"/>
            </a:ext>
          </a:extLst>
        </xdr:cNvPr>
        <xdr:cNvCxnSpPr/>
      </xdr:nvCxnSpPr>
      <xdr:spPr>
        <a:xfrm>
          <a:off x="12827000" y="15122071"/>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87</xdr:row>
      <xdr:rowOff>63698</xdr:rowOff>
    </xdr:from>
    <xdr:ext cx="762000" cy="259045"/>
    <xdr:sp macro="" textlink="">
      <xdr:nvSpPr>
        <xdr:cNvPr id="243" name="テキスト ボックス 242">
          <a:extLst>
            <a:ext uri="{FF2B5EF4-FFF2-40B4-BE49-F238E27FC236}">
              <a16:creationId xmlns:a16="http://schemas.microsoft.com/office/drawing/2014/main" xmlns="" id="{00000000-0008-0000-0300-0000F3000000}"/>
            </a:ext>
          </a:extLst>
        </xdr:cNvPr>
        <xdr:cNvSpPr txBox="1"/>
      </xdr:nvSpPr>
      <xdr:spPr>
        <a:xfrm>
          <a:off x="12065000" y="14979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86</xdr:row>
      <xdr:rowOff>32657</xdr:rowOff>
    </xdr:from>
    <xdr:to>
      <xdr:col>85</xdr:col>
      <xdr:colOff>95250</xdr:colOff>
      <xdr:row>86</xdr:row>
      <xdr:rowOff>32657</xdr:rowOff>
    </xdr:to>
    <xdr:cxnSp macro="">
      <xdr:nvCxnSpPr>
        <xdr:cNvPr id="244" name="直線コネクタ 243">
          <a:extLst>
            <a:ext uri="{FF2B5EF4-FFF2-40B4-BE49-F238E27FC236}">
              <a16:creationId xmlns:a16="http://schemas.microsoft.com/office/drawing/2014/main" xmlns="" id="{00000000-0008-0000-0300-0000F4000000}"/>
            </a:ext>
          </a:extLst>
        </xdr:cNvPr>
        <xdr:cNvCxnSpPr/>
      </xdr:nvCxnSpPr>
      <xdr:spPr>
        <a:xfrm>
          <a:off x="12827000" y="1477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85</xdr:row>
      <xdr:rowOff>61884</xdr:rowOff>
    </xdr:from>
    <xdr:ext cx="762000" cy="259045"/>
    <xdr:sp macro="" textlink="">
      <xdr:nvSpPr>
        <xdr:cNvPr id="245" name="テキスト ボックス 244">
          <a:extLst>
            <a:ext uri="{FF2B5EF4-FFF2-40B4-BE49-F238E27FC236}">
              <a16:creationId xmlns:a16="http://schemas.microsoft.com/office/drawing/2014/main" xmlns="" id="{00000000-0008-0000-0300-0000F5000000}"/>
            </a:ext>
          </a:extLst>
        </xdr:cNvPr>
        <xdr:cNvSpPr txBox="1"/>
      </xdr:nvSpPr>
      <xdr:spPr>
        <a:xfrm>
          <a:off x="12065000" y="1463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84</xdr:row>
      <xdr:rowOff>30843</xdr:rowOff>
    </xdr:from>
    <xdr:to>
      <xdr:col>85</xdr:col>
      <xdr:colOff>95250</xdr:colOff>
      <xdr:row>84</xdr:row>
      <xdr:rowOff>30843</xdr:rowOff>
    </xdr:to>
    <xdr:cxnSp macro="">
      <xdr:nvCxnSpPr>
        <xdr:cNvPr id="246" name="直線コネクタ 245">
          <a:extLst>
            <a:ext uri="{FF2B5EF4-FFF2-40B4-BE49-F238E27FC236}">
              <a16:creationId xmlns:a16="http://schemas.microsoft.com/office/drawing/2014/main" xmlns="" id="{00000000-0008-0000-0300-0000F6000000}"/>
            </a:ext>
          </a:extLst>
        </xdr:cNvPr>
        <xdr:cNvCxnSpPr/>
      </xdr:nvCxnSpPr>
      <xdr:spPr>
        <a:xfrm>
          <a:off x="12827000" y="1443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83</xdr:row>
      <xdr:rowOff>60070</xdr:rowOff>
    </xdr:from>
    <xdr:ext cx="762000" cy="259045"/>
    <xdr:sp macro="" textlink="">
      <xdr:nvSpPr>
        <xdr:cNvPr id="247" name="テキスト ボックス 246">
          <a:extLst>
            <a:ext uri="{FF2B5EF4-FFF2-40B4-BE49-F238E27FC236}">
              <a16:creationId xmlns:a16="http://schemas.microsoft.com/office/drawing/2014/main" xmlns="" id="{00000000-0008-0000-0300-0000F7000000}"/>
            </a:ext>
          </a:extLst>
        </xdr:cNvPr>
        <xdr:cNvSpPr txBox="1"/>
      </xdr:nvSpPr>
      <xdr:spPr>
        <a:xfrm>
          <a:off x="12065000" y="1429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29029</xdr:rowOff>
    </xdr:from>
    <xdr:to>
      <xdr:col>85</xdr:col>
      <xdr:colOff>95250</xdr:colOff>
      <xdr:row>82</xdr:row>
      <xdr:rowOff>29029</xdr:rowOff>
    </xdr:to>
    <xdr:cxnSp macro="">
      <xdr:nvCxnSpPr>
        <xdr:cNvPr id="248" name="直線コネクタ 247">
          <a:extLst>
            <a:ext uri="{FF2B5EF4-FFF2-40B4-BE49-F238E27FC236}">
              <a16:creationId xmlns:a16="http://schemas.microsoft.com/office/drawing/2014/main" xmlns="" id="{00000000-0008-0000-0300-0000F8000000}"/>
            </a:ext>
          </a:extLst>
        </xdr:cNvPr>
        <xdr:cNvCxnSpPr/>
      </xdr:nvCxnSpPr>
      <xdr:spPr>
        <a:xfrm>
          <a:off x="12827000" y="1408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81</xdr:row>
      <xdr:rowOff>58256</xdr:rowOff>
    </xdr:from>
    <xdr:ext cx="762000" cy="259045"/>
    <xdr:sp macro="" textlink="">
      <xdr:nvSpPr>
        <xdr:cNvPr id="249" name="テキスト ボックス 248">
          <a:extLst>
            <a:ext uri="{FF2B5EF4-FFF2-40B4-BE49-F238E27FC236}">
              <a16:creationId xmlns:a16="http://schemas.microsoft.com/office/drawing/2014/main" xmlns="" id="{00000000-0008-0000-0300-0000F9000000}"/>
            </a:ext>
          </a:extLst>
        </xdr:cNvPr>
        <xdr:cNvSpPr txBox="1"/>
      </xdr:nvSpPr>
      <xdr:spPr>
        <a:xfrm>
          <a:off x="12065000" y="1394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27214</xdr:rowOff>
    </xdr:from>
    <xdr:to>
      <xdr:col>85</xdr:col>
      <xdr:colOff>95250</xdr:colOff>
      <xdr:row>80</xdr:row>
      <xdr:rowOff>27214</xdr:rowOff>
    </xdr:to>
    <xdr:cxnSp macro="">
      <xdr:nvCxnSpPr>
        <xdr:cNvPr id="250" name="直線コネクタ 249">
          <a:extLst>
            <a:ext uri="{FF2B5EF4-FFF2-40B4-BE49-F238E27FC236}">
              <a16:creationId xmlns:a16="http://schemas.microsoft.com/office/drawing/2014/main" xmlns="" id="{00000000-0008-0000-0300-0000FA000000}"/>
            </a:ext>
          </a:extLst>
        </xdr:cNvPr>
        <xdr:cNvCxnSpPr/>
      </xdr:nvCxnSpPr>
      <xdr:spPr>
        <a:xfrm>
          <a:off x="12827000" y="1374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56441</xdr:rowOff>
    </xdr:from>
    <xdr:ext cx="762000" cy="259045"/>
    <xdr:sp macro="" textlink="">
      <xdr:nvSpPr>
        <xdr:cNvPr id="251" name="テキスト ボックス 250">
          <a:extLst>
            <a:ext uri="{FF2B5EF4-FFF2-40B4-BE49-F238E27FC236}">
              <a16:creationId xmlns:a16="http://schemas.microsoft.com/office/drawing/2014/main" xmlns="" id="{00000000-0008-0000-0300-0000FB000000}"/>
            </a:ext>
          </a:extLst>
        </xdr:cNvPr>
        <xdr:cNvSpPr txBox="1"/>
      </xdr:nvSpPr>
      <xdr:spPr>
        <a:xfrm>
          <a:off x="12065000" y="1360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52" name="直線コネクタ 251">
          <a:extLst>
            <a:ext uri="{FF2B5EF4-FFF2-40B4-BE49-F238E27FC236}">
              <a16:creationId xmlns:a16="http://schemas.microsoft.com/office/drawing/2014/main" xmlns="" id="{00000000-0008-0000-0300-0000FC000000}"/>
            </a:ext>
          </a:extLst>
        </xdr:cNvPr>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53" name="テキスト ボックス 252">
          <a:extLst>
            <a:ext uri="{FF2B5EF4-FFF2-40B4-BE49-F238E27FC236}">
              <a16:creationId xmlns:a16="http://schemas.microsoft.com/office/drawing/2014/main" xmlns="" id="{00000000-0008-0000-0300-0000FD000000}"/>
            </a:ext>
          </a:extLst>
        </xdr:cNvPr>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54" name="給与水準   （国との比較）グラフ枠">
          <a:extLst>
            <a:ext uri="{FF2B5EF4-FFF2-40B4-BE49-F238E27FC236}">
              <a16:creationId xmlns:a16="http://schemas.microsoft.com/office/drawing/2014/main" xmlns="" id="{00000000-0008-0000-0300-0000FE000000}"/>
            </a:ext>
          </a:extLst>
        </xdr:cNvPr>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80</xdr:row>
      <xdr:rowOff>107648</xdr:rowOff>
    </xdr:from>
    <xdr:to>
      <xdr:col>81</xdr:col>
      <xdr:colOff>44450</xdr:colOff>
      <xdr:row>90</xdr:row>
      <xdr:rowOff>105229</xdr:rowOff>
    </xdr:to>
    <xdr:cxnSp macro="">
      <xdr:nvCxnSpPr>
        <xdr:cNvPr id="255" name="直線コネクタ 254">
          <a:extLst>
            <a:ext uri="{FF2B5EF4-FFF2-40B4-BE49-F238E27FC236}">
              <a16:creationId xmlns:a16="http://schemas.microsoft.com/office/drawing/2014/main" xmlns="" id="{00000000-0008-0000-0300-0000FF000000}"/>
            </a:ext>
          </a:extLst>
        </xdr:cNvPr>
        <xdr:cNvCxnSpPr/>
      </xdr:nvCxnSpPr>
      <xdr:spPr>
        <a:xfrm flipV="1">
          <a:off x="17018000" y="13823648"/>
          <a:ext cx="0" cy="1712081"/>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90</xdr:row>
      <xdr:rowOff>77306</xdr:rowOff>
    </xdr:from>
    <xdr:ext cx="762000" cy="259045"/>
    <xdr:sp macro="" textlink="">
      <xdr:nvSpPr>
        <xdr:cNvPr id="256" name="給与水準   （国との比較）最小値テキスト">
          <a:extLst>
            <a:ext uri="{FF2B5EF4-FFF2-40B4-BE49-F238E27FC236}">
              <a16:creationId xmlns:a16="http://schemas.microsoft.com/office/drawing/2014/main" xmlns="" id="{00000000-0008-0000-0300-000000010000}"/>
            </a:ext>
          </a:extLst>
        </xdr:cNvPr>
        <xdr:cNvSpPr txBox="1"/>
      </xdr:nvSpPr>
      <xdr:spPr>
        <a:xfrm>
          <a:off x="17106900" y="155078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90</xdr:row>
      <xdr:rowOff>105229</xdr:rowOff>
    </xdr:from>
    <xdr:to>
      <xdr:col>81</xdr:col>
      <xdr:colOff>133350</xdr:colOff>
      <xdr:row>90</xdr:row>
      <xdr:rowOff>105229</xdr:rowOff>
    </xdr:to>
    <xdr:cxnSp macro="">
      <xdr:nvCxnSpPr>
        <xdr:cNvPr id="257" name="直線コネクタ 256">
          <a:extLst>
            <a:ext uri="{FF2B5EF4-FFF2-40B4-BE49-F238E27FC236}">
              <a16:creationId xmlns:a16="http://schemas.microsoft.com/office/drawing/2014/main" xmlns="" id="{00000000-0008-0000-0300-000001010000}"/>
            </a:ext>
          </a:extLst>
        </xdr:cNvPr>
        <xdr:cNvCxnSpPr/>
      </xdr:nvCxnSpPr>
      <xdr:spPr>
        <a:xfrm>
          <a:off x="16929100" y="155357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79</xdr:row>
      <xdr:rowOff>22575</xdr:rowOff>
    </xdr:from>
    <xdr:ext cx="762000" cy="259045"/>
    <xdr:sp macro="" textlink="">
      <xdr:nvSpPr>
        <xdr:cNvPr id="258" name="給与水準   （国との比較）最大値テキスト">
          <a:extLst>
            <a:ext uri="{FF2B5EF4-FFF2-40B4-BE49-F238E27FC236}">
              <a16:creationId xmlns:a16="http://schemas.microsoft.com/office/drawing/2014/main" xmlns="" id="{00000000-0008-0000-0300-000002010000}"/>
            </a:ext>
          </a:extLst>
        </xdr:cNvPr>
        <xdr:cNvSpPr txBox="1"/>
      </xdr:nvSpPr>
      <xdr:spPr>
        <a:xfrm>
          <a:off x="17106900" y="135671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80</xdr:row>
      <xdr:rowOff>107648</xdr:rowOff>
    </xdr:from>
    <xdr:to>
      <xdr:col>81</xdr:col>
      <xdr:colOff>133350</xdr:colOff>
      <xdr:row>80</xdr:row>
      <xdr:rowOff>107648</xdr:rowOff>
    </xdr:to>
    <xdr:cxnSp macro="">
      <xdr:nvCxnSpPr>
        <xdr:cNvPr id="259" name="直線コネクタ 258">
          <a:extLst>
            <a:ext uri="{FF2B5EF4-FFF2-40B4-BE49-F238E27FC236}">
              <a16:creationId xmlns:a16="http://schemas.microsoft.com/office/drawing/2014/main" xmlns="" id="{00000000-0008-0000-0300-000003010000}"/>
            </a:ext>
          </a:extLst>
        </xdr:cNvPr>
        <xdr:cNvCxnSpPr/>
      </xdr:nvCxnSpPr>
      <xdr:spPr>
        <a:xfrm>
          <a:off x="16929100" y="138236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86</xdr:row>
      <xdr:rowOff>159052</xdr:rowOff>
    </xdr:from>
    <xdr:to>
      <xdr:col>81</xdr:col>
      <xdr:colOff>44450</xdr:colOff>
      <xdr:row>86</xdr:row>
      <xdr:rowOff>159052</xdr:rowOff>
    </xdr:to>
    <xdr:cxnSp macro="">
      <xdr:nvCxnSpPr>
        <xdr:cNvPr id="260" name="直線コネクタ 259">
          <a:extLst>
            <a:ext uri="{FF2B5EF4-FFF2-40B4-BE49-F238E27FC236}">
              <a16:creationId xmlns:a16="http://schemas.microsoft.com/office/drawing/2014/main" xmlns="" id="{00000000-0008-0000-0300-000004010000}"/>
            </a:ext>
          </a:extLst>
        </xdr:cNvPr>
        <xdr:cNvCxnSpPr/>
      </xdr:nvCxnSpPr>
      <xdr:spPr>
        <a:xfrm>
          <a:off x="16179800" y="14903752"/>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86</xdr:row>
      <xdr:rowOff>103311</xdr:rowOff>
    </xdr:from>
    <xdr:ext cx="762000" cy="259045"/>
    <xdr:sp macro="" textlink="">
      <xdr:nvSpPr>
        <xdr:cNvPr id="261" name="給与水準   （国との比較）平均値テキスト">
          <a:extLst>
            <a:ext uri="{FF2B5EF4-FFF2-40B4-BE49-F238E27FC236}">
              <a16:creationId xmlns:a16="http://schemas.microsoft.com/office/drawing/2014/main" xmlns="" id="{00000000-0008-0000-0300-000005010000}"/>
            </a:ext>
          </a:extLst>
        </xdr:cNvPr>
        <xdr:cNvSpPr txBox="1"/>
      </xdr:nvSpPr>
      <xdr:spPr>
        <a:xfrm>
          <a:off x="17106900" y="1484801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86</xdr:row>
      <xdr:rowOff>131234</xdr:rowOff>
    </xdr:from>
    <xdr:to>
      <xdr:col>81</xdr:col>
      <xdr:colOff>95250</xdr:colOff>
      <xdr:row>87</xdr:row>
      <xdr:rowOff>61384</xdr:rowOff>
    </xdr:to>
    <xdr:sp macro="" textlink="">
      <xdr:nvSpPr>
        <xdr:cNvPr id="262" name="フローチャート: 判断 261">
          <a:extLst>
            <a:ext uri="{FF2B5EF4-FFF2-40B4-BE49-F238E27FC236}">
              <a16:creationId xmlns:a16="http://schemas.microsoft.com/office/drawing/2014/main" xmlns="" id="{00000000-0008-0000-0300-000006010000}"/>
            </a:ext>
          </a:extLst>
        </xdr:cNvPr>
        <xdr:cNvSpPr/>
      </xdr:nvSpPr>
      <xdr:spPr>
        <a:xfrm>
          <a:off x="16967200" y="148759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86</xdr:row>
      <xdr:rowOff>159052</xdr:rowOff>
    </xdr:from>
    <xdr:to>
      <xdr:col>77</xdr:col>
      <xdr:colOff>44450</xdr:colOff>
      <xdr:row>88</xdr:row>
      <xdr:rowOff>34471</xdr:rowOff>
    </xdr:to>
    <xdr:cxnSp macro="">
      <xdr:nvCxnSpPr>
        <xdr:cNvPr id="263" name="直線コネクタ 262">
          <a:extLst>
            <a:ext uri="{FF2B5EF4-FFF2-40B4-BE49-F238E27FC236}">
              <a16:creationId xmlns:a16="http://schemas.microsoft.com/office/drawing/2014/main" xmlns="" id="{00000000-0008-0000-0300-000007010000}"/>
            </a:ext>
          </a:extLst>
        </xdr:cNvPr>
        <xdr:cNvCxnSpPr/>
      </xdr:nvCxnSpPr>
      <xdr:spPr>
        <a:xfrm flipV="1">
          <a:off x="15290800" y="14903752"/>
          <a:ext cx="889000" cy="2183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86</xdr:row>
      <xdr:rowOff>119743</xdr:rowOff>
    </xdr:from>
    <xdr:to>
      <xdr:col>77</xdr:col>
      <xdr:colOff>95250</xdr:colOff>
      <xdr:row>87</xdr:row>
      <xdr:rowOff>49893</xdr:rowOff>
    </xdr:to>
    <xdr:sp macro="" textlink="">
      <xdr:nvSpPr>
        <xdr:cNvPr id="264" name="フローチャート: 判断 263">
          <a:extLst>
            <a:ext uri="{FF2B5EF4-FFF2-40B4-BE49-F238E27FC236}">
              <a16:creationId xmlns:a16="http://schemas.microsoft.com/office/drawing/2014/main" xmlns="" id="{00000000-0008-0000-0300-000008010000}"/>
            </a:ext>
          </a:extLst>
        </xdr:cNvPr>
        <xdr:cNvSpPr/>
      </xdr:nvSpPr>
      <xdr:spPr>
        <a:xfrm>
          <a:off x="16129000" y="148644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87</xdr:row>
      <xdr:rowOff>34670</xdr:rowOff>
    </xdr:from>
    <xdr:ext cx="736600" cy="259045"/>
    <xdr:sp macro="" textlink="">
      <xdr:nvSpPr>
        <xdr:cNvPr id="265" name="テキスト ボックス 264">
          <a:extLst>
            <a:ext uri="{FF2B5EF4-FFF2-40B4-BE49-F238E27FC236}">
              <a16:creationId xmlns:a16="http://schemas.microsoft.com/office/drawing/2014/main" xmlns="" id="{00000000-0008-0000-0300-000009010000}"/>
            </a:ext>
          </a:extLst>
        </xdr:cNvPr>
        <xdr:cNvSpPr txBox="1"/>
      </xdr:nvSpPr>
      <xdr:spPr>
        <a:xfrm>
          <a:off x="15798800" y="1495082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86</xdr:row>
      <xdr:rowOff>55638</xdr:rowOff>
    </xdr:from>
    <xdr:to>
      <xdr:col>72</xdr:col>
      <xdr:colOff>203200</xdr:colOff>
      <xdr:row>88</xdr:row>
      <xdr:rowOff>34471</xdr:rowOff>
    </xdr:to>
    <xdr:cxnSp macro="">
      <xdr:nvCxnSpPr>
        <xdr:cNvPr id="266" name="直線コネクタ 265">
          <a:extLst>
            <a:ext uri="{FF2B5EF4-FFF2-40B4-BE49-F238E27FC236}">
              <a16:creationId xmlns:a16="http://schemas.microsoft.com/office/drawing/2014/main" xmlns="" id="{00000000-0008-0000-0300-00000A010000}"/>
            </a:ext>
          </a:extLst>
        </xdr:cNvPr>
        <xdr:cNvCxnSpPr/>
      </xdr:nvCxnSpPr>
      <xdr:spPr>
        <a:xfrm>
          <a:off x="14401800" y="14800338"/>
          <a:ext cx="889000" cy="3217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86</xdr:row>
      <xdr:rowOff>142723</xdr:rowOff>
    </xdr:from>
    <xdr:to>
      <xdr:col>73</xdr:col>
      <xdr:colOff>44450</xdr:colOff>
      <xdr:row>87</xdr:row>
      <xdr:rowOff>72873</xdr:rowOff>
    </xdr:to>
    <xdr:sp macro="" textlink="">
      <xdr:nvSpPr>
        <xdr:cNvPr id="267" name="フローチャート: 判断 266">
          <a:extLst>
            <a:ext uri="{FF2B5EF4-FFF2-40B4-BE49-F238E27FC236}">
              <a16:creationId xmlns:a16="http://schemas.microsoft.com/office/drawing/2014/main" xmlns="" id="{00000000-0008-0000-0300-00000B010000}"/>
            </a:ext>
          </a:extLst>
        </xdr:cNvPr>
        <xdr:cNvSpPr/>
      </xdr:nvSpPr>
      <xdr:spPr>
        <a:xfrm>
          <a:off x="15240000" y="148874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85</xdr:row>
      <xdr:rowOff>83050</xdr:rowOff>
    </xdr:from>
    <xdr:ext cx="762000" cy="259045"/>
    <xdr:sp macro="" textlink="">
      <xdr:nvSpPr>
        <xdr:cNvPr id="268" name="テキスト ボックス 267">
          <a:extLst>
            <a:ext uri="{FF2B5EF4-FFF2-40B4-BE49-F238E27FC236}">
              <a16:creationId xmlns:a16="http://schemas.microsoft.com/office/drawing/2014/main" xmlns="" id="{00000000-0008-0000-0300-00000C010000}"/>
            </a:ext>
          </a:extLst>
        </xdr:cNvPr>
        <xdr:cNvSpPr txBox="1"/>
      </xdr:nvSpPr>
      <xdr:spPr>
        <a:xfrm>
          <a:off x="14909800" y="146563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86</xdr:row>
      <xdr:rowOff>21166</xdr:rowOff>
    </xdr:from>
    <xdr:to>
      <xdr:col>68</xdr:col>
      <xdr:colOff>152400</xdr:colOff>
      <xdr:row>86</xdr:row>
      <xdr:rowOff>55638</xdr:rowOff>
    </xdr:to>
    <xdr:cxnSp macro="">
      <xdr:nvCxnSpPr>
        <xdr:cNvPr id="269" name="直線コネクタ 268">
          <a:extLst>
            <a:ext uri="{FF2B5EF4-FFF2-40B4-BE49-F238E27FC236}">
              <a16:creationId xmlns:a16="http://schemas.microsoft.com/office/drawing/2014/main" xmlns="" id="{00000000-0008-0000-0300-00000D010000}"/>
            </a:ext>
          </a:extLst>
        </xdr:cNvPr>
        <xdr:cNvCxnSpPr/>
      </xdr:nvCxnSpPr>
      <xdr:spPr>
        <a:xfrm>
          <a:off x="13512800" y="14765866"/>
          <a:ext cx="889000" cy="344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86</xdr:row>
      <xdr:rowOff>62291</xdr:rowOff>
    </xdr:from>
    <xdr:to>
      <xdr:col>68</xdr:col>
      <xdr:colOff>203200</xdr:colOff>
      <xdr:row>86</xdr:row>
      <xdr:rowOff>163891</xdr:rowOff>
    </xdr:to>
    <xdr:sp macro="" textlink="">
      <xdr:nvSpPr>
        <xdr:cNvPr id="270" name="フローチャート: 判断 269">
          <a:extLst>
            <a:ext uri="{FF2B5EF4-FFF2-40B4-BE49-F238E27FC236}">
              <a16:creationId xmlns:a16="http://schemas.microsoft.com/office/drawing/2014/main" xmlns="" id="{00000000-0008-0000-0300-00000E010000}"/>
            </a:ext>
          </a:extLst>
        </xdr:cNvPr>
        <xdr:cNvSpPr/>
      </xdr:nvSpPr>
      <xdr:spPr>
        <a:xfrm>
          <a:off x="14351000" y="148069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86</xdr:row>
      <xdr:rowOff>148668</xdr:rowOff>
    </xdr:from>
    <xdr:ext cx="762000" cy="259045"/>
    <xdr:sp macro="" textlink="">
      <xdr:nvSpPr>
        <xdr:cNvPr id="271" name="テキスト ボックス 270">
          <a:extLst>
            <a:ext uri="{FF2B5EF4-FFF2-40B4-BE49-F238E27FC236}">
              <a16:creationId xmlns:a16="http://schemas.microsoft.com/office/drawing/2014/main" xmlns="" id="{00000000-0008-0000-0300-00000F010000}"/>
            </a:ext>
          </a:extLst>
        </xdr:cNvPr>
        <xdr:cNvSpPr txBox="1"/>
      </xdr:nvSpPr>
      <xdr:spPr>
        <a:xfrm>
          <a:off x="14020800" y="148933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86</xdr:row>
      <xdr:rowOff>16329</xdr:rowOff>
    </xdr:from>
    <xdr:to>
      <xdr:col>64</xdr:col>
      <xdr:colOff>152400</xdr:colOff>
      <xdr:row>86</xdr:row>
      <xdr:rowOff>117929</xdr:rowOff>
    </xdr:to>
    <xdr:sp macro="" textlink="">
      <xdr:nvSpPr>
        <xdr:cNvPr id="272" name="フローチャート: 判断 271">
          <a:extLst>
            <a:ext uri="{FF2B5EF4-FFF2-40B4-BE49-F238E27FC236}">
              <a16:creationId xmlns:a16="http://schemas.microsoft.com/office/drawing/2014/main" xmlns="" id="{00000000-0008-0000-0300-000010010000}"/>
            </a:ext>
          </a:extLst>
        </xdr:cNvPr>
        <xdr:cNvSpPr/>
      </xdr:nvSpPr>
      <xdr:spPr>
        <a:xfrm>
          <a:off x="13462000" y="147610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86</xdr:row>
      <xdr:rowOff>102706</xdr:rowOff>
    </xdr:from>
    <xdr:ext cx="762000" cy="259045"/>
    <xdr:sp macro="" textlink="">
      <xdr:nvSpPr>
        <xdr:cNvPr id="273" name="テキスト ボックス 272">
          <a:extLst>
            <a:ext uri="{FF2B5EF4-FFF2-40B4-BE49-F238E27FC236}">
              <a16:creationId xmlns:a16="http://schemas.microsoft.com/office/drawing/2014/main" xmlns="" id="{00000000-0008-0000-0300-000011010000}"/>
            </a:ext>
          </a:extLst>
        </xdr:cNvPr>
        <xdr:cNvSpPr txBox="1"/>
      </xdr:nvSpPr>
      <xdr:spPr>
        <a:xfrm>
          <a:off x="13131800" y="148474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74" name="テキスト ボックス 273">
          <a:extLst>
            <a:ext uri="{FF2B5EF4-FFF2-40B4-BE49-F238E27FC236}">
              <a16:creationId xmlns:a16="http://schemas.microsoft.com/office/drawing/2014/main" xmlns="" id="{00000000-0008-0000-0300-000012010000}"/>
            </a:ext>
          </a:extLst>
        </xdr:cNvPr>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75" name="テキスト ボックス 274">
          <a:extLst>
            <a:ext uri="{FF2B5EF4-FFF2-40B4-BE49-F238E27FC236}">
              <a16:creationId xmlns:a16="http://schemas.microsoft.com/office/drawing/2014/main" xmlns="" id="{00000000-0008-0000-0300-000013010000}"/>
            </a:ext>
          </a:extLst>
        </xdr:cNvPr>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76" name="テキスト ボックス 275">
          <a:extLst>
            <a:ext uri="{FF2B5EF4-FFF2-40B4-BE49-F238E27FC236}">
              <a16:creationId xmlns:a16="http://schemas.microsoft.com/office/drawing/2014/main" xmlns="" id="{00000000-0008-0000-0300-000014010000}"/>
            </a:ext>
          </a:extLst>
        </xdr:cNvPr>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7" name="テキスト ボックス 276">
          <a:extLst>
            <a:ext uri="{FF2B5EF4-FFF2-40B4-BE49-F238E27FC236}">
              <a16:creationId xmlns:a16="http://schemas.microsoft.com/office/drawing/2014/main" xmlns="" id="{00000000-0008-0000-0300-000015010000}"/>
            </a:ext>
          </a:extLst>
        </xdr:cNvPr>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8" name="テキスト ボックス 277">
          <a:extLst>
            <a:ext uri="{FF2B5EF4-FFF2-40B4-BE49-F238E27FC236}">
              <a16:creationId xmlns:a16="http://schemas.microsoft.com/office/drawing/2014/main" xmlns="" id="{00000000-0008-0000-0300-000016010000}"/>
            </a:ext>
          </a:extLst>
        </xdr:cNvPr>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86</xdr:row>
      <xdr:rowOff>108252</xdr:rowOff>
    </xdr:from>
    <xdr:to>
      <xdr:col>81</xdr:col>
      <xdr:colOff>95250</xdr:colOff>
      <xdr:row>87</xdr:row>
      <xdr:rowOff>38402</xdr:rowOff>
    </xdr:to>
    <xdr:sp macro="" textlink="">
      <xdr:nvSpPr>
        <xdr:cNvPr id="279" name="楕円 278">
          <a:extLst>
            <a:ext uri="{FF2B5EF4-FFF2-40B4-BE49-F238E27FC236}">
              <a16:creationId xmlns:a16="http://schemas.microsoft.com/office/drawing/2014/main" xmlns="" id="{00000000-0008-0000-0300-000017010000}"/>
            </a:ext>
          </a:extLst>
        </xdr:cNvPr>
        <xdr:cNvSpPr/>
      </xdr:nvSpPr>
      <xdr:spPr>
        <a:xfrm>
          <a:off x="16967200" y="148529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85</xdr:row>
      <xdr:rowOff>124779</xdr:rowOff>
    </xdr:from>
    <xdr:ext cx="762000" cy="259045"/>
    <xdr:sp macro="" textlink="">
      <xdr:nvSpPr>
        <xdr:cNvPr id="280" name="給与水準   （国との比較）該当値テキスト">
          <a:extLst>
            <a:ext uri="{FF2B5EF4-FFF2-40B4-BE49-F238E27FC236}">
              <a16:creationId xmlns:a16="http://schemas.microsoft.com/office/drawing/2014/main" xmlns="" id="{00000000-0008-0000-0300-000018010000}"/>
            </a:ext>
          </a:extLst>
        </xdr:cNvPr>
        <xdr:cNvSpPr txBox="1"/>
      </xdr:nvSpPr>
      <xdr:spPr>
        <a:xfrm>
          <a:off x="17106900" y="146980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86</xdr:row>
      <xdr:rowOff>108252</xdr:rowOff>
    </xdr:from>
    <xdr:to>
      <xdr:col>77</xdr:col>
      <xdr:colOff>95250</xdr:colOff>
      <xdr:row>87</xdr:row>
      <xdr:rowOff>38402</xdr:rowOff>
    </xdr:to>
    <xdr:sp macro="" textlink="">
      <xdr:nvSpPr>
        <xdr:cNvPr id="281" name="楕円 280">
          <a:extLst>
            <a:ext uri="{FF2B5EF4-FFF2-40B4-BE49-F238E27FC236}">
              <a16:creationId xmlns:a16="http://schemas.microsoft.com/office/drawing/2014/main" xmlns="" id="{00000000-0008-0000-0300-000019010000}"/>
            </a:ext>
          </a:extLst>
        </xdr:cNvPr>
        <xdr:cNvSpPr/>
      </xdr:nvSpPr>
      <xdr:spPr>
        <a:xfrm>
          <a:off x="16129000" y="148529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85</xdr:row>
      <xdr:rowOff>48579</xdr:rowOff>
    </xdr:from>
    <xdr:ext cx="736600" cy="259045"/>
    <xdr:sp macro="" textlink="">
      <xdr:nvSpPr>
        <xdr:cNvPr id="282" name="テキスト ボックス 281">
          <a:extLst>
            <a:ext uri="{FF2B5EF4-FFF2-40B4-BE49-F238E27FC236}">
              <a16:creationId xmlns:a16="http://schemas.microsoft.com/office/drawing/2014/main" xmlns="" id="{00000000-0008-0000-0300-00001A010000}"/>
            </a:ext>
          </a:extLst>
        </xdr:cNvPr>
        <xdr:cNvSpPr txBox="1"/>
      </xdr:nvSpPr>
      <xdr:spPr>
        <a:xfrm>
          <a:off x="15798800" y="1462182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87</xdr:row>
      <xdr:rowOff>155121</xdr:rowOff>
    </xdr:from>
    <xdr:to>
      <xdr:col>73</xdr:col>
      <xdr:colOff>44450</xdr:colOff>
      <xdr:row>88</xdr:row>
      <xdr:rowOff>85271</xdr:rowOff>
    </xdr:to>
    <xdr:sp macro="" textlink="">
      <xdr:nvSpPr>
        <xdr:cNvPr id="283" name="楕円 282">
          <a:extLst>
            <a:ext uri="{FF2B5EF4-FFF2-40B4-BE49-F238E27FC236}">
              <a16:creationId xmlns:a16="http://schemas.microsoft.com/office/drawing/2014/main" xmlns="" id="{00000000-0008-0000-0300-00001B010000}"/>
            </a:ext>
          </a:extLst>
        </xdr:cNvPr>
        <xdr:cNvSpPr/>
      </xdr:nvSpPr>
      <xdr:spPr>
        <a:xfrm>
          <a:off x="15240000" y="150712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88</xdr:row>
      <xdr:rowOff>70048</xdr:rowOff>
    </xdr:from>
    <xdr:ext cx="762000" cy="259045"/>
    <xdr:sp macro="" textlink="">
      <xdr:nvSpPr>
        <xdr:cNvPr id="284" name="テキスト ボックス 283">
          <a:extLst>
            <a:ext uri="{FF2B5EF4-FFF2-40B4-BE49-F238E27FC236}">
              <a16:creationId xmlns:a16="http://schemas.microsoft.com/office/drawing/2014/main" xmlns="" id="{00000000-0008-0000-0300-00001C010000}"/>
            </a:ext>
          </a:extLst>
        </xdr:cNvPr>
        <xdr:cNvSpPr txBox="1"/>
      </xdr:nvSpPr>
      <xdr:spPr>
        <a:xfrm>
          <a:off x="14909800" y="151576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86</xdr:row>
      <xdr:rowOff>4838</xdr:rowOff>
    </xdr:from>
    <xdr:to>
      <xdr:col>68</xdr:col>
      <xdr:colOff>203200</xdr:colOff>
      <xdr:row>86</xdr:row>
      <xdr:rowOff>106438</xdr:rowOff>
    </xdr:to>
    <xdr:sp macro="" textlink="">
      <xdr:nvSpPr>
        <xdr:cNvPr id="285" name="楕円 284">
          <a:extLst>
            <a:ext uri="{FF2B5EF4-FFF2-40B4-BE49-F238E27FC236}">
              <a16:creationId xmlns:a16="http://schemas.microsoft.com/office/drawing/2014/main" xmlns="" id="{00000000-0008-0000-0300-00001D010000}"/>
            </a:ext>
          </a:extLst>
        </xdr:cNvPr>
        <xdr:cNvSpPr/>
      </xdr:nvSpPr>
      <xdr:spPr>
        <a:xfrm>
          <a:off x="14351000" y="147495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84</xdr:row>
      <xdr:rowOff>116615</xdr:rowOff>
    </xdr:from>
    <xdr:ext cx="762000" cy="259045"/>
    <xdr:sp macro="" textlink="">
      <xdr:nvSpPr>
        <xdr:cNvPr id="286" name="テキスト ボックス 285">
          <a:extLst>
            <a:ext uri="{FF2B5EF4-FFF2-40B4-BE49-F238E27FC236}">
              <a16:creationId xmlns:a16="http://schemas.microsoft.com/office/drawing/2014/main" xmlns="" id="{00000000-0008-0000-0300-00001E010000}"/>
            </a:ext>
          </a:extLst>
        </xdr:cNvPr>
        <xdr:cNvSpPr txBox="1"/>
      </xdr:nvSpPr>
      <xdr:spPr>
        <a:xfrm>
          <a:off x="14020800" y="145184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85</xdr:row>
      <xdr:rowOff>141816</xdr:rowOff>
    </xdr:from>
    <xdr:to>
      <xdr:col>64</xdr:col>
      <xdr:colOff>152400</xdr:colOff>
      <xdr:row>86</xdr:row>
      <xdr:rowOff>71966</xdr:rowOff>
    </xdr:to>
    <xdr:sp macro="" textlink="">
      <xdr:nvSpPr>
        <xdr:cNvPr id="287" name="楕円 286">
          <a:extLst>
            <a:ext uri="{FF2B5EF4-FFF2-40B4-BE49-F238E27FC236}">
              <a16:creationId xmlns:a16="http://schemas.microsoft.com/office/drawing/2014/main" xmlns="" id="{00000000-0008-0000-0300-00001F010000}"/>
            </a:ext>
          </a:extLst>
        </xdr:cNvPr>
        <xdr:cNvSpPr/>
      </xdr:nvSpPr>
      <xdr:spPr>
        <a:xfrm>
          <a:off x="13462000" y="147150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84</xdr:row>
      <xdr:rowOff>82143</xdr:rowOff>
    </xdr:from>
    <xdr:ext cx="762000" cy="259045"/>
    <xdr:sp macro="" textlink="">
      <xdr:nvSpPr>
        <xdr:cNvPr id="288" name="テキスト ボックス 287">
          <a:extLst>
            <a:ext uri="{FF2B5EF4-FFF2-40B4-BE49-F238E27FC236}">
              <a16:creationId xmlns:a16="http://schemas.microsoft.com/office/drawing/2014/main" xmlns="" id="{00000000-0008-0000-0300-000020010000}"/>
            </a:ext>
          </a:extLst>
        </xdr:cNvPr>
        <xdr:cNvSpPr txBox="1"/>
      </xdr:nvSpPr>
      <xdr:spPr>
        <a:xfrm>
          <a:off x="13131800" y="14483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9" name="正方形/長方形 288">
          <a:extLst>
            <a:ext uri="{FF2B5EF4-FFF2-40B4-BE49-F238E27FC236}">
              <a16:creationId xmlns:a16="http://schemas.microsoft.com/office/drawing/2014/main" xmlns="" id="{00000000-0008-0000-0300-000021010000}"/>
            </a:ext>
          </a:extLst>
        </xdr:cNvPr>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64</xdr:col>
      <xdr:colOff>41573</xdr:colOff>
      <xdr:row>53</xdr:row>
      <xdr:rowOff>101600</xdr:rowOff>
    </xdr:from>
    <xdr:ext cx="2050454" cy="309059"/>
    <xdr:sp macro="" textlink="">
      <xdr:nvSpPr>
        <xdr:cNvPr id="290" name="テキスト ボックス 289">
          <a:extLst>
            <a:ext uri="{FF2B5EF4-FFF2-40B4-BE49-F238E27FC236}">
              <a16:creationId xmlns:a16="http://schemas.microsoft.com/office/drawing/2014/main" xmlns="" id="{00000000-0008-0000-0300-000022010000}"/>
            </a:ext>
          </a:extLst>
        </xdr:cNvPr>
        <xdr:cNvSpPr txBox="1"/>
      </xdr:nvSpPr>
      <xdr:spPr>
        <a:xfrm>
          <a:off x="13452773" y="9188450"/>
          <a:ext cx="205045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人口千人当たり職員数</a:t>
          </a:r>
        </a:p>
      </xdr:txBody>
    </xdr:sp>
    <xdr:clientData/>
  </xdr:oneCellAnchor>
  <xdr:oneCellAnchor>
    <xdr:from>
      <xdr:col>74</xdr:col>
      <xdr:colOff>123528</xdr:colOff>
      <xdr:row>53</xdr:row>
      <xdr:rowOff>76200</xdr:rowOff>
    </xdr:from>
    <xdr:ext cx="1651000" cy="359073"/>
    <xdr:sp macro="" textlink="">
      <xdr:nvSpPr>
        <xdr:cNvPr id="291" name="テキスト ボックス 290">
          <a:extLst>
            <a:ext uri="{FF2B5EF4-FFF2-40B4-BE49-F238E27FC236}">
              <a16:creationId xmlns:a16="http://schemas.microsoft.com/office/drawing/2014/main" xmlns="" id="{00000000-0008-0000-0300-000023010000}"/>
            </a:ext>
          </a:extLst>
        </xdr:cNvPr>
        <xdr:cNvSpPr txBox="1"/>
      </xdr:nvSpPr>
      <xdr:spPr>
        <a:xfrm>
          <a:off x="15630228"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[7.20</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92" name="正方形/長方形 291">
          <a:extLst>
            <a:ext uri="{FF2B5EF4-FFF2-40B4-BE49-F238E27FC236}">
              <a16:creationId xmlns:a16="http://schemas.microsoft.com/office/drawing/2014/main" xmlns="" id="{00000000-0008-0000-0300-000024010000}"/>
            </a:ext>
          </a:extLst>
        </xdr:cNvPr>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93" name="正方形/長方形 292">
          <a:extLst>
            <a:ext uri="{FF2B5EF4-FFF2-40B4-BE49-F238E27FC236}">
              <a16:creationId xmlns:a16="http://schemas.microsoft.com/office/drawing/2014/main" xmlns="" id="{00000000-0008-0000-0300-000025010000}"/>
            </a:ext>
          </a:extLst>
        </xdr:cNvPr>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94" name="正方形/長方形 293">
          <a:extLst>
            <a:ext uri="{FF2B5EF4-FFF2-40B4-BE49-F238E27FC236}">
              <a16:creationId xmlns:a16="http://schemas.microsoft.com/office/drawing/2014/main" xmlns="" id="{00000000-0008-0000-0300-000026010000}"/>
            </a:ext>
          </a:extLst>
        </xdr:cNvPr>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5" name="正方形/長方形 294">
          <a:extLst>
            <a:ext uri="{FF2B5EF4-FFF2-40B4-BE49-F238E27FC236}">
              <a16:creationId xmlns:a16="http://schemas.microsoft.com/office/drawing/2014/main" xmlns="" id="{00000000-0008-0000-0300-000027010000}"/>
            </a:ext>
          </a:extLst>
        </xdr:cNvPr>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6" name="正方形/長方形 295">
          <a:extLst>
            <a:ext uri="{FF2B5EF4-FFF2-40B4-BE49-F238E27FC236}">
              <a16:creationId xmlns:a16="http://schemas.microsoft.com/office/drawing/2014/main" xmlns="" id="{00000000-0008-0000-0300-000028010000}"/>
            </a:ext>
          </a:extLst>
        </xdr:cNvPr>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7" name="正方形/長方形 296">
          <a:extLst>
            <a:ext uri="{FF2B5EF4-FFF2-40B4-BE49-F238E27FC236}">
              <a16:creationId xmlns:a16="http://schemas.microsoft.com/office/drawing/2014/main" xmlns="" id="{00000000-0008-0000-0300-000029010000}"/>
            </a:ext>
          </a:extLst>
        </xdr:cNvPr>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8" name="正方形/長方形 297">
          <a:extLst>
            <a:ext uri="{FF2B5EF4-FFF2-40B4-BE49-F238E27FC236}">
              <a16:creationId xmlns:a16="http://schemas.microsoft.com/office/drawing/2014/main" xmlns="" id="{00000000-0008-0000-0300-00002A010000}"/>
            </a:ext>
          </a:extLst>
        </xdr:cNvPr>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9" name="正方形/長方形 298">
          <a:extLst>
            <a:ext uri="{FF2B5EF4-FFF2-40B4-BE49-F238E27FC236}">
              <a16:creationId xmlns:a16="http://schemas.microsoft.com/office/drawing/2014/main" xmlns="" id="{00000000-0008-0000-0300-00002B010000}"/>
            </a:ext>
          </a:extLst>
        </xdr:cNvPr>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300" name="正方形/長方形 299">
          <a:extLst>
            <a:ext uri="{FF2B5EF4-FFF2-40B4-BE49-F238E27FC236}">
              <a16:creationId xmlns:a16="http://schemas.microsoft.com/office/drawing/2014/main" xmlns="" id="{00000000-0008-0000-0300-00002C010000}"/>
            </a:ext>
          </a:extLst>
        </xdr:cNvPr>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人口千人当たり職員数の分析欄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301" name="テキスト ボックス 300">
          <a:extLst>
            <a:ext uri="{FF2B5EF4-FFF2-40B4-BE49-F238E27FC236}">
              <a16:creationId xmlns:a16="http://schemas.microsoft.com/office/drawing/2014/main" xmlns="" id="{00000000-0008-0000-0300-00002D010000}"/>
            </a:ext>
          </a:extLst>
        </xdr:cNvPr>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近年における定員管理の状況の推移については、事務の効率化や人材育成を推進し、職員数増加の抑制に努め、本項目の人数は横ばいに推移している。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今後も引き続き事務事業等の見直しを計画的に行うとともに、適正な人事配置や組織体制の構築を図り、適正な定員管理に努める。</a:t>
          </a:r>
        </a:p>
      </xdr:txBody>
    </xdr:sp>
    <xdr:clientData/>
  </xdr:twoCellAnchor>
  <xdr:oneCellAnchor>
    <xdr:from>
      <xdr:col>61</xdr:col>
      <xdr:colOff>6350</xdr:colOff>
      <xdr:row>54</xdr:row>
      <xdr:rowOff>139700</xdr:rowOff>
    </xdr:from>
    <xdr:ext cx="349839" cy="225703"/>
    <xdr:sp macro="" textlink="">
      <xdr:nvSpPr>
        <xdr:cNvPr id="302" name="テキスト ボックス 301">
          <a:extLst>
            <a:ext uri="{FF2B5EF4-FFF2-40B4-BE49-F238E27FC236}">
              <a16:creationId xmlns:a16="http://schemas.microsoft.com/office/drawing/2014/main" xmlns="" id="{00000000-0008-0000-0300-00002E010000}"/>
            </a:ext>
          </a:extLst>
        </xdr:cNvPr>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303" name="直線コネクタ 302">
          <a:extLst>
            <a:ext uri="{FF2B5EF4-FFF2-40B4-BE49-F238E27FC236}">
              <a16:creationId xmlns:a16="http://schemas.microsoft.com/office/drawing/2014/main" xmlns="" id="{00000000-0008-0000-0300-00002F010000}"/>
            </a:ext>
          </a:extLst>
        </xdr:cNvPr>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304" name="テキスト ボックス 303">
          <a:extLst>
            <a:ext uri="{FF2B5EF4-FFF2-40B4-BE49-F238E27FC236}">
              <a16:creationId xmlns:a16="http://schemas.microsoft.com/office/drawing/2014/main" xmlns="" id="{00000000-0008-0000-0300-000030010000}"/>
            </a:ext>
          </a:extLst>
        </xdr:cNvPr>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169635</xdr:rowOff>
    </xdr:from>
    <xdr:to>
      <xdr:col>85</xdr:col>
      <xdr:colOff>95250</xdr:colOff>
      <xdr:row>67</xdr:row>
      <xdr:rowOff>169635</xdr:rowOff>
    </xdr:to>
    <xdr:cxnSp macro="">
      <xdr:nvCxnSpPr>
        <xdr:cNvPr id="305" name="直線コネクタ 304">
          <a:extLst>
            <a:ext uri="{FF2B5EF4-FFF2-40B4-BE49-F238E27FC236}">
              <a16:creationId xmlns:a16="http://schemas.microsoft.com/office/drawing/2014/main" xmlns="" id="{00000000-0008-0000-0300-000031010000}"/>
            </a:ext>
          </a:extLst>
        </xdr:cNvPr>
        <xdr:cNvCxnSpPr/>
      </xdr:nvCxnSpPr>
      <xdr:spPr>
        <a:xfrm>
          <a:off x="12827000" y="1165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67</xdr:row>
      <xdr:rowOff>27412</xdr:rowOff>
    </xdr:from>
    <xdr:ext cx="762000" cy="259045"/>
    <xdr:sp macro="" textlink="">
      <xdr:nvSpPr>
        <xdr:cNvPr id="306" name="テキスト ボックス 305">
          <a:extLst>
            <a:ext uri="{FF2B5EF4-FFF2-40B4-BE49-F238E27FC236}">
              <a16:creationId xmlns:a16="http://schemas.microsoft.com/office/drawing/2014/main" xmlns="" id="{00000000-0008-0000-0300-000032010000}"/>
            </a:ext>
          </a:extLst>
        </xdr:cNvPr>
        <xdr:cNvSpPr txBox="1"/>
      </xdr:nvSpPr>
      <xdr:spPr>
        <a:xfrm>
          <a:off x="12065000" y="1151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167822</xdr:rowOff>
    </xdr:from>
    <xdr:to>
      <xdr:col>85</xdr:col>
      <xdr:colOff>95250</xdr:colOff>
      <xdr:row>65</xdr:row>
      <xdr:rowOff>167822</xdr:rowOff>
    </xdr:to>
    <xdr:cxnSp macro="">
      <xdr:nvCxnSpPr>
        <xdr:cNvPr id="307" name="直線コネクタ 306">
          <a:extLst>
            <a:ext uri="{FF2B5EF4-FFF2-40B4-BE49-F238E27FC236}">
              <a16:creationId xmlns:a16="http://schemas.microsoft.com/office/drawing/2014/main" xmlns="" id="{00000000-0008-0000-0300-000033010000}"/>
            </a:ext>
          </a:extLst>
        </xdr:cNvPr>
        <xdr:cNvCxnSpPr/>
      </xdr:nvCxnSpPr>
      <xdr:spPr>
        <a:xfrm>
          <a:off x="12827000" y="1131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65</xdr:row>
      <xdr:rowOff>25599</xdr:rowOff>
    </xdr:from>
    <xdr:ext cx="762000" cy="259045"/>
    <xdr:sp macro="" textlink="">
      <xdr:nvSpPr>
        <xdr:cNvPr id="308" name="テキスト ボックス 307">
          <a:extLst>
            <a:ext uri="{FF2B5EF4-FFF2-40B4-BE49-F238E27FC236}">
              <a16:creationId xmlns:a16="http://schemas.microsoft.com/office/drawing/2014/main" xmlns="" id="{00000000-0008-0000-0300-000034010000}"/>
            </a:ext>
          </a:extLst>
        </xdr:cNvPr>
        <xdr:cNvSpPr txBox="1"/>
      </xdr:nvSpPr>
      <xdr:spPr>
        <a:xfrm>
          <a:off x="12065000" y="1116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63</xdr:row>
      <xdr:rowOff>166007</xdr:rowOff>
    </xdr:from>
    <xdr:to>
      <xdr:col>85</xdr:col>
      <xdr:colOff>95250</xdr:colOff>
      <xdr:row>63</xdr:row>
      <xdr:rowOff>166007</xdr:rowOff>
    </xdr:to>
    <xdr:cxnSp macro="">
      <xdr:nvCxnSpPr>
        <xdr:cNvPr id="309" name="直線コネクタ 308">
          <a:extLst>
            <a:ext uri="{FF2B5EF4-FFF2-40B4-BE49-F238E27FC236}">
              <a16:creationId xmlns:a16="http://schemas.microsoft.com/office/drawing/2014/main" xmlns="" id="{00000000-0008-0000-0300-000035010000}"/>
            </a:ext>
          </a:extLst>
        </xdr:cNvPr>
        <xdr:cNvCxnSpPr/>
      </xdr:nvCxnSpPr>
      <xdr:spPr>
        <a:xfrm>
          <a:off x="12827000" y="1096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63</xdr:row>
      <xdr:rowOff>23784</xdr:rowOff>
    </xdr:from>
    <xdr:ext cx="762000" cy="259045"/>
    <xdr:sp macro="" textlink="">
      <xdr:nvSpPr>
        <xdr:cNvPr id="310" name="テキスト ボックス 309">
          <a:extLst>
            <a:ext uri="{FF2B5EF4-FFF2-40B4-BE49-F238E27FC236}">
              <a16:creationId xmlns:a16="http://schemas.microsoft.com/office/drawing/2014/main" xmlns="" id="{00000000-0008-0000-0300-000036010000}"/>
            </a:ext>
          </a:extLst>
        </xdr:cNvPr>
        <xdr:cNvSpPr txBox="1"/>
      </xdr:nvSpPr>
      <xdr:spPr>
        <a:xfrm>
          <a:off x="12065000" y="1082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61</xdr:row>
      <xdr:rowOff>164193</xdr:rowOff>
    </xdr:from>
    <xdr:to>
      <xdr:col>85</xdr:col>
      <xdr:colOff>95250</xdr:colOff>
      <xdr:row>61</xdr:row>
      <xdr:rowOff>164193</xdr:rowOff>
    </xdr:to>
    <xdr:cxnSp macro="">
      <xdr:nvCxnSpPr>
        <xdr:cNvPr id="311" name="直線コネクタ 310">
          <a:extLst>
            <a:ext uri="{FF2B5EF4-FFF2-40B4-BE49-F238E27FC236}">
              <a16:creationId xmlns:a16="http://schemas.microsoft.com/office/drawing/2014/main" xmlns="" id="{00000000-0008-0000-0300-000037010000}"/>
            </a:ext>
          </a:extLst>
        </xdr:cNvPr>
        <xdr:cNvCxnSpPr/>
      </xdr:nvCxnSpPr>
      <xdr:spPr>
        <a:xfrm>
          <a:off x="12827000" y="1062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61</xdr:row>
      <xdr:rowOff>21970</xdr:rowOff>
    </xdr:from>
    <xdr:ext cx="762000" cy="259045"/>
    <xdr:sp macro="" textlink="">
      <xdr:nvSpPr>
        <xdr:cNvPr id="312" name="テキスト ボックス 311">
          <a:extLst>
            <a:ext uri="{FF2B5EF4-FFF2-40B4-BE49-F238E27FC236}">
              <a16:creationId xmlns:a16="http://schemas.microsoft.com/office/drawing/2014/main" xmlns="" id="{00000000-0008-0000-0300-000038010000}"/>
            </a:ext>
          </a:extLst>
        </xdr:cNvPr>
        <xdr:cNvSpPr txBox="1"/>
      </xdr:nvSpPr>
      <xdr:spPr>
        <a:xfrm>
          <a:off x="12065000" y="1048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59</xdr:row>
      <xdr:rowOff>162378</xdr:rowOff>
    </xdr:from>
    <xdr:to>
      <xdr:col>85</xdr:col>
      <xdr:colOff>95250</xdr:colOff>
      <xdr:row>59</xdr:row>
      <xdr:rowOff>162378</xdr:rowOff>
    </xdr:to>
    <xdr:cxnSp macro="">
      <xdr:nvCxnSpPr>
        <xdr:cNvPr id="313" name="直線コネクタ 312">
          <a:extLst>
            <a:ext uri="{FF2B5EF4-FFF2-40B4-BE49-F238E27FC236}">
              <a16:creationId xmlns:a16="http://schemas.microsoft.com/office/drawing/2014/main" xmlns="" id="{00000000-0008-0000-0300-000039010000}"/>
            </a:ext>
          </a:extLst>
        </xdr:cNvPr>
        <xdr:cNvCxnSpPr/>
      </xdr:nvCxnSpPr>
      <xdr:spPr>
        <a:xfrm>
          <a:off x="12827000" y="1027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20155</xdr:rowOff>
    </xdr:from>
    <xdr:ext cx="762000" cy="259045"/>
    <xdr:sp macro="" textlink="">
      <xdr:nvSpPr>
        <xdr:cNvPr id="314" name="テキスト ボックス 313">
          <a:extLst>
            <a:ext uri="{FF2B5EF4-FFF2-40B4-BE49-F238E27FC236}">
              <a16:creationId xmlns:a16="http://schemas.microsoft.com/office/drawing/2014/main" xmlns="" id="{00000000-0008-0000-0300-00003A010000}"/>
            </a:ext>
          </a:extLst>
        </xdr:cNvPr>
        <xdr:cNvSpPr txBox="1"/>
      </xdr:nvSpPr>
      <xdr:spPr>
        <a:xfrm>
          <a:off x="12065000" y="1013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57</xdr:row>
      <xdr:rowOff>160565</xdr:rowOff>
    </xdr:from>
    <xdr:to>
      <xdr:col>85</xdr:col>
      <xdr:colOff>95250</xdr:colOff>
      <xdr:row>57</xdr:row>
      <xdr:rowOff>160565</xdr:rowOff>
    </xdr:to>
    <xdr:cxnSp macro="">
      <xdr:nvCxnSpPr>
        <xdr:cNvPr id="315" name="直線コネクタ 314">
          <a:extLst>
            <a:ext uri="{FF2B5EF4-FFF2-40B4-BE49-F238E27FC236}">
              <a16:creationId xmlns:a16="http://schemas.microsoft.com/office/drawing/2014/main" xmlns="" id="{00000000-0008-0000-0300-00003B010000}"/>
            </a:ext>
          </a:extLst>
        </xdr:cNvPr>
        <xdr:cNvCxnSpPr/>
      </xdr:nvCxnSpPr>
      <xdr:spPr>
        <a:xfrm>
          <a:off x="12827000" y="993321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18342</xdr:rowOff>
    </xdr:from>
    <xdr:ext cx="762000" cy="259045"/>
    <xdr:sp macro="" textlink="">
      <xdr:nvSpPr>
        <xdr:cNvPr id="316" name="テキスト ボックス 315">
          <a:extLst>
            <a:ext uri="{FF2B5EF4-FFF2-40B4-BE49-F238E27FC236}">
              <a16:creationId xmlns:a16="http://schemas.microsoft.com/office/drawing/2014/main" xmlns="" id="{00000000-0008-0000-0300-00003C010000}"/>
            </a:ext>
          </a:extLst>
        </xdr:cNvPr>
        <xdr:cNvSpPr txBox="1"/>
      </xdr:nvSpPr>
      <xdr:spPr>
        <a:xfrm>
          <a:off x="12065000" y="9790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17" name="直線コネクタ 316">
          <a:extLst>
            <a:ext uri="{FF2B5EF4-FFF2-40B4-BE49-F238E27FC236}">
              <a16:creationId xmlns:a16="http://schemas.microsoft.com/office/drawing/2014/main" xmlns="" id="{00000000-0008-0000-0300-00003D010000}"/>
            </a:ext>
          </a:extLst>
        </xdr:cNvPr>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18" name="テキスト ボックス 317">
          <a:extLst>
            <a:ext uri="{FF2B5EF4-FFF2-40B4-BE49-F238E27FC236}">
              <a16:creationId xmlns:a16="http://schemas.microsoft.com/office/drawing/2014/main" xmlns="" id="{00000000-0008-0000-0300-00003E010000}"/>
            </a:ext>
          </a:extLst>
        </xdr:cNvPr>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19" name="定員管理の状況グラフ枠">
          <a:extLst>
            <a:ext uri="{FF2B5EF4-FFF2-40B4-BE49-F238E27FC236}">
              <a16:creationId xmlns:a16="http://schemas.microsoft.com/office/drawing/2014/main" xmlns="" id="{00000000-0008-0000-0300-00003F010000}"/>
            </a:ext>
          </a:extLst>
        </xdr:cNvPr>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58</xdr:row>
      <xdr:rowOff>144235</xdr:rowOff>
    </xdr:from>
    <xdr:to>
      <xdr:col>81</xdr:col>
      <xdr:colOff>44450</xdr:colOff>
      <xdr:row>67</xdr:row>
      <xdr:rowOff>47837</xdr:rowOff>
    </xdr:to>
    <xdr:cxnSp macro="">
      <xdr:nvCxnSpPr>
        <xdr:cNvPr id="320" name="直線コネクタ 319">
          <a:extLst>
            <a:ext uri="{FF2B5EF4-FFF2-40B4-BE49-F238E27FC236}">
              <a16:creationId xmlns:a16="http://schemas.microsoft.com/office/drawing/2014/main" xmlns="" id="{00000000-0008-0000-0300-000040010000}"/>
            </a:ext>
          </a:extLst>
        </xdr:cNvPr>
        <xdr:cNvCxnSpPr/>
      </xdr:nvCxnSpPr>
      <xdr:spPr>
        <a:xfrm flipV="1">
          <a:off x="17018000" y="10088335"/>
          <a:ext cx="0" cy="144665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67</xdr:row>
      <xdr:rowOff>19914</xdr:rowOff>
    </xdr:from>
    <xdr:ext cx="762000" cy="259045"/>
    <xdr:sp macro="" textlink="">
      <xdr:nvSpPr>
        <xdr:cNvPr id="321" name="定員管理の状況最小値テキスト">
          <a:extLst>
            <a:ext uri="{FF2B5EF4-FFF2-40B4-BE49-F238E27FC236}">
              <a16:creationId xmlns:a16="http://schemas.microsoft.com/office/drawing/2014/main" xmlns="" id="{00000000-0008-0000-0300-000041010000}"/>
            </a:ext>
          </a:extLst>
        </xdr:cNvPr>
        <xdr:cNvSpPr txBox="1"/>
      </xdr:nvSpPr>
      <xdr:spPr>
        <a:xfrm>
          <a:off x="17106900" y="115070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67</xdr:row>
      <xdr:rowOff>47837</xdr:rowOff>
    </xdr:from>
    <xdr:to>
      <xdr:col>81</xdr:col>
      <xdr:colOff>133350</xdr:colOff>
      <xdr:row>67</xdr:row>
      <xdr:rowOff>47837</xdr:rowOff>
    </xdr:to>
    <xdr:cxnSp macro="">
      <xdr:nvCxnSpPr>
        <xdr:cNvPr id="322" name="直線コネクタ 321">
          <a:extLst>
            <a:ext uri="{FF2B5EF4-FFF2-40B4-BE49-F238E27FC236}">
              <a16:creationId xmlns:a16="http://schemas.microsoft.com/office/drawing/2014/main" xmlns="" id="{00000000-0008-0000-0300-000042010000}"/>
            </a:ext>
          </a:extLst>
        </xdr:cNvPr>
        <xdr:cNvCxnSpPr/>
      </xdr:nvCxnSpPr>
      <xdr:spPr>
        <a:xfrm>
          <a:off x="16929100" y="115349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57</xdr:row>
      <xdr:rowOff>59162</xdr:rowOff>
    </xdr:from>
    <xdr:ext cx="762000" cy="259045"/>
    <xdr:sp macro="" textlink="">
      <xdr:nvSpPr>
        <xdr:cNvPr id="323" name="定員管理の状況最大値テキスト">
          <a:extLst>
            <a:ext uri="{FF2B5EF4-FFF2-40B4-BE49-F238E27FC236}">
              <a16:creationId xmlns:a16="http://schemas.microsoft.com/office/drawing/2014/main" xmlns="" id="{00000000-0008-0000-0300-000043010000}"/>
            </a:ext>
          </a:extLst>
        </xdr:cNvPr>
        <xdr:cNvSpPr txBox="1"/>
      </xdr:nvSpPr>
      <xdr:spPr>
        <a:xfrm>
          <a:off x="17106900" y="983181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58</xdr:row>
      <xdr:rowOff>144235</xdr:rowOff>
    </xdr:from>
    <xdr:to>
      <xdr:col>81</xdr:col>
      <xdr:colOff>133350</xdr:colOff>
      <xdr:row>58</xdr:row>
      <xdr:rowOff>144235</xdr:rowOff>
    </xdr:to>
    <xdr:cxnSp macro="">
      <xdr:nvCxnSpPr>
        <xdr:cNvPr id="324" name="直線コネクタ 323">
          <a:extLst>
            <a:ext uri="{FF2B5EF4-FFF2-40B4-BE49-F238E27FC236}">
              <a16:creationId xmlns:a16="http://schemas.microsoft.com/office/drawing/2014/main" xmlns="" id="{00000000-0008-0000-0300-000044010000}"/>
            </a:ext>
          </a:extLst>
        </xdr:cNvPr>
        <xdr:cNvCxnSpPr/>
      </xdr:nvCxnSpPr>
      <xdr:spPr>
        <a:xfrm>
          <a:off x="16929100" y="100883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60</xdr:row>
      <xdr:rowOff>128815</xdr:rowOff>
    </xdr:from>
    <xdr:to>
      <xdr:col>81</xdr:col>
      <xdr:colOff>44450</xdr:colOff>
      <xdr:row>60</xdr:row>
      <xdr:rowOff>131112</xdr:rowOff>
    </xdr:to>
    <xdr:cxnSp macro="">
      <xdr:nvCxnSpPr>
        <xdr:cNvPr id="325" name="直線コネクタ 324">
          <a:extLst>
            <a:ext uri="{FF2B5EF4-FFF2-40B4-BE49-F238E27FC236}">
              <a16:creationId xmlns:a16="http://schemas.microsoft.com/office/drawing/2014/main" xmlns="" id="{00000000-0008-0000-0300-000045010000}"/>
            </a:ext>
          </a:extLst>
        </xdr:cNvPr>
        <xdr:cNvCxnSpPr/>
      </xdr:nvCxnSpPr>
      <xdr:spPr>
        <a:xfrm flipV="1">
          <a:off x="16179800" y="10415815"/>
          <a:ext cx="838200" cy="22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61</xdr:row>
      <xdr:rowOff>94663</xdr:rowOff>
    </xdr:from>
    <xdr:ext cx="762000" cy="259045"/>
    <xdr:sp macro="" textlink="">
      <xdr:nvSpPr>
        <xdr:cNvPr id="326" name="定員管理の状況平均値テキスト">
          <a:extLst>
            <a:ext uri="{FF2B5EF4-FFF2-40B4-BE49-F238E27FC236}">
              <a16:creationId xmlns:a16="http://schemas.microsoft.com/office/drawing/2014/main" xmlns="" id="{00000000-0008-0000-0300-000046010000}"/>
            </a:ext>
          </a:extLst>
        </xdr:cNvPr>
        <xdr:cNvSpPr txBox="1"/>
      </xdr:nvSpPr>
      <xdr:spPr>
        <a:xfrm>
          <a:off x="17106900" y="1055311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61</xdr:row>
      <xdr:rowOff>122586</xdr:rowOff>
    </xdr:from>
    <xdr:to>
      <xdr:col>81</xdr:col>
      <xdr:colOff>95250</xdr:colOff>
      <xdr:row>62</xdr:row>
      <xdr:rowOff>52736</xdr:rowOff>
    </xdr:to>
    <xdr:sp macro="" textlink="">
      <xdr:nvSpPr>
        <xdr:cNvPr id="327" name="フローチャート: 判断 326">
          <a:extLst>
            <a:ext uri="{FF2B5EF4-FFF2-40B4-BE49-F238E27FC236}">
              <a16:creationId xmlns:a16="http://schemas.microsoft.com/office/drawing/2014/main" xmlns="" id="{00000000-0008-0000-0300-000047010000}"/>
            </a:ext>
          </a:extLst>
        </xdr:cNvPr>
        <xdr:cNvSpPr/>
      </xdr:nvSpPr>
      <xdr:spPr>
        <a:xfrm>
          <a:off x="16967200" y="105810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60</xdr:row>
      <xdr:rowOff>131112</xdr:rowOff>
    </xdr:from>
    <xdr:to>
      <xdr:col>77</xdr:col>
      <xdr:colOff>44450</xdr:colOff>
      <xdr:row>60</xdr:row>
      <xdr:rowOff>132262</xdr:rowOff>
    </xdr:to>
    <xdr:cxnSp macro="">
      <xdr:nvCxnSpPr>
        <xdr:cNvPr id="328" name="直線コネクタ 327">
          <a:extLst>
            <a:ext uri="{FF2B5EF4-FFF2-40B4-BE49-F238E27FC236}">
              <a16:creationId xmlns:a16="http://schemas.microsoft.com/office/drawing/2014/main" xmlns="" id="{00000000-0008-0000-0300-000048010000}"/>
            </a:ext>
          </a:extLst>
        </xdr:cNvPr>
        <xdr:cNvCxnSpPr/>
      </xdr:nvCxnSpPr>
      <xdr:spPr>
        <a:xfrm flipV="1">
          <a:off x="15290800" y="10418112"/>
          <a:ext cx="889000" cy="1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61</xdr:row>
      <xdr:rowOff>121436</xdr:rowOff>
    </xdr:from>
    <xdr:to>
      <xdr:col>77</xdr:col>
      <xdr:colOff>95250</xdr:colOff>
      <xdr:row>62</xdr:row>
      <xdr:rowOff>51586</xdr:rowOff>
    </xdr:to>
    <xdr:sp macro="" textlink="">
      <xdr:nvSpPr>
        <xdr:cNvPr id="329" name="フローチャート: 判断 328">
          <a:extLst>
            <a:ext uri="{FF2B5EF4-FFF2-40B4-BE49-F238E27FC236}">
              <a16:creationId xmlns:a16="http://schemas.microsoft.com/office/drawing/2014/main" xmlns="" id="{00000000-0008-0000-0300-000049010000}"/>
            </a:ext>
          </a:extLst>
        </xdr:cNvPr>
        <xdr:cNvSpPr/>
      </xdr:nvSpPr>
      <xdr:spPr>
        <a:xfrm>
          <a:off x="16129000" y="105798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62</xdr:row>
      <xdr:rowOff>36363</xdr:rowOff>
    </xdr:from>
    <xdr:ext cx="736600" cy="259045"/>
    <xdr:sp macro="" textlink="">
      <xdr:nvSpPr>
        <xdr:cNvPr id="330" name="テキスト ボックス 329">
          <a:extLst>
            <a:ext uri="{FF2B5EF4-FFF2-40B4-BE49-F238E27FC236}">
              <a16:creationId xmlns:a16="http://schemas.microsoft.com/office/drawing/2014/main" xmlns="" id="{00000000-0008-0000-0300-00004A010000}"/>
            </a:ext>
          </a:extLst>
        </xdr:cNvPr>
        <xdr:cNvSpPr txBox="1"/>
      </xdr:nvSpPr>
      <xdr:spPr>
        <a:xfrm>
          <a:off x="15798800" y="1066626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60</xdr:row>
      <xdr:rowOff>132262</xdr:rowOff>
    </xdr:from>
    <xdr:to>
      <xdr:col>72</xdr:col>
      <xdr:colOff>203200</xdr:colOff>
      <xdr:row>60</xdr:row>
      <xdr:rowOff>134559</xdr:rowOff>
    </xdr:to>
    <xdr:cxnSp macro="">
      <xdr:nvCxnSpPr>
        <xdr:cNvPr id="331" name="直線コネクタ 330">
          <a:extLst>
            <a:ext uri="{FF2B5EF4-FFF2-40B4-BE49-F238E27FC236}">
              <a16:creationId xmlns:a16="http://schemas.microsoft.com/office/drawing/2014/main" xmlns="" id="{00000000-0008-0000-0300-00004B010000}"/>
            </a:ext>
          </a:extLst>
        </xdr:cNvPr>
        <xdr:cNvCxnSpPr/>
      </xdr:nvCxnSpPr>
      <xdr:spPr>
        <a:xfrm flipV="1">
          <a:off x="14401800" y="10419262"/>
          <a:ext cx="889000" cy="22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61</xdr:row>
      <xdr:rowOff>101902</xdr:rowOff>
    </xdr:from>
    <xdr:to>
      <xdr:col>73</xdr:col>
      <xdr:colOff>44450</xdr:colOff>
      <xdr:row>62</xdr:row>
      <xdr:rowOff>32052</xdr:rowOff>
    </xdr:to>
    <xdr:sp macro="" textlink="">
      <xdr:nvSpPr>
        <xdr:cNvPr id="332" name="フローチャート: 判断 331">
          <a:extLst>
            <a:ext uri="{FF2B5EF4-FFF2-40B4-BE49-F238E27FC236}">
              <a16:creationId xmlns:a16="http://schemas.microsoft.com/office/drawing/2014/main" xmlns="" id="{00000000-0008-0000-0300-00004C010000}"/>
            </a:ext>
          </a:extLst>
        </xdr:cNvPr>
        <xdr:cNvSpPr/>
      </xdr:nvSpPr>
      <xdr:spPr>
        <a:xfrm>
          <a:off x="15240000" y="105603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62</xdr:row>
      <xdr:rowOff>16829</xdr:rowOff>
    </xdr:from>
    <xdr:ext cx="762000" cy="259045"/>
    <xdr:sp macro="" textlink="">
      <xdr:nvSpPr>
        <xdr:cNvPr id="333" name="テキスト ボックス 332">
          <a:extLst>
            <a:ext uri="{FF2B5EF4-FFF2-40B4-BE49-F238E27FC236}">
              <a16:creationId xmlns:a16="http://schemas.microsoft.com/office/drawing/2014/main" xmlns="" id="{00000000-0008-0000-0300-00004D010000}"/>
            </a:ext>
          </a:extLst>
        </xdr:cNvPr>
        <xdr:cNvSpPr txBox="1"/>
      </xdr:nvSpPr>
      <xdr:spPr>
        <a:xfrm>
          <a:off x="14909800" y="106467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60</xdr:row>
      <xdr:rowOff>134559</xdr:rowOff>
    </xdr:from>
    <xdr:to>
      <xdr:col>68</xdr:col>
      <xdr:colOff>152400</xdr:colOff>
      <xdr:row>60</xdr:row>
      <xdr:rowOff>144901</xdr:rowOff>
    </xdr:to>
    <xdr:cxnSp macro="">
      <xdr:nvCxnSpPr>
        <xdr:cNvPr id="334" name="直線コネクタ 333">
          <a:extLst>
            <a:ext uri="{FF2B5EF4-FFF2-40B4-BE49-F238E27FC236}">
              <a16:creationId xmlns:a16="http://schemas.microsoft.com/office/drawing/2014/main" xmlns="" id="{00000000-0008-0000-0300-00004E010000}"/>
            </a:ext>
          </a:extLst>
        </xdr:cNvPr>
        <xdr:cNvCxnSpPr/>
      </xdr:nvCxnSpPr>
      <xdr:spPr>
        <a:xfrm flipV="1">
          <a:off x="13512800" y="10421559"/>
          <a:ext cx="889000" cy="103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61</xdr:row>
      <xdr:rowOff>88114</xdr:rowOff>
    </xdr:from>
    <xdr:to>
      <xdr:col>68</xdr:col>
      <xdr:colOff>203200</xdr:colOff>
      <xdr:row>62</xdr:row>
      <xdr:rowOff>18264</xdr:rowOff>
    </xdr:to>
    <xdr:sp macro="" textlink="">
      <xdr:nvSpPr>
        <xdr:cNvPr id="335" name="フローチャート: 判断 334">
          <a:extLst>
            <a:ext uri="{FF2B5EF4-FFF2-40B4-BE49-F238E27FC236}">
              <a16:creationId xmlns:a16="http://schemas.microsoft.com/office/drawing/2014/main" xmlns="" id="{00000000-0008-0000-0300-00004F010000}"/>
            </a:ext>
          </a:extLst>
        </xdr:cNvPr>
        <xdr:cNvSpPr/>
      </xdr:nvSpPr>
      <xdr:spPr>
        <a:xfrm>
          <a:off x="14351000" y="105465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62</xdr:row>
      <xdr:rowOff>3041</xdr:rowOff>
    </xdr:from>
    <xdr:ext cx="762000" cy="259045"/>
    <xdr:sp macro="" textlink="">
      <xdr:nvSpPr>
        <xdr:cNvPr id="336" name="テキスト ボックス 335">
          <a:extLst>
            <a:ext uri="{FF2B5EF4-FFF2-40B4-BE49-F238E27FC236}">
              <a16:creationId xmlns:a16="http://schemas.microsoft.com/office/drawing/2014/main" xmlns="" id="{00000000-0008-0000-0300-000050010000}"/>
            </a:ext>
          </a:extLst>
        </xdr:cNvPr>
        <xdr:cNvSpPr txBox="1"/>
      </xdr:nvSpPr>
      <xdr:spPr>
        <a:xfrm>
          <a:off x="14020800" y="106329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61</xdr:row>
      <xdr:rowOff>88114</xdr:rowOff>
    </xdr:from>
    <xdr:to>
      <xdr:col>64</xdr:col>
      <xdr:colOff>152400</xdr:colOff>
      <xdr:row>62</xdr:row>
      <xdr:rowOff>18264</xdr:rowOff>
    </xdr:to>
    <xdr:sp macro="" textlink="">
      <xdr:nvSpPr>
        <xdr:cNvPr id="337" name="フローチャート: 判断 336">
          <a:extLst>
            <a:ext uri="{FF2B5EF4-FFF2-40B4-BE49-F238E27FC236}">
              <a16:creationId xmlns:a16="http://schemas.microsoft.com/office/drawing/2014/main" xmlns="" id="{00000000-0008-0000-0300-000051010000}"/>
            </a:ext>
          </a:extLst>
        </xdr:cNvPr>
        <xdr:cNvSpPr/>
      </xdr:nvSpPr>
      <xdr:spPr>
        <a:xfrm>
          <a:off x="13462000" y="105465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62</xdr:row>
      <xdr:rowOff>3041</xdr:rowOff>
    </xdr:from>
    <xdr:ext cx="762000" cy="259045"/>
    <xdr:sp macro="" textlink="">
      <xdr:nvSpPr>
        <xdr:cNvPr id="338" name="テキスト ボックス 337">
          <a:extLst>
            <a:ext uri="{FF2B5EF4-FFF2-40B4-BE49-F238E27FC236}">
              <a16:creationId xmlns:a16="http://schemas.microsoft.com/office/drawing/2014/main" xmlns="" id="{00000000-0008-0000-0300-000052010000}"/>
            </a:ext>
          </a:extLst>
        </xdr:cNvPr>
        <xdr:cNvSpPr txBox="1"/>
      </xdr:nvSpPr>
      <xdr:spPr>
        <a:xfrm>
          <a:off x="13131800" y="106329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9" name="テキスト ボックス 338">
          <a:extLst>
            <a:ext uri="{FF2B5EF4-FFF2-40B4-BE49-F238E27FC236}">
              <a16:creationId xmlns:a16="http://schemas.microsoft.com/office/drawing/2014/main" xmlns="" id="{00000000-0008-0000-0300-000053010000}"/>
            </a:ext>
          </a:extLst>
        </xdr:cNvPr>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40" name="テキスト ボックス 339">
          <a:extLst>
            <a:ext uri="{FF2B5EF4-FFF2-40B4-BE49-F238E27FC236}">
              <a16:creationId xmlns:a16="http://schemas.microsoft.com/office/drawing/2014/main" xmlns="" id="{00000000-0008-0000-0300-000054010000}"/>
            </a:ext>
          </a:extLst>
        </xdr:cNvPr>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41" name="テキスト ボックス 340">
          <a:extLst>
            <a:ext uri="{FF2B5EF4-FFF2-40B4-BE49-F238E27FC236}">
              <a16:creationId xmlns:a16="http://schemas.microsoft.com/office/drawing/2014/main" xmlns="" id="{00000000-0008-0000-0300-000055010000}"/>
            </a:ext>
          </a:extLst>
        </xdr:cNvPr>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42" name="テキスト ボックス 341">
          <a:extLst>
            <a:ext uri="{FF2B5EF4-FFF2-40B4-BE49-F238E27FC236}">
              <a16:creationId xmlns:a16="http://schemas.microsoft.com/office/drawing/2014/main" xmlns="" id="{00000000-0008-0000-0300-000056010000}"/>
            </a:ext>
          </a:extLst>
        </xdr:cNvPr>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43" name="テキスト ボックス 342">
          <a:extLst>
            <a:ext uri="{FF2B5EF4-FFF2-40B4-BE49-F238E27FC236}">
              <a16:creationId xmlns:a16="http://schemas.microsoft.com/office/drawing/2014/main" xmlns="" id="{00000000-0008-0000-0300-000057010000}"/>
            </a:ext>
          </a:extLst>
        </xdr:cNvPr>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60</xdr:row>
      <xdr:rowOff>78015</xdr:rowOff>
    </xdr:from>
    <xdr:to>
      <xdr:col>81</xdr:col>
      <xdr:colOff>95250</xdr:colOff>
      <xdr:row>61</xdr:row>
      <xdr:rowOff>8165</xdr:rowOff>
    </xdr:to>
    <xdr:sp macro="" textlink="">
      <xdr:nvSpPr>
        <xdr:cNvPr id="344" name="楕円 343">
          <a:extLst>
            <a:ext uri="{FF2B5EF4-FFF2-40B4-BE49-F238E27FC236}">
              <a16:creationId xmlns:a16="http://schemas.microsoft.com/office/drawing/2014/main" xmlns="" id="{00000000-0008-0000-0300-000058010000}"/>
            </a:ext>
          </a:extLst>
        </xdr:cNvPr>
        <xdr:cNvSpPr/>
      </xdr:nvSpPr>
      <xdr:spPr>
        <a:xfrm>
          <a:off x="16967200" y="103650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59</xdr:row>
      <xdr:rowOff>94542</xdr:rowOff>
    </xdr:from>
    <xdr:ext cx="762000" cy="259045"/>
    <xdr:sp macro="" textlink="">
      <xdr:nvSpPr>
        <xdr:cNvPr id="345" name="定員管理の状況該当値テキスト">
          <a:extLst>
            <a:ext uri="{FF2B5EF4-FFF2-40B4-BE49-F238E27FC236}">
              <a16:creationId xmlns:a16="http://schemas.microsoft.com/office/drawing/2014/main" xmlns="" id="{00000000-0008-0000-0300-000059010000}"/>
            </a:ext>
          </a:extLst>
        </xdr:cNvPr>
        <xdr:cNvSpPr txBox="1"/>
      </xdr:nvSpPr>
      <xdr:spPr>
        <a:xfrm>
          <a:off x="17106900" y="102100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60</xdr:row>
      <xdr:rowOff>80312</xdr:rowOff>
    </xdr:from>
    <xdr:to>
      <xdr:col>77</xdr:col>
      <xdr:colOff>95250</xdr:colOff>
      <xdr:row>61</xdr:row>
      <xdr:rowOff>10462</xdr:rowOff>
    </xdr:to>
    <xdr:sp macro="" textlink="">
      <xdr:nvSpPr>
        <xdr:cNvPr id="346" name="楕円 345">
          <a:extLst>
            <a:ext uri="{FF2B5EF4-FFF2-40B4-BE49-F238E27FC236}">
              <a16:creationId xmlns:a16="http://schemas.microsoft.com/office/drawing/2014/main" xmlns="" id="{00000000-0008-0000-0300-00005A010000}"/>
            </a:ext>
          </a:extLst>
        </xdr:cNvPr>
        <xdr:cNvSpPr/>
      </xdr:nvSpPr>
      <xdr:spPr>
        <a:xfrm>
          <a:off x="16129000" y="103673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59</xdr:row>
      <xdr:rowOff>20639</xdr:rowOff>
    </xdr:from>
    <xdr:ext cx="736600" cy="259045"/>
    <xdr:sp macro="" textlink="">
      <xdr:nvSpPr>
        <xdr:cNvPr id="347" name="テキスト ボックス 346">
          <a:extLst>
            <a:ext uri="{FF2B5EF4-FFF2-40B4-BE49-F238E27FC236}">
              <a16:creationId xmlns:a16="http://schemas.microsoft.com/office/drawing/2014/main" xmlns="" id="{00000000-0008-0000-0300-00005B010000}"/>
            </a:ext>
          </a:extLst>
        </xdr:cNvPr>
        <xdr:cNvSpPr txBox="1"/>
      </xdr:nvSpPr>
      <xdr:spPr>
        <a:xfrm>
          <a:off x="15798800" y="1013618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60</xdr:row>
      <xdr:rowOff>81462</xdr:rowOff>
    </xdr:from>
    <xdr:to>
      <xdr:col>73</xdr:col>
      <xdr:colOff>44450</xdr:colOff>
      <xdr:row>61</xdr:row>
      <xdr:rowOff>11612</xdr:rowOff>
    </xdr:to>
    <xdr:sp macro="" textlink="">
      <xdr:nvSpPr>
        <xdr:cNvPr id="348" name="楕円 347">
          <a:extLst>
            <a:ext uri="{FF2B5EF4-FFF2-40B4-BE49-F238E27FC236}">
              <a16:creationId xmlns:a16="http://schemas.microsoft.com/office/drawing/2014/main" xmlns="" id="{00000000-0008-0000-0300-00005C010000}"/>
            </a:ext>
          </a:extLst>
        </xdr:cNvPr>
        <xdr:cNvSpPr/>
      </xdr:nvSpPr>
      <xdr:spPr>
        <a:xfrm>
          <a:off x="15240000" y="103684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59</xdr:row>
      <xdr:rowOff>21789</xdr:rowOff>
    </xdr:from>
    <xdr:ext cx="762000" cy="259045"/>
    <xdr:sp macro="" textlink="">
      <xdr:nvSpPr>
        <xdr:cNvPr id="349" name="テキスト ボックス 348">
          <a:extLst>
            <a:ext uri="{FF2B5EF4-FFF2-40B4-BE49-F238E27FC236}">
              <a16:creationId xmlns:a16="http://schemas.microsoft.com/office/drawing/2014/main" xmlns="" id="{00000000-0008-0000-0300-00005D010000}"/>
            </a:ext>
          </a:extLst>
        </xdr:cNvPr>
        <xdr:cNvSpPr txBox="1"/>
      </xdr:nvSpPr>
      <xdr:spPr>
        <a:xfrm>
          <a:off x="14909800" y="101373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60</xdr:row>
      <xdr:rowOff>83759</xdr:rowOff>
    </xdr:from>
    <xdr:to>
      <xdr:col>68</xdr:col>
      <xdr:colOff>203200</xdr:colOff>
      <xdr:row>61</xdr:row>
      <xdr:rowOff>13909</xdr:rowOff>
    </xdr:to>
    <xdr:sp macro="" textlink="">
      <xdr:nvSpPr>
        <xdr:cNvPr id="350" name="楕円 349">
          <a:extLst>
            <a:ext uri="{FF2B5EF4-FFF2-40B4-BE49-F238E27FC236}">
              <a16:creationId xmlns:a16="http://schemas.microsoft.com/office/drawing/2014/main" xmlns="" id="{00000000-0008-0000-0300-00005E010000}"/>
            </a:ext>
          </a:extLst>
        </xdr:cNvPr>
        <xdr:cNvSpPr/>
      </xdr:nvSpPr>
      <xdr:spPr>
        <a:xfrm>
          <a:off x="14351000" y="103707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59</xdr:row>
      <xdr:rowOff>24086</xdr:rowOff>
    </xdr:from>
    <xdr:ext cx="762000" cy="259045"/>
    <xdr:sp macro="" textlink="">
      <xdr:nvSpPr>
        <xdr:cNvPr id="351" name="テキスト ボックス 350">
          <a:extLst>
            <a:ext uri="{FF2B5EF4-FFF2-40B4-BE49-F238E27FC236}">
              <a16:creationId xmlns:a16="http://schemas.microsoft.com/office/drawing/2014/main" xmlns="" id="{00000000-0008-0000-0300-00005F010000}"/>
            </a:ext>
          </a:extLst>
        </xdr:cNvPr>
        <xdr:cNvSpPr txBox="1"/>
      </xdr:nvSpPr>
      <xdr:spPr>
        <a:xfrm>
          <a:off x="14020800" y="1013963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60</xdr:row>
      <xdr:rowOff>94101</xdr:rowOff>
    </xdr:from>
    <xdr:to>
      <xdr:col>64</xdr:col>
      <xdr:colOff>152400</xdr:colOff>
      <xdr:row>61</xdr:row>
      <xdr:rowOff>24251</xdr:rowOff>
    </xdr:to>
    <xdr:sp macro="" textlink="">
      <xdr:nvSpPr>
        <xdr:cNvPr id="352" name="楕円 351">
          <a:extLst>
            <a:ext uri="{FF2B5EF4-FFF2-40B4-BE49-F238E27FC236}">
              <a16:creationId xmlns:a16="http://schemas.microsoft.com/office/drawing/2014/main" xmlns="" id="{00000000-0008-0000-0300-000060010000}"/>
            </a:ext>
          </a:extLst>
        </xdr:cNvPr>
        <xdr:cNvSpPr/>
      </xdr:nvSpPr>
      <xdr:spPr>
        <a:xfrm>
          <a:off x="13462000" y="103811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59</xdr:row>
      <xdr:rowOff>34428</xdr:rowOff>
    </xdr:from>
    <xdr:ext cx="762000" cy="259045"/>
    <xdr:sp macro="" textlink="">
      <xdr:nvSpPr>
        <xdr:cNvPr id="353" name="テキスト ボックス 352">
          <a:extLst>
            <a:ext uri="{FF2B5EF4-FFF2-40B4-BE49-F238E27FC236}">
              <a16:creationId xmlns:a16="http://schemas.microsoft.com/office/drawing/2014/main" xmlns="" id="{00000000-0008-0000-0300-000061010000}"/>
            </a:ext>
          </a:extLst>
        </xdr:cNvPr>
        <xdr:cNvSpPr txBox="1"/>
      </xdr:nvSpPr>
      <xdr:spPr>
        <a:xfrm>
          <a:off x="13131800" y="1014997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54" name="正方形/長方形 353">
          <a:extLst>
            <a:ext uri="{FF2B5EF4-FFF2-40B4-BE49-F238E27FC236}">
              <a16:creationId xmlns:a16="http://schemas.microsoft.com/office/drawing/2014/main" xmlns="" id="{00000000-0008-0000-0300-000062010000}"/>
            </a:ext>
          </a:extLst>
        </xdr:cNvPr>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55" name="テキスト ボックス 354">
          <a:extLst>
            <a:ext uri="{FF2B5EF4-FFF2-40B4-BE49-F238E27FC236}">
              <a16:creationId xmlns:a16="http://schemas.microsoft.com/office/drawing/2014/main" xmlns="" id="{00000000-0008-0000-0300-000063010000}"/>
            </a:ext>
          </a:extLst>
        </xdr:cNvPr>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56" name="テキスト ボックス 355">
          <a:extLst>
            <a:ext uri="{FF2B5EF4-FFF2-40B4-BE49-F238E27FC236}">
              <a16:creationId xmlns:a16="http://schemas.microsoft.com/office/drawing/2014/main" xmlns="" id="{00000000-0008-0000-0300-000064010000}"/>
            </a:ext>
          </a:extLst>
        </xdr:cNvPr>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 0.5%]</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57" name="正方形/長方形 356">
          <a:extLst>
            <a:ext uri="{FF2B5EF4-FFF2-40B4-BE49-F238E27FC236}">
              <a16:creationId xmlns:a16="http://schemas.microsoft.com/office/drawing/2014/main" xmlns="" id="{00000000-0008-0000-0300-000065010000}"/>
            </a:ext>
          </a:extLst>
        </xdr:cNvPr>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8" name="正方形/長方形 357">
          <a:extLst>
            <a:ext uri="{FF2B5EF4-FFF2-40B4-BE49-F238E27FC236}">
              <a16:creationId xmlns:a16="http://schemas.microsoft.com/office/drawing/2014/main" xmlns="" id="{00000000-0008-0000-0300-000066010000}"/>
            </a:ext>
          </a:extLst>
        </xdr:cNvPr>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9" name="正方形/長方形 358">
          <a:extLst>
            <a:ext uri="{FF2B5EF4-FFF2-40B4-BE49-F238E27FC236}">
              <a16:creationId xmlns:a16="http://schemas.microsoft.com/office/drawing/2014/main" xmlns="" id="{00000000-0008-0000-0300-000067010000}"/>
            </a:ext>
          </a:extLst>
        </xdr:cNvPr>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60" name="正方形/長方形 359">
          <a:extLst>
            <a:ext uri="{FF2B5EF4-FFF2-40B4-BE49-F238E27FC236}">
              <a16:creationId xmlns:a16="http://schemas.microsoft.com/office/drawing/2014/main" xmlns="" id="{00000000-0008-0000-0300-000068010000}"/>
            </a:ext>
          </a:extLst>
        </xdr:cNvPr>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61" name="正方形/長方形 360">
          <a:extLst>
            <a:ext uri="{FF2B5EF4-FFF2-40B4-BE49-F238E27FC236}">
              <a16:creationId xmlns:a16="http://schemas.microsoft.com/office/drawing/2014/main" xmlns="" id="{00000000-0008-0000-0300-000069010000}"/>
            </a:ext>
          </a:extLst>
        </xdr:cNvPr>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62" name="正方形/長方形 361">
          <a:extLst>
            <a:ext uri="{FF2B5EF4-FFF2-40B4-BE49-F238E27FC236}">
              <a16:creationId xmlns:a16="http://schemas.microsoft.com/office/drawing/2014/main" xmlns="" id="{00000000-0008-0000-0300-00006A010000}"/>
            </a:ext>
          </a:extLst>
        </xdr:cNvPr>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63" name="正方形/長方形 362">
          <a:extLst>
            <a:ext uri="{FF2B5EF4-FFF2-40B4-BE49-F238E27FC236}">
              <a16:creationId xmlns:a16="http://schemas.microsoft.com/office/drawing/2014/main" xmlns="" id="{00000000-0008-0000-0300-00006B010000}"/>
            </a:ext>
          </a:extLst>
        </xdr:cNvPr>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64" name="正方形/長方形 363">
          <a:extLst>
            <a:ext uri="{FF2B5EF4-FFF2-40B4-BE49-F238E27FC236}">
              <a16:creationId xmlns:a16="http://schemas.microsoft.com/office/drawing/2014/main" xmlns="" id="{00000000-0008-0000-0300-00006C010000}"/>
            </a:ext>
          </a:extLst>
        </xdr:cNvPr>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65" name="正方形/長方形 364">
          <a:extLst>
            <a:ext uri="{FF2B5EF4-FFF2-40B4-BE49-F238E27FC236}">
              <a16:creationId xmlns:a16="http://schemas.microsoft.com/office/drawing/2014/main" xmlns="" id="{00000000-0008-0000-0300-00006D010000}"/>
            </a:ext>
          </a:extLst>
        </xdr:cNvPr>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66" name="テキスト ボックス 365">
          <a:extLst>
            <a:ext uri="{FF2B5EF4-FFF2-40B4-BE49-F238E27FC236}">
              <a16:creationId xmlns:a16="http://schemas.microsoft.com/office/drawing/2014/main" xmlns="" id="{00000000-0008-0000-0300-00006E010000}"/>
            </a:ext>
          </a:extLst>
        </xdr:cNvPr>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本町では、法人税収等を背景に、これまで地方債の発行を抑制して各種事業を実施してきたことにより、類似団体の平均を大きく下回り、近年においてもその推移は減少傾向にある。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今後も実施事業の的確な選択により、地方債の発行に大きく依存することのない財政運営に努める。</a:t>
          </a:r>
        </a:p>
      </xdr:txBody>
    </xdr:sp>
    <xdr:clientData/>
  </xdr:twoCellAnchor>
  <xdr:oneCellAnchor>
    <xdr:from>
      <xdr:col>61</xdr:col>
      <xdr:colOff>6350</xdr:colOff>
      <xdr:row>32</xdr:row>
      <xdr:rowOff>101600</xdr:rowOff>
    </xdr:from>
    <xdr:ext cx="298543" cy="225703"/>
    <xdr:sp macro="" textlink="">
      <xdr:nvSpPr>
        <xdr:cNvPr id="367" name="テキスト ボックス 366">
          <a:extLst>
            <a:ext uri="{FF2B5EF4-FFF2-40B4-BE49-F238E27FC236}">
              <a16:creationId xmlns:a16="http://schemas.microsoft.com/office/drawing/2014/main" xmlns="" id="{00000000-0008-0000-0300-00006F010000}"/>
            </a:ext>
          </a:extLst>
        </xdr:cNvPr>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8" name="直線コネクタ 367">
          <a:extLst>
            <a:ext uri="{FF2B5EF4-FFF2-40B4-BE49-F238E27FC236}">
              <a16:creationId xmlns:a16="http://schemas.microsoft.com/office/drawing/2014/main" xmlns="" id="{00000000-0008-0000-0300-000070010000}"/>
            </a:ext>
          </a:extLst>
        </xdr:cNvPr>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9" name="テキスト ボックス 368">
          <a:extLst>
            <a:ext uri="{FF2B5EF4-FFF2-40B4-BE49-F238E27FC236}">
              <a16:creationId xmlns:a16="http://schemas.microsoft.com/office/drawing/2014/main" xmlns="" id="{00000000-0008-0000-0300-000071010000}"/>
            </a:ext>
          </a:extLst>
        </xdr:cNvPr>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44</xdr:row>
      <xdr:rowOff>44450</xdr:rowOff>
    </xdr:from>
    <xdr:to>
      <xdr:col>85</xdr:col>
      <xdr:colOff>95250</xdr:colOff>
      <xdr:row>44</xdr:row>
      <xdr:rowOff>44450</xdr:rowOff>
    </xdr:to>
    <xdr:cxnSp macro="">
      <xdr:nvCxnSpPr>
        <xdr:cNvPr id="370" name="直線コネクタ 369">
          <a:extLst>
            <a:ext uri="{FF2B5EF4-FFF2-40B4-BE49-F238E27FC236}">
              <a16:creationId xmlns:a16="http://schemas.microsoft.com/office/drawing/2014/main" xmlns="" id="{00000000-0008-0000-0300-000072010000}"/>
            </a:ext>
          </a:extLst>
        </xdr:cNvPr>
        <xdr:cNvCxnSpPr/>
      </xdr:nvCxnSpPr>
      <xdr:spPr>
        <a:xfrm>
          <a:off x="12827000" y="75882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43</xdr:row>
      <xdr:rowOff>73677</xdr:rowOff>
    </xdr:from>
    <xdr:ext cx="762000" cy="259045"/>
    <xdr:sp macro="" textlink="">
      <xdr:nvSpPr>
        <xdr:cNvPr id="371" name="テキスト ボックス 370">
          <a:extLst>
            <a:ext uri="{FF2B5EF4-FFF2-40B4-BE49-F238E27FC236}">
              <a16:creationId xmlns:a16="http://schemas.microsoft.com/office/drawing/2014/main" xmlns="" id="{00000000-0008-0000-0300-000073010000}"/>
            </a:ext>
          </a:extLst>
        </xdr:cNvPr>
        <xdr:cNvSpPr txBox="1"/>
      </xdr:nvSpPr>
      <xdr:spPr>
        <a:xfrm>
          <a:off x="12065000" y="7446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40</xdr:row>
      <xdr:rowOff>127000</xdr:rowOff>
    </xdr:from>
    <xdr:to>
      <xdr:col>85</xdr:col>
      <xdr:colOff>95250</xdr:colOff>
      <xdr:row>40</xdr:row>
      <xdr:rowOff>127000</xdr:rowOff>
    </xdr:to>
    <xdr:cxnSp macro="">
      <xdr:nvCxnSpPr>
        <xdr:cNvPr id="372" name="直線コネクタ 371">
          <a:extLst>
            <a:ext uri="{FF2B5EF4-FFF2-40B4-BE49-F238E27FC236}">
              <a16:creationId xmlns:a16="http://schemas.microsoft.com/office/drawing/2014/main" xmlns="" id="{00000000-0008-0000-0300-000074010000}"/>
            </a:ext>
          </a:extLst>
        </xdr:cNvPr>
        <xdr:cNvCxnSpPr/>
      </xdr:nvCxnSpPr>
      <xdr:spPr>
        <a:xfrm>
          <a:off x="12827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39</xdr:row>
      <xdr:rowOff>156227</xdr:rowOff>
    </xdr:from>
    <xdr:ext cx="762000" cy="259045"/>
    <xdr:sp macro="" textlink="">
      <xdr:nvSpPr>
        <xdr:cNvPr id="373" name="テキスト ボックス 372">
          <a:extLst>
            <a:ext uri="{FF2B5EF4-FFF2-40B4-BE49-F238E27FC236}">
              <a16:creationId xmlns:a16="http://schemas.microsoft.com/office/drawing/2014/main" xmlns="" id="{00000000-0008-0000-0300-000075010000}"/>
            </a:ext>
          </a:extLst>
        </xdr:cNvPr>
        <xdr:cNvSpPr txBox="1"/>
      </xdr:nvSpPr>
      <xdr:spPr>
        <a:xfrm>
          <a:off x="1206500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37</xdr:row>
      <xdr:rowOff>38100</xdr:rowOff>
    </xdr:from>
    <xdr:to>
      <xdr:col>85</xdr:col>
      <xdr:colOff>95250</xdr:colOff>
      <xdr:row>37</xdr:row>
      <xdr:rowOff>38100</xdr:rowOff>
    </xdr:to>
    <xdr:cxnSp macro="">
      <xdr:nvCxnSpPr>
        <xdr:cNvPr id="374" name="直線コネクタ 373">
          <a:extLst>
            <a:ext uri="{FF2B5EF4-FFF2-40B4-BE49-F238E27FC236}">
              <a16:creationId xmlns:a16="http://schemas.microsoft.com/office/drawing/2014/main" xmlns="" id="{00000000-0008-0000-0300-000076010000}"/>
            </a:ext>
          </a:extLst>
        </xdr:cNvPr>
        <xdr:cNvCxnSpPr/>
      </xdr:nvCxnSpPr>
      <xdr:spPr>
        <a:xfrm>
          <a:off x="12827000" y="63817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36</xdr:row>
      <xdr:rowOff>67327</xdr:rowOff>
    </xdr:from>
    <xdr:ext cx="762000" cy="259045"/>
    <xdr:sp macro="" textlink="">
      <xdr:nvSpPr>
        <xdr:cNvPr id="375" name="テキスト ボックス 374">
          <a:extLst>
            <a:ext uri="{FF2B5EF4-FFF2-40B4-BE49-F238E27FC236}">
              <a16:creationId xmlns:a16="http://schemas.microsoft.com/office/drawing/2014/main" xmlns="" id="{00000000-0008-0000-0300-000077010000}"/>
            </a:ext>
          </a:extLst>
        </xdr:cNvPr>
        <xdr:cNvSpPr txBox="1"/>
      </xdr:nvSpPr>
      <xdr:spPr>
        <a:xfrm>
          <a:off x="12065000" y="6239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33</xdr:row>
      <xdr:rowOff>120650</xdr:rowOff>
    </xdr:from>
    <xdr:to>
      <xdr:col>85</xdr:col>
      <xdr:colOff>95250</xdr:colOff>
      <xdr:row>33</xdr:row>
      <xdr:rowOff>120650</xdr:rowOff>
    </xdr:to>
    <xdr:cxnSp macro="">
      <xdr:nvCxnSpPr>
        <xdr:cNvPr id="376" name="直線コネクタ 375">
          <a:extLst>
            <a:ext uri="{FF2B5EF4-FFF2-40B4-BE49-F238E27FC236}">
              <a16:creationId xmlns:a16="http://schemas.microsoft.com/office/drawing/2014/main" xmlns="" id="{00000000-0008-0000-0300-000078010000}"/>
            </a:ext>
          </a:extLst>
        </xdr:cNvPr>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77" name="公債費負担の状況グラフ枠">
          <a:extLst>
            <a:ext uri="{FF2B5EF4-FFF2-40B4-BE49-F238E27FC236}">
              <a16:creationId xmlns:a16="http://schemas.microsoft.com/office/drawing/2014/main" xmlns="" id="{00000000-0008-0000-0300-000079010000}"/>
            </a:ext>
          </a:extLst>
        </xdr:cNvPr>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36</xdr:row>
      <xdr:rowOff>58738</xdr:rowOff>
    </xdr:from>
    <xdr:to>
      <xdr:col>81</xdr:col>
      <xdr:colOff>44450</xdr:colOff>
      <xdr:row>44</xdr:row>
      <xdr:rowOff>80645</xdr:rowOff>
    </xdr:to>
    <xdr:cxnSp macro="">
      <xdr:nvCxnSpPr>
        <xdr:cNvPr id="378" name="直線コネクタ 377">
          <a:extLst>
            <a:ext uri="{FF2B5EF4-FFF2-40B4-BE49-F238E27FC236}">
              <a16:creationId xmlns:a16="http://schemas.microsoft.com/office/drawing/2014/main" xmlns="" id="{00000000-0008-0000-0300-00007A010000}"/>
            </a:ext>
          </a:extLst>
        </xdr:cNvPr>
        <xdr:cNvCxnSpPr/>
      </xdr:nvCxnSpPr>
      <xdr:spPr>
        <a:xfrm flipV="1">
          <a:off x="17018000" y="6230938"/>
          <a:ext cx="0" cy="1393507"/>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44</xdr:row>
      <xdr:rowOff>52722</xdr:rowOff>
    </xdr:from>
    <xdr:ext cx="762000" cy="259045"/>
    <xdr:sp macro="" textlink="">
      <xdr:nvSpPr>
        <xdr:cNvPr id="379" name="公債費負担の状況最小値テキスト">
          <a:extLst>
            <a:ext uri="{FF2B5EF4-FFF2-40B4-BE49-F238E27FC236}">
              <a16:creationId xmlns:a16="http://schemas.microsoft.com/office/drawing/2014/main" xmlns="" id="{00000000-0008-0000-0300-00007B010000}"/>
            </a:ext>
          </a:extLst>
        </xdr:cNvPr>
        <xdr:cNvSpPr txBox="1"/>
      </xdr:nvSpPr>
      <xdr:spPr>
        <a:xfrm>
          <a:off x="17106900" y="75965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44</xdr:row>
      <xdr:rowOff>80645</xdr:rowOff>
    </xdr:from>
    <xdr:to>
      <xdr:col>81</xdr:col>
      <xdr:colOff>133350</xdr:colOff>
      <xdr:row>44</xdr:row>
      <xdr:rowOff>80645</xdr:rowOff>
    </xdr:to>
    <xdr:cxnSp macro="">
      <xdr:nvCxnSpPr>
        <xdr:cNvPr id="380" name="直線コネクタ 379">
          <a:extLst>
            <a:ext uri="{FF2B5EF4-FFF2-40B4-BE49-F238E27FC236}">
              <a16:creationId xmlns:a16="http://schemas.microsoft.com/office/drawing/2014/main" xmlns="" id="{00000000-0008-0000-0300-00007C010000}"/>
            </a:ext>
          </a:extLst>
        </xdr:cNvPr>
        <xdr:cNvCxnSpPr/>
      </xdr:nvCxnSpPr>
      <xdr:spPr>
        <a:xfrm>
          <a:off x="16929100" y="76244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34</xdr:row>
      <xdr:rowOff>145115</xdr:rowOff>
    </xdr:from>
    <xdr:ext cx="762000" cy="259045"/>
    <xdr:sp macro="" textlink="">
      <xdr:nvSpPr>
        <xdr:cNvPr id="381" name="公債費負担の状況最大値テキスト">
          <a:extLst>
            <a:ext uri="{FF2B5EF4-FFF2-40B4-BE49-F238E27FC236}">
              <a16:creationId xmlns:a16="http://schemas.microsoft.com/office/drawing/2014/main" xmlns="" id="{00000000-0008-0000-0300-00007D010000}"/>
            </a:ext>
          </a:extLst>
        </xdr:cNvPr>
        <xdr:cNvSpPr txBox="1"/>
      </xdr:nvSpPr>
      <xdr:spPr>
        <a:xfrm>
          <a:off x="17106900" y="59744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panose="020B0600070205080204" pitchFamily="50" charset="-128"/>
              <a:ea typeface="ＭＳ Ｐゴシック" panose="020B0600070205080204" pitchFamily="50" charset="-128"/>
            </a:rPr>
            <a:t>△ </a:t>
          </a:r>
          <a:r>
            <a:rPr kumimoji="1" lang="en-US" altLang="ja-JP" sz="1000" b="1">
              <a:latin typeface="ＭＳ Ｐゴシック" panose="020B0600070205080204" pitchFamily="50" charset="-128"/>
              <a:ea typeface="ＭＳ Ｐゴシック" panose="020B0600070205080204" pitchFamily="50" charset="-128"/>
            </a:rPr>
            <a:t>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36</xdr:row>
      <xdr:rowOff>58738</xdr:rowOff>
    </xdr:from>
    <xdr:to>
      <xdr:col>81</xdr:col>
      <xdr:colOff>133350</xdr:colOff>
      <xdr:row>36</xdr:row>
      <xdr:rowOff>58738</xdr:rowOff>
    </xdr:to>
    <xdr:cxnSp macro="">
      <xdr:nvCxnSpPr>
        <xdr:cNvPr id="382" name="直線コネクタ 381">
          <a:extLst>
            <a:ext uri="{FF2B5EF4-FFF2-40B4-BE49-F238E27FC236}">
              <a16:creationId xmlns:a16="http://schemas.microsoft.com/office/drawing/2014/main" xmlns="" id="{00000000-0008-0000-0300-00007E010000}"/>
            </a:ext>
          </a:extLst>
        </xdr:cNvPr>
        <xdr:cNvCxnSpPr/>
      </xdr:nvCxnSpPr>
      <xdr:spPr>
        <a:xfrm>
          <a:off x="16929100" y="62309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37</xdr:row>
      <xdr:rowOff>7938</xdr:rowOff>
    </xdr:from>
    <xdr:to>
      <xdr:col>81</xdr:col>
      <xdr:colOff>44450</xdr:colOff>
      <xdr:row>37</xdr:row>
      <xdr:rowOff>20003</xdr:rowOff>
    </xdr:to>
    <xdr:cxnSp macro="">
      <xdr:nvCxnSpPr>
        <xdr:cNvPr id="383" name="直線コネクタ 382">
          <a:extLst>
            <a:ext uri="{FF2B5EF4-FFF2-40B4-BE49-F238E27FC236}">
              <a16:creationId xmlns:a16="http://schemas.microsoft.com/office/drawing/2014/main" xmlns="" id="{00000000-0008-0000-0300-00007F010000}"/>
            </a:ext>
          </a:extLst>
        </xdr:cNvPr>
        <xdr:cNvCxnSpPr/>
      </xdr:nvCxnSpPr>
      <xdr:spPr>
        <a:xfrm flipV="1">
          <a:off x="16179800" y="6351588"/>
          <a:ext cx="838200" cy="120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39</xdr:row>
      <xdr:rowOff>99077</xdr:rowOff>
    </xdr:from>
    <xdr:ext cx="762000" cy="259045"/>
    <xdr:sp macro="" textlink="">
      <xdr:nvSpPr>
        <xdr:cNvPr id="384" name="公債費負担の状況平均値テキスト">
          <a:extLst>
            <a:ext uri="{FF2B5EF4-FFF2-40B4-BE49-F238E27FC236}">
              <a16:creationId xmlns:a16="http://schemas.microsoft.com/office/drawing/2014/main" xmlns="" id="{00000000-0008-0000-0300-000080010000}"/>
            </a:ext>
          </a:extLst>
        </xdr:cNvPr>
        <xdr:cNvSpPr txBox="1"/>
      </xdr:nvSpPr>
      <xdr:spPr>
        <a:xfrm>
          <a:off x="17106900" y="678562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39</xdr:row>
      <xdr:rowOff>127000</xdr:rowOff>
    </xdr:from>
    <xdr:to>
      <xdr:col>81</xdr:col>
      <xdr:colOff>95250</xdr:colOff>
      <xdr:row>40</xdr:row>
      <xdr:rowOff>57150</xdr:rowOff>
    </xdr:to>
    <xdr:sp macro="" textlink="">
      <xdr:nvSpPr>
        <xdr:cNvPr id="385" name="フローチャート: 判断 384">
          <a:extLst>
            <a:ext uri="{FF2B5EF4-FFF2-40B4-BE49-F238E27FC236}">
              <a16:creationId xmlns:a16="http://schemas.microsoft.com/office/drawing/2014/main" xmlns="" id="{00000000-0008-0000-0300-000081010000}"/>
            </a:ext>
          </a:extLst>
        </xdr:cNvPr>
        <xdr:cNvSpPr/>
      </xdr:nvSpPr>
      <xdr:spPr>
        <a:xfrm>
          <a:off x="16967200" y="6813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37</xdr:row>
      <xdr:rowOff>20003</xdr:rowOff>
    </xdr:from>
    <xdr:to>
      <xdr:col>77</xdr:col>
      <xdr:colOff>44450</xdr:colOff>
      <xdr:row>37</xdr:row>
      <xdr:rowOff>50165</xdr:rowOff>
    </xdr:to>
    <xdr:cxnSp macro="">
      <xdr:nvCxnSpPr>
        <xdr:cNvPr id="386" name="直線コネクタ 385">
          <a:extLst>
            <a:ext uri="{FF2B5EF4-FFF2-40B4-BE49-F238E27FC236}">
              <a16:creationId xmlns:a16="http://schemas.microsoft.com/office/drawing/2014/main" xmlns="" id="{00000000-0008-0000-0300-000082010000}"/>
            </a:ext>
          </a:extLst>
        </xdr:cNvPr>
        <xdr:cNvCxnSpPr/>
      </xdr:nvCxnSpPr>
      <xdr:spPr>
        <a:xfrm flipV="1">
          <a:off x="15290800" y="6363653"/>
          <a:ext cx="889000" cy="301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39</xdr:row>
      <xdr:rowOff>139065</xdr:rowOff>
    </xdr:from>
    <xdr:to>
      <xdr:col>77</xdr:col>
      <xdr:colOff>95250</xdr:colOff>
      <xdr:row>40</xdr:row>
      <xdr:rowOff>69215</xdr:rowOff>
    </xdr:to>
    <xdr:sp macro="" textlink="">
      <xdr:nvSpPr>
        <xdr:cNvPr id="387" name="フローチャート: 判断 386">
          <a:extLst>
            <a:ext uri="{FF2B5EF4-FFF2-40B4-BE49-F238E27FC236}">
              <a16:creationId xmlns:a16="http://schemas.microsoft.com/office/drawing/2014/main" xmlns="" id="{00000000-0008-0000-0300-000083010000}"/>
            </a:ext>
          </a:extLst>
        </xdr:cNvPr>
        <xdr:cNvSpPr/>
      </xdr:nvSpPr>
      <xdr:spPr>
        <a:xfrm>
          <a:off x="16129000" y="68256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40</xdr:row>
      <xdr:rowOff>53992</xdr:rowOff>
    </xdr:from>
    <xdr:ext cx="736600" cy="259045"/>
    <xdr:sp macro="" textlink="">
      <xdr:nvSpPr>
        <xdr:cNvPr id="388" name="テキスト ボックス 387">
          <a:extLst>
            <a:ext uri="{FF2B5EF4-FFF2-40B4-BE49-F238E27FC236}">
              <a16:creationId xmlns:a16="http://schemas.microsoft.com/office/drawing/2014/main" xmlns="" id="{00000000-0008-0000-0300-000084010000}"/>
            </a:ext>
          </a:extLst>
        </xdr:cNvPr>
        <xdr:cNvSpPr txBox="1"/>
      </xdr:nvSpPr>
      <xdr:spPr>
        <a:xfrm>
          <a:off x="15798800" y="691199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37</xdr:row>
      <xdr:rowOff>50165</xdr:rowOff>
    </xdr:from>
    <xdr:to>
      <xdr:col>72</xdr:col>
      <xdr:colOff>203200</xdr:colOff>
      <xdr:row>37</xdr:row>
      <xdr:rowOff>104458</xdr:rowOff>
    </xdr:to>
    <xdr:cxnSp macro="">
      <xdr:nvCxnSpPr>
        <xdr:cNvPr id="389" name="直線コネクタ 388">
          <a:extLst>
            <a:ext uri="{FF2B5EF4-FFF2-40B4-BE49-F238E27FC236}">
              <a16:creationId xmlns:a16="http://schemas.microsoft.com/office/drawing/2014/main" xmlns="" id="{00000000-0008-0000-0300-000085010000}"/>
            </a:ext>
          </a:extLst>
        </xdr:cNvPr>
        <xdr:cNvCxnSpPr/>
      </xdr:nvCxnSpPr>
      <xdr:spPr>
        <a:xfrm flipV="1">
          <a:off x="14401800" y="6393815"/>
          <a:ext cx="889000" cy="542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40</xdr:row>
      <xdr:rowOff>15875</xdr:rowOff>
    </xdr:from>
    <xdr:to>
      <xdr:col>73</xdr:col>
      <xdr:colOff>44450</xdr:colOff>
      <xdr:row>40</xdr:row>
      <xdr:rowOff>117475</xdr:rowOff>
    </xdr:to>
    <xdr:sp macro="" textlink="">
      <xdr:nvSpPr>
        <xdr:cNvPr id="390" name="フローチャート: 判断 389">
          <a:extLst>
            <a:ext uri="{FF2B5EF4-FFF2-40B4-BE49-F238E27FC236}">
              <a16:creationId xmlns:a16="http://schemas.microsoft.com/office/drawing/2014/main" xmlns="" id="{00000000-0008-0000-0300-000086010000}"/>
            </a:ext>
          </a:extLst>
        </xdr:cNvPr>
        <xdr:cNvSpPr/>
      </xdr:nvSpPr>
      <xdr:spPr>
        <a:xfrm>
          <a:off x="15240000" y="68738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40</xdr:row>
      <xdr:rowOff>102252</xdr:rowOff>
    </xdr:from>
    <xdr:ext cx="762000" cy="259045"/>
    <xdr:sp macro="" textlink="">
      <xdr:nvSpPr>
        <xdr:cNvPr id="391" name="テキスト ボックス 390">
          <a:extLst>
            <a:ext uri="{FF2B5EF4-FFF2-40B4-BE49-F238E27FC236}">
              <a16:creationId xmlns:a16="http://schemas.microsoft.com/office/drawing/2014/main" xmlns="" id="{00000000-0008-0000-0300-000087010000}"/>
            </a:ext>
          </a:extLst>
        </xdr:cNvPr>
        <xdr:cNvSpPr txBox="1"/>
      </xdr:nvSpPr>
      <xdr:spPr>
        <a:xfrm>
          <a:off x="14909800" y="69602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37</xdr:row>
      <xdr:rowOff>104458</xdr:rowOff>
    </xdr:from>
    <xdr:to>
      <xdr:col>68</xdr:col>
      <xdr:colOff>152400</xdr:colOff>
      <xdr:row>38</xdr:row>
      <xdr:rowOff>41593</xdr:rowOff>
    </xdr:to>
    <xdr:cxnSp macro="">
      <xdr:nvCxnSpPr>
        <xdr:cNvPr id="392" name="直線コネクタ 391">
          <a:extLst>
            <a:ext uri="{FF2B5EF4-FFF2-40B4-BE49-F238E27FC236}">
              <a16:creationId xmlns:a16="http://schemas.microsoft.com/office/drawing/2014/main" xmlns="" id="{00000000-0008-0000-0300-000088010000}"/>
            </a:ext>
          </a:extLst>
        </xdr:cNvPr>
        <xdr:cNvCxnSpPr/>
      </xdr:nvCxnSpPr>
      <xdr:spPr>
        <a:xfrm flipV="1">
          <a:off x="13512800" y="6448108"/>
          <a:ext cx="889000" cy="1085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40</xdr:row>
      <xdr:rowOff>100330</xdr:rowOff>
    </xdr:from>
    <xdr:to>
      <xdr:col>68</xdr:col>
      <xdr:colOff>203200</xdr:colOff>
      <xdr:row>41</xdr:row>
      <xdr:rowOff>30480</xdr:rowOff>
    </xdr:to>
    <xdr:sp macro="" textlink="">
      <xdr:nvSpPr>
        <xdr:cNvPr id="393" name="フローチャート: 判断 392">
          <a:extLst>
            <a:ext uri="{FF2B5EF4-FFF2-40B4-BE49-F238E27FC236}">
              <a16:creationId xmlns:a16="http://schemas.microsoft.com/office/drawing/2014/main" xmlns="" id="{00000000-0008-0000-0300-000089010000}"/>
            </a:ext>
          </a:extLst>
        </xdr:cNvPr>
        <xdr:cNvSpPr/>
      </xdr:nvSpPr>
      <xdr:spPr>
        <a:xfrm>
          <a:off x="14351000" y="69583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41</xdr:row>
      <xdr:rowOff>15257</xdr:rowOff>
    </xdr:from>
    <xdr:ext cx="762000" cy="259045"/>
    <xdr:sp macro="" textlink="">
      <xdr:nvSpPr>
        <xdr:cNvPr id="394" name="テキスト ボックス 393">
          <a:extLst>
            <a:ext uri="{FF2B5EF4-FFF2-40B4-BE49-F238E27FC236}">
              <a16:creationId xmlns:a16="http://schemas.microsoft.com/office/drawing/2014/main" xmlns="" id="{00000000-0008-0000-0300-00008A010000}"/>
            </a:ext>
          </a:extLst>
        </xdr:cNvPr>
        <xdr:cNvSpPr txBox="1"/>
      </xdr:nvSpPr>
      <xdr:spPr>
        <a:xfrm>
          <a:off x="14020800" y="70447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40</xdr:row>
      <xdr:rowOff>148590</xdr:rowOff>
    </xdr:from>
    <xdr:to>
      <xdr:col>64</xdr:col>
      <xdr:colOff>152400</xdr:colOff>
      <xdr:row>41</xdr:row>
      <xdr:rowOff>78740</xdr:rowOff>
    </xdr:to>
    <xdr:sp macro="" textlink="">
      <xdr:nvSpPr>
        <xdr:cNvPr id="395" name="フローチャート: 判断 394">
          <a:extLst>
            <a:ext uri="{FF2B5EF4-FFF2-40B4-BE49-F238E27FC236}">
              <a16:creationId xmlns:a16="http://schemas.microsoft.com/office/drawing/2014/main" xmlns="" id="{00000000-0008-0000-0300-00008B010000}"/>
            </a:ext>
          </a:extLst>
        </xdr:cNvPr>
        <xdr:cNvSpPr/>
      </xdr:nvSpPr>
      <xdr:spPr>
        <a:xfrm>
          <a:off x="13462000" y="70065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41</xdr:row>
      <xdr:rowOff>63517</xdr:rowOff>
    </xdr:from>
    <xdr:ext cx="762000" cy="259045"/>
    <xdr:sp macro="" textlink="">
      <xdr:nvSpPr>
        <xdr:cNvPr id="396" name="テキスト ボックス 395">
          <a:extLst>
            <a:ext uri="{FF2B5EF4-FFF2-40B4-BE49-F238E27FC236}">
              <a16:creationId xmlns:a16="http://schemas.microsoft.com/office/drawing/2014/main" xmlns="" id="{00000000-0008-0000-0300-00008C010000}"/>
            </a:ext>
          </a:extLst>
        </xdr:cNvPr>
        <xdr:cNvSpPr txBox="1"/>
      </xdr:nvSpPr>
      <xdr:spPr>
        <a:xfrm>
          <a:off x="13131800" y="70929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97" name="テキスト ボックス 396">
          <a:extLst>
            <a:ext uri="{FF2B5EF4-FFF2-40B4-BE49-F238E27FC236}">
              <a16:creationId xmlns:a16="http://schemas.microsoft.com/office/drawing/2014/main" xmlns="" id="{00000000-0008-0000-0300-00008D010000}"/>
            </a:ext>
          </a:extLst>
        </xdr:cNvPr>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398" name="テキスト ボックス 397">
          <a:extLst>
            <a:ext uri="{FF2B5EF4-FFF2-40B4-BE49-F238E27FC236}">
              <a16:creationId xmlns:a16="http://schemas.microsoft.com/office/drawing/2014/main" xmlns="" id="{00000000-0008-0000-0300-00008E010000}"/>
            </a:ext>
          </a:extLst>
        </xdr:cNvPr>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399" name="テキスト ボックス 398">
          <a:extLst>
            <a:ext uri="{FF2B5EF4-FFF2-40B4-BE49-F238E27FC236}">
              <a16:creationId xmlns:a16="http://schemas.microsoft.com/office/drawing/2014/main" xmlns="" id="{00000000-0008-0000-0300-00008F010000}"/>
            </a:ext>
          </a:extLst>
        </xdr:cNvPr>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400" name="テキスト ボックス 399">
          <a:extLst>
            <a:ext uri="{FF2B5EF4-FFF2-40B4-BE49-F238E27FC236}">
              <a16:creationId xmlns:a16="http://schemas.microsoft.com/office/drawing/2014/main" xmlns="" id="{00000000-0008-0000-0300-000090010000}"/>
            </a:ext>
          </a:extLst>
        </xdr:cNvPr>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401" name="テキスト ボックス 400">
          <a:extLst>
            <a:ext uri="{FF2B5EF4-FFF2-40B4-BE49-F238E27FC236}">
              <a16:creationId xmlns:a16="http://schemas.microsoft.com/office/drawing/2014/main" xmlns="" id="{00000000-0008-0000-0300-000091010000}"/>
            </a:ext>
          </a:extLst>
        </xdr:cNvPr>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36</xdr:row>
      <xdr:rowOff>128588</xdr:rowOff>
    </xdr:from>
    <xdr:to>
      <xdr:col>81</xdr:col>
      <xdr:colOff>95250</xdr:colOff>
      <xdr:row>37</xdr:row>
      <xdr:rowOff>58738</xdr:rowOff>
    </xdr:to>
    <xdr:sp macro="" textlink="">
      <xdr:nvSpPr>
        <xdr:cNvPr id="402" name="楕円 401">
          <a:extLst>
            <a:ext uri="{FF2B5EF4-FFF2-40B4-BE49-F238E27FC236}">
              <a16:creationId xmlns:a16="http://schemas.microsoft.com/office/drawing/2014/main" xmlns="" id="{00000000-0008-0000-0300-000092010000}"/>
            </a:ext>
          </a:extLst>
        </xdr:cNvPr>
        <xdr:cNvSpPr/>
      </xdr:nvSpPr>
      <xdr:spPr>
        <a:xfrm>
          <a:off x="16967200" y="63007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36</xdr:row>
      <xdr:rowOff>49865</xdr:rowOff>
    </xdr:from>
    <xdr:ext cx="762000" cy="259045"/>
    <xdr:sp macro="" textlink="">
      <xdr:nvSpPr>
        <xdr:cNvPr id="403" name="公債費負担の状況該当値テキスト">
          <a:extLst>
            <a:ext uri="{FF2B5EF4-FFF2-40B4-BE49-F238E27FC236}">
              <a16:creationId xmlns:a16="http://schemas.microsoft.com/office/drawing/2014/main" xmlns="" id="{00000000-0008-0000-0300-000093010000}"/>
            </a:ext>
          </a:extLst>
        </xdr:cNvPr>
        <xdr:cNvSpPr txBox="1"/>
      </xdr:nvSpPr>
      <xdr:spPr>
        <a:xfrm>
          <a:off x="17106900" y="62220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000" b="1">
              <a:solidFill>
                <a:srgbClr val="FF0000"/>
              </a:solidFill>
              <a:latin typeface="ＭＳ Ｐゴシック" panose="020B0600070205080204" pitchFamily="50" charset="-128"/>
              <a:ea typeface="ＭＳ Ｐゴシック" panose="020B0600070205080204" pitchFamily="50" charset="-128"/>
            </a:rPr>
            <a:t>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36</xdr:row>
      <xdr:rowOff>140653</xdr:rowOff>
    </xdr:from>
    <xdr:to>
      <xdr:col>77</xdr:col>
      <xdr:colOff>95250</xdr:colOff>
      <xdr:row>37</xdr:row>
      <xdr:rowOff>70803</xdr:rowOff>
    </xdr:to>
    <xdr:sp macro="" textlink="">
      <xdr:nvSpPr>
        <xdr:cNvPr id="404" name="楕円 403">
          <a:extLst>
            <a:ext uri="{FF2B5EF4-FFF2-40B4-BE49-F238E27FC236}">
              <a16:creationId xmlns:a16="http://schemas.microsoft.com/office/drawing/2014/main" xmlns="" id="{00000000-0008-0000-0300-000094010000}"/>
            </a:ext>
          </a:extLst>
        </xdr:cNvPr>
        <xdr:cNvSpPr/>
      </xdr:nvSpPr>
      <xdr:spPr>
        <a:xfrm>
          <a:off x="16129000" y="63128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35</xdr:row>
      <xdr:rowOff>80980</xdr:rowOff>
    </xdr:from>
    <xdr:ext cx="736600" cy="259045"/>
    <xdr:sp macro="" textlink="">
      <xdr:nvSpPr>
        <xdr:cNvPr id="405" name="テキスト ボックス 404">
          <a:extLst>
            <a:ext uri="{FF2B5EF4-FFF2-40B4-BE49-F238E27FC236}">
              <a16:creationId xmlns:a16="http://schemas.microsoft.com/office/drawing/2014/main" xmlns="" id="{00000000-0008-0000-0300-000095010000}"/>
            </a:ext>
          </a:extLst>
        </xdr:cNvPr>
        <xdr:cNvSpPr txBox="1"/>
      </xdr:nvSpPr>
      <xdr:spPr>
        <a:xfrm>
          <a:off x="15798800" y="608173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ja-JP" altLang="en-US" sz="10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000" b="1">
              <a:solidFill>
                <a:srgbClr val="FF0000"/>
              </a:solidFill>
              <a:latin typeface="ＭＳ Ｐゴシック" panose="020B0600070205080204" pitchFamily="50" charset="-128"/>
              <a:ea typeface="ＭＳ Ｐゴシック" panose="020B0600070205080204" pitchFamily="50" charset="-128"/>
            </a:rPr>
            <a:t>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36</xdr:row>
      <xdr:rowOff>170815</xdr:rowOff>
    </xdr:from>
    <xdr:to>
      <xdr:col>73</xdr:col>
      <xdr:colOff>44450</xdr:colOff>
      <xdr:row>37</xdr:row>
      <xdr:rowOff>100965</xdr:rowOff>
    </xdr:to>
    <xdr:sp macro="" textlink="">
      <xdr:nvSpPr>
        <xdr:cNvPr id="406" name="楕円 405">
          <a:extLst>
            <a:ext uri="{FF2B5EF4-FFF2-40B4-BE49-F238E27FC236}">
              <a16:creationId xmlns:a16="http://schemas.microsoft.com/office/drawing/2014/main" xmlns="" id="{00000000-0008-0000-0300-000096010000}"/>
            </a:ext>
          </a:extLst>
        </xdr:cNvPr>
        <xdr:cNvSpPr/>
      </xdr:nvSpPr>
      <xdr:spPr>
        <a:xfrm>
          <a:off x="15240000" y="63430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35</xdr:row>
      <xdr:rowOff>111142</xdr:rowOff>
    </xdr:from>
    <xdr:ext cx="762000" cy="259045"/>
    <xdr:sp macro="" textlink="">
      <xdr:nvSpPr>
        <xdr:cNvPr id="407" name="テキスト ボックス 406">
          <a:extLst>
            <a:ext uri="{FF2B5EF4-FFF2-40B4-BE49-F238E27FC236}">
              <a16:creationId xmlns:a16="http://schemas.microsoft.com/office/drawing/2014/main" xmlns="" id="{00000000-0008-0000-0300-000097010000}"/>
            </a:ext>
          </a:extLst>
        </xdr:cNvPr>
        <xdr:cNvSpPr txBox="1"/>
      </xdr:nvSpPr>
      <xdr:spPr>
        <a:xfrm>
          <a:off x="14909800" y="61118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37</xdr:row>
      <xdr:rowOff>53658</xdr:rowOff>
    </xdr:from>
    <xdr:to>
      <xdr:col>68</xdr:col>
      <xdr:colOff>203200</xdr:colOff>
      <xdr:row>37</xdr:row>
      <xdr:rowOff>155258</xdr:rowOff>
    </xdr:to>
    <xdr:sp macro="" textlink="">
      <xdr:nvSpPr>
        <xdr:cNvPr id="408" name="楕円 407">
          <a:extLst>
            <a:ext uri="{FF2B5EF4-FFF2-40B4-BE49-F238E27FC236}">
              <a16:creationId xmlns:a16="http://schemas.microsoft.com/office/drawing/2014/main" xmlns="" id="{00000000-0008-0000-0300-000098010000}"/>
            </a:ext>
          </a:extLst>
        </xdr:cNvPr>
        <xdr:cNvSpPr/>
      </xdr:nvSpPr>
      <xdr:spPr>
        <a:xfrm>
          <a:off x="14351000" y="63973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35</xdr:row>
      <xdr:rowOff>165435</xdr:rowOff>
    </xdr:from>
    <xdr:ext cx="762000" cy="259045"/>
    <xdr:sp macro="" textlink="">
      <xdr:nvSpPr>
        <xdr:cNvPr id="409" name="テキスト ボックス 408">
          <a:extLst>
            <a:ext uri="{FF2B5EF4-FFF2-40B4-BE49-F238E27FC236}">
              <a16:creationId xmlns:a16="http://schemas.microsoft.com/office/drawing/2014/main" xmlns="" id="{00000000-0008-0000-0300-000099010000}"/>
            </a:ext>
          </a:extLst>
        </xdr:cNvPr>
        <xdr:cNvSpPr txBox="1"/>
      </xdr:nvSpPr>
      <xdr:spPr>
        <a:xfrm>
          <a:off x="14020800" y="61661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37</xdr:row>
      <xdr:rowOff>162243</xdr:rowOff>
    </xdr:from>
    <xdr:to>
      <xdr:col>64</xdr:col>
      <xdr:colOff>152400</xdr:colOff>
      <xdr:row>38</xdr:row>
      <xdr:rowOff>92393</xdr:rowOff>
    </xdr:to>
    <xdr:sp macro="" textlink="">
      <xdr:nvSpPr>
        <xdr:cNvPr id="410" name="楕円 409">
          <a:extLst>
            <a:ext uri="{FF2B5EF4-FFF2-40B4-BE49-F238E27FC236}">
              <a16:creationId xmlns:a16="http://schemas.microsoft.com/office/drawing/2014/main" xmlns="" id="{00000000-0008-0000-0300-00009A010000}"/>
            </a:ext>
          </a:extLst>
        </xdr:cNvPr>
        <xdr:cNvSpPr/>
      </xdr:nvSpPr>
      <xdr:spPr>
        <a:xfrm>
          <a:off x="13462000" y="65058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36</xdr:row>
      <xdr:rowOff>102569</xdr:rowOff>
    </xdr:from>
    <xdr:ext cx="762000" cy="259045"/>
    <xdr:sp macro="" textlink="">
      <xdr:nvSpPr>
        <xdr:cNvPr id="411" name="テキスト ボックス 410">
          <a:extLst>
            <a:ext uri="{FF2B5EF4-FFF2-40B4-BE49-F238E27FC236}">
              <a16:creationId xmlns:a16="http://schemas.microsoft.com/office/drawing/2014/main" xmlns="" id="{00000000-0008-0000-0300-00009B010000}"/>
            </a:ext>
          </a:extLst>
        </xdr:cNvPr>
        <xdr:cNvSpPr txBox="1"/>
      </xdr:nvSpPr>
      <xdr:spPr>
        <a:xfrm>
          <a:off x="13131800" y="62747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12" name="正方形/長方形 411">
          <a:extLst>
            <a:ext uri="{FF2B5EF4-FFF2-40B4-BE49-F238E27FC236}">
              <a16:creationId xmlns:a16="http://schemas.microsoft.com/office/drawing/2014/main" xmlns="" id="{00000000-0008-0000-0300-00009C010000}"/>
            </a:ext>
          </a:extLst>
        </xdr:cNvPr>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13" name="テキスト ボックス 412">
          <a:extLst>
            <a:ext uri="{FF2B5EF4-FFF2-40B4-BE49-F238E27FC236}">
              <a16:creationId xmlns:a16="http://schemas.microsoft.com/office/drawing/2014/main" xmlns="" id="{00000000-0008-0000-0300-00009D010000}"/>
            </a:ext>
          </a:extLst>
        </xdr:cNvPr>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14" name="テキスト ボックス 413">
          <a:extLst>
            <a:ext uri="{FF2B5EF4-FFF2-40B4-BE49-F238E27FC236}">
              <a16:creationId xmlns:a16="http://schemas.microsoft.com/office/drawing/2014/main" xmlns="" id="{00000000-0008-0000-0300-00009E010000}"/>
            </a:ext>
          </a:extLst>
        </xdr:cNvPr>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15" name="正方形/長方形 414">
          <a:extLst>
            <a:ext uri="{FF2B5EF4-FFF2-40B4-BE49-F238E27FC236}">
              <a16:creationId xmlns:a16="http://schemas.microsoft.com/office/drawing/2014/main" xmlns="" id="{00000000-0008-0000-0300-00009F010000}"/>
            </a:ext>
          </a:extLst>
        </xdr:cNvPr>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16" name="正方形/長方形 415">
          <a:extLst>
            <a:ext uri="{FF2B5EF4-FFF2-40B4-BE49-F238E27FC236}">
              <a16:creationId xmlns:a16="http://schemas.microsoft.com/office/drawing/2014/main" xmlns="" id="{00000000-0008-0000-0300-0000A0010000}"/>
            </a:ext>
          </a:extLst>
        </xdr:cNvPr>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17" name="正方形/長方形 416">
          <a:extLst>
            <a:ext uri="{FF2B5EF4-FFF2-40B4-BE49-F238E27FC236}">
              <a16:creationId xmlns:a16="http://schemas.microsoft.com/office/drawing/2014/main" xmlns="" id="{00000000-0008-0000-0300-0000A1010000}"/>
            </a:ext>
          </a:extLst>
        </xdr:cNvPr>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18" name="正方形/長方形 417">
          <a:extLst>
            <a:ext uri="{FF2B5EF4-FFF2-40B4-BE49-F238E27FC236}">
              <a16:creationId xmlns:a16="http://schemas.microsoft.com/office/drawing/2014/main" xmlns="" id="{00000000-0008-0000-0300-0000A2010000}"/>
            </a:ext>
          </a:extLst>
        </xdr:cNvPr>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19" name="正方形/長方形 418">
          <a:extLst>
            <a:ext uri="{FF2B5EF4-FFF2-40B4-BE49-F238E27FC236}">
              <a16:creationId xmlns:a16="http://schemas.microsoft.com/office/drawing/2014/main" xmlns="" id="{00000000-0008-0000-0300-0000A3010000}"/>
            </a:ext>
          </a:extLst>
        </xdr:cNvPr>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20" name="正方形/長方形 419">
          <a:extLst>
            <a:ext uri="{FF2B5EF4-FFF2-40B4-BE49-F238E27FC236}">
              <a16:creationId xmlns:a16="http://schemas.microsoft.com/office/drawing/2014/main" xmlns="" id="{00000000-0008-0000-0300-0000A4010000}"/>
            </a:ext>
          </a:extLst>
        </xdr:cNvPr>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21" name="正方形/長方形 420">
          <a:extLst>
            <a:ext uri="{FF2B5EF4-FFF2-40B4-BE49-F238E27FC236}">
              <a16:creationId xmlns:a16="http://schemas.microsoft.com/office/drawing/2014/main" xmlns="" id="{00000000-0008-0000-0300-0000A5010000}"/>
            </a:ext>
          </a:extLst>
        </xdr:cNvPr>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22" name="正方形/長方形 421">
          <a:extLst>
            <a:ext uri="{FF2B5EF4-FFF2-40B4-BE49-F238E27FC236}">
              <a16:creationId xmlns:a16="http://schemas.microsoft.com/office/drawing/2014/main" xmlns="" id="{00000000-0008-0000-0300-0000A6010000}"/>
            </a:ext>
          </a:extLst>
        </xdr:cNvPr>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23" name="正方形/長方形 422">
          <a:extLst>
            <a:ext uri="{FF2B5EF4-FFF2-40B4-BE49-F238E27FC236}">
              <a16:creationId xmlns:a16="http://schemas.microsoft.com/office/drawing/2014/main" xmlns="" id="{00000000-0008-0000-0300-0000A7010000}"/>
            </a:ext>
          </a:extLst>
        </xdr:cNvPr>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24" name="テキスト ボックス 423">
          <a:extLst>
            <a:ext uri="{FF2B5EF4-FFF2-40B4-BE49-F238E27FC236}">
              <a16:creationId xmlns:a16="http://schemas.microsoft.com/office/drawing/2014/main" xmlns="" id="{00000000-0008-0000-0300-0000A8010000}"/>
            </a:ext>
          </a:extLst>
        </xdr:cNvPr>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２９年度の将来負担比率は、２８年度と比較して、地方債現在高は増加したものの、公営企業債等繰入見込額は減少したことから、２３年度以来７年連続でマイナス算定（算定されない）となり、類似団体内順位では第１位となっ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今後も負担を将来に先送りする財政運営を極力避け、適正な地方債の発行や義務的経費の抑制に努め、財政の健全化を図る。</a:t>
          </a:r>
        </a:p>
      </xdr:txBody>
    </xdr:sp>
    <xdr:clientData/>
  </xdr:twoCellAnchor>
  <xdr:oneCellAnchor>
    <xdr:from>
      <xdr:col>61</xdr:col>
      <xdr:colOff>6350</xdr:colOff>
      <xdr:row>10</xdr:row>
      <xdr:rowOff>63500</xdr:rowOff>
    </xdr:from>
    <xdr:ext cx="298543" cy="225703"/>
    <xdr:sp macro="" textlink="">
      <xdr:nvSpPr>
        <xdr:cNvPr id="425" name="テキスト ボックス 424">
          <a:extLst>
            <a:ext uri="{FF2B5EF4-FFF2-40B4-BE49-F238E27FC236}">
              <a16:creationId xmlns:a16="http://schemas.microsoft.com/office/drawing/2014/main" xmlns="" id="{00000000-0008-0000-0300-0000A9010000}"/>
            </a:ext>
          </a:extLst>
        </xdr:cNvPr>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26" name="直線コネクタ 425">
          <a:extLst>
            <a:ext uri="{FF2B5EF4-FFF2-40B4-BE49-F238E27FC236}">
              <a16:creationId xmlns:a16="http://schemas.microsoft.com/office/drawing/2014/main" xmlns="" id="{00000000-0008-0000-0300-0000AA010000}"/>
            </a:ext>
          </a:extLst>
        </xdr:cNvPr>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27" name="テキスト ボックス 426">
          <a:extLst>
            <a:ext uri="{FF2B5EF4-FFF2-40B4-BE49-F238E27FC236}">
              <a16:creationId xmlns:a16="http://schemas.microsoft.com/office/drawing/2014/main" xmlns="" id="{00000000-0008-0000-0300-0000AB010000}"/>
            </a:ext>
          </a:extLst>
        </xdr:cNvPr>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22</xdr:row>
      <xdr:rowOff>6350</xdr:rowOff>
    </xdr:from>
    <xdr:to>
      <xdr:col>85</xdr:col>
      <xdr:colOff>95250</xdr:colOff>
      <xdr:row>22</xdr:row>
      <xdr:rowOff>6350</xdr:rowOff>
    </xdr:to>
    <xdr:cxnSp macro="">
      <xdr:nvCxnSpPr>
        <xdr:cNvPr id="428" name="直線コネクタ 427">
          <a:extLst>
            <a:ext uri="{FF2B5EF4-FFF2-40B4-BE49-F238E27FC236}">
              <a16:creationId xmlns:a16="http://schemas.microsoft.com/office/drawing/2014/main" xmlns="" id="{00000000-0008-0000-0300-0000AC010000}"/>
            </a:ext>
          </a:extLst>
        </xdr:cNvPr>
        <xdr:cNvCxnSpPr/>
      </xdr:nvCxnSpPr>
      <xdr:spPr>
        <a:xfrm>
          <a:off x="12827000" y="37782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21</xdr:row>
      <xdr:rowOff>35577</xdr:rowOff>
    </xdr:from>
    <xdr:ext cx="762000" cy="259045"/>
    <xdr:sp macro="" textlink="">
      <xdr:nvSpPr>
        <xdr:cNvPr id="429" name="テキスト ボックス 428">
          <a:extLst>
            <a:ext uri="{FF2B5EF4-FFF2-40B4-BE49-F238E27FC236}">
              <a16:creationId xmlns:a16="http://schemas.microsoft.com/office/drawing/2014/main" xmlns="" id="{00000000-0008-0000-0300-0000AD010000}"/>
            </a:ext>
          </a:extLst>
        </xdr:cNvPr>
        <xdr:cNvSpPr txBox="1"/>
      </xdr:nvSpPr>
      <xdr:spPr>
        <a:xfrm>
          <a:off x="12065000" y="3636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18</xdr:row>
      <xdr:rowOff>88900</xdr:rowOff>
    </xdr:from>
    <xdr:to>
      <xdr:col>85</xdr:col>
      <xdr:colOff>95250</xdr:colOff>
      <xdr:row>18</xdr:row>
      <xdr:rowOff>88900</xdr:rowOff>
    </xdr:to>
    <xdr:cxnSp macro="">
      <xdr:nvCxnSpPr>
        <xdr:cNvPr id="430" name="直線コネクタ 429">
          <a:extLst>
            <a:ext uri="{FF2B5EF4-FFF2-40B4-BE49-F238E27FC236}">
              <a16:creationId xmlns:a16="http://schemas.microsoft.com/office/drawing/2014/main" xmlns="" id="{00000000-0008-0000-0300-0000AE010000}"/>
            </a:ext>
          </a:extLst>
        </xdr:cNvPr>
        <xdr:cNvCxnSpPr/>
      </xdr:nvCxnSpPr>
      <xdr:spPr>
        <a:xfrm>
          <a:off x="12827000" y="317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17</xdr:row>
      <xdr:rowOff>118127</xdr:rowOff>
    </xdr:from>
    <xdr:ext cx="762000" cy="259045"/>
    <xdr:sp macro="" textlink="">
      <xdr:nvSpPr>
        <xdr:cNvPr id="431" name="テキスト ボックス 430">
          <a:extLst>
            <a:ext uri="{FF2B5EF4-FFF2-40B4-BE49-F238E27FC236}">
              <a16:creationId xmlns:a16="http://schemas.microsoft.com/office/drawing/2014/main" xmlns="" id="{00000000-0008-0000-0300-0000AF010000}"/>
            </a:ext>
          </a:extLst>
        </xdr:cNvPr>
        <xdr:cNvSpPr txBox="1"/>
      </xdr:nvSpPr>
      <xdr:spPr>
        <a:xfrm>
          <a:off x="120650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15</xdr:row>
      <xdr:rowOff>0</xdr:rowOff>
    </xdr:from>
    <xdr:to>
      <xdr:col>85</xdr:col>
      <xdr:colOff>95250</xdr:colOff>
      <xdr:row>15</xdr:row>
      <xdr:rowOff>0</xdr:rowOff>
    </xdr:to>
    <xdr:cxnSp macro="">
      <xdr:nvCxnSpPr>
        <xdr:cNvPr id="432" name="直線コネクタ 431">
          <a:extLst>
            <a:ext uri="{FF2B5EF4-FFF2-40B4-BE49-F238E27FC236}">
              <a16:creationId xmlns:a16="http://schemas.microsoft.com/office/drawing/2014/main" xmlns="" id="{00000000-0008-0000-0300-0000B0010000}"/>
            </a:ext>
          </a:extLst>
        </xdr:cNvPr>
        <xdr:cNvCxnSpPr/>
      </xdr:nvCxnSpPr>
      <xdr:spPr>
        <a:xfrm>
          <a:off x="12827000" y="25717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14</xdr:row>
      <xdr:rowOff>29227</xdr:rowOff>
    </xdr:from>
    <xdr:ext cx="762000" cy="259045"/>
    <xdr:sp macro="" textlink="">
      <xdr:nvSpPr>
        <xdr:cNvPr id="433" name="テキスト ボックス 432">
          <a:extLst>
            <a:ext uri="{FF2B5EF4-FFF2-40B4-BE49-F238E27FC236}">
              <a16:creationId xmlns:a16="http://schemas.microsoft.com/office/drawing/2014/main" xmlns="" id="{00000000-0008-0000-0300-0000B1010000}"/>
            </a:ext>
          </a:extLst>
        </xdr:cNvPr>
        <xdr:cNvSpPr txBox="1"/>
      </xdr:nvSpPr>
      <xdr:spPr>
        <a:xfrm>
          <a:off x="12065000" y="2429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34" name="直線コネクタ 433">
          <a:extLst>
            <a:ext uri="{FF2B5EF4-FFF2-40B4-BE49-F238E27FC236}">
              <a16:creationId xmlns:a16="http://schemas.microsoft.com/office/drawing/2014/main" xmlns="" id="{00000000-0008-0000-0300-0000B2010000}"/>
            </a:ext>
          </a:extLst>
        </xdr:cNvPr>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35" name="将来負担の状況グラフ枠">
          <a:extLst>
            <a:ext uri="{FF2B5EF4-FFF2-40B4-BE49-F238E27FC236}">
              <a16:creationId xmlns:a16="http://schemas.microsoft.com/office/drawing/2014/main" xmlns="" id="{00000000-0008-0000-0300-0000B3010000}"/>
            </a:ext>
          </a:extLst>
        </xdr:cNvPr>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15</xdr:row>
      <xdr:rowOff>0</xdr:rowOff>
    </xdr:from>
    <xdr:to>
      <xdr:col>81</xdr:col>
      <xdr:colOff>44450</xdr:colOff>
      <xdr:row>22</xdr:row>
      <xdr:rowOff>121571</xdr:rowOff>
    </xdr:to>
    <xdr:cxnSp macro="">
      <xdr:nvCxnSpPr>
        <xdr:cNvPr id="436" name="直線コネクタ 435">
          <a:extLst>
            <a:ext uri="{FF2B5EF4-FFF2-40B4-BE49-F238E27FC236}">
              <a16:creationId xmlns:a16="http://schemas.microsoft.com/office/drawing/2014/main" xmlns="" id="{00000000-0008-0000-0300-0000B4010000}"/>
            </a:ext>
          </a:extLst>
        </xdr:cNvPr>
        <xdr:cNvCxnSpPr/>
      </xdr:nvCxnSpPr>
      <xdr:spPr>
        <a:xfrm flipV="1">
          <a:off x="17018000" y="2571750"/>
          <a:ext cx="0" cy="1321721"/>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22</xdr:row>
      <xdr:rowOff>93648</xdr:rowOff>
    </xdr:from>
    <xdr:ext cx="762000" cy="259045"/>
    <xdr:sp macro="" textlink="">
      <xdr:nvSpPr>
        <xdr:cNvPr id="437" name="将来負担の状況最小値テキスト">
          <a:extLst>
            <a:ext uri="{FF2B5EF4-FFF2-40B4-BE49-F238E27FC236}">
              <a16:creationId xmlns:a16="http://schemas.microsoft.com/office/drawing/2014/main" xmlns="" id="{00000000-0008-0000-0300-0000B5010000}"/>
            </a:ext>
          </a:extLst>
        </xdr:cNvPr>
        <xdr:cNvSpPr txBox="1"/>
      </xdr:nvSpPr>
      <xdr:spPr>
        <a:xfrm>
          <a:off x="17106900" y="38655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22</xdr:row>
      <xdr:rowOff>121571</xdr:rowOff>
    </xdr:from>
    <xdr:to>
      <xdr:col>81</xdr:col>
      <xdr:colOff>133350</xdr:colOff>
      <xdr:row>22</xdr:row>
      <xdr:rowOff>121571</xdr:rowOff>
    </xdr:to>
    <xdr:cxnSp macro="">
      <xdr:nvCxnSpPr>
        <xdr:cNvPr id="438" name="直線コネクタ 437">
          <a:extLst>
            <a:ext uri="{FF2B5EF4-FFF2-40B4-BE49-F238E27FC236}">
              <a16:creationId xmlns:a16="http://schemas.microsoft.com/office/drawing/2014/main" xmlns="" id="{00000000-0008-0000-0300-0000B6010000}"/>
            </a:ext>
          </a:extLst>
        </xdr:cNvPr>
        <xdr:cNvCxnSpPr/>
      </xdr:nvCxnSpPr>
      <xdr:spPr>
        <a:xfrm>
          <a:off x="16929100" y="38934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13</xdr:row>
      <xdr:rowOff>86377</xdr:rowOff>
    </xdr:from>
    <xdr:ext cx="762000" cy="259045"/>
    <xdr:sp macro="" textlink="">
      <xdr:nvSpPr>
        <xdr:cNvPr id="439" name="将来負担の状況最大値テキスト">
          <a:extLst>
            <a:ext uri="{FF2B5EF4-FFF2-40B4-BE49-F238E27FC236}">
              <a16:creationId xmlns:a16="http://schemas.microsoft.com/office/drawing/2014/main" xmlns="" id="{00000000-0008-0000-0300-0000B7010000}"/>
            </a:ext>
          </a:extLst>
        </xdr:cNvPr>
        <xdr:cNvSpPr txBox="1"/>
      </xdr:nvSpPr>
      <xdr:spPr>
        <a:xfrm>
          <a:off x="17106900" y="2315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15</xdr:row>
      <xdr:rowOff>0</xdr:rowOff>
    </xdr:from>
    <xdr:to>
      <xdr:col>81</xdr:col>
      <xdr:colOff>133350</xdr:colOff>
      <xdr:row>15</xdr:row>
      <xdr:rowOff>0</xdr:rowOff>
    </xdr:to>
    <xdr:cxnSp macro="">
      <xdr:nvCxnSpPr>
        <xdr:cNvPr id="440" name="直線コネクタ 439">
          <a:extLst>
            <a:ext uri="{FF2B5EF4-FFF2-40B4-BE49-F238E27FC236}">
              <a16:creationId xmlns:a16="http://schemas.microsoft.com/office/drawing/2014/main" xmlns="" id="{00000000-0008-0000-0300-0000B8010000}"/>
            </a:ext>
          </a:extLst>
        </xdr:cNvPr>
        <xdr:cNvCxnSpPr/>
      </xdr:nvCxnSpPr>
      <xdr:spPr>
        <a:xfrm>
          <a:off x="16929100" y="25717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15</xdr:row>
      <xdr:rowOff>93203</xdr:rowOff>
    </xdr:from>
    <xdr:ext cx="762000" cy="259045"/>
    <xdr:sp macro="" textlink="">
      <xdr:nvSpPr>
        <xdr:cNvPr id="441" name="将来負担の状況平均値テキスト">
          <a:extLst>
            <a:ext uri="{FF2B5EF4-FFF2-40B4-BE49-F238E27FC236}">
              <a16:creationId xmlns:a16="http://schemas.microsoft.com/office/drawing/2014/main" xmlns="" id="{00000000-0008-0000-0300-0000B9010000}"/>
            </a:ext>
          </a:extLst>
        </xdr:cNvPr>
        <xdr:cNvSpPr txBox="1"/>
      </xdr:nvSpPr>
      <xdr:spPr>
        <a:xfrm>
          <a:off x="17106900" y="266495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15</xdr:row>
      <xdr:rowOff>121126</xdr:rowOff>
    </xdr:from>
    <xdr:to>
      <xdr:col>81</xdr:col>
      <xdr:colOff>95250</xdr:colOff>
      <xdr:row>16</xdr:row>
      <xdr:rowOff>51276</xdr:rowOff>
    </xdr:to>
    <xdr:sp macro="" textlink="">
      <xdr:nvSpPr>
        <xdr:cNvPr id="442" name="フローチャート: 判断 441">
          <a:extLst>
            <a:ext uri="{FF2B5EF4-FFF2-40B4-BE49-F238E27FC236}">
              <a16:creationId xmlns:a16="http://schemas.microsoft.com/office/drawing/2014/main" xmlns="" id="{00000000-0008-0000-0300-0000BA010000}"/>
            </a:ext>
          </a:extLst>
        </xdr:cNvPr>
        <xdr:cNvSpPr/>
      </xdr:nvSpPr>
      <xdr:spPr>
        <a:xfrm>
          <a:off x="16967200" y="26928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203200</xdr:colOff>
      <xdr:row>15</xdr:row>
      <xdr:rowOff>147669</xdr:rowOff>
    </xdr:from>
    <xdr:to>
      <xdr:col>77</xdr:col>
      <xdr:colOff>95250</xdr:colOff>
      <xdr:row>16</xdr:row>
      <xdr:rowOff>77819</xdr:rowOff>
    </xdr:to>
    <xdr:sp macro="" textlink="">
      <xdr:nvSpPr>
        <xdr:cNvPr id="443" name="フローチャート: 判断 442">
          <a:extLst>
            <a:ext uri="{FF2B5EF4-FFF2-40B4-BE49-F238E27FC236}">
              <a16:creationId xmlns:a16="http://schemas.microsoft.com/office/drawing/2014/main" xmlns="" id="{00000000-0008-0000-0300-0000BB010000}"/>
            </a:ext>
          </a:extLst>
        </xdr:cNvPr>
        <xdr:cNvSpPr/>
      </xdr:nvSpPr>
      <xdr:spPr>
        <a:xfrm>
          <a:off x="16129000" y="27194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14</xdr:row>
      <xdr:rowOff>87996</xdr:rowOff>
    </xdr:from>
    <xdr:ext cx="736600" cy="259045"/>
    <xdr:sp macro="" textlink="">
      <xdr:nvSpPr>
        <xdr:cNvPr id="444" name="テキスト ボックス 443">
          <a:extLst>
            <a:ext uri="{FF2B5EF4-FFF2-40B4-BE49-F238E27FC236}">
              <a16:creationId xmlns:a16="http://schemas.microsoft.com/office/drawing/2014/main" xmlns="" id="{00000000-0008-0000-0300-0000BC010000}"/>
            </a:ext>
          </a:extLst>
        </xdr:cNvPr>
        <xdr:cNvSpPr txBox="1"/>
      </xdr:nvSpPr>
      <xdr:spPr>
        <a:xfrm>
          <a:off x="15798800" y="248829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15</xdr:row>
      <xdr:rowOff>169386</xdr:rowOff>
    </xdr:from>
    <xdr:to>
      <xdr:col>73</xdr:col>
      <xdr:colOff>44450</xdr:colOff>
      <xdr:row>16</xdr:row>
      <xdr:rowOff>99536</xdr:rowOff>
    </xdr:to>
    <xdr:sp macro="" textlink="">
      <xdr:nvSpPr>
        <xdr:cNvPr id="445" name="フローチャート: 判断 444">
          <a:extLst>
            <a:ext uri="{FF2B5EF4-FFF2-40B4-BE49-F238E27FC236}">
              <a16:creationId xmlns:a16="http://schemas.microsoft.com/office/drawing/2014/main" xmlns="" id="{00000000-0008-0000-0300-0000BD010000}"/>
            </a:ext>
          </a:extLst>
        </xdr:cNvPr>
        <xdr:cNvSpPr/>
      </xdr:nvSpPr>
      <xdr:spPr>
        <a:xfrm>
          <a:off x="15240000" y="27411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14</xdr:row>
      <xdr:rowOff>109713</xdr:rowOff>
    </xdr:from>
    <xdr:ext cx="762000" cy="259045"/>
    <xdr:sp macro="" textlink="">
      <xdr:nvSpPr>
        <xdr:cNvPr id="446" name="テキスト ボックス 445">
          <a:extLst>
            <a:ext uri="{FF2B5EF4-FFF2-40B4-BE49-F238E27FC236}">
              <a16:creationId xmlns:a16="http://schemas.microsoft.com/office/drawing/2014/main" xmlns="" id="{00000000-0008-0000-0300-0000BE010000}"/>
            </a:ext>
          </a:extLst>
        </xdr:cNvPr>
        <xdr:cNvSpPr txBox="1"/>
      </xdr:nvSpPr>
      <xdr:spPr>
        <a:xfrm>
          <a:off x="14909800" y="25100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16</xdr:row>
      <xdr:rowOff>71533</xdr:rowOff>
    </xdr:from>
    <xdr:to>
      <xdr:col>68</xdr:col>
      <xdr:colOff>203200</xdr:colOff>
      <xdr:row>17</xdr:row>
      <xdr:rowOff>1683</xdr:rowOff>
    </xdr:to>
    <xdr:sp macro="" textlink="">
      <xdr:nvSpPr>
        <xdr:cNvPr id="447" name="フローチャート: 判断 446">
          <a:extLst>
            <a:ext uri="{FF2B5EF4-FFF2-40B4-BE49-F238E27FC236}">
              <a16:creationId xmlns:a16="http://schemas.microsoft.com/office/drawing/2014/main" xmlns="" id="{00000000-0008-0000-0300-0000BF010000}"/>
            </a:ext>
          </a:extLst>
        </xdr:cNvPr>
        <xdr:cNvSpPr/>
      </xdr:nvSpPr>
      <xdr:spPr>
        <a:xfrm>
          <a:off x="14351000" y="28147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15</xdr:row>
      <xdr:rowOff>11860</xdr:rowOff>
    </xdr:from>
    <xdr:ext cx="762000" cy="259045"/>
    <xdr:sp macro="" textlink="">
      <xdr:nvSpPr>
        <xdr:cNvPr id="448" name="テキスト ボックス 447">
          <a:extLst>
            <a:ext uri="{FF2B5EF4-FFF2-40B4-BE49-F238E27FC236}">
              <a16:creationId xmlns:a16="http://schemas.microsoft.com/office/drawing/2014/main" xmlns="" id="{00000000-0008-0000-0300-0000C0010000}"/>
            </a:ext>
          </a:extLst>
        </xdr:cNvPr>
        <xdr:cNvSpPr txBox="1"/>
      </xdr:nvSpPr>
      <xdr:spPr>
        <a:xfrm>
          <a:off x="14020800" y="2583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16</xdr:row>
      <xdr:rowOff>107124</xdr:rowOff>
    </xdr:from>
    <xdr:to>
      <xdr:col>64</xdr:col>
      <xdr:colOff>152400</xdr:colOff>
      <xdr:row>17</xdr:row>
      <xdr:rowOff>37274</xdr:rowOff>
    </xdr:to>
    <xdr:sp macro="" textlink="">
      <xdr:nvSpPr>
        <xdr:cNvPr id="449" name="フローチャート: 判断 448">
          <a:extLst>
            <a:ext uri="{FF2B5EF4-FFF2-40B4-BE49-F238E27FC236}">
              <a16:creationId xmlns:a16="http://schemas.microsoft.com/office/drawing/2014/main" xmlns="" id="{00000000-0008-0000-0300-0000C1010000}"/>
            </a:ext>
          </a:extLst>
        </xdr:cNvPr>
        <xdr:cNvSpPr/>
      </xdr:nvSpPr>
      <xdr:spPr>
        <a:xfrm>
          <a:off x="13462000" y="28503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15</xdr:row>
      <xdr:rowOff>47451</xdr:rowOff>
    </xdr:from>
    <xdr:ext cx="762000" cy="259045"/>
    <xdr:sp macro="" textlink="">
      <xdr:nvSpPr>
        <xdr:cNvPr id="450" name="テキスト ボックス 449">
          <a:extLst>
            <a:ext uri="{FF2B5EF4-FFF2-40B4-BE49-F238E27FC236}">
              <a16:creationId xmlns:a16="http://schemas.microsoft.com/office/drawing/2014/main" xmlns="" id="{00000000-0008-0000-0300-0000C2010000}"/>
            </a:ext>
          </a:extLst>
        </xdr:cNvPr>
        <xdr:cNvSpPr txBox="1"/>
      </xdr:nvSpPr>
      <xdr:spPr>
        <a:xfrm>
          <a:off x="13131800" y="26192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51" name="テキスト ボックス 450">
          <a:extLst>
            <a:ext uri="{FF2B5EF4-FFF2-40B4-BE49-F238E27FC236}">
              <a16:creationId xmlns:a16="http://schemas.microsoft.com/office/drawing/2014/main" xmlns="" id="{00000000-0008-0000-0300-0000C3010000}"/>
            </a:ext>
          </a:extLst>
        </xdr:cNvPr>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52" name="テキスト ボックス 451">
          <a:extLst>
            <a:ext uri="{FF2B5EF4-FFF2-40B4-BE49-F238E27FC236}">
              <a16:creationId xmlns:a16="http://schemas.microsoft.com/office/drawing/2014/main" xmlns="" id="{00000000-0008-0000-0300-0000C4010000}"/>
            </a:ext>
          </a:extLst>
        </xdr:cNvPr>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53" name="テキスト ボックス 452">
          <a:extLst>
            <a:ext uri="{FF2B5EF4-FFF2-40B4-BE49-F238E27FC236}">
              <a16:creationId xmlns:a16="http://schemas.microsoft.com/office/drawing/2014/main" xmlns="" id="{00000000-0008-0000-0300-0000C5010000}"/>
            </a:ext>
          </a:extLst>
        </xdr:cNvPr>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54" name="テキスト ボックス 453">
          <a:extLst>
            <a:ext uri="{FF2B5EF4-FFF2-40B4-BE49-F238E27FC236}">
              <a16:creationId xmlns:a16="http://schemas.microsoft.com/office/drawing/2014/main" xmlns="" id="{00000000-0008-0000-0300-0000C6010000}"/>
            </a:ext>
          </a:extLst>
        </xdr:cNvPr>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55" name="テキスト ボックス 454">
          <a:extLst>
            <a:ext uri="{FF2B5EF4-FFF2-40B4-BE49-F238E27FC236}">
              <a16:creationId xmlns:a16="http://schemas.microsoft.com/office/drawing/2014/main" xmlns="" id="{00000000-0008-0000-0300-0000C7010000}"/>
            </a:ext>
          </a:extLst>
        </xdr:cNvPr>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a:extLst>
            <a:ext uri="{FF2B5EF4-FFF2-40B4-BE49-F238E27FC236}">
              <a16:creationId xmlns:a16="http://schemas.microsoft.com/office/drawing/2014/main" xmlns="" id="{00000000-0008-0000-0400-000002000000}"/>
            </a:ext>
          </a:extLst>
        </xdr:cNvPr>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a:extLst>
            <a:ext uri="{FF2B5EF4-FFF2-40B4-BE49-F238E27FC236}">
              <a16:creationId xmlns:a16="http://schemas.microsoft.com/office/drawing/2014/main" xmlns="" id="{00000000-0008-0000-0400-000003000000}"/>
            </a:ext>
          </a:extLst>
        </xdr:cNvPr>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a:extLst>
            <a:ext uri="{FF2B5EF4-FFF2-40B4-BE49-F238E27FC236}">
              <a16:creationId xmlns:a16="http://schemas.microsoft.com/office/drawing/2014/main" xmlns="" id="{00000000-0008-0000-0400-000004000000}"/>
            </a:ext>
          </a:extLst>
        </xdr:cNvPr>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a:extLst>
            <a:ext uri="{FF2B5EF4-FFF2-40B4-BE49-F238E27FC236}">
              <a16:creationId xmlns:a16="http://schemas.microsoft.com/office/drawing/2014/main" xmlns="" id="{00000000-0008-0000-0400-000005000000}"/>
            </a:ext>
          </a:extLst>
        </xdr:cNvPr>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神奈川県大井町</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a:extLst>
            <a:ext uri="{FF2B5EF4-FFF2-40B4-BE49-F238E27FC236}">
              <a16:creationId xmlns:a16="http://schemas.microsoft.com/office/drawing/2014/main" xmlns="" id="{00000000-0008-0000-0400-000006000000}"/>
            </a:ext>
          </a:extLst>
        </xdr:cNvPr>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a:extLst>
            <a:ext uri="{FF2B5EF4-FFF2-40B4-BE49-F238E27FC236}">
              <a16:creationId xmlns:a16="http://schemas.microsoft.com/office/drawing/2014/main" xmlns="" id="{00000000-0008-0000-0400-000007000000}"/>
            </a:ext>
          </a:extLst>
        </xdr:cNvPr>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a:extLst>
            <a:ext uri="{FF2B5EF4-FFF2-40B4-BE49-F238E27FC236}">
              <a16:creationId xmlns:a16="http://schemas.microsoft.com/office/drawing/2014/main" xmlns="" id="{00000000-0008-0000-0400-000008000000}"/>
            </a:ext>
          </a:extLst>
        </xdr:cNvPr>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29</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a:extLst>
            <a:ext uri="{FF2B5EF4-FFF2-40B4-BE49-F238E27FC236}">
              <a16:creationId xmlns:a16="http://schemas.microsoft.com/office/drawing/2014/main" xmlns="" id="{00000000-0008-0000-0400-000009000000}"/>
            </a:ext>
          </a:extLst>
        </xdr:cNvPr>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a:extLst>
            <a:ext uri="{FF2B5EF4-FFF2-40B4-BE49-F238E27FC236}">
              <a16:creationId xmlns:a16="http://schemas.microsoft.com/office/drawing/2014/main" xmlns="" id="{00000000-0008-0000-0400-00000A000000}"/>
            </a:ext>
          </a:extLst>
        </xdr:cNvPr>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a:extLst>
            <a:ext uri="{FF2B5EF4-FFF2-40B4-BE49-F238E27FC236}">
              <a16:creationId xmlns:a16="http://schemas.microsoft.com/office/drawing/2014/main" xmlns="" id="{00000000-0008-0000-0400-00000B000000}"/>
            </a:ext>
          </a:extLst>
        </xdr:cNvPr>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a:extLst>
            <a:ext uri="{FF2B5EF4-FFF2-40B4-BE49-F238E27FC236}">
              <a16:creationId xmlns:a16="http://schemas.microsoft.com/office/drawing/2014/main" xmlns="" id="{00000000-0008-0000-0400-00000C000000}"/>
            </a:ext>
          </a:extLst>
        </xdr:cNvPr>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17,214
17,120
14.38
5,676,145
5,332,081
283,464
3,866,847
2,156,425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a:extLst>
            <a:ext uri="{FF2B5EF4-FFF2-40B4-BE49-F238E27FC236}">
              <a16:creationId xmlns:a16="http://schemas.microsoft.com/office/drawing/2014/main" xmlns="" id="{00000000-0008-0000-0400-00000D000000}"/>
            </a:ext>
          </a:extLst>
        </xdr:cNvPr>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a:extLst>
            <a:ext uri="{FF2B5EF4-FFF2-40B4-BE49-F238E27FC236}">
              <a16:creationId xmlns:a16="http://schemas.microsoft.com/office/drawing/2014/main" xmlns="" id="{00000000-0008-0000-0400-00000E000000}"/>
            </a:ext>
          </a:extLst>
        </xdr:cNvPr>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a:extLst>
            <a:ext uri="{FF2B5EF4-FFF2-40B4-BE49-F238E27FC236}">
              <a16:creationId xmlns:a16="http://schemas.microsoft.com/office/drawing/2014/main" xmlns="" id="{00000000-0008-0000-0400-00000F000000}"/>
            </a:ext>
          </a:extLst>
        </xdr:cNvPr>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-0.5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a:extLst>
            <a:ext uri="{FF2B5EF4-FFF2-40B4-BE49-F238E27FC236}">
              <a16:creationId xmlns:a16="http://schemas.microsoft.com/office/drawing/2014/main" xmlns="" id="{00000000-0008-0000-0400-000010000000}"/>
            </a:ext>
          </a:extLst>
        </xdr:cNvPr>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a:extLst>
            <a:ext uri="{FF2B5EF4-FFF2-40B4-BE49-F238E27FC236}">
              <a16:creationId xmlns:a16="http://schemas.microsoft.com/office/drawing/2014/main" xmlns="" id="{00000000-0008-0000-0400-000011000000}"/>
            </a:ext>
          </a:extLst>
        </xdr:cNvPr>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a:extLst>
            <a:ext uri="{FF2B5EF4-FFF2-40B4-BE49-F238E27FC236}">
              <a16:creationId xmlns:a16="http://schemas.microsoft.com/office/drawing/2014/main" xmlns="" id="{00000000-0008-0000-0400-000012000000}"/>
            </a:ext>
          </a:extLst>
        </xdr:cNvPr>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H25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H26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a:extLst>
            <a:ext uri="{FF2B5EF4-FFF2-40B4-BE49-F238E27FC236}">
              <a16:creationId xmlns:a16="http://schemas.microsoft.com/office/drawing/2014/main" xmlns="" id="{00000000-0008-0000-0400-000013000000}"/>
            </a:ext>
          </a:extLst>
        </xdr:cNvPr>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a:extLst>
            <a:ext uri="{FF2B5EF4-FFF2-40B4-BE49-F238E27FC236}">
              <a16:creationId xmlns:a16="http://schemas.microsoft.com/office/drawing/2014/main" xmlns="" id="{00000000-0008-0000-0400-000014000000}"/>
            </a:ext>
          </a:extLst>
        </xdr:cNvPr>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a:extLst>
            <a:ext uri="{FF2B5EF4-FFF2-40B4-BE49-F238E27FC236}">
              <a16:creationId xmlns:a16="http://schemas.microsoft.com/office/drawing/2014/main" xmlns="" id="{00000000-0008-0000-0400-000015000000}"/>
            </a:ext>
          </a:extLst>
        </xdr:cNvPr>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a:extLst>
            <a:ext uri="{FF2B5EF4-FFF2-40B4-BE49-F238E27FC236}">
              <a16:creationId xmlns:a16="http://schemas.microsoft.com/office/drawing/2014/main" xmlns="" id="{00000000-0008-0000-0400-000016000000}"/>
            </a:ext>
          </a:extLst>
        </xdr:cNvPr>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a:extLst>
            <a:ext uri="{FF2B5EF4-FFF2-40B4-BE49-F238E27FC236}">
              <a16:creationId xmlns:a16="http://schemas.microsoft.com/office/drawing/2014/main" xmlns="" id="{00000000-0008-0000-0400-000017000000}"/>
            </a:ext>
          </a:extLst>
        </xdr:cNvPr>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a:extLst>
            <a:ext uri="{FF2B5EF4-FFF2-40B4-BE49-F238E27FC236}">
              <a16:creationId xmlns:a16="http://schemas.microsoft.com/office/drawing/2014/main" xmlns="" id="{00000000-0008-0000-0400-000018000000}"/>
            </a:ext>
          </a:extLst>
        </xdr:cNvPr>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a:extLst>
            <a:ext uri="{FF2B5EF4-FFF2-40B4-BE49-F238E27FC236}">
              <a16:creationId xmlns:a16="http://schemas.microsoft.com/office/drawing/2014/main" xmlns="" id="{00000000-0008-0000-0400-000019000000}"/>
            </a:ext>
          </a:extLst>
        </xdr:cNvPr>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a:extLst>
            <a:ext uri="{FF2B5EF4-FFF2-40B4-BE49-F238E27FC236}">
              <a16:creationId xmlns:a16="http://schemas.microsoft.com/office/drawing/2014/main" xmlns="" id="{00000000-0008-0000-0400-00001A000000}"/>
            </a:ext>
          </a:extLst>
        </xdr:cNvPr>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a:extLst>
            <a:ext uri="{FF2B5EF4-FFF2-40B4-BE49-F238E27FC236}">
              <a16:creationId xmlns:a16="http://schemas.microsoft.com/office/drawing/2014/main" xmlns="" id="{00000000-0008-0000-0400-00001B000000}"/>
            </a:ext>
          </a:extLst>
        </xdr:cNvPr>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a:extLst>
            <a:ext uri="{FF2B5EF4-FFF2-40B4-BE49-F238E27FC236}">
              <a16:creationId xmlns:a16="http://schemas.microsoft.com/office/drawing/2014/main" xmlns="" id="{00000000-0008-0000-0400-00001C000000}"/>
            </a:ext>
          </a:extLst>
        </xdr:cNvPr>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a:extLst>
            <a:ext uri="{FF2B5EF4-FFF2-40B4-BE49-F238E27FC236}">
              <a16:creationId xmlns:a16="http://schemas.microsoft.com/office/drawing/2014/main" xmlns="" id="{00000000-0008-0000-0400-00001D000000}"/>
            </a:ext>
          </a:extLst>
        </xdr:cNvPr>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a:extLst>
            <a:ext uri="{FF2B5EF4-FFF2-40B4-BE49-F238E27FC236}">
              <a16:creationId xmlns:a16="http://schemas.microsoft.com/office/drawing/2014/main" xmlns="" id="{00000000-0008-0000-0400-00001E000000}"/>
            </a:ext>
          </a:extLst>
        </xdr:cNvPr>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9703105" cy="259045"/>
    <xdr:sp macro="" textlink="">
      <xdr:nvSpPr>
        <xdr:cNvPr id="31" name="テキスト ボックス 30">
          <a:extLst>
            <a:ext uri="{FF2B5EF4-FFF2-40B4-BE49-F238E27FC236}">
              <a16:creationId xmlns:a16="http://schemas.microsoft.com/office/drawing/2014/main" xmlns="" id="{00000000-0008-0000-0400-00001F000000}"/>
            </a:ext>
          </a:extLst>
        </xdr:cNvPr>
        <xdr:cNvSpPr txBox="1"/>
      </xdr:nvSpPr>
      <xdr:spPr>
        <a:xfrm>
          <a:off x="698500" y="37465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住民基本台帳人口については、住民基本台帳関係年報の調査基準日変更に伴い、平成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年度以降、調査年度の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日現在の住民基本台帳に登載されている人口を記載。</a:t>
          </a:r>
        </a:p>
      </xdr:txBody>
    </xdr:sp>
    <xdr:clientData/>
  </xdr:oneCellAnchor>
  <xdr:oneCellAnchor>
    <xdr:from>
      <xdr:col>3</xdr:col>
      <xdr:colOff>98425</xdr:colOff>
      <xdr:row>23</xdr:row>
      <xdr:rowOff>57150</xdr:rowOff>
    </xdr:from>
    <xdr:ext cx="8295925" cy="259045"/>
    <xdr:sp macro="" textlink="">
      <xdr:nvSpPr>
        <xdr:cNvPr id="32" name="テキスト ボックス 31">
          <a:extLst>
            <a:ext uri="{FF2B5EF4-FFF2-40B4-BE49-F238E27FC236}">
              <a16:creationId xmlns:a16="http://schemas.microsoft.com/office/drawing/2014/main" xmlns="" id="{00000000-0008-0000-0400-000020000000}"/>
            </a:ext>
          </a:extLst>
        </xdr:cNvPr>
        <xdr:cNvSpPr txBox="1"/>
      </xdr:nvSpPr>
      <xdr:spPr>
        <a:xfrm>
          <a:off x="698500" y="4000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29</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a:extLst>
            <a:ext uri="{FF2B5EF4-FFF2-40B4-BE49-F238E27FC236}">
              <a16:creationId xmlns:a16="http://schemas.microsoft.com/office/drawing/2014/main" xmlns="" id="{00000000-0008-0000-0400-000021000000}"/>
            </a:ext>
          </a:extLst>
        </xdr:cNvPr>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a:extLst>
            <a:ext uri="{FF2B5EF4-FFF2-40B4-BE49-F238E27FC236}">
              <a16:creationId xmlns:a16="http://schemas.microsoft.com/office/drawing/2014/main" xmlns="" id="{00000000-0008-0000-0400-000022000000}"/>
            </a:ext>
          </a:extLst>
        </xdr:cNvPr>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a:extLst>
            <a:ext uri="{FF2B5EF4-FFF2-40B4-BE49-F238E27FC236}">
              <a16:creationId xmlns:a16="http://schemas.microsoft.com/office/drawing/2014/main" xmlns="" id="{00000000-0008-0000-0400-000023000000}"/>
            </a:ext>
          </a:extLst>
        </xdr:cNvPr>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a:extLst>
            <a:ext uri="{FF2B5EF4-FFF2-40B4-BE49-F238E27FC236}">
              <a16:creationId xmlns:a16="http://schemas.microsoft.com/office/drawing/2014/main" xmlns="" id="{00000000-0008-0000-0400-000024000000}"/>
            </a:ext>
          </a:extLst>
        </xdr:cNvPr>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a:extLst>
            <a:ext uri="{FF2B5EF4-FFF2-40B4-BE49-F238E27FC236}">
              <a16:creationId xmlns:a16="http://schemas.microsoft.com/office/drawing/2014/main" xmlns="" id="{00000000-0008-0000-0400-000025000000}"/>
            </a:ext>
          </a:extLst>
        </xdr:cNvPr>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a:extLst>
            <a:ext uri="{FF2B5EF4-FFF2-40B4-BE49-F238E27FC236}">
              <a16:creationId xmlns:a16="http://schemas.microsoft.com/office/drawing/2014/main" xmlns="" id="{00000000-0008-0000-0400-000026000000}"/>
            </a:ext>
          </a:extLst>
        </xdr:cNvPr>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a:extLst>
            <a:ext uri="{FF2B5EF4-FFF2-40B4-BE49-F238E27FC236}">
              <a16:creationId xmlns:a16="http://schemas.microsoft.com/office/drawing/2014/main" xmlns="" id="{00000000-0008-0000-0400-000027000000}"/>
            </a:ext>
          </a:extLst>
        </xdr:cNvPr>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a:extLst>
            <a:ext uri="{FF2B5EF4-FFF2-40B4-BE49-F238E27FC236}">
              <a16:creationId xmlns:a16="http://schemas.microsoft.com/office/drawing/2014/main" xmlns="" id="{00000000-0008-0000-0400-000028000000}"/>
            </a:ext>
          </a:extLst>
        </xdr:cNvPr>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a:extLst>
            <a:ext uri="{FF2B5EF4-FFF2-40B4-BE49-F238E27FC236}">
              <a16:creationId xmlns:a16="http://schemas.microsoft.com/office/drawing/2014/main" xmlns="" id="{00000000-0008-0000-0400-000029000000}"/>
            </a:ext>
          </a:extLst>
        </xdr:cNvPr>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a:extLst>
            <a:ext uri="{FF2B5EF4-FFF2-40B4-BE49-F238E27FC236}">
              <a16:creationId xmlns:a16="http://schemas.microsoft.com/office/drawing/2014/main" xmlns="" id="{00000000-0008-0000-0400-00002A000000}"/>
            </a:ext>
          </a:extLst>
        </xdr:cNvPr>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a:extLst>
            <a:ext uri="{FF2B5EF4-FFF2-40B4-BE49-F238E27FC236}">
              <a16:creationId xmlns:a16="http://schemas.microsoft.com/office/drawing/2014/main" xmlns="" id="{00000000-0008-0000-0400-00002B000000}"/>
            </a:ext>
          </a:extLst>
        </xdr:cNvPr>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a:extLst>
            <a:ext uri="{FF2B5EF4-FFF2-40B4-BE49-F238E27FC236}">
              <a16:creationId xmlns:a16="http://schemas.microsoft.com/office/drawing/2014/main" xmlns="" id="{00000000-0008-0000-0400-00002C000000}"/>
            </a:ext>
          </a:extLst>
        </xdr:cNvPr>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人件費は、類似団体の比率を上回っているが、２５年度に「国家公務員の給与に関する臨時特例法」の趣旨を尊重して職員給与の削減を行い、人件費の総額が前年度を下回ったため、本比率のポイントを下げ、その後は横ばいに推移し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正規職員の採用を計画的に行うなど、今後とも適正な人事管理に努める。</a:t>
          </a:r>
        </a:p>
      </xdr:txBody>
    </xdr:sp>
    <xdr:clientData/>
  </xdr:twoCellAnchor>
  <xdr:oneCellAnchor>
    <xdr:from>
      <xdr:col>3</xdr:col>
      <xdr:colOff>123825</xdr:colOff>
      <xdr:row>29</xdr:row>
      <xdr:rowOff>107950</xdr:rowOff>
    </xdr:from>
    <xdr:ext cx="298543" cy="225703"/>
    <xdr:sp macro="" textlink="">
      <xdr:nvSpPr>
        <xdr:cNvPr id="45" name="テキスト ボックス 44">
          <a:extLst>
            <a:ext uri="{FF2B5EF4-FFF2-40B4-BE49-F238E27FC236}">
              <a16:creationId xmlns:a16="http://schemas.microsoft.com/office/drawing/2014/main" xmlns="" id="{00000000-0008-0000-0400-00002D000000}"/>
            </a:ext>
          </a:extLst>
        </xdr:cNvPr>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a:extLst>
            <a:ext uri="{FF2B5EF4-FFF2-40B4-BE49-F238E27FC236}">
              <a16:creationId xmlns:a16="http://schemas.microsoft.com/office/drawing/2014/main" xmlns="" id="{00000000-0008-0000-0400-00002E000000}"/>
            </a:ext>
          </a:extLst>
        </xdr:cNvPr>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a:extLst>
            <a:ext uri="{FF2B5EF4-FFF2-40B4-BE49-F238E27FC236}">
              <a16:creationId xmlns:a16="http://schemas.microsoft.com/office/drawing/2014/main" xmlns="" id="{00000000-0008-0000-0400-00002F000000}"/>
            </a:ext>
          </a:extLst>
        </xdr:cNvPr>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146050</xdr:rowOff>
    </xdr:from>
    <xdr:to>
      <xdr:col>26</xdr:col>
      <xdr:colOff>184150</xdr:colOff>
      <xdr:row>41</xdr:row>
      <xdr:rowOff>146050</xdr:rowOff>
    </xdr:to>
    <xdr:cxnSp macro="">
      <xdr:nvCxnSpPr>
        <xdr:cNvPr id="48" name="直線コネクタ 47">
          <a:extLst>
            <a:ext uri="{FF2B5EF4-FFF2-40B4-BE49-F238E27FC236}">
              <a16:creationId xmlns:a16="http://schemas.microsoft.com/office/drawing/2014/main" xmlns="" id="{00000000-0008-0000-0400-000030000000}"/>
            </a:ext>
          </a:extLst>
        </xdr:cNvPr>
        <xdr:cNvCxnSpPr/>
      </xdr:nvCxnSpPr>
      <xdr:spPr>
        <a:xfrm>
          <a:off x="762000" y="717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41</xdr:row>
      <xdr:rowOff>3827</xdr:rowOff>
    </xdr:from>
    <xdr:ext cx="508000" cy="259045"/>
    <xdr:sp macro="" textlink="">
      <xdr:nvSpPr>
        <xdr:cNvPr id="49" name="テキスト ボックス 48">
          <a:extLst>
            <a:ext uri="{FF2B5EF4-FFF2-40B4-BE49-F238E27FC236}">
              <a16:creationId xmlns:a16="http://schemas.microsoft.com/office/drawing/2014/main" xmlns="" id="{00000000-0008-0000-0400-000031000000}"/>
            </a:ext>
          </a:extLst>
        </xdr:cNvPr>
        <xdr:cNvSpPr txBox="1"/>
      </xdr:nvSpPr>
      <xdr:spPr>
        <a:xfrm>
          <a:off x="254000" y="703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39</xdr:row>
      <xdr:rowOff>107950</xdr:rowOff>
    </xdr:from>
    <xdr:to>
      <xdr:col>26</xdr:col>
      <xdr:colOff>184150</xdr:colOff>
      <xdr:row>39</xdr:row>
      <xdr:rowOff>107950</xdr:rowOff>
    </xdr:to>
    <xdr:cxnSp macro="">
      <xdr:nvCxnSpPr>
        <xdr:cNvPr id="50" name="直線コネクタ 49">
          <a:extLst>
            <a:ext uri="{FF2B5EF4-FFF2-40B4-BE49-F238E27FC236}">
              <a16:creationId xmlns:a16="http://schemas.microsoft.com/office/drawing/2014/main" xmlns="" id="{00000000-0008-0000-0400-000032000000}"/>
            </a:ext>
          </a:extLst>
        </xdr:cNvPr>
        <xdr:cNvCxnSpPr/>
      </xdr:nvCxnSpPr>
      <xdr:spPr>
        <a:xfrm>
          <a:off x="762000" y="679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38</xdr:row>
      <xdr:rowOff>137177</xdr:rowOff>
    </xdr:from>
    <xdr:ext cx="508000" cy="259045"/>
    <xdr:sp macro="" textlink="">
      <xdr:nvSpPr>
        <xdr:cNvPr id="51" name="テキスト ボックス 50">
          <a:extLst>
            <a:ext uri="{FF2B5EF4-FFF2-40B4-BE49-F238E27FC236}">
              <a16:creationId xmlns:a16="http://schemas.microsoft.com/office/drawing/2014/main" xmlns="" id="{00000000-0008-0000-0400-000033000000}"/>
            </a:ext>
          </a:extLst>
        </xdr:cNvPr>
        <xdr:cNvSpPr txBox="1"/>
      </xdr:nvSpPr>
      <xdr:spPr>
        <a:xfrm>
          <a:off x="254000" y="665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37</xdr:row>
      <xdr:rowOff>69850</xdr:rowOff>
    </xdr:from>
    <xdr:to>
      <xdr:col>26</xdr:col>
      <xdr:colOff>184150</xdr:colOff>
      <xdr:row>37</xdr:row>
      <xdr:rowOff>69850</xdr:rowOff>
    </xdr:to>
    <xdr:cxnSp macro="">
      <xdr:nvCxnSpPr>
        <xdr:cNvPr id="52" name="直線コネクタ 51">
          <a:extLst>
            <a:ext uri="{FF2B5EF4-FFF2-40B4-BE49-F238E27FC236}">
              <a16:creationId xmlns:a16="http://schemas.microsoft.com/office/drawing/2014/main" xmlns="" id="{00000000-0008-0000-0400-000034000000}"/>
            </a:ext>
          </a:extLst>
        </xdr:cNvPr>
        <xdr:cNvCxnSpPr/>
      </xdr:nvCxnSpPr>
      <xdr:spPr>
        <a:xfrm>
          <a:off x="762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36</xdr:row>
      <xdr:rowOff>99077</xdr:rowOff>
    </xdr:from>
    <xdr:ext cx="508000" cy="259045"/>
    <xdr:sp macro="" textlink="">
      <xdr:nvSpPr>
        <xdr:cNvPr id="53" name="テキスト ボックス 52">
          <a:extLst>
            <a:ext uri="{FF2B5EF4-FFF2-40B4-BE49-F238E27FC236}">
              <a16:creationId xmlns:a16="http://schemas.microsoft.com/office/drawing/2014/main" xmlns="" id="{00000000-0008-0000-0400-000035000000}"/>
            </a:ext>
          </a:extLst>
        </xdr:cNvPr>
        <xdr:cNvSpPr txBox="1"/>
      </xdr:nvSpPr>
      <xdr:spPr>
        <a:xfrm>
          <a:off x="254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35</xdr:row>
      <xdr:rowOff>31750</xdr:rowOff>
    </xdr:from>
    <xdr:to>
      <xdr:col>26</xdr:col>
      <xdr:colOff>184150</xdr:colOff>
      <xdr:row>35</xdr:row>
      <xdr:rowOff>31750</xdr:rowOff>
    </xdr:to>
    <xdr:cxnSp macro="">
      <xdr:nvCxnSpPr>
        <xdr:cNvPr id="54" name="直線コネクタ 53">
          <a:extLst>
            <a:ext uri="{FF2B5EF4-FFF2-40B4-BE49-F238E27FC236}">
              <a16:creationId xmlns:a16="http://schemas.microsoft.com/office/drawing/2014/main" xmlns="" id="{00000000-0008-0000-0400-000036000000}"/>
            </a:ext>
          </a:extLst>
        </xdr:cNvPr>
        <xdr:cNvCxnSpPr/>
      </xdr:nvCxnSpPr>
      <xdr:spPr>
        <a:xfrm>
          <a:off x="762000" y="603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34</xdr:row>
      <xdr:rowOff>60977</xdr:rowOff>
    </xdr:from>
    <xdr:ext cx="508000" cy="259045"/>
    <xdr:sp macro="" textlink="">
      <xdr:nvSpPr>
        <xdr:cNvPr id="55" name="テキスト ボックス 54">
          <a:extLst>
            <a:ext uri="{FF2B5EF4-FFF2-40B4-BE49-F238E27FC236}">
              <a16:creationId xmlns:a16="http://schemas.microsoft.com/office/drawing/2014/main" xmlns="" id="{00000000-0008-0000-0400-000037000000}"/>
            </a:ext>
          </a:extLst>
        </xdr:cNvPr>
        <xdr:cNvSpPr txBox="1"/>
      </xdr:nvSpPr>
      <xdr:spPr>
        <a:xfrm>
          <a:off x="254000" y="589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32</xdr:row>
      <xdr:rowOff>165100</xdr:rowOff>
    </xdr:from>
    <xdr:to>
      <xdr:col>26</xdr:col>
      <xdr:colOff>184150</xdr:colOff>
      <xdr:row>32</xdr:row>
      <xdr:rowOff>165100</xdr:rowOff>
    </xdr:to>
    <xdr:cxnSp macro="">
      <xdr:nvCxnSpPr>
        <xdr:cNvPr id="56" name="直線コネクタ 55">
          <a:extLst>
            <a:ext uri="{FF2B5EF4-FFF2-40B4-BE49-F238E27FC236}">
              <a16:creationId xmlns:a16="http://schemas.microsoft.com/office/drawing/2014/main" xmlns="" id="{00000000-0008-0000-0400-000038000000}"/>
            </a:ext>
          </a:extLst>
        </xdr:cNvPr>
        <xdr:cNvCxnSpPr/>
      </xdr:nvCxnSpPr>
      <xdr:spPr>
        <a:xfrm>
          <a:off x="762000" y="565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22877</xdr:rowOff>
    </xdr:from>
    <xdr:ext cx="508000" cy="259045"/>
    <xdr:sp macro="" textlink="">
      <xdr:nvSpPr>
        <xdr:cNvPr id="57" name="テキスト ボックス 56">
          <a:extLst>
            <a:ext uri="{FF2B5EF4-FFF2-40B4-BE49-F238E27FC236}">
              <a16:creationId xmlns:a16="http://schemas.microsoft.com/office/drawing/2014/main" xmlns="" id="{00000000-0008-0000-0400-000039000000}"/>
            </a:ext>
          </a:extLst>
        </xdr:cNvPr>
        <xdr:cNvSpPr txBox="1"/>
      </xdr:nvSpPr>
      <xdr:spPr>
        <a:xfrm>
          <a:off x="254000" y="550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8" name="直線コネクタ 57">
          <a:extLst>
            <a:ext uri="{FF2B5EF4-FFF2-40B4-BE49-F238E27FC236}">
              <a16:creationId xmlns:a16="http://schemas.microsoft.com/office/drawing/2014/main" xmlns="" id="{00000000-0008-0000-0400-00003A000000}"/>
            </a:ext>
          </a:extLst>
        </xdr:cNvPr>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9" name="テキスト ボックス 58">
          <a:extLst>
            <a:ext uri="{FF2B5EF4-FFF2-40B4-BE49-F238E27FC236}">
              <a16:creationId xmlns:a16="http://schemas.microsoft.com/office/drawing/2014/main" xmlns="" id="{00000000-0008-0000-0400-00003B000000}"/>
            </a:ext>
          </a:extLst>
        </xdr:cNvPr>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60" name="人件費グラフ枠">
          <a:extLst>
            <a:ext uri="{FF2B5EF4-FFF2-40B4-BE49-F238E27FC236}">
              <a16:creationId xmlns:a16="http://schemas.microsoft.com/office/drawing/2014/main" xmlns="" id="{00000000-0008-0000-0400-00003C000000}"/>
            </a:ext>
          </a:extLst>
        </xdr:cNvPr>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32</xdr:row>
      <xdr:rowOff>81280</xdr:rowOff>
    </xdr:from>
    <xdr:to>
      <xdr:col>24</xdr:col>
      <xdr:colOff>25400</xdr:colOff>
      <xdr:row>41</xdr:row>
      <xdr:rowOff>16510</xdr:rowOff>
    </xdr:to>
    <xdr:cxnSp macro="">
      <xdr:nvCxnSpPr>
        <xdr:cNvPr id="61" name="直線コネクタ 60">
          <a:extLst>
            <a:ext uri="{FF2B5EF4-FFF2-40B4-BE49-F238E27FC236}">
              <a16:creationId xmlns:a16="http://schemas.microsoft.com/office/drawing/2014/main" xmlns="" id="{00000000-0008-0000-0400-00003D000000}"/>
            </a:ext>
          </a:extLst>
        </xdr:cNvPr>
        <xdr:cNvCxnSpPr/>
      </xdr:nvCxnSpPr>
      <xdr:spPr>
        <a:xfrm flipV="1">
          <a:off x="4826000" y="5567680"/>
          <a:ext cx="0" cy="14782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40</xdr:row>
      <xdr:rowOff>160037</xdr:rowOff>
    </xdr:from>
    <xdr:ext cx="762000" cy="259045"/>
    <xdr:sp macro="" textlink="">
      <xdr:nvSpPr>
        <xdr:cNvPr id="62" name="人件費最小値テキスト">
          <a:extLst>
            <a:ext uri="{FF2B5EF4-FFF2-40B4-BE49-F238E27FC236}">
              <a16:creationId xmlns:a16="http://schemas.microsoft.com/office/drawing/2014/main" xmlns="" id="{00000000-0008-0000-0400-00003E000000}"/>
            </a:ext>
          </a:extLst>
        </xdr:cNvPr>
        <xdr:cNvSpPr txBox="1"/>
      </xdr:nvSpPr>
      <xdr:spPr>
        <a:xfrm>
          <a:off x="4914900" y="70180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41</xdr:row>
      <xdr:rowOff>16510</xdr:rowOff>
    </xdr:from>
    <xdr:to>
      <xdr:col>24</xdr:col>
      <xdr:colOff>114300</xdr:colOff>
      <xdr:row>41</xdr:row>
      <xdr:rowOff>16510</xdr:rowOff>
    </xdr:to>
    <xdr:cxnSp macro="">
      <xdr:nvCxnSpPr>
        <xdr:cNvPr id="63" name="直線コネクタ 62">
          <a:extLst>
            <a:ext uri="{FF2B5EF4-FFF2-40B4-BE49-F238E27FC236}">
              <a16:creationId xmlns:a16="http://schemas.microsoft.com/office/drawing/2014/main" xmlns="" id="{00000000-0008-0000-0400-00003F000000}"/>
            </a:ext>
          </a:extLst>
        </xdr:cNvPr>
        <xdr:cNvCxnSpPr/>
      </xdr:nvCxnSpPr>
      <xdr:spPr>
        <a:xfrm>
          <a:off x="4737100" y="70459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30</xdr:row>
      <xdr:rowOff>167657</xdr:rowOff>
    </xdr:from>
    <xdr:ext cx="762000" cy="259045"/>
    <xdr:sp macro="" textlink="">
      <xdr:nvSpPr>
        <xdr:cNvPr id="64" name="人件費最大値テキスト">
          <a:extLst>
            <a:ext uri="{FF2B5EF4-FFF2-40B4-BE49-F238E27FC236}">
              <a16:creationId xmlns:a16="http://schemas.microsoft.com/office/drawing/2014/main" xmlns="" id="{00000000-0008-0000-0400-000040000000}"/>
            </a:ext>
          </a:extLst>
        </xdr:cNvPr>
        <xdr:cNvSpPr txBox="1"/>
      </xdr:nvSpPr>
      <xdr:spPr>
        <a:xfrm>
          <a:off x="4914900" y="53111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32</xdr:row>
      <xdr:rowOff>81280</xdr:rowOff>
    </xdr:from>
    <xdr:to>
      <xdr:col>24</xdr:col>
      <xdr:colOff>114300</xdr:colOff>
      <xdr:row>32</xdr:row>
      <xdr:rowOff>81280</xdr:rowOff>
    </xdr:to>
    <xdr:cxnSp macro="">
      <xdr:nvCxnSpPr>
        <xdr:cNvPr id="65" name="直線コネクタ 64">
          <a:extLst>
            <a:ext uri="{FF2B5EF4-FFF2-40B4-BE49-F238E27FC236}">
              <a16:creationId xmlns:a16="http://schemas.microsoft.com/office/drawing/2014/main" xmlns="" id="{00000000-0008-0000-0400-000041000000}"/>
            </a:ext>
          </a:extLst>
        </xdr:cNvPr>
        <xdr:cNvCxnSpPr/>
      </xdr:nvCxnSpPr>
      <xdr:spPr>
        <a:xfrm>
          <a:off x="4737100" y="55676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39</xdr:row>
      <xdr:rowOff>69850</xdr:rowOff>
    </xdr:from>
    <xdr:to>
      <xdr:col>24</xdr:col>
      <xdr:colOff>25400</xdr:colOff>
      <xdr:row>39</xdr:row>
      <xdr:rowOff>69850</xdr:rowOff>
    </xdr:to>
    <xdr:cxnSp macro="">
      <xdr:nvCxnSpPr>
        <xdr:cNvPr id="66" name="直線コネクタ 65">
          <a:extLst>
            <a:ext uri="{FF2B5EF4-FFF2-40B4-BE49-F238E27FC236}">
              <a16:creationId xmlns:a16="http://schemas.microsoft.com/office/drawing/2014/main" xmlns="" id="{00000000-0008-0000-0400-000042000000}"/>
            </a:ext>
          </a:extLst>
        </xdr:cNvPr>
        <xdr:cNvCxnSpPr/>
      </xdr:nvCxnSpPr>
      <xdr:spPr>
        <a:xfrm>
          <a:off x="3987800" y="67564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138447</xdr:rowOff>
    </xdr:from>
    <xdr:ext cx="762000" cy="259045"/>
    <xdr:sp macro="" textlink="">
      <xdr:nvSpPr>
        <xdr:cNvPr id="67" name="人件費平均値テキスト">
          <a:extLst>
            <a:ext uri="{FF2B5EF4-FFF2-40B4-BE49-F238E27FC236}">
              <a16:creationId xmlns:a16="http://schemas.microsoft.com/office/drawing/2014/main" xmlns="" id="{00000000-0008-0000-0400-000043000000}"/>
            </a:ext>
          </a:extLst>
        </xdr:cNvPr>
        <xdr:cNvSpPr txBox="1"/>
      </xdr:nvSpPr>
      <xdr:spPr>
        <a:xfrm>
          <a:off x="4914900" y="613919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36</xdr:row>
      <xdr:rowOff>121920</xdr:rowOff>
    </xdr:from>
    <xdr:to>
      <xdr:col>24</xdr:col>
      <xdr:colOff>76200</xdr:colOff>
      <xdr:row>37</xdr:row>
      <xdr:rowOff>52070</xdr:rowOff>
    </xdr:to>
    <xdr:sp macro="" textlink="">
      <xdr:nvSpPr>
        <xdr:cNvPr id="68" name="フローチャート: 判断 67">
          <a:extLst>
            <a:ext uri="{FF2B5EF4-FFF2-40B4-BE49-F238E27FC236}">
              <a16:creationId xmlns:a16="http://schemas.microsoft.com/office/drawing/2014/main" xmlns="" id="{00000000-0008-0000-0400-000044000000}"/>
            </a:ext>
          </a:extLst>
        </xdr:cNvPr>
        <xdr:cNvSpPr/>
      </xdr:nvSpPr>
      <xdr:spPr>
        <a:xfrm>
          <a:off x="4775200" y="6294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39</xdr:row>
      <xdr:rowOff>54610</xdr:rowOff>
    </xdr:from>
    <xdr:to>
      <xdr:col>19</xdr:col>
      <xdr:colOff>187325</xdr:colOff>
      <xdr:row>39</xdr:row>
      <xdr:rowOff>69850</xdr:rowOff>
    </xdr:to>
    <xdr:cxnSp macro="">
      <xdr:nvCxnSpPr>
        <xdr:cNvPr id="69" name="直線コネクタ 68">
          <a:extLst>
            <a:ext uri="{FF2B5EF4-FFF2-40B4-BE49-F238E27FC236}">
              <a16:creationId xmlns:a16="http://schemas.microsoft.com/office/drawing/2014/main" xmlns="" id="{00000000-0008-0000-0400-000045000000}"/>
            </a:ext>
          </a:extLst>
        </xdr:cNvPr>
        <xdr:cNvCxnSpPr/>
      </xdr:nvCxnSpPr>
      <xdr:spPr>
        <a:xfrm>
          <a:off x="3098800" y="6741160"/>
          <a:ext cx="88900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36</xdr:row>
      <xdr:rowOff>129540</xdr:rowOff>
    </xdr:from>
    <xdr:to>
      <xdr:col>20</xdr:col>
      <xdr:colOff>38100</xdr:colOff>
      <xdr:row>37</xdr:row>
      <xdr:rowOff>59690</xdr:rowOff>
    </xdr:to>
    <xdr:sp macro="" textlink="">
      <xdr:nvSpPr>
        <xdr:cNvPr id="70" name="フローチャート: 判断 69">
          <a:extLst>
            <a:ext uri="{FF2B5EF4-FFF2-40B4-BE49-F238E27FC236}">
              <a16:creationId xmlns:a16="http://schemas.microsoft.com/office/drawing/2014/main" xmlns="" id="{00000000-0008-0000-0400-000046000000}"/>
            </a:ext>
          </a:extLst>
        </xdr:cNvPr>
        <xdr:cNvSpPr/>
      </xdr:nvSpPr>
      <xdr:spPr>
        <a:xfrm>
          <a:off x="3937000" y="63017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35</xdr:row>
      <xdr:rowOff>69867</xdr:rowOff>
    </xdr:from>
    <xdr:ext cx="736600" cy="259045"/>
    <xdr:sp macro="" textlink="">
      <xdr:nvSpPr>
        <xdr:cNvPr id="71" name="テキスト ボックス 70">
          <a:extLst>
            <a:ext uri="{FF2B5EF4-FFF2-40B4-BE49-F238E27FC236}">
              <a16:creationId xmlns:a16="http://schemas.microsoft.com/office/drawing/2014/main" xmlns="" id="{00000000-0008-0000-0400-000047000000}"/>
            </a:ext>
          </a:extLst>
        </xdr:cNvPr>
        <xdr:cNvSpPr txBox="1"/>
      </xdr:nvSpPr>
      <xdr:spPr>
        <a:xfrm>
          <a:off x="3606800" y="60706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39</xdr:row>
      <xdr:rowOff>54610</xdr:rowOff>
    </xdr:from>
    <xdr:to>
      <xdr:col>15</xdr:col>
      <xdr:colOff>98425</xdr:colOff>
      <xdr:row>39</xdr:row>
      <xdr:rowOff>85090</xdr:rowOff>
    </xdr:to>
    <xdr:cxnSp macro="">
      <xdr:nvCxnSpPr>
        <xdr:cNvPr id="72" name="直線コネクタ 71">
          <a:extLst>
            <a:ext uri="{FF2B5EF4-FFF2-40B4-BE49-F238E27FC236}">
              <a16:creationId xmlns:a16="http://schemas.microsoft.com/office/drawing/2014/main" xmlns="" id="{00000000-0008-0000-0400-000048000000}"/>
            </a:ext>
          </a:extLst>
        </xdr:cNvPr>
        <xdr:cNvCxnSpPr/>
      </xdr:nvCxnSpPr>
      <xdr:spPr>
        <a:xfrm flipV="1">
          <a:off x="2209800" y="6741160"/>
          <a:ext cx="8890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36</xdr:row>
      <xdr:rowOff>129540</xdr:rowOff>
    </xdr:from>
    <xdr:to>
      <xdr:col>15</xdr:col>
      <xdr:colOff>149225</xdr:colOff>
      <xdr:row>37</xdr:row>
      <xdr:rowOff>59690</xdr:rowOff>
    </xdr:to>
    <xdr:sp macro="" textlink="">
      <xdr:nvSpPr>
        <xdr:cNvPr id="73" name="フローチャート: 判断 72">
          <a:extLst>
            <a:ext uri="{FF2B5EF4-FFF2-40B4-BE49-F238E27FC236}">
              <a16:creationId xmlns:a16="http://schemas.microsoft.com/office/drawing/2014/main" xmlns="" id="{00000000-0008-0000-0400-000049000000}"/>
            </a:ext>
          </a:extLst>
        </xdr:cNvPr>
        <xdr:cNvSpPr/>
      </xdr:nvSpPr>
      <xdr:spPr>
        <a:xfrm>
          <a:off x="3048000" y="63017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35</xdr:row>
      <xdr:rowOff>69867</xdr:rowOff>
    </xdr:from>
    <xdr:ext cx="762000" cy="259045"/>
    <xdr:sp macro="" textlink="">
      <xdr:nvSpPr>
        <xdr:cNvPr id="74" name="テキスト ボックス 73">
          <a:extLst>
            <a:ext uri="{FF2B5EF4-FFF2-40B4-BE49-F238E27FC236}">
              <a16:creationId xmlns:a16="http://schemas.microsoft.com/office/drawing/2014/main" xmlns="" id="{00000000-0008-0000-0400-00004A000000}"/>
            </a:ext>
          </a:extLst>
        </xdr:cNvPr>
        <xdr:cNvSpPr txBox="1"/>
      </xdr:nvSpPr>
      <xdr:spPr>
        <a:xfrm>
          <a:off x="2717800" y="60706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39</xdr:row>
      <xdr:rowOff>31750</xdr:rowOff>
    </xdr:from>
    <xdr:to>
      <xdr:col>11</xdr:col>
      <xdr:colOff>9525</xdr:colOff>
      <xdr:row>39</xdr:row>
      <xdr:rowOff>85090</xdr:rowOff>
    </xdr:to>
    <xdr:cxnSp macro="">
      <xdr:nvCxnSpPr>
        <xdr:cNvPr id="75" name="直線コネクタ 74">
          <a:extLst>
            <a:ext uri="{FF2B5EF4-FFF2-40B4-BE49-F238E27FC236}">
              <a16:creationId xmlns:a16="http://schemas.microsoft.com/office/drawing/2014/main" xmlns="" id="{00000000-0008-0000-0400-00004B000000}"/>
            </a:ext>
          </a:extLst>
        </xdr:cNvPr>
        <xdr:cNvCxnSpPr/>
      </xdr:nvCxnSpPr>
      <xdr:spPr>
        <a:xfrm>
          <a:off x="1320800" y="6718300"/>
          <a:ext cx="889000" cy="533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36</xdr:row>
      <xdr:rowOff>99060</xdr:rowOff>
    </xdr:from>
    <xdr:to>
      <xdr:col>11</xdr:col>
      <xdr:colOff>60325</xdr:colOff>
      <xdr:row>37</xdr:row>
      <xdr:rowOff>29210</xdr:rowOff>
    </xdr:to>
    <xdr:sp macro="" textlink="">
      <xdr:nvSpPr>
        <xdr:cNvPr id="76" name="フローチャート: 判断 75">
          <a:extLst>
            <a:ext uri="{FF2B5EF4-FFF2-40B4-BE49-F238E27FC236}">
              <a16:creationId xmlns:a16="http://schemas.microsoft.com/office/drawing/2014/main" xmlns="" id="{00000000-0008-0000-0400-00004C000000}"/>
            </a:ext>
          </a:extLst>
        </xdr:cNvPr>
        <xdr:cNvSpPr/>
      </xdr:nvSpPr>
      <xdr:spPr>
        <a:xfrm>
          <a:off x="2159000" y="6271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35</xdr:row>
      <xdr:rowOff>39387</xdr:rowOff>
    </xdr:from>
    <xdr:ext cx="762000" cy="259045"/>
    <xdr:sp macro="" textlink="">
      <xdr:nvSpPr>
        <xdr:cNvPr id="77" name="テキスト ボックス 76">
          <a:extLst>
            <a:ext uri="{FF2B5EF4-FFF2-40B4-BE49-F238E27FC236}">
              <a16:creationId xmlns:a16="http://schemas.microsoft.com/office/drawing/2014/main" xmlns="" id="{00000000-0008-0000-0400-00004D000000}"/>
            </a:ext>
          </a:extLst>
        </xdr:cNvPr>
        <xdr:cNvSpPr txBox="1"/>
      </xdr:nvSpPr>
      <xdr:spPr>
        <a:xfrm>
          <a:off x="1828800" y="60401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36</xdr:row>
      <xdr:rowOff>99060</xdr:rowOff>
    </xdr:from>
    <xdr:to>
      <xdr:col>6</xdr:col>
      <xdr:colOff>171450</xdr:colOff>
      <xdr:row>37</xdr:row>
      <xdr:rowOff>29210</xdr:rowOff>
    </xdr:to>
    <xdr:sp macro="" textlink="">
      <xdr:nvSpPr>
        <xdr:cNvPr id="78" name="フローチャート: 判断 77">
          <a:extLst>
            <a:ext uri="{FF2B5EF4-FFF2-40B4-BE49-F238E27FC236}">
              <a16:creationId xmlns:a16="http://schemas.microsoft.com/office/drawing/2014/main" xmlns="" id="{00000000-0008-0000-0400-00004E000000}"/>
            </a:ext>
          </a:extLst>
        </xdr:cNvPr>
        <xdr:cNvSpPr/>
      </xdr:nvSpPr>
      <xdr:spPr>
        <a:xfrm>
          <a:off x="1270000" y="6271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35</xdr:row>
      <xdr:rowOff>39387</xdr:rowOff>
    </xdr:from>
    <xdr:ext cx="762000" cy="259045"/>
    <xdr:sp macro="" textlink="">
      <xdr:nvSpPr>
        <xdr:cNvPr id="79" name="テキスト ボックス 78">
          <a:extLst>
            <a:ext uri="{FF2B5EF4-FFF2-40B4-BE49-F238E27FC236}">
              <a16:creationId xmlns:a16="http://schemas.microsoft.com/office/drawing/2014/main" xmlns="" id="{00000000-0008-0000-0400-00004F000000}"/>
            </a:ext>
          </a:extLst>
        </xdr:cNvPr>
        <xdr:cNvSpPr txBox="1"/>
      </xdr:nvSpPr>
      <xdr:spPr>
        <a:xfrm>
          <a:off x="939800" y="60401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80" name="テキスト ボックス 79">
          <a:extLst>
            <a:ext uri="{FF2B5EF4-FFF2-40B4-BE49-F238E27FC236}">
              <a16:creationId xmlns:a16="http://schemas.microsoft.com/office/drawing/2014/main" xmlns="" id="{00000000-0008-0000-0400-000050000000}"/>
            </a:ext>
          </a:extLst>
        </xdr:cNvPr>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81" name="テキスト ボックス 80">
          <a:extLst>
            <a:ext uri="{FF2B5EF4-FFF2-40B4-BE49-F238E27FC236}">
              <a16:creationId xmlns:a16="http://schemas.microsoft.com/office/drawing/2014/main" xmlns="" id="{00000000-0008-0000-0400-000051000000}"/>
            </a:ext>
          </a:extLst>
        </xdr:cNvPr>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2" name="テキスト ボックス 81">
          <a:extLst>
            <a:ext uri="{FF2B5EF4-FFF2-40B4-BE49-F238E27FC236}">
              <a16:creationId xmlns:a16="http://schemas.microsoft.com/office/drawing/2014/main" xmlns="" id="{00000000-0008-0000-0400-000052000000}"/>
            </a:ext>
          </a:extLst>
        </xdr:cNvPr>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3" name="テキスト ボックス 82">
          <a:extLst>
            <a:ext uri="{FF2B5EF4-FFF2-40B4-BE49-F238E27FC236}">
              <a16:creationId xmlns:a16="http://schemas.microsoft.com/office/drawing/2014/main" xmlns="" id="{00000000-0008-0000-0400-000053000000}"/>
            </a:ext>
          </a:extLst>
        </xdr:cNvPr>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4" name="テキスト ボックス 83">
          <a:extLst>
            <a:ext uri="{FF2B5EF4-FFF2-40B4-BE49-F238E27FC236}">
              <a16:creationId xmlns:a16="http://schemas.microsoft.com/office/drawing/2014/main" xmlns="" id="{00000000-0008-0000-0400-000054000000}"/>
            </a:ext>
          </a:extLst>
        </xdr:cNvPr>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39</xdr:row>
      <xdr:rowOff>19050</xdr:rowOff>
    </xdr:from>
    <xdr:to>
      <xdr:col>24</xdr:col>
      <xdr:colOff>76200</xdr:colOff>
      <xdr:row>39</xdr:row>
      <xdr:rowOff>120650</xdr:rowOff>
    </xdr:to>
    <xdr:sp macro="" textlink="">
      <xdr:nvSpPr>
        <xdr:cNvPr id="85" name="楕円 84">
          <a:extLst>
            <a:ext uri="{FF2B5EF4-FFF2-40B4-BE49-F238E27FC236}">
              <a16:creationId xmlns:a16="http://schemas.microsoft.com/office/drawing/2014/main" xmlns="" id="{00000000-0008-0000-0400-000055000000}"/>
            </a:ext>
          </a:extLst>
        </xdr:cNvPr>
        <xdr:cNvSpPr/>
      </xdr:nvSpPr>
      <xdr:spPr>
        <a:xfrm>
          <a:off x="4775200" y="670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38</xdr:row>
      <xdr:rowOff>162577</xdr:rowOff>
    </xdr:from>
    <xdr:ext cx="762000" cy="259045"/>
    <xdr:sp macro="" textlink="">
      <xdr:nvSpPr>
        <xdr:cNvPr id="86" name="人件費該当値テキスト">
          <a:extLst>
            <a:ext uri="{FF2B5EF4-FFF2-40B4-BE49-F238E27FC236}">
              <a16:creationId xmlns:a16="http://schemas.microsoft.com/office/drawing/2014/main" xmlns="" id="{00000000-0008-0000-0400-000056000000}"/>
            </a:ext>
          </a:extLst>
        </xdr:cNvPr>
        <xdr:cNvSpPr txBox="1"/>
      </xdr:nvSpPr>
      <xdr:spPr>
        <a:xfrm>
          <a:off x="4914900" y="6677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39</xdr:row>
      <xdr:rowOff>19050</xdr:rowOff>
    </xdr:from>
    <xdr:to>
      <xdr:col>20</xdr:col>
      <xdr:colOff>38100</xdr:colOff>
      <xdr:row>39</xdr:row>
      <xdr:rowOff>120650</xdr:rowOff>
    </xdr:to>
    <xdr:sp macro="" textlink="">
      <xdr:nvSpPr>
        <xdr:cNvPr id="87" name="楕円 86">
          <a:extLst>
            <a:ext uri="{FF2B5EF4-FFF2-40B4-BE49-F238E27FC236}">
              <a16:creationId xmlns:a16="http://schemas.microsoft.com/office/drawing/2014/main" xmlns="" id="{00000000-0008-0000-0400-000057000000}"/>
            </a:ext>
          </a:extLst>
        </xdr:cNvPr>
        <xdr:cNvSpPr/>
      </xdr:nvSpPr>
      <xdr:spPr>
        <a:xfrm>
          <a:off x="3937000" y="670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39</xdr:row>
      <xdr:rowOff>105427</xdr:rowOff>
    </xdr:from>
    <xdr:ext cx="736600" cy="259045"/>
    <xdr:sp macro="" textlink="">
      <xdr:nvSpPr>
        <xdr:cNvPr id="88" name="テキスト ボックス 87">
          <a:extLst>
            <a:ext uri="{FF2B5EF4-FFF2-40B4-BE49-F238E27FC236}">
              <a16:creationId xmlns:a16="http://schemas.microsoft.com/office/drawing/2014/main" xmlns="" id="{00000000-0008-0000-0400-000058000000}"/>
            </a:ext>
          </a:extLst>
        </xdr:cNvPr>
        <xdr:cNvSpPr txBox="1"/>
      </xdr:nvSpPr>
      <xdr:spPr>
        <a:xfrm>
          <a:off x="3606800" y="67919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39</xdr:row>
      <xdr:rowOff>3810</xdr:rowOff>
    </xdr:from>
    <xdr:to>
      <xdr:col>15</xdr:col>
      <xdr:colOff>149225</xdr:colOff>
      <xdr:row>39</xdr:row>
      <xdr:rowOff>105410</xdr:rowOff>
    </xdr:to>
    <xdr:sp macro="" textlink="">
      <xdr:nvSpPr>
        <xdr:cNvPr id="89" name="楕円 88">
          <a:extLst>
            <a:ext uri="{FF2B5EF4-FFF2-40B4-BE49-F238E27FC236}">
              <a16:creationId xmlns:a16="http://schemas.microsoft.com/office/drawing/2014/main" xmlns="" id="{00000000-0008-0000-0400-000059000000}"/>
            </a:ext>
          </a:extLst>
        </xdr:cNvPr>
        <xdr:cNvSpPr/>
      </xdr:nvSpPr>
      <xdr:spPr>
        <a:xfrm>
          <a:off x="3048000" y="66903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39</xdr:row>
      <xdr:rowOff>90187</xdr:rowOff>
    </xdr:from>
    <xdr:ext cx="762000" cy="259045"/>
    <xdr:sp macro="" textlink="">
      <xdr:nvSpPr>
        <xdr:cNvPr id="90" name="テキスト ボックス 89">
          <a:extLst>
            <a:ext uri="{FF2B5EF4-FFF2-40B4-BE49-F238E27FC236}">
              <a16:creationId xmlns:a16="http://schemas.microsoft.com/office/drawing/2014/main" xmlns="" id="{00000000-0008-0000-0400-00005A000000}"/>
            </a:ext>
          </a:extLst>
        </xdr:cNvPr>
        <xdr:cNvSpPr txBox="1"/>
      </xdr:nvSpPr>
      <xdr:spPr>
        <a:xfrm>
          <a:off x="2717800" y="67767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39</xdr:row>
      <xdr:rowOff>34290</xdr:rowOff>
    </xdr:from>
    <xdr:to>
      <xdr:col>11</xdr:col>
      <xdr:colOff>60325</xdr:colOff>
      <xdr:row>39</xdr:row>
      <xdr:rowOff>135890</xdr:rowOff>
    </xdr:to>
    <xdr:sp macro="" textlink="">
      <xdr:nvSpPr>
        <xdr:cNvPr id="91" name="楕円 90">
          <a:extLst>
            <a:ext uri="{FF2B5EF4-FFF2-40B4-BE49-F238E27FC236}">
              <a16:creationId xmlns:a16="http://schemas.microsoft.com/office/drawing/2014/main" xmlns="" id="{00000000-0008-0000-0400-00005B000000}"/>
            </a:ext>
          </a:extLst>
        </xdr:cNvPr>
        <xdr:cNvSpPr/>
      </xdr:nvSpPr>
      <xdr:spPr>
        <a:xfrm>
          <a:off x="2159000" y="67208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39</xdr:row>
      <xdr:rowOff>120667</xdr:rowOff>
    </xdr:from>
    <xdr:ext cx="762000" cy="259045"/>
    <xdr:sp macro="" textlink="">
      <xdr:nvSpPr>
        <xdr:cNvPr id="92" name="テキスト ボックス 91">
          <a:extLst>
            <a:ext uri="{FF2B5EF4-FFF2-40B4-BE49-F238E27FC236}">
              <a16:creationId xmlns:a16="http://schemas.microsoft.com/office/drawing/2014/main" xmlns="" id="{00000000-0008-0000-0400-00005C000000}"/>
            </a:ext>
          </a:extLst>
        </xdr:cNvPr>
        <xdr:cNvSpPr txBox="1"/>
      </xdr:nvSpPr>
      <xdr:spPr>
        <a:xfrm>
          <a:off x="1828800" y="68072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38</xdr:row>
      <xdr:rowOff>152400</xdr:rowOff>
    </xdr:from>
    <xdr:to>
      <xdr:col>6</xdr:col>
      <xdr:colOff>171450</xdr:colOff>
      <xdr:row>39</xdr:row>
      <xdr:rowOff>82550</xdr:rowOff>
    </xdr:to>
    <xdr:sp macro="" textlink="">
      <xdr:nvSpPr>
        <xdr:cNvPr id="93" name="楕円 92">
          <a:extLst>
            <a:ext uri="{FF2B5EF4-FFF2-40B4-BE49-F238E27FC236}">
              <a16:creationId xmlns:a16="http://schemas.microsoft.com/office/drawing/2014/main" xmlns="" id="{00000000-0008-0000-0400-00005D000000}"/>
            </a:ext>
          </a:extLst>
        </xdr:cNvPr>
        <xdr:cNvSpPr/>
      </xdr:nvSpPr>
      <xdr:spPr>
        <a:xfrm>
          <a:off x="1270000" y="6667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39</xdr:row>
      <xdr:rowOff>67327</xdr:rowOff>
    </xdr:from>
    <xdr:ext cx="762000" cy="259045"/>
    <xdr:sp macro="" textlink="">
      <xdr:nvSpPr>
        <xdr:cNvPr id="94" name="テキスト ボックス 93">
          <a:extLst>
            <a:ext uri="{FF2B5EF4-FFF2-40B4-BE49-F238E27FC236}">
              <a16:creationId xmlns:a16="http://schemas.microsoft.com/office/drawing/2014/main" xmlns="" id="{00000000-0008-0000-0400-00005E000000}"/>
            </a:ext>
          </a:extLst>
        </xdr:cNvPr>
        <xdr:cNvSpPr txBox="1"/>
      </xdr:nvSpPr>
      <xdr:spPr>
        <a:xfrm>
          <a:off x="939800" y="6753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5" name="正方形/長方形 94">
          <a:extLst>
            <a:ext uri="{FF2B5EF4-FFF2-40B4-BE49-F238E27FC236}">
              <a16:creationId xmlns:a16="http://schemas.microsoft.com/office/drawing/2014/main" xmlns="" id="{00000000-0008-0000-0400-00005F000000}"/>
            </a:ext>
          </a:extLst>
        </xdr:cNvPr>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6" name="正方形/長方形 95">
          <a:extLst>
            <a:ext uri="{FF2B5EF4-FFF2-40B4-BE49-F238E27FC236}">
              <a16:creationId xmlns:a16="http://schemas.microsoft.com/office/drawing/2014/main" xmlns="" id="{00000000-0008-0000-0400-000060000000}"/>
            </a:ext>
          </a:extLst>
        </xdr:cNvPr>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7" name="正方形/長方形 96">
          <a:extLst>
            <a:ext uri="{FF2B5EF4-FFF2-40B4-BE49-F238E27FC236}">
              <a16:creationId xmlns:a16="http://schemas.microsoft.com/office/drawing/2014/main" xmlns="" id="{00000000-0008-0000-0400-000061000000}"/>
            </a:ext>
          </a:extLst>
        </xdr:cNvPr>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8" name="正方形/長方形 97">
          <a:extLst>
            <a:ext uri="{FF2B5EF4-FFF2-40B4-BE49-F238E27FC236}">
              <a16:creationId xmlns:a16="http://schemas.microsoft.com/office/drawing/2014/main" xmlns="" id="{00000000-0008-0000-0400-000062000000}"/>
            </a:ext>
          </a:extLst>
        </xdr:cNvPr>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9" name="正方形/長方形 98">
          <a:extLst>
            <a:ext uri="{FF2B5EF4-FFF2-40B4-BE49-F238E27FC236}">
              <a16:creationId xmlns:a16="http://schemas.microsoft.com/office/drawing/2014/main" xmlns="" id="{00000000-0008-0000-0400-000063000000}"/>
            </a:ext>
          </a:extLst>
        </xdr:cNvPr>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100" name="正方形/長方形 99">
          <a:extLst>
            <a:ext uri="{FF2B5EF4-FFF2-40B4-BE49-F238E27FC236}">
              <a16:creationId xmlns:a16="http://schemas.microsoft.com/office/drawing/2014/main" xmlns="" id="{00000000-0008-0000-0400-000064000000}"/>
            </a:ext>
          </a:extLst>
        </xdr:cNvPr>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101" name="正方形/長方形 100">
          <a:extLst>
            <a:ext uri="{FF2B5EF4-FFF2-40B4-BE49-F238E27FC236}">
              <a16:creationId xmlns:a16="http://schemas.microsoft.com/office/drawing/2014/main" xmlns="" id="{00000000-0008-0000-0400-000065000000}"/>
            </a:ext>
          </a:extLst>
        </xdr:cNvPr>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2" name="正方形/長方形 101">
          <a:extLst>
            <a:ext uri="{FF2B5EF4-FFF2-40B4-BE49-F238E27FC236}">
              <a16:creationId xmlns:a16="http://schemas.microsoft.com/office/drawing/2014/main" xmlns="" id="{00000000-0008-0000-0400-000066000000}"/>
            </a:ext>
          </a:extLst>
        </xdr:cNvPr>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3" name="正方形/長方形 102">
          <a:extLst>
            <a:ext uri="{FF2B5EF4-FFF2-40B4-BE49-F238E27FC236}">
              <a16:creationId xmlns:a16="http://schemas.microsoft.com/office/drawing/2014/main" xmlns="" id="{00000000-0008-0000-0400-000067000000}"/>
            </a:ext>
          </a:extLst>
        </xdr:cNvPr>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4" name="正方形/長方形 103">
          <a:extLst>
            <a:ext uri="{FF2B5EF4-FFF2-40B4-BE49-F238E27FC236}">
              <a16:creationId xmlns:a16="http://schemas.microsoft.com/office/drawing/2014/main" xmlns="" id="{00000000-0008-0000-0400-000068000000}"/>
            </a:ext>
          </a:extLst>
        </xdr:cNvPr>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5" name="テキスト ボックス 104">
          <a:extLst>
            <a:ext uri="{FF2B5EF4-FFF2-40B4-BE49-F238E27FC236}">
              <a16:creationId xmlns:a16="http://schemas.microsoft.com/office/drawing/2014/main" xmlns="" id="{00000000-0008-0000-0400-000069000000}"/>
            </a:ext>
          </a:extLst>
        </xdr:cNvPr>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本町では、正規職員の採用を抑制するために非常勤職員の採用が多いこと、また、施設等が他に比べ充実しており、維持管理に係る経費が多額であることから、物件費の比率が比較的高い傾向にある。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国の経済対策等により費用が増加するなかにあっても、割合としては横ばいに推移してきたが、２８・２９年度はふるさと納税に係る委託料の影響により、ポイントが増加したものである。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今後も経費の節減に努め、適正な財政運営を図る。</a:t>
          </a:r>
        </a:p>
      </xdr:txBody>
    </xdr:sp>
    <xdr:clientData/>
  </xdr:twoCellAnchor>
  <xdr:oneCellAnchor>
    <xdr:from>
      <xdr:col>62</xdr:col>
      <xdr:colOff>6350</xdr:colOff>
      <xdr:row>9</xdr:row>
      <xdr:rowOff>107950</xdr:rowOff>
    </xdr:from>
    <xdr:ext cx="298543" cy="225703"/>
    <xdr:sp macro="" textlink="">
      <xdr:nvSpPr>
        <xdr:cNvPr id="106" name="テキスト ボックス 105">
          <a:extLst>
            <a:ext uri="{FF2B5EF4-FFF2-40B4-BE49-F238E27FC236}">
              <a16:creationId xmlns:a16="http://schemas.microsoft.com/office/drawing/2014/main" xmlns="" id="{00000000-0008-0000-0400-00006A000000}"/>
            </a:ext>
          </a:extLst>
        </xdr:cNvPr>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7" name="直線コネクタ 106">
          <a:extLst>
            <a:ext uri="{FF2B5EF4-FFF2-40B4-BE49-F238E27FC236}">
              <a16:creationId xmlns:a16="http://schemas.microsoft.com/office/drawing/2014/main" xmlns="" id="{00000000-0008-0000-0400-00006B000000}"/>
            </a:ext>
          </a:extLst>
        </xdr:cNvPr>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8" name="テキスト ボックス 107">
          <a:extLst>
            <a:ext uri="{FF2B5EF4-FFF2-40B4-BE49-F238E27FC236}">
              <a16:creationId xmlns:a16="http://schemas.microsoft.com/office/drawing/2014/main" xmlns="" id="{00000000-0008-0000-0400-00006C000000}"/>
            </a:ext>
          </a:extLst>
        </xdr:cNvPr>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21</xdr:row>
      <xdr:rowOff>146050</xdr:rowOff>
    </xdr:from>
    <xdr:to>
      <xdr:col>85</xdr:col>
      <xdr:colOff>66675</xdr:colOff>
      <xdr:row>21</xdr:row>
      <xdr:rowOff>146050</xdr:rowOff>
    </xdr:to>
    <xdr:cxnSp macro="">
      <xdr:nvCxnSpPr>
        <xdr:cNvPr id="109" name="直線コネクタ 108">
          <a:extLst>
            <a:ext uri="{FF2B5EF4-FFF2-40B4-BE49-F238E27FC236}">
              <a16:creationId xmlns:a16="http://schemas.microsoft.com/office/drawing/2014/main" xmlns="" id="{00000000-0008-0000-0400-00006D000000}"/>
            </a:ext>
          </a:extLst>
        </xdr:cNvPr>
        <xdr:cNvCxnSpPr/>
      </xdr:nvCxnSpPr>
      <xdr:spPr>
        <a:xfrm>
          <a:off x="12446000" y="374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21</xdr:row>
      <xdr:rowOff>3827</xdr:rowOff>
    </xdr:from>
    <xdr:ext cx="508000" cy="259045"/>
    <xdr:sp macro="" textlink="">
      <xdr:nvSpPr>
        <xdr:cNvPr id="110" name="テキスト ボックス 109">
          <a:extLst>
            <a:ext uri="{FF2B5EF4-FFF2-40B4-BE49-F238E27FC236}">
              <a16:creationId xmlns:a16="http://schemas.microsoft.com/office/drawing/2014/main" xmlns="" id="{00000000-0008-0000-0400-00006E000000}"/>
            </a:ext>
          </a:extLst>
        </xdr:cNvPr>
        <xdr:cNvSpPr txBox="1"/>
      </xdr:nvSpPr>
      <xdr:spPr>
        <a:xfrm>
          <a:off x="11938000" y="360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19</xdr:row>
      <xdr:rowOff>107950</xdr:rowOff>
    </xdr:from>
    <xdr:to>
      <xdr:col>85</xdr:col>
      <xdr:colOff>66675</xdr:colOff>
      <xdr:row>19</xdr:row>
      <xdr:rowOff>107950</xdr:rowOff>
    </xdr:to>
    <xdr:cxnSp macro="">
      <xdr:nvCxnSpPr>
        <xdr:cNvPr id="111" name="直線コネクタ 110">
          <a:extLst>
            <a:ext uri="{FF2B5EF4-FFF2-40B4-BE49-F238E27FC236}">
              <a16:creationId xmlns:a16="http://schemas.microsoft.com/office/drawing/2014/main" xmlns="" id="{00000000-0008-0000-0400-00006F000000}"/>
            </a:ext>
          </a:extLst>
        </xdr:cNvPr>
        <xdr:cNvCxnSpPr/>
      </xdr:nvCxnSpPr>
      <xdr:spPr>
        <a:xfrm>
          <a:off x="12446000" y="336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18</xdr:row>
      <xdr:rowOff>137177</xdr:rowOff>
    </xdr:from>
    <xdr:ext cx="508000" cy="259045"/>
    <xdr:sp macro="" textlink="">
      <xdr:nvSpPr>
        <xdr:cNvPr id="112" name="テキスト ボックス 111">
          <a:extLst>
            <a:ext uri="{FF2B5EF4-FFF2-40B4-BE49-F238E27FC236}">
              <a16:creationId xmlns:a16="http://schemas.microsoft.com/office/drawing/2014/main" xmlns="" id="{00000000-0008-0000-0400-000070000000}"/>
            </a:ext>
          </a:extLst>
        </xdr:cNvPr>
        <xdr:cNvSpPr txBox="1"/>
      </xdr:nvSpPr>
      <xdr:spPr>
        <a:xfrm>
          <a:off x="11938000" y="322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17</xdr:row>
      <xdr:rowOff>69850</xdr:rowOff>
    </xdr:from>
    <xdr:to>
      <xdr:col>85</xdr:col>
      <xdr:colOff>66675</xdr:colOff>
      <xdr:row>17</xdr:row>
      <xdr:rowOff>69850</xdr:rowOff>
    </xdr:to>
    <xdr:cxnSp macro="">
      <xdr:nvCxnSpPr>
        <xdr:cNvPr id="113" name="直線コネクタ 112">
          <a:extLst>
            <a:ext uri="{FF2B5EF4-FFF2-40B4-BE49-F238E27FC236}">
              <a16:creationId xmlns:a16="http://schemas.microsoft.com/office/drawing/2014/main" xmlns="" id="{00000000-0008-0000-0400-000071000000}"/>
            </a:ext>
          </a:extLst>
        </xdr:cNvPr>
        <xdr:cNvCxnSpPr/>
      </xdr:nvCxnSpPr>
      <xdr:spPr>
        <a:xfrm>
          <a:off x="12446000" y="298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16</xdr:row>
      <xdr:rowOff>99077</xdr:rowOff>
    </xdr:from>
    <xdr:ext cx="508000" cy="259045"/>
    <xdr:sp macro="" textlink="">
      <xdr:nvSpPr>
        <xdr:cNvPr id="114" name="テキスト ボックス 113">
          <a:extLst>
            <a:ext uri="{FF2B5EF4-FFF2-40B4-BE49-F238E27FC236}">
              <a16:creationId xmlns:a16="http://schemas.microsoft.com/office/drawing/2014/main" xmlns="" id="{00000000-0008-0000-0400-000072000000}"/>
            </a:ext>
          </a:extLst>
        </xdr:cNvPr>
        <xdr:cNvSpPr txBox="1"/>
      </xdr:nvSpPr>
      <xdr:spPr>
        <a:xfrm>
          <a:off x="11938000" y="284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15</xdr:row>
      <xdr:rowOff>31750</xdr:rowOff>
    </xdr:from>
    <xdr:to>
      <xdr:col>85</xdr:col>
      <xdr:colOff>66675</xdr:colOff>
      <xdr:row>15</xdr:row>
      <xdr:rowOff>31750</xdr:rowOff>
    </xdr:to>
    <xdr:cxnSp macro="">
      <xdr:nvCxnSpPr>
        <xdr:cNvPr id="115" name="直線コネクタ 114">
          <a:extLst>
            <a:ext uri="{FF2B5EF4-FFF2-40B4-BE49-F238E27FC236}">
              <a16:creationId xmlns:a16="http://schemas.microsoft.com/office/drawing/2014/main" xmlns="" id="{00000000-0008-0000-0400-000073000000}"/>
            </a:ext>
          </a:extLst>
        </xdr:cNvPr>
        <xdr:cNvCxnSpPr/>
      </xdr:nvCxnSpPr>
      <xdr:spPr>
        <a:xfrm>
          <a:off x="12446000" y="260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14</xdr:row>
      <xdr:rowOff>60977</xdr:rowOff>
    </xdr:from>
    <xdr:ext cx="508000" cy="259045"/>
    <xdr:sp macro="" textlink="">
      <xdr:nvSpPr>
        <xdr:cNvPr id="116" name="テキスト ボックス 115">
          <a:extLst>
            <a:ext uri="{FF2B5EF4-FFF2-40B4-BE49-F238E27FC236}">
              <a16:creationId xmlns:a16="http://schemas.microsoft.com/office/drawing/2014/main" xmlns="" id="{00000000-0008-0000-0400-000074000000}"/>
            </a:ext>
          </a:extLst>
        </xdr:cNvPr>
        <xdr:cNvSpPr txBox="1"/>
      </xdr:nvSpPr>
      <xdr:spPr>
        <a:xfrm>
          <a:off x="11938000" y="246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12</xdr:row>
      <xdr:rowOff>165100</xdr:rowOff>
    </xdr:from>
    <xdr:to>
      <xdr:col>85</xdr:col>
      <xdr:colOff>66675</xdr:colOff>
      <xdr:row>12</xdr:row>
      <xdr:rowOff>165100</xdr:rowOff>
    </xdr:to>
    <xdr:cxnSp macro="">
      <xdr:nvCxnSpPr>
        <xdr:cNvPr id="117" name="直線コネクタ 116">
          <a:extLst>
            <a:ext uri="{FF2B5EF4-FFF2-40B4-BE49-F238E27FC236}">
              <a16:creationId xmlns:a16="http://schemas.microsoft.com/office/drawing/2014/main" xmlns="" id="{00000000-0008-0000-0400-000075000000}"/>
            </a:ext>
          </a:extLst>
        </xdr:cNvPr>
        <xdr:cNvCxnSpPr/>
      </xdr:nvCxnSpPr>
      <xdr:spPr>
        <a:xfrm>
          <a:off x="12446000" y="222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12</xdr:row>
      <xdr:rowOff>22877</xdr:rowOff>
    </xdr:from>
    <xdr:ext cx="508000" cy="259045"/>
    <xdr:sp macro="" textlink="">
      <xdr:nvSpPr>
        <xdr:cNvPr id="118" name="テキスト ボックス 117">
          <a:extLst>
            <a:ext uri="{FF2B5EF4-FFF2-40B4-BE49-F238E27FC236}">
              <a16:creationId xmlns:a16="http://schemas.microsoft.com/office/drawing/2014/main" xmlns="" id="{00000000-0008-0000-0400-000076000000}"/>
            </a:ext>
          </a:extLst>
        </xdr:cNvPr>
        <xdr:cNvSpPr txBox="1"/>
      </xdr:nvSpPr>
      <xdr:spPr>
        <a:xfrm>
          <a:off x="11938000" y="208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19" name="直線コネクタ 118">
          <a:extLst>
            <a:ext uri="{FF2B5EF4-FFF2-40B4-BE49-F238E27FC236}">
              <a16:creationId xmlns:a16="http://schemas.microsoft.com/office/drawing/2014/main" xmlns="" id="{00000000-0008-0000-0400-000077000000}"/>
            </a:ext>
          </a:extLst>
        </xdr:cNvPr>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20" name="テキスト ボックス 119">
          <a:extLst>
            <a:ext uri="{FF2B5EF4-FFF2-40B4-BE49-F238E27FC236}">
              <a16:creationId xmlns:a16="http://schemas.microsoft.com/office/drawing/2014/main" xmlns="" id="{00000000-0008-0000-0400-000078000000}"/>
            </a:ext>
          </a:extLst>
        </xdr:cNvPr>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21" name="物件費グラフ枠">
          <a:extLst>
            <a:ext uri="{FF2B5EF4-FFF2-40B4-BE49-F238E27FC236}">
              <a16:creationId xmlns:a16="http://schemas.microsoft.com/office/drawing/2014/main" xmlns="" id="{00000000-0008-0000-0400-000079000000}"/>
            </a:ext>
          </a:extLst>
        </xdr:cNvPr>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14</xdr:row>
      <xdr:rowOff>27940</xdr:rowOff>
    </xdr:from>
    <xdr:to>
      <xdr:col>82</xdr:col>
      <xdr:colOff>107950</xdr:colOff>
      <xdr:row>21</xdr:row>
      <xdr:rowOff>161290</xdr:rowOff>
    </xdr:to>
    <xdr:cxnSp macro="">
      <xdr:nvCxnSpPr>
        <xdr:cNvPr id="122" name="直線コネクタ 121">
          <a:extLst>
            <a:ext uri="{FF2B5EF4-FFF2-40B4-BE49-F238E27FC236}">
              <a16:creationId xmlns:a16="http://schemas.microsoft.com/office/drawing/2014/main" xmlns="" id="{00000000-0008-0000-0400-00007A000000}"/>
            </a:ext>
          </a:extLst>
        </xdr:cNvPr>
        <xdr:cNvCxnSpPr/>
      </xdr:nvCxnSpPr>
      <xdr:spPr>
        <a:xfrm flipV="1">
          <a:off x="16510000" y="2428240"/>
          <a:ext cx="0" cy="13335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21</xdr:row>
      <xdr:rowOff>133367</xdr:rowOff>
    </xdr:from>
    <xdr:ext cx="762000" cy="259045"/>
    <xdr:sp macro="" textlink="">
      <xdr:nvSpPr>
        <xdr:cNvPr id="123" name="物件費最小値テキスト">
          <a:extLst>
            <a:ext uri="{FF2B5EF4-FFF2-40B4-BE49-F238E27FC236}">
              <a16:creationId xmlns:a16="http://schemas.microsoft.com/office/drawing/2014/main" xmlns="" id="{00000000-0008-0000-0400-00007B000000}"/>
            </a:ext>
          </a:extLst>
        </xdr:cNvPr>
        <xdr:cNvSpPr txBox="1"/>
      </xdr:nvSpPr>
      <xdr:spPr>
        <a:xfrm>
          <a:off x="16598900" y="37338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21</xdr:row>
      <xdr:rowOff>161290</xdr:rowOff>
    </xdr:from>
    <xdr:to>
      <xdr:col>82</xdr:col>
      <xdr:colOff>196850</xdr:colOff>
      <xdr:row>21</xdr:row>
      <xdr:rowOff>161290</xdr:rowOff>
    </xdr:to>
    <xdr:cxnSp macro="">
      <xdr:nvCxnSpPr>
        <xdr:cNvPr id="124" name="直線コネクタ 123">
          <a:extLst>
            <a:ext uri="{FF2B5EF4-FFF2-40B4-BE49-F238E27FC236}">
              <a16:creationId xmlns:a16="http://schemas.microsoft.com/office/drawing/2014/main" xmlns="" id="{00000000-0008-0000-0400-00007C000000}"/>
            </a:ext>
          </a:extLst>
        </xdr:cNvPr>
        <xdr:cNvCxnSpPr/>
      </xdr:nvCxnSpPr>
      <xdr:spPr>
        <a:xfrm>
          <a:off x="16421100" y="37617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12</xdr:row>
      <xdr:rowOff>114317</xdr:rowOff>
    </xdr:from>
    <xdr:ext cx="762000" cy="259045"/>
    <xdr:sp macro="" textlink="">
      <xdr:nvSpPr>
        <xdr:cNvPr id="125" name="物件費最大値テキスト">
          <a:extLst>
            <a:ext uri="{FF2B5EF4-FFF2-40B4-BE49-F238E27FC236}">
              <a16:creationId xmlns:a16="http://schemas.microsoft.com/office/drawing/2014/main" xmlns="" id="{00000000-0008-0000-0400-00007D000000}"/>
            </a:ext>
          </a:extLst>
        </xdr:cNvPr>
        <xdr:cNvSpPr txBox="1"/>
      </xdr:nvSpPr>
      <xdr:spPr>
        <a:xfrm>
          <a:off x="16598900" y="21717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14</xdr:row>
      <xdr:rowOff>27940</xdr:rowOff>
    </xdr:from>
    <xdr:to>
      <xdr:col>82</xdr:col>
      <xdr:colOff>196850</xdr:colOff>
      <xdr:row>14</xdr:row>
      <xdr:rowOff>27940</xdr:rowOff>
    </xdr:to>
    <xdr:cxnSp macro="">
      <xdr:nvCxnSpPr>
        <xdr:cNvPr id="126" name="直線コネクタ 125">
          <a:extLst>
            <a:ext uri="{FF2B5EF4-FFF2-40B4-BE49-F238E27FC236}">
              <a16:creationId xmlns:a16="http://schemas.microsoft.com/office/drawing/2014/main" xmlns="" id="{00000000-0008-0000-0400-00007E000000}"/>
            </a:ext>
          </a:extLst>
        </xdr:cNvPr>
        <xdr:cNvCxnSpPr/>
      </xdr:nvCxnSpPr>
      <xdr:spPr>
        <a:xfrm>
          <a:off x="16421100" y="24282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17</xdr:row>
      <xdr:rowOff>107950</xdr:rowOff>
    </xdr:from>
    <xdr:to>
      <xdr:col>82</xdr:col>
      <xdr:colOff>107950</xdr:colOff>
      <xdr:row>18</xdr:row>
      <xdr:rowOff>35560</xdr:rowOff>
    </xdr:to>
    <xdr:cxnSp macro="">
      <xdr:nvCxnSpPr>
        <xdr:cNvPr id="127" name="直線コネクタ 126">
          <a:extLst>
            <a:ext uri="{FF2B5EF4-FFF2-40B4-BE49-F238E27FC236}">
              <a16:creationId xmlns:a16="http://schemas.microsoft.com/office/drawing/2014/main" xmlns="" id="{00000000-0008-0000-0400-00007F000000}"/>
            </a:ext>
          </a:extLst>
        </xdr:cNvPr>
        <xdr:cNvCxnSpPr/>
      </xdr:nvCxnSpPr>
      <xdr:spPr>
        <a:xfrm>
          <a:off x="15671800" y="3022600"/>
          <a:ext cx="838200" cy="990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16</xdr:row>
      <xdr:rowOff>20337</xdr:rowOff>
    </xdr:from>
    <xdr:ext cx="762000" cy="259045"/>
    <xdr:sp macro="" textlink="">
      <xdr:nvSpPr>
        <xdr:cNvPr id="128" name="物件費平均値テキスト">
          <a:extLst>
            <a:ext uri="{FF2B5EF4-FFF2-40B4-BE49-F238E27FC236}">
              <a16:creationId xmlns:a16="http://schemas.microsoft.com/office/drawing/2014/main" xmlns="" id="{00000000-0008-0000-0400-000080000000}"/>
            </a:ext>
          </a:extLst>
        </xdr:cNvPr>
        <xdr:cNvSpPr txBox="1"/>
      </xdr:nvSpPr>
      <xdr:spPr>
        <a:xfrm>
          <a:off x="16598900" y="276353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17</xdr:row>
      <xdr:rowOff>3810</xdr:rowOff>
    </xdr:from>
    <xdr:to>
      <xdr:col>82</xdr:col>
      <xdr:colOff>158750</xdr:colOff>
      <xdr:row>17</xdr:row>
      <xdr:rowOff>105410</xdr:rowOff>
    </xdr:to>
    <xdr:sp macro="" textlink="">
      <xdr:nvSpPr>
        <xdr:cNvPr id="129" name="フローチャート: 判断 128">
          <a:extLst>
            <a:ext uri="{FF2B5EF4-FFF2-40B4-BE49-F238E27FC236}">
              <a16:creationId xmlns:a16="http://schemas.microsoft.com/office/drawing/2014/main" xmlns="" id="{00000000-0008-0000-0400-000081000000}"/>
            </a:ext>
          </a:extLst>
        </xdr:cNvPr>
        <xdr:cNvSpPr/>
      </xdr:nvSpPr>
      <xdr:spPr>
        <a:xfrm>
          <a:off x="16459200" y="29184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16</xdr:row>
      <xdr:rowOff>165100</xdr:rowOff>
    </xdr:from>
    <xdr:to>
      <xdr:col>78</xdr:col>
      <xdr:colOff>69850</xdr:colOff>
      <xdr:row>17</xdr:row>
      <xdr:rowOff>107950</xdr:rowOff>
    </xdr:to>
    <xdr:cxnSp macro="">
      <xdr:nvCxnSpPr>
        <xdr:cNvPr id="130" name="直線コネクタ 129">
          <a:extLst>
            <a:ext uri="{FF2B5EF4-FFF2-40B4-BE49-F238E27FC236}">
              <a16:creationId xmlns:a16="http://schemas.microsoft.com/office/drawing/2014/main" xmlns="" id="{00000000-0008-0000-0400-000082000000}"/>
            </a:ext>
          </a:extLst>
        </xdr:cNvPr>
        <xdr:cNvCxnSpPr/>
      </xdr:nvCxnSpPr>
      <xdr:spPr>
        <a:xfrm>
          <a:off x="14782800" y="2908300"/>
          <a:ext cx="889000" cy="114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16</xdr:row>
      <xdr:rowOff>160020</xdr:rowOff>
    </xdr:from>
    <xdr:to>
      <xdr:col>78</xdr:col>
      <xdr:colOff>120650</xdr:colOff>
      <xdr:row>17</xdr:row>
      <xdr:rowOff>90170</xdr:rowOff>
    </xdr:to>
    <xdr:sp macro="" textlink="">
      <xdr:nvSpPr>
        <xdr:cNvPr id="131" name="フローチャート: 判断 130">
          <a:extLst>
            <a:ext uri="{FF2B5EF4-FFF2-40B4-BE49-F238E27FC236}">
              <a16:creationId xmlns:a16="http://schemas.microsoft.com/office/drawing/2014/main" xmlns="" id="{00000000-0008-0000-0400-000083000000}"/>
            </a:ext>
          </a:extLst>
        </xdr:cNvPr>
        <xdr:cNvSpPr/>
      </xdr:nvSpPr>
      <xdr:spPr>
        <a:xfrm>
          <a:off x="15621000" y="2903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15</xdr:row>
      <xdr:rowOff>100347</xdr:rowOff>
    </xdr:from>
    <xdr:ext cx="736600" cy="259045"/>
    <xdr:sp macro="" textlink="">
      <xdr:nvSpPr>
        <xdr:cNvPr id="132" name="テキスト ボックス 131">
          <a:extLst>
            <a:ext uri="{FF2B5EF4-FFF2-40B4-BE49-F238E27FC236}">
              <a16:creationId xmlns:a16="http://schemas.microsoft.com/office/drawing/2014/main" xmlns="" id="{00000000-0008-0000-0400-000084000000}"/>
            </a:ext>
          </a:extLst>
        </xdr:cNvPr>
        <xdr:cNvSpPr txBox="1"/>
      </xdr:nvSpPr>
      <xdr:spPr>
        <a:xfrm>
          <a:off x="15290800" y="26720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16</xdr:row>
      <xdr:rowOff>165100</xdr:rowOff>
    </xdr:from>
    <xdr:to>
      <xdr:col>73</xdr:col>
      <xdr:colOff>180975</xdr:colOff>
      <xdr:row>17</xdr:row>
      <xdr:rowOff>24130</xdr:rowOff>
    </xdr:to>
    <xdr:cxnSp macro="">
      <xdr:nvCxnSpPr>
        <xdr:cNvPr id="133" name="直線コネクタ 132">
          <a:extLst>
            <a:ext uri="{FF2B5EF4-FFF2-40B4-BE49-F238E27FC236}">
              <a16:creationId xmlns:a16="http://schemas.microsoft.com/office/drawing/2014/main" xmlns="" id="{00000000-0008-0000-0400-000085000000}"/>
            </a:ext>
          </a:extLst>
        </xdr:cNvPr>
        <xdr:cNvCxnSpPr/>
      </xdr:nvCxnSpPr>
      <xdr:spPr>
        <a:xfrm flipV="1">
          <a:off x="13893800" y="2908300"/>
          <a:ext cx="8890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16</xdr:row>
      <xdr:rowOff>160020</xdr:rowOff>
    </xdr:from>
    <xdr:to>
      <xdr:col>74</xdr:col>
      <xdr:colOff>31750</xdr:colOff>
      <xdr:row>17</xdr:row>
      <xdr:rowOff>90170</xdr:rowOff>
    </xdr:to>
    <xdr:sp macro="" textlink="">
      <xdr:nvSpPr>
        <xdr:cNvPr id="134" name="フローチャート: 判断 133">
          <a:extLst>
            <a:ext uri="{FF2B5EF4-FFF2-40B4-BE49-F238E27FC236}">
              <a16:creationId xmlns:a16="http://schemas.microsoft.com/office/drawing/2014/main" xmlns="" id="{00000000-0008-0000-0400-000086000000}"/>
            </a:ext>
          </a:extLst>
        </xdr:cNvPr>
        <xdr:cNvSpPr/>
      </xdr:nvSpPr>
      <xdr:spPr>
        <a:xfrm>
          <a:off x="14732000" y="2903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17</xdr:row>
      <xdr:rowOff>74947</xdr:rowOff>
    </xdr:from>
    <xdr:ext cx="762000" cy="259045"/>
    <xdr:sp macro="" textlink="">
      <xdr:nvSpPr>
        <xdr:cNvPr id="135" name="テキスト ボックス 134">
          <a:extLst>
            <a:ext uri="{FF2B5EF4-FFF2-40B4-BE49-F238E27FC236}">
              <a16:creationId xmlns:a16="http://schemas.microsoft.com/office/drawing/2014/main" xmlns="" id="{00000000-0008-0000-0400-000087000000}"/>
            </a:ext>
          </a:extLst>
        </xdr:cNvPr>
        <xdr:cNvSpPr txBox="1"/>
      </xdr:nvSpPr>
      <xdr:spPr>
        <a:xfrm>
          <a:off x="14401800" y="29895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17</xdr:row>
      <xdr:rowOff>8890</xdr:rowOff>
    </xdr:from>
    <xdr:to>
      <xdr:col>69</xdr:col>
      <xdr:colOff>92075</xdr:colOff>
      <xdr:row>17</xdr:row>
      <xdr:rowOff>24130</xdr:rowOff>
    </xdr:to>
    <xdr:cxnSp macro="">
      <xdr:nvCxnSpPr>
        <xdr:cNvPr id="136" name="直線コネクタ 135">
          <a:extLst>
            <a:ext uri="{FF2B5EF4-FFF2-40B4-BE49-F238E27FC236}">
              <a16:creationId xmlns:a16="http://schemas.microsoft.com/office/drawing/2014/main" xmlns="" id="{00000000-0008-0000-0400-000088000000}"/>
            </a:ext>
          </a:extLst>
        </xdr:cNvPr>
        <xdr:cNvCxnSpPr/>
      </xdr:nvCxnSpPr>
      <xdr:spPr>
        <a:xfrm>
          <a:off x="13004800" y="2923540"/>
          <a:ext cx="88900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16</xdr:row>
      <xdr:rowOff>91440</xdr:rowOff>
    </xdr:from>
    <xdr:to>
      <xdr:col>69</xdr:col>
      <xdr:colOff>142875</xdr:colOff>
      <xdr:row>17</xdr:row>
      <xdr:rowOff>21590</xdr:rowOff>
    </xdr:to>
    <xdr:sp macro="" textlink="">
      <xdr:nvSpPr>
        <xdr:cNvPr id="137" name="フローチャート: 判断 136">
          <a:extLst>
            <a:ext uri="{FF2B5EF4-FFF2-40B4-BE49-F238E27FC236}">
              <a16:creationId xmlns:a16="http://schemas.microsoft.com/office/drawing/2014/main" xmlns="" id="{00000000-0008-0000-0400-000089000000}"/>
            </a:ext>
          </a:extLst>
        </xdr:cNvPr>
        <xdr:cNvSpPr/>
      </xdr:nvSpPr>
      <xdr:spPr>
        <a:xfrm>
          <a:off x="13843000" y="28346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15</xdr:row>
      <xdr:rowOff>31767</xdr:rowOff>
    </xdr:from>
    <xdr:ext cx="762000" cy="259045"/>
    <xdr:sp macro="" textlink="">
      <xdr:nvSpPr>
        <xdr:cNvPr id="138" name="テキスト ボックス 137">
          <a:extLst>
            <a:ext uri="{FF2B5EF4-FFF2-40B4-BE49-F238E27FC236}">
              <a16:creationId xmlns:a16="http://schemas.microsoft.com/office/drawing/2014/main" xmlns="" id="{00000000-0008-0000-0400-00008A000000}"/>
            </a:ext>
          </a:extLst>
        </xdr:cNvPr>
        <xdr:cNvSpPr txBox="1"/>
      </xdr:nvSpPr>
      <xdr:spPr>
        <a:xfrm>
          <a:off x="13512800" y="26035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16</xdr:row>
      <xdr:rowOff>45720</xdr:rowOff>
    </xdr:from>
    <xdr:to>
      <xdr:col>65</xdr:col>
      <xdr:colOff>53975</xdr:colOff>
      <xdr:row>16</xdr:row>
      <xdr:rowOff>147320</xdr:rowOff>
    </xdr:to>
    <xdr:sp macro="" textlink="">
      <xdr:nvSpPr>
        <xdr:cNvPr id="139" name="フローチャート: 判断 138">
          <a:extLst>
            <a:ext uri="{FF2B5EF4-FFF2-40B4-BE49-F238E27FC236}">
              <a16:creationId xmlns:a16="http://schemas.microsoft.com/office/drawing/2014/main" xmlns="" id="{00000000-0008-0000-0400-00008B000000}"/>
            </a:ext>
          </a:extLst>
        </xdr:cNvPr>
        <xdr:cNvSpPr/>
      </xdr:nvSpPr>
      <xdr:spPr>
        <a:xfrm>
          <a:off x="12954000" y="27889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14</xdr:row>
      <xdr:rowOff>157497</xdr:rowOff>
    </xdr:from>
    <xdr:ext cx="762000" cy="259045"/>
    <xdr:sp macro="" textlink="">
      <xdr:nvSpPr>
        <xdr:cNvPr id="140" name="テキスト ボックス 139">
          <a:extLst>
            <a:ext uri="{FF2B5EF4-FFF2-40B4-BE49-F238E27FC236}">
              <a16:creationId xmlns:a16="http://schemas.microsoft.com/office/drawing/2014/main" xmlns="" id="{00000000-0008-0000-0400-00008C000000}"/>
            </a:ext>
          </a:extLst>
        </xdr:cNvPr>
        <xdr:cNvSpPr txBox="1"/>
      </xdr:nvSpPr>
      <xdr:spPr>
        <a:xfrm>
          <a:off x="12623800" y="25577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41" name="テキスト ボックス 140">
          <a:extLst>
            <a:ext uri="{FF2B5EF4-FFF2-40B4-BE49-F238E27FC236}">
              <a16:creationId xmlns:a16="http://schemas.microsoft.com/office/drawing/2014/main" xmlns="" id="{00000000-0008-0000-0400-00008D000000}"/>
            </a:ext>
          </a:extLst>
        </xdr:cNvPr>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42" name="テキスト ボックス 141">
          <a:extLst>
            <a:ext uri="{FF2B5EF4-FFF2-40B4-BE49-F238E27FC236}">
              <a16:creationId xmlns:a16="http://schemas.microsoft.com/office/drawing/2014/main" xmlns="" id="{00000000-0008-0000-0400-00008E000000}"/>
            </a:ext>
          </a:extLst>
        </xdr:cNvPr>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3" name="テキスト ボックス 142">
          <a:extLst>
            <a:ext uri="{FF2B5EF4-FFF2-40B4-BE49-F238E27FC236}">
              <a16:creationId xmlns:a16="http://schemas.microsoft.com/office/drawing/2014/main" xmlns="" id="{00000000-0008-0000-0400-00008F000000}"/>
            </a:ext>
          </a:extLst>
        </xdr:cNvPr>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4" name="テキスト ボックス 143">
          <a:extLst>
            <a:ext uri="{FF2B5EF4-FFF2-40B4-BE49-F238E27FC236}">
              <a16:creationId xmlns:a16="http://schemas.microsoft.com/office/drawing/2014/main" xmlns="" id="{00000000-0008-0000-0400-000090000000}"/>
            </a:ext>
          </a:extLst>
        </xdr:cNvPr>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5" name="テキスト ボックス 144">
          <a:extLst>
            <a:ext uri="{FF2B5EF4-FFF2-40B4-BE49-F238E27FC236}">
              <a16:creationId xmlns:a16="http://schemas.microsoft.com/office/drawing/2014/main" xmlns="" id="{00000000-0008-0000-0400-000091000000}"/>
            </a:ext>
          </a:extLst>
        </xdr:cNvPr>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17</xdr:row>
      <xdr:rowOff>156210</xdr:rowOff>
    </xdr:from>
    <xdr:to>
      <xdr:col>82</xdr:col>
      <xdr:colOff>158750</xdr:colOff>
      <xdr:row>18</xdr:row>
      <xdr:rowOff>86360</xdr:rowOff>
    </xdr:to>
    <xdr:sp macro="" textlink="">
      <xdr:nvSpPr>
        <xdr:cNvPr id="146" name="楕円 145">
          <a:extLst>
            <a:ext uri="{FF2B5EF4-FFF2-40B4-BE49-F238E27FC236}">
              <a16:creationId xmlns:a16="http://schemas.microsoft.com/office/drawing/2014/main" xmlns="" id="{00000000-0008-0000-0400-000092000000}"/>
            </a:ext>
          </a:extLst>
        </xdr:cNvPr>
        <xdr:cNvSpPr/>
      </xdr:nvSpPr>
      <xdr:spPr>
        <a:xfrm>
          <a:off x="16459200" y="30708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17</xdr:row>
      <xdr:rowOff>128287</xdr:rowOff>
    </xdr:from>
    <xdr:ext cx="762000" cy="259045"/>
    <xdr:sp macro="" textlink="">
      <xdr:nvSpPr>
        <xdr:cNvPr id="147" name="物件費該当値テキスト">
          <a:extLst>
            <a:ext uri="{FF2B5EF4-FFF2-40B4-BE49-F238E27FC236}">
              <a16:creationId xmlns:a16="http://schemas.microsoft.com/office/drawing/2014/main" xmlns="" id="{00000000-0008-0000-0400-000093000000}"/>
            </a:ext>
          </a:extLst>
        </xdr:cNvPr>
        <xdr:cNvSpPr txBox="1"/>
      </xdr:nvSpPr>
      <xdr:spPr>
        <a:xfrm>
          <a:off x="16598900" y="30429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17</xdr:row>
      <xdr:rowOff>57150</xdr:rowOff>
    </xdr:from>
    <xdr:to>
      <xdr:col>78</xdr:col>
      <xdr:colOff>120650</xdr:colOff>
      <xdr:row>17</xdr:row>
      <xdr:rowOff>158750</xdr:rowOff>
    </xdr:to>
    <xdr:sp macro="" textlink="">
      <xdr:nvSpPr>
        <xdr:cNvPr id="148" name="楕円 147">
          <a:extLst>
            <a:ext uri="{FF2B5EF4-FFF2-40B4-BE49-F238E27FC236}">
              <a16:creationId xmlns:a16="http://schemas.microsoft.com/office/drawing/2014/main" xmlns="" id="{00000000-0008-0000-0400-000094000000}"/>
            </a:ext>
          </a:extLst>
        </xdr:cNvPr>
        <xdr:cNvSpPr/>
      </xdr:nvSpPr>
      <xdr:spPr>
        <a:xfrm>
          <a:off x="15621000" y="2971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17</xdr:row>
      <xdr:rowOff>143527</xdr:rowOff>
    </xdr:from>
    <xdr:ext cx="736600" cy="259045"/>
    <xdr:sp macro="" textlink="">
      <xdr:nvSpPr>
        <xdr:cNvPr id="149" name="テキスト ボックス 148">
          <a:extLst>
            <a:ext uri="{FF2B5EF4-FFF2-40B4-BE49-F238E27FC236}">
              <a16:creationId xmlns:a16="http://schemas.microsoft.com/office/drawing/2014/main" xmlns="" id="{00000000-0008-0000-0400-000095000000}"/>
            </a:ext>
          </a:extLst>
        </xdr:cNvPr>
        <xdr:cNvSpPr txBox="1"/>
      </xdr:nvSpPr>
      <xdr:spPr>
        <a:xfrm>
          <a:off x="15290800" y="30581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16</xdr:row>
      <xdr:rowOff>114300</xdr:rowOff>
    </xdr:from>
    <xdr:to>
      <xdr:col>74</xdr:col>
      <xdr:colOff>31750</xdr:colOff>
      <xdr:row>17</xdr:row>
      <xdr:rowOff>44450</xdr:rowOff>
    </xdr:to>
    <xdr:sp macro="" textlink="">
      <xdr:nvSpPr>
        <xdr:cNvPr id="150" name="楕円 149">
          <a:extLst>
            <a:ext uri="{FF2B5EF4-FFF2-40B4-BE49-F238E27FC236}">
              <a16:creationId xmlns:a16="http://schemas.microsoft.com/office/drawing/2014/main" xmlns="" id="{00000000-0008-0000-0400-000096000000}"/>
            </a:ext>
          </a:extLst>
        </xdr:cNvPr>
        <xdr:cNvSpPr/>
      </xdr:nvSpPr>
      <xdr:spPr>
        <a:xfrm>
          <a:off x="14732000" y="2857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15</xdr:row>
      <xdr:rowOff>54627</xdr:rowOff>
    </xdr:from>
    <xdr:ext cx="762000" cy="259045"/>
    <xdr:sp macro="" textlink="">
      <xdr:nvSpPr>
        <xdr:cNvPr id="151" name="テキスト ボックス 150">
          <a:extLst>
            <a:ext uri="{FF2B5EF4-FFF2-40B4-BE49-F238E27FC236}">
              <a16:creationId xmlns:a16="http://schemas.microsoft.com/office/drawing/2014/main" xmlns="" id="{00000000-0008-0000-0400-000097000000}"/>
            </a:ext>
          </a:extLst>
        </xdr:cNvPr>
        <xdr:cNvSpPr txBox="1"/>
      </xdr:nvSpPr>
      <xdr:spPr>
        <a:xfrm>
          <a:off x="14401800" y="2626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16</xdr:row>
      <xdr:rowOff>144780</xdr:rowOff>
    </xdr:from>
    <xdr:to>
      <xdr:col>69</xdr:col>
      <xdr:colOff>142875</xdr:colOff>
      <xdr:row>17</xdr:row>
      <xdr:rowOff>74930</xdr:rowOff>
    </xdr:to>
    <xdr:sp macro="" textlink="">
      <xdr:nvSpPr>
        <xdr:cNvPr id="152" name="楕円 151">
          <a:extLst>
            <a:ext uri="{FF2B5EF4-FFF2-40B4-BE49-F238E27FC236}">
              <a16:creationId xmlns:a16="http://schemas.microsoft.com/office/drawing/2014/main" xmlns="" id="{00000000-0008-0000-0400-000098000000}"/>
            </a:ext>
          </a:extLst>
        </xdr:cNvPr>
        <xdr:cNvSpPr/>
      </xdr:nvSpPr>
      <xdr:spPr>
        <a:xfrm>
          <a:off x="13843000" y="2887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17</xdr:row>
      <xdr:rowOff>59707</xdr:rowOff>
    </xdr:from>
    <xdr:ext cx="762000" cy="259045"/>
    <xdr:sp macro="" textlink="">
      <xdr:nvSpPr>
        <xdr:cNvPr id="153" name="テキスト ボックス 152">
          <a:extLst>
            <a:ext uri="{FF2B5EF4-FFF2-40B4-BE49-F238E27FC236}">
              <a16:creationId xmlns:a16="http://schemas.microsoft.com/office/drawing/2014/main" xmlns="" id="{00000000-0008-0000-0400-000099000000}"/>
            </a:ext>
          </a:extLst>
        </xdr:cNvPr>
        <xdr:cNvSpPr txBox="1"/>
      </xdr:nvSpPr>
      <xdr:spPr>
        <a:xfrm>
          <a:off x="13512800" y="2974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16</xdr:row>
      <xdr:rowOff>129540</xdr:rowOff>
    </xdr:from>
    <xdr:to>
      <xdr:col>65</xdr:col>
      <xdr:colOff>53975</xdr:colOff>
      <xdr:row>17</xdr:row>
      <xdr:rowOff>59690</xdr:rowOff>
    </xdr:to>
    <xdr:sp macro="" textlink="">
      <xdr:nvSpPr>
        <xdr:cNvPr id="154" name="楕円 153">
          <a:extLst>
            <a:ext uri="{FF2B5EF4-FFF2-40B4-BE49-F238E27FC236}">
              <a16:creationId xmlns:a16="http://schemas.microsoft.com/office/drawing/2014/main" xmlns="" id="{00000000-0008-0000-0400-00009A000000}"/>
            </a:ext>
          </a:extLst>
        </xdr:cNvPr>
        <xdr:cNvSpPr/>
      </xdr:nvSpPr>
      <xdr:spPr>
        <a:xfrm>
          <a:off x="12954000" y="28727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17</xdr:row>
      <xdr:rowOff>44467</xdr:rowOff>
    </xdr:from>
    <xdr:ext cx="762000" cy="259045"/>
    <xdr:sp macro="" textlink="">
      <xdr:nvSpPr>
        <xdr:cNvPr id="155" name="テキスト ボックス 154">
          <a:extLst>
            <a:ext uri="{FF2B5EF4-FFF2-40B4-BE49-F238E27FC236}">
              <a16:creationId xmlns:a16="http://schemas.microsoft.com/office/drawing/2014/main" xmlns="" id="{00000000-0008-0000-0400-00009B000000}"/>
            </a:ext>
          </a:extLst>
        </xdr:cNvPr>
        <xdr:cNvSpPr txBox="1"/>
      </xdr:nvSpPr>
      <xdr:spPr>
        <a:xfrm>
          <a:off x="12623800" y="29591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6" name="正方形/長方形 155">
          <a:extLst>
            <a:ext uri="{FF2B5EF4-FFF2-40B4-BE49-F238E27FC236}">
              <a16:creationId xmlns:a16="http://schemas.microsoft.com/office/drawing/2014/main" xmlns="" id="{00000000-0008-0000-0400-00009C000000}"/>
            </a:ext>
          </a:extLst>
        </xdr:cNvPr>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7" name="正方形/長方形 156">
          <a:extLst>
            <a:ext uri="{FF2B5EF4-FFF2-40B4-BE49-F238E27FC236}">
              <a16:creationId xmlns:a16="http://schemas.microsoft.com/office/drawing/2014/main" xmlns="" id="{00000000-0008-0000-0400-00009D000000}"/>
            </a:ext>
          </a:extLst>
        </xdr:cNvPr>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58" name="正方形/長方形 157">
          <a:extLst>
            <a:ext uri="{FF2B5EF4-FFF2-40B4-BE49-F238E27FC236}">
              <a16:creationId xmlns:a16="http://schemas.microsoft.com/office/drawing/2014/main" xmlns="" id="{00000000-0008-0000-0400-00009E000000}"/>
            </a:ext>
          </a:extLst>
        </xdr:cNvPr>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59" name="正方形/長方形 158">
          <a:extLst>
            <a:ext uri="{FF2B5EF4-FFF2-40B4-BE49-F238E27FC236}">
              <a16:creationId xmlns:a16="http://schemas.microsoft.com/office/drawing/2014/main" xmlns="" id="{00000000-0008-0000-0400-00009F000000}"/>
            </a:ext>
          </a:extLst>
        </xdr:cNvPr>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60" name="正方形/長方形 159">
          <a:extLst>
            <a:ext uri="{FF2B5EF4-FFF2-40B4-BE49-F238E27FC236}">
              <a16:creationId xmlns:a16="http://schemas.microsoft.com/office/drawing/2014/main" xmlns="" id="{00000000-0008-0000-0400-0000A0000000}"/>
            </a:ext>
          </a:extLst>
        </xdr:cNvPr>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61" name="正方形/長方形 160">
          <a:extLst>
            <a:ext uri="{FF2B5EF4-FFF2-40B4-BE49-F238E27FC236}">
              <a16:creationId xmlns:a16="http://schemas.microsoft.com/office/drawing/2014/main" xmlns="" id="{00000000-0008-0000-0400-0000A1000000}"/>
            </a:ext>
          </a:extLst>
        </xdr:cNvPr>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62" name="正方形/長方形 161">
          <a:extLst>
            <a:ext uri="{FF2B5EF4-FFF2-40B4-BE49-F238E27FC236}">
              <a16:creationId xmlns:a16="http://schemas.microsoft.com/office/drawing/2014/main" xmlns="" id="{00000000-0008-0000-0400-0000A2000000}"/>
            </a:ext>
          </a:extLst>
        </xdr:cNvPr>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3" name="正方形/長方形 162">
          <a:extLst>
            <a:ext uri="{FF2B5EF4-FFF2-40B4-BE49-F238E27FC236}">
              <a16:creationId xmlns:a16="http://schemas.microsoft.com/office/drawing/2014/main" xmlns="" id="{00000000-0008-0000-0400-0000A3000000}"/>
            </a:ext>
          </a:extLst>
        </xdr:cNvPr>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4" name="正方形/長方形 163">
          <a:extLst>
            <a:ext uri="{FF2B5EF4-FFF2-40B4-BE49-F238E27FC236}">
              <a16:creationId xmlns:a16="http://schemas.microsoft.com/office/drawing/2014/main" xmlns="" id="{00000000-0008-0000-0400-0000A4000000}"/>
            </a:ext>
          </a:extLst>
        </xdr:cNvPr>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5" name="正方形/長方形 164">
          <a:extLst>
            <a:ext uri="{FF2B5EF4-FFF2-40B4-BE49-F238E27FC236}">
              <a16:creationId xmlns:a16="http://schemas.microsoft.com/office/drawing/2014/main" xmlns="" id="{00000000-0008-0000-0400-0000A5000000}"/>
            </a:ext>
          </a:extLst>
        </xdr:cNvPr>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6" name="テキスト ボックス 165">
          <a:extLst>
            <a:ext uri="{FF2B5EF4-FFF2-40B4-BE49-F238E27FC236}">
              <a16:creationId xmlns:a16="http://schemas.microsoft.com/office/drawing/2014/main" xmlns="" id="{00000000-0008-0000-0400-0000A6000000}"/>
            </a:ext>
          </a:extLst>
        </xdr:cNvPr>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扶助費は、類似団体と同水準となっている。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２５・２６年度は児童手当が減少し、障害者自立支援給付費が増加している。２７年度は小児医療費が増加し、２８年度は児童手当が減少している。２９年度は児童手当が引き続き減少しているものの、障害者自立支援給付費が増加し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義務的経費である扶助費は、制度改正等による対象の拡大などによりその抑制は難しいが、今後もその傾向には注意していく。</a:t>
          </a:r>
          <a:endParaRPr kumimoji="1" lang="en-US" altLang="ja-JP"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49</xdr:row>
      <xdr:rowOff>107950</xdr:rowOff>
    </xdr:from>
    <xdr:ext cx="298543" cy="225703"/>
    <xdr:sp macro="" textlink="">
      <xdr:nvSpPr>
        <xdr:cNvPr id="167" name="テキスト ボックス 166">
          <a:extLst>
            <a:ext uri="{FF2B5EF4-FFF2-40B4-BE49-F238E27FC236}">
              <a16:creationId xmlns:a16="http://schemas.microsoft.com/office/drawing/2014/main" xmlns="" id="{00000000-0008-0000-0400-0000A7000000}"/>
            </a:ext>
          </a:extLst>
        </xdr:cNvPr>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68" name="直線コネクタ 167">
          <a:extLst>
            <a:ext uri="{FF2B5EF4-FFF2-40B4-BE49-F238E27FC236}">
              <a16:creationId xmlns:a16="http://schemas.microsoft.com/office/drawing/2014/main" xmlns="" id="{00000000-0008-0000-0400-0000A8000000}"/>
            </a:ext>
          </a:extLst>
        </xdr:cNvPr>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69" name="テキスト ボックス 168">
          <a:extLst>
            <a:ext uri="{FF2B5EF4-FFF2-40B4-BE49-F238E27FC236}">
              <a16:creationId xmlns:a16="http://schemas.microsoft.com/office/drawing/2014/main" xmlns="" id="{00000000-0008-0000-0400-0000A9000000}"/>
            </a:ext>
          </a:extLst>
        </xdr:cNvPr>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62</xdr:row>
      <xdr:rowOff>69850</xdr:rowOff>
    </xdr:from>
    <xdr:to>
      <xdr:col>26</xdr:col>
      <xdr:colOff>184150</xdr:colOff>
      <xdr:row>62</xdr:row>
      <xdr:rowOff>69850</xdr:rowOff>
    </xdr:to>
    <xdr:cxnSp macro="">
      <xdr:nvCxnSpPr>
        <xdr:cNvPr id="170" name="直線コネクタ 169">
          <a:extLst>
            <a:ext uri="{FF2B5EF4-FFF2-40B4-BE49-F238E27FC236}">
              <a16:creationId xmlns:a16="http://schemas.microsoft.com/office/drawing/2014/main" xmlns="" id="{00000000-0008-0000-0400-0000AA000000}"/>
            </a:ext>
          </a:extLst>
        </xdr:cNvPr>
        <xdr:cNvCxnSpPr/>
      </xdr:nvCxnSpPr>
      <xdr:spPr>
        <a:xfrm>
          <a:off x="762000" y="1069975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99077</xdr:rowOff>
    </xdr:from>
    <xdr:ext cx="508000" cy="259045"/>
    <xdr:sp macro="" textlink="">
      <xdr:nvSpPr>
        <xdr:cNvPr id="171" name="テキスト ボックス 170">
          <a:extLst>
            <a:ext uri="{FF2B5EF4-FFF2-40B4-BE49-F238E27FC236}">
              <a16:creationId xmlns:a16="http://schemas.microsoft.com/office/drawing/2014/main" xmlns="" id="{00000000-0008-0000-0400-0000AB000000}"/>
            </a:ext>
          </a:extLst>
        </xdr:cNvPr>
        <xdr:cNvSpPr txBox="1"/>
      </xdr:nvSpPr>
      <xdr:spPr>
        <a:xfrm>
          <a:off x="254000" y="105575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60</xdr:row>
      <xdr:rowOff>127000</xdr:rowOff>
    </xdr:from>
    <xdr:to>
      <xdr:col>26</xdr:col>
      <xdr:colOff>184150</xdr:colOff>
      <xdr:row>60</xdr:row>
      <xdr:rowOff>127000</xdr:rowOff>
    </xdr:to>
    <xdr:cxnSp macro="">
      <xdr:nvCxnSpPr>
        <xdr:cNvPr id="172" name="直線コネクタ 171">
          <a:extLst>
            <a:ext uri="{FF2B5EF4-FFF2-40B4-BE49-F238E27FC236}">
              <a16:creationId xmlns:a16="http://schemas.microsoft.com/office/drawing/2014/main" xmlns="" id="{00000000-0008-0000-0400-0000AC000000}"/>
            </a:ext>
          </a:extLst>
        </xdr:cNvPr>
        <xdr:cNvCxnSpPr/>
      </xdr:nvCxnSpPr>
      <xdr:spPr>
        <a:xfrm>
          <a:off x="762000" y="10414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59</xdr:row>
      <xdr:rowOff>156227</xdr:rowOff>
    </xdr:from>
    <xdr:ext cx="508000" cy="259045"/>
    <xdr:sp macro="" textlink="">
      <xdr:nvSpPr>
        <xdr:cNvPr id="173" name="テキスト ボックス 172">
          <a:extLst>
            <a:ext uri="{FF2B5EF4-FFF2-40B4-BE49-F238E27FC236}">
              <a16:creationId xmlns:a16="http://schemas.microsoft.com/office/drawing/2014/main" xmlns="" id="{00000000-0008-0000-0400-0000AD000000}"/>
            </a:ext>
          </a:extLst>
        </xdr:cNvPr>
        <xdr:cNvSpPr txBox="1"/>
      </xdr:nvSpPr>
      <xdr:spPr>
        <a:xfrm>
          <a:off x="254000" y="10271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59</xdr:row>
      <xdr:rowOff>12700</xdr:rowOff>
    </xdr:from>
    <xdr:to>
      <xdr:col>26</xdr:col>
      <xdr:colOff>184150</xdr:colOff>
      <xdr:row>59</xdr:row>
      <xdr:rowOff>12700</xdr:rowOff>
    </xdr:to>
    <xdr:cxnSp macro="">
      <xdr:nvCxnSpPr>
        <xdr:cNvPr id="174" name="直線コネクタ 173">
          <a:extLst>
            <a:ext uri="{FF2B5EF4-FFF2-40B4-BE49-F238E27FC236}">
              <a16:creationId xmlns:a16="http://schemas.microsoft.com/office/drawing/2014/main" xmlns="" id="{00000000-0008-0000-0400-0000AE000000}"/>
            </a:ext>
          </a:extLst>
        </xdr:cNvPr>
        <xdr:cNvCxnSpPr/>
      </xdr:nvCxnSpPr>
      <xdr:spPr>
        <a:xfrm>
          <a:off x="762000" y="1012825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58</xdr:row>
      <xdr:rowOff>41927</xdr:rowOff>
    </xdr:from>
    <xdr:ext cx="508000" cy="259045"/>
    <xdr:sp macro="" textlink="">
      <xdr:nvSpPr>
        <xdr:cNvPr id="175" name="テキスト ボックス 174">
          <a:extLst>
            <a:ext uri="{FF2B5EF4-FFF2-40B4-BE49-F238E27FC236}">
              <a16:creationId xmlns:a16="http://schemas.microsoft.com/office/drawing/2014/main" xmlns="" id="{00000000-0008-0000-0400-0000AF000000}"/>
            </a:ext>
          </a:extLst>
        </xdr:cNvPr>
        <xdr:cNvSpPr txBox="1"/>
      </xdr:nvSpPr>
      <xdr:spPr>
        <a:xfrm>
          <a:off x="254000" y="99860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57</xdr:row>
      <xdr:rowOff>69850</xdr:rowOff>
    </xdr:from>
    <xdr:to>
      <xdr:col>26</xdr:col>
      <xdr:colOff>184150</xdr:colOff>
      <xdr:row>57</xdr:row>
      <xdr:rowOff>69850</xdr:rowOff>
    </xdr:to>
    <xdr:cxnSp macro="">
      <xdr:nvCxnSpPr>
        <xdr:cNvPr id="176" name="直線コネクタ 175">
          <a:extLst>
            <a:ext uri="{FF2B5EF4-FFF2-40B4-BE49-F238E27FC236}">
              <a16:creationId xmlns:a16="http://schemas.microsoft.com/office/drawing/2014/main" xmlns="" id="{00000000-0008-0000-0400-0000B0000000}"/>
            </a:ext>
          </a:extLst>
        </xdr:cNvPr>
        <xdr:cNvCxnSpPr/>
      </xdr:nvCxnSpPr>
      <xdr:spPr>
        <a:xfrm>
          <a:off x="762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56</xdr:row>
      <xdr:rowOff>99077</xdr:rowOff>
    </xdr:from>
    <xdr:ext cx="508000" cy="259045"/>
    <xdr:sp macro="" textlink="">
      <xdr:nvSpPr>
        <xdr:cNvPr id="177" name="テキスト ボックス 176">
          <a:extLst>
            <a:ext uri="{FF2B5EF4-FFF2-40B4-BE49-F238E27FC236}">
              <a16:creationId xmlns:a16="http://schemas.microsoft.com/office/drawing/2014/main" xmlns="" id="{00000000-0008-0000-0400-0000B1000000}"/>
            </a:ext>
          </a:extLst>
        </xdr:cNvPr>
        <xdr:cNvSpPr txBox="1"/>
      </xdr:nvSpPr>
      <xdr:spPr>
        <a:xfrm>
          <a:off x="254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55</xdr:row>
      <xdr:rowOff>127000</xdr:rowOff>
    </xdr:from>
    <xdr:to>
      <xdr:col>26</xdr:col>
      <xdr:colOff>184150</xdr:colOff>
      <xdr:row>55</xdr:row>
      <xdr:rowOff>127000</xdr:rowOff>
    </xdr:to>
    <xdr:cxnSp macro="">
      <xdr:nvCxnSpPr>
        <xdr:cNvPr id="178" name="直線コネクタ 177">
          <a:extLst>
            <a:ext uri="{FF2B5EF4-FFF2-40B4-BE49-F238E27FC236}">
              <a16:creationId xmlns:a16="http://schemas.microsoft.com/office/drawing/2014/main" xmlns="" id="{00000000-0008-0000-0400-0000B2000000}"/>
            </a:ext>
          </a:extLst>
        </xdr:cNvPr>
        <xdr:cNvCxnSpPr/>
      </xdr:nvCxnSpPr>
      <xdr:spPr>
        <a:xfrm>
          <a:off x="762000" y="955675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54</xdr:row>
      <xdr:rowOff>156227</xdr:rowOff>
    </xdr:from>
    <xdr:ext cx="508000" cy="259045"/>
    <xdr:sp macro="" textlink="">
      <xdr:nvSpPr>
        <xdr:cNvPr id="179" name="テキスト ボックス 178">
          <a:extLst>
            <a:ext uri="{FF2B5EF4-FFF2-40B4-BE49-F238E27FC236}">
              <a16:creationId xmlns:a16="http://schemas.microsoft.com/office/drawing/2014/main" xmlns="" id="{00000000-0008-0000-0400-0000B3000000}"/>
            </a:ext>
          </a:extLst>
        </xdr:cNvPr>
        <xdr:cNvSpPr txBox="1"/>
      </xdr:nvSpPr>
      <xdr:spPr>
        <a:xfrm>
          <a:off x="254000" y="94145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54</xdr:row>
      <xdr:rowOff>12700</xdr:rowOff>
    </xdr:from>
    <xdr:to>
      <xdr:col>26</xdr:col>
      <xdr:colOff>184150</xdr:colOff>
      <xdr:row>54</xdr:row>
      <xdr:rowOff>12700</xdr:rowOff>
    </xdr:to>
    <xdr:cxnSp macro="">
      <xdr:nvCxnSpPr>
        <xdr:cNvPr id="180" name="直線コネクタ 179">
          <a:extLst>
            <a:ext uri="{FF2B5EF4-FFF2-40B4-BE49-F238E27FC236}">
              <a16:creationId xmlns:a16="http://schemas.microsoft.com/office/drawing/2014/main" xmlns="" id="{00000000-0008-0000-0400-0000B4000000}"/>
            </a:ext>
          </a:extLst>
        </xdr:cNvPr>
        <xdr:cNvCxnSpPr/>
      </xdr:nvCxnSpPr>
      <xdr:spPr>
        <a:xfrm>
          <a:off x="762000" y="9271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53</xdr:row>
      <xdr:rowOff>41927</xdr:rowOff>
    </xdr:from>
    <xdr:ext cx="508000" cy="259045"/>
    <xdr:sp macro="" textlink="">
      <xdr:nvSpPr>
        <xdr:cNvPr id="181" name="テキスト ボックス 180">
          <a:extLst>
            <a:ext uri="{FF2B5EF4-FFF2-40B4-BE49-F238E27FC236}">
              <a16:creationId xmlns:a16="http://schemas.microsoft.com/office/drawing/2014/main" xmlns="" id="{00000000-0008-0000-0400-0000B5000000}"/>
            </a:ext>
          </a:extLst>
        </xdr:cNvPr>
        <xdr:cNvSpPr txBox="1"/>
      </xdr:nvSpPr>
      <xdr:spPr>
        <a:xfrm>
          <a:off x="254000" y="9128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69850</xdr:rowOff>
    </xdr:from>
    <xdr:to>
      <xdr:col>26</xdr:col>
      <xdr:colOff>184150</xdr:colOff>
      <xdr:row>52</xdr:row>
      <xdr:rowOff>69850</xdr:rowOff>
    </xdr:to>
    <xdr:cxnSp macro="">
      <xdr:nvCxnSpPr>
        <xdr:cNvPr id="182" name="直線コネクタ 181">
          <a:extLst>
            <a:ext uri="{FF2B5EF4-FFF2-40B4-BE49-F238E27FC236}">
              <a16:creationId xmlns:a16="http://schemas.microsoft.com/office/drawing/2014/main" xmlns="" id="{00000000-0008-0000-0400-0000B6000000}"/>
            </a:ext>
          </a:extLst>
        </xdr:cNvPr>
        <xdr:cNvCxnSpPr/>
      </xdr:nvCxnSpPr>
      <xdr:spPr>
        <a:xfrm>
          <a:off x="762000" y="898525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51</xdr:row>
      <xdr:rowOff>99077</xdr:rowOff>
    </xdr:from>
    <xdr:ext cx="508000" cy="259045"/>
    <xdr:sp macro="" textlink="">
      <xdr:nvSpPr>
        <xdr:cNvPr id="183" name="テキスト ボックス 182">
          <a:extLst>
            <a:ext uri="{FF2B5EF4-FFF2-40B4-BE49-F238E27FC236}">
              <a16:creationId xmlns:a16="http://schemas.microsoft.com/office/drawing/2014/main" xmlns="" id="{00000000-0008-0000-0400-0000B7000000}"/>
            </a:ext>
          </a:extLst>
        </xdr:cNvPr>
        <xdr:cNvSpPr txBox="1"/>
      </xdr:nvSpPr>
      <xdr:spPr>
        <a:xfrm>
          <a:off x="254000" y="88430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84" name="直線コネクタ 183">
          <a:extLst>
            <a:ext uri="{FF2B5EF4-FFF2-40B4-BE49-F238E27FC236}">
              <a16:creationId xmlns:a16="http://schemas.microsoft.com/office/drawing/2014/main" xmlns="" id="{00000000-0008-0000-0400-0000B8000000}"/>
            </a:ext>
          </a:extLst>
        </xdr:cNvPr>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156227</xdr:rowOff>
    </xdr:from>
    <xdr:ext cx="508000" cy="259045"/>
    <xdr:sp macro="" textlink="">
      <xdr:nvSpPr>
        <xdr:cNvPr id="185" name="テキスト ボックス 184">
          <a:extLst>
            <a:ext uri="{FF2B5EF4-FFF2-40B4-BE49-F238E27FC236}">
              <a16:creationId xmlns:a16="http://schemas.microsoft.com/office/drawing/2014/main" xmlns="" id="{00000000-0008-0000-0400-0000B9000000}"/>
            </a:ext>
          </a:extLst>
        </xdr:cNvPr>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86" name="扶助費グラフ枠">
          <a:extLst>
            <a:ext uri="{FF2B5EF4-FFF2-40B4-BE49-F238E27FC236}">
              <a16:creationId xmlns:a16="http://schemas.microsoft.com/office/drawing/2014/main" xmlns="" id="{00000000-0008-0000-0400-0000BA000000}"/>
            </a:ext>
          </a:extLst>
        </xdr:cNvPr>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53</xdr:row>
      <xdr:rowOff>26988</xdr:rowOff>
    </xdr:from>
    <xdr:to>
      <xdr:col>24</xdr:col>
      <xdr:colOff>25400</xdr:colOff>
      <xdr:row>61</xdr:row>
      <xdr:rowOff>55563</xdr:rowOff>
    </xdr:to>
    <xdr:cxnSp macro="">
      <xdr:nvCxnSpPr>
        <xdr:cNvPr id="187" name="直線コネクタ 186">
          <a:extLst>
            <a:ext uri="{FF2B5EF4-FFF2-40B4-BE49-F238E27FC236}">
              <a16:creationId xmlns:a16="http://schemas.microsoft.com/office/drawing/2014/main" xmlns="" id="{00000000-0008-0000-0400-0000BB000000}"/>
            </a:ext>
          </a:extLst>
        </xdr:cNvPr>
        <xdr:cNvCxnSpPr/>
      </xdr:nvCxnSpPr>
      <xdr:spPr>
        <a:xfrm flipV="1">
          <a:off x="4826000" y="9113838"/>
          <a:ext cx="0" cy="140017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61</xdr:row>
      <xdr:rowOff>27640</xdr:rowOff>
    </xdr:from>
    <xdr:ext cx="762000" cy="259045"/>
    <xdr:sp macro="" textlink="">
      <xdr:nvSpPr>
        <xdr:cNvPr id="188" name="扶助費最小値テキスト">
          <a:extLst>
            <a:ext uri="{FF2B5EF4-FFF2-40B4-BE49-F238E27FC236}">
              <a16:creationId xmlns:a16="http://schemas.microsoft.com/office/drawing/2014/main" xmlns="" id="{00000000-0008-0000-0400-0000BC000000}"/>
            </a:ext>
          </a:extLst>
        </xdr:cNvPr>
        <xdr:cNvSpPr txBox="1"/>
      </xdr:nvSpPr>
      <xdr:spPr>
        <a:xfrm>
          <a:off x="4914900" y="104860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61</xdr:row>
      <xdr:rowOff>55563</xdr:rowOff>
    </xdr:from>
    <xdr:to>
      <xdr:col>24</xdr:col>
      <xdr:colOff>114300</xdr:colOff>
      <xdr:row>61</xdr:row>
      <xdr:rowOff>55563</xdr:rowOff>
    </xdr:to>
    <xdr:cxnSp macro="">
      <xdr:nvCxnSpPr>
        <xdr:cNvPr id="189" name="直線コネクタ 188">
          <a:extLst>
            <a:ext uri="{FF2B5EF4-FFF2-40B4-BE49-F238E27FC236}">
              <a16:creationId xmlns:a16="http://schemas.microsoft.com/office/drawing/2014/main" xmlns="" id="{00000000-0008-0000-0400-0000BD000000}"/>
            </a:ext>
          </a:extLst>
        </xdr:cNvPr>
        <xdr:cNvCxnSpPr/>
      </xdr:nvCxnSpPr>
      <xdr:spPr>
        <a:xfrm>
          <a:off x="4737100" y="105140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51</xdr:row>
      <xdr:rowOff>113365</xdr:rowOff>
    </xdr:from>
    <xdr:ext cx="762000" cy="259045"/>
    <xdr:sp macro="" textlink="">
      <xdr:nvSpPr>
        <xdr:cNvPr id="190" name="扶助費最大値テキスト">
          <a:extLst>
            <a:ext uri="{FF2B5EF4-FFF2-40B4-BE49-F238E27FC236}">
              <a16:creationId xmlns:a16="http://schemas.microsoft.com/office/drawing/2014/main" xmlns="" id="{00000000-0008-0000-0400-0000BE000000}"/>
            </a:ext>
          </a:extLst>
        </xdr:cNvPr>
        <xdr:cNvSpPr txBox="1"/>
      </xdr:nvSpPr>
      <xdr:spPr>
        <a:xfrm>
          <a:off x="4914900" y="88573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53</xdr:row>
      <xdr:rowOff>26988</xdr:rowOff>
    </xdr:from>
    <xdr:to>
      <xdr:col>24</xdr:col>
      <xdr:colOff>114300</xdr:colOff>
      <xdr:row>53</xdr:row>
      <xdr:rowOff>26988</xdr:rowOff>
    </xdr:to>
    <xdr:cxnSp macro="">
      <xdr:nvCxnSpPr>
        <xdr:cNvPr id="191" name="直線コネクタ 190">
          <a:extLst>
            <a:ext uri="{FF2B5EF4-FFF2-40B4-BE49-F238E27FC236}">
              <a16:creationId xmlns:a16="http://schemas.microsoft.com/office/drawing/2014/main" xmlns="" id="{00000000-0008-0000-0400-0000BF000000}"/>
            </a:ext>
          </a:extLst>
        </xdr:cNvPr>
        <xdr:cNvCxnSpPr/>
      </xdr:nvCxnSpPr>
      <xdr:spPr>
        <a:xfrm>
          <a:off x="4737100" y="91138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55</xdr:row>
      <xdr:rowOff>169863</xdr:rowOff>
    </xdr:from>
    <xdr:to>
      <xdr:col>24</xdr:col>
      <xdr:colOff>25400</xdr:colOff>
      <xdr:row>56</xdr:row>
      <xdr:rowOff>26988</xdr:rowOff>
    </xdr:to>
    <xdr:cxnSp macro="">
      <xdr:nvCxnSpPr>
        <xdr:cNvPr id="192" name="直線コネクタ 191">
          <a:extLst>
            <a:ext uri="{FF2B5EF4-FFF2-40B4-BE49-F238E27FC236}">
              <a16:creationId xmlns:a16="http://schemas.microsoft.com/office/drawing/2014/main" xmlns="" id="{00000000-0008-0000-0400-0000C0000000}"/>
            </a:ext>
          </a:extLst>
        </xdr:cNvPr>
        <xdr:cNvCxnSpPr/>
      </xdr:nvCxnSpPr>
      <xdr:spPr>
        <a:xfrm>
          <a:off x="3987800" y="9599613"/>
          <a:ext cx="838200" cy="285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148290</xdr:rowOff>
    </xdr:from>
    <xdr:ext cx="762000" cy="259045"/>
    <xdr:sp macro="" textlink="">
      <xdr:nvSpPr>
        <xdr:cNvPr id="193" name="扶助費平均値テキスト">
          <a:extLst>
            <a:ext uri="{FF2B5EF4-FFF2-40B4-BE49-F238E27FC236}">
              <a16:creationId xmlns:a16="http://schemas.microsoft.com/office/drawing/2014/main" xmlns="" id="{00000000-0008-0000-0400-0000C1000000}"/>
            </a:ext>
          </a:extLst>
        </xdr:cNvPr>
        <xdr:cNvSpPr txBox="1"/>
      </xdr:nvSpPr>
      <xdr:spPr>
        <a:xfrm>
          <a:off x="4914900" y="957804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56</xdr:row>
      <xdr:rowOff>4763</xdr:rowOff>
    </xdr:from>
    <xdr:to>
      <xdr:col>24</xdr:col>
      <xdr:colOff>76200</xdr:colOff>
      <xdr:row>56</xdr:row>
      <xdr:rowOff>106363</xdr:rowOff>
    </xdr:to>
    <xdr:sp macro="" textlink="">
      <xdr:nvSpPr>
        <xdr:cNvPr id="194" name="フローチャート: 判断 193">
          <a:extLst>
            <a:ext uri="{FF2B5EF4-FFF2-40B4-BE49-F238E27FC236}">
              <a16:creationId xmlns:a16="http://schemas.microsoft.com/office/drawing/2014/main" xmlns="" id="{00000000-0008-0000-0400-0000C2000000}"/>
            </a:ext>
          </a:extLst>
        </xdr:cNvPr>
        <xdr:cNvSpPr/>
      </xdr:nvSpPr>
      <xdr:spPr>
        <a:xfrm>
          <a:off x="4775200" y="96059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55</xdr:row>
      <xdr:rowOff>169863</xdr:rowOff>
    </xdr:from>
    <xdr:to>
      <xdr:col>19</xdr:col>
      <xdr:colOff>187325</xdr:colOff>
      <xdr:row>55</xdr:row>
      <xdr:rowOff>169863</xdr:rowOff>
    </xdr:to>
    <xdr:cxnSp macro="">
      <xdr:nvCxnSpPr>
        <xdr:cNvPr id="195" name="直線コネクタ 194">
          <a:extLst>
            <a:ext uri="{FF2B5EF4-FFF2-40B4-BE49-F238E27FC236}">
              <a16:creationId xmlns:a16="http://schemas.microsoft.com/office/drawing/2014/main" xmlns="" id="{00000000-0008-0000-0400-0000C3000000}"/>
            </a:ext>
          </a:extLst>
        </xdr:cNvPr>
        <xdr:cNvCxnSpPr/>
      </xdr:nvCxnSpPr>
      <xdr:spPr>
        <a:xfrm>
          <a:off x="3098800" y="9599613"/>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55</xdr:row>
      <xdr:rowOff>133350</xdr:rowOff>
    </xdr:from>
    <xdr:to>
      <xdr:col>20</xdr:col>
      <xdr:colOff>38100</xdr:colOff>
      <xdr:row>56</xdr:row>
      <xdr:rowOff>63500</xdr:rowOff>
    </xdr:to>
    <xdr:sp macro="" textlink="">
      <xdr:nvSpPr>
        <xdr:cNvPr id="196" name="フローチャート: 判断 195">
          <a:extLst>
            <a:ext uri="{FF2B5EF4-FFF2-40B4-BE49-F238E27FC236}">
              <a16:creationId xmlns:a16="http://schemas.microsoft.com/office/drawing/2014/main" xmlns="" id="{00000000-0008-0000-0400-0000C4000000}"/>
            </a:ext>
          </a:extLst>
        </xdr:cNvPr>
        <xdr:cNvSpPr/>
      </xdr:nvSpPr>
      <xdr:spPr>
        <a:xfrm>
          <a:off x="3937000" y="9563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56</xdr:row>
      <xdr:rowOff>48277</xdr:rowOff>
    </xdr:from>
    <xdr:ext cx="736600" cy="259045"/>
    <xdr:sp macro="" textlink="">
      <xdr:nvSpPr>
        <xdr:cNvPr id="197" name="テキスト ボックス 196">
          <a:extLst>
            <a:ext uri="{FF2B5EF4-FFF2-40B4-BE49-F238E27FC236}">
              <a16:creationId xmlns:a16="http://schemas.microsoft.com/office/drawing/2014/main" xmlns="" id="{00000000-0008-0000-0400-0000C5000000}"/>
            </a:ext>
          </a:extLst>
        </xdr:cNvPr>
        <xdr:cNvSpPr txBox="1"/>
      </xdr:nvSpPr>
      <xdr:spPr>
        <a:xfrm>
          <a:off x="3606800" y="96494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55</xdr:row>
      <xdr:rowOff>84138</xdr:rowOff>
    </xdr:from>
    <xdr:to>
      <xdr:col>15</xdr:col>
      <xdr:colOff>98425</xdr:colOff>
      <xdr:row>55</xdr:row>
      <xdr:rowOff>169863</xdr:rowOff>
    </xdr:to>
    <xdr:cxnSp macro="">
      <xdr:nvCxnSpPr>
        <xdr:cNvPr id="198" name="直線コネクタ 197">
          <a:extLst>
            <a:ext uri="{FF2B5EF4-FFF2-40B4-BE49-F238E27FC236}">
              <a16:creationId xmlns:a16="http://schemas.microsoft.com/office/drawing/2014/main" xmlns="" id="{00000000-0008-0000-0400-0000C6000000}"/>
            </a:ext>
          </a:extLst>
        </xdr:cNvPr>
        <xdr:cNvCxnSpPr/>
      </xdr:nvCxnSpPr>
      <xdr:spPr>
        <a:xfrm>
          <a:off x="2209800" y="9513888"/>
          <a:ext cx="889000" cy="857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55</xdr:row>
      <xdr:rowOff>47625</xdr:rowOff>
    </xdr:from>
    <xdr:to>
      <xdr:col>15</xdr:col>
      <xdr:colOff>149225</xdr:colOff>
      <xdr:row>55</xdr:row>
      <xdr:rowOff>149225</xdr:rowOff>
    </xdr:to>
    <xdr:sp macro="" textlink="">
      <xdr:nvSpPr>
        <xdr:cNvPr id="199" name="フローチャート: 判断 198">
          <a:extLst>
            <a:ext uri="{FF2B5EF4-FFF2-40B4-BE49-F238E27FC236}">
              <a16:creationId xmlns:a16="http://schemas.microsoft.com/office/drawing/2014/main" xmlns="" id="{00000000-0008-0000-0400-0000C7000000}"/>
            </a:ext>
          </a:extLst>
        </xdr:cNvPr>
        <xdr:cNvSpPr/>
      </xdr:nvSpPr>
      <xdr:spPr>
        <a:xfrm>
          <a:off x="3048000" y="94773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53</xdr:row>
      <xdr:rowOff>159402</xdr:rowOff>
    </xdr:from>
    <xdr:ext cx="762000" cy="259045"/>
    <xdr:sp macro="" textlink="">
      <xdr:nvSpPr>
        <xdr:cNvPr id="200" name="テキスト ボックス 199">
          <a:extLst>
            <a:ext uri="{FF2B5EF4-FFF2-40B4-BE49-F238E27FC236}">
              <a16:creationId xmlns:a16="http://schemas.microsoft.com/office/drawing/2014/main" xmlns="" id="{00000000-0008-0000-0400-0000C8000000}"/>
            </a:ext>
          </a:extLst>
        </xdr:cNvPr>
        <xdr:cNvSpPr txBox="1"/>
      </xdr:nvSpPr>
      <xdr:spPr>
        <a:xfrm>
          <a:off x="2717800" y="92462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55</xdr:row>
      <xdr:rowOff>12700</xdr:rowOff>
    </xdr:from>
    <xdr:to>
      <xdr:col>11</xdr:col>
      <xdr:colOff>9525</xdr:colOff>
      <xdr:row>55</xdr:row>
      <xdr:rowOff>84138</xdr:rowOff>
    </xdr:to>
    <xdr:cxnSp macro="">
      <xdr:nvCxnSpPr>
        <xdr:cNvPr id="201" name="直線コネクタ 200">
          <a:extLst>
            <a:ext uri="{FF2B5EF4-FFF2-40B4-BE49-F238E27FC236}">
              <a16:creationId xmlns:a16="http://schemas.microsoft.com/office/drawing/2014/main" xmlns="" id="{00000000-0008-0000-0400-0000C9000000}"/>
            </a:ext>
          </a:extLst>
        </xdr:cNvPr>
        <xdr:cNvCxnSpPr/>
      </xdr:nvCxnSpPr>
      <xdr:spPr>
        <a:xfrm>
          <a:off x="1320800" y="9442450"/>
          <a:ext cx="889000" cy="714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55</xdr:row>
      <xdr:rowOff>76200</xdr:rowOff>
    </xdr:from>
    <xdr:to>
      <xdr:col>11</xdr:col>
      <xdr:colOff>60325</xdr:colOff>
      <xdr:row>56</xdr:row>
      <xdr:rowOff>6350</xdr:rowOff>
    </xdr:to>
    <xdr:sp macro="" textlink="">
      <xdr:nvSpPr>
        <xdr:cNvPr id="202" name="フローチャート: 判断 201">
          <a:extLst>
            <a:ext uri="{FF2B5EF4-FFF2-40B4-BE49-F238E27FC236}">
              <a16:creationId xmlns:a16="http://schemas.microsoft.com/office/drawing/2014/main" xmlns="" id="{00000000-0008-0000-0400-0000CA000000}"/>
            </a:ext>
          </a:extLst>
        </xdr:cNvPr>
        <xdr:cNvSpPr/>
      </xdr:nvSpPr>
      <xdr:spPr>
        <a:xfrm>
          <a:off x="2159000" y="95059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55</xdr:row>
      <xdr:rowOff>162577</xdr:rowOff>
    </xdr:from>
    <xdr:ext cx="762000" cy="259045"/>
    <xdr:sp macro="" textlink="">
      <xdr:nvSpPr>
        <xdr:cNvPr id="203" name="テキスト ボックス 202">
          <a:extLst>
            <a:ext uri="{FF2B5EF4-FFF2-40B4-BE49-F238E27FC236}">
              <a16:creationId xmlns:a16="http://schemas.microsoft.com/office/drawing/2014/main" xmlns="" id="{00000000-0008-0000-0400-0000CB000000}"/>
            </a:ext>
          </a:extLst>
        </xdr:cNvPr>
        <xdr:cNvSpPr txBox="1"/>
      </xdr:nvSpPr>
      <xdr:spPr>
        <a:xfrm>
          <a:off x="1828800" y="95923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55</xdr:row>
      <xdr:rowOff>47625</xdr:rowOff>
    </xdr:from>
    <xdr:to>
      <xdr:col>6</xdr:col>
      <xdr:colOff>171450</xdr:colOff>
      <xdr:row>55</xdr:row>
      <xdr:rowOff>149225</xdr:rowOff>
    </xdr:to>
    <xdr:sp macro="" textlink="">
      <xdr:nvSpPr>
        <xdr:cNvPr id="204" name="フローチャート: 判断 203">
          <a:extLst>
            <a:ext uri="{FF2B5EF4-FFF2-40B4-BE49-F238E27FC236}">
              <a16:creationId xmlns:a16="http://schemas.microsoft.com/office/drawing/2014/main" xmlns="" id="{00000000-0008-0000-0400-0000CC000000}"/>
            </a:ext>
          </a:extLst>
        </xdr:cNvPr>
        <xdr:cNvSpPr/>
      </xdr:nvSpPr>
      <xdr:spPr>
        <a:xfrm>
          <a:off x="1270000" y="94773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55</xdr:row>
      <xdr:rowOff>134002</xdr:rowOff>
    </xdr:from>
    <xdr:ext cx="762000" cy="259045"/>
    <xdr:sp macro="" textlink="">
      <xdr:nvSpPr>
        <xdr:cNvPr id="205" name="テキスト ボックス 204">
          <a:extLst>
            <a:ext uri="{FF2B5EF4-FFF2-40B4-BE49-F238E27FC236}">
              <a16:creationId xmlns:a16="http://schemas.microsoft.com/office/drawing/2014/main" xmlns="" id="{00000000-0008-0000-0400-0000CD000000}"/>
            </a:ext>
          </a:extLst>
        </xdr:cNvPr>
        <xdr:cNvSpPr txBox="1"/>
      </xdr:nvSpPr>
      <xdr:spPr>
        <a:xfrm>
          <a:off x="939800" y="95637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206" name="テキスト ボックス 205">
          <a:extLst>
            <a:ext uri="{FF2B5EF4-FFF2-40B4-BE49-F238E27FC236}">
              <a16:creationId xmlns:a16="http://schemas.microsoft.com/office/drawing/2014/main" xmlns="" id="{00000000-0008-0000-0400-0000CE000000}"/>
            </a:ext>
          </a:extLst>
        </xdr:cNvPr>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7" name="テキスト ボックス 206">
          <a:extLst>
            <a:ext uri="{FF2B5EF4-FFF2-40B4-BE49-F238E27FC236}">
              <a16:creationId xmlns:a16="http://schemas.microsoft.com/office/drawing/2014/main" xmlns="" id="{00000000-0008-0000-0400-0000CF000000}"/>
            </a:ext>
          </a:extLst>
        </xdr:cNvPr>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8" name="テキスト ボックス 207">
          <a:extLst>
            <a:ext uri="{FF2B5EF4-FFF2-40B4-BE49-F238E27FC236}">
              <a16:creationId xmlns:a16="http://schemas.microsoft.com/office/drawing/2014/main" xmlns="" id="{00000000-0008-0000-0400-0000D0000000}"/>
            </a:ext>
          </a:extLst>
        </xdr:cNvPr>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9" name="テキスト ボックス 208">
          <a:extLst>
            <a:ext uri="{FF2B5EF4-FFF2-40B4-BE49-F238E27FC236}">
              <a16:creationId xmlns:a16="http://schemas.microsoft.com/office/drawing/2014/main" xmlns="" id="{00000000-0008-0000-0400-0000D1000000}"/>
            </a:ext>
          </a:extLst>
        </xdr:cNvPr>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10" name="テキスト ボックス 209">
          <a:extLst>
            <a:ext uri="{FF2B5EF4-FFF2-40B4-BE49-F238E27FC236}">
              <a16:creationId xmlns:a16="http://schemas.microsoft.com/office/drawing/2014/main" xmlns="" id="{00000000-0008-0000-0400-0000D2000000}"/>
            </a:ext>
          </a:extLst>
        </xdr:cNvPr>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55</xdr:row>
      <xdr:rowOff>147638</xdr:rowOff>
    </xdr:from>
    <xdr:to>
      <xdr:col>24</xdr:col>
      <xdr:colOff>76200</xdr:colOff>
      <xdr:row>56</xdr:row>
      <xdr:rowOff>77788</xdr:rowOff>
    </xdr:to>
    <xdr:sp macro="" textlink="">
      <xdr:nvSpPr>
        <xdr:cNvPr id="211" name="楕円 210">
          <a:extLst>
            <a:ext uri="{FF2B5EF4-FFF2-40B4-BE49-F238E27FC236}">
              <a16:creationId xmlns:a16="http://schemas.microsoft.com/office/drawing/2014/main" xmlns="" id="{00000000-0008-0000-0400-0000D3000000}"/>
            </a:ext>
          </a:extLst>
        </xdr:cNvPr>
        <xdr:cNvSpPr/>
      </xdr:nvSpPr>
      <xdr:spPr>
        <a:xfrm>
          <a:off x="4775200" y="95773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54</xdr:row>
      <xdr:rowOff>164165</xdr:rowOff>
    </xdr:from>
    <xdr:ext cx="762000" cy="259045"/>
    <xdr:sp macro="" textlink="">
      <xdr:nvSpPr>
        <xdr:cNvPr id="212" name="扶助費該当値テキスト">
          <a:extLst>
            <a:ext uri="{FF2B5EF4-FFF2-40B4-BE49-F238E27FC236}">
              <a16:creationId xmlns:a16="http://schemas.microsoft.com/office/drawing/2014/main" xmlns="" id="{00000000-0008-0000-0400-0000D4000000}"/>
            </a:ext>
          </a:extLst>
        </xdr:cNvPr>
        <xdr:cNvSpPr txBox="1"/>
      </xdr:nvSpPr>
      <xdr:spPr>
        <a:xfrm>
          <a:off x="4914900" y="94224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55</xdr:row>
      <xdr:rowOff>119063</xdr:rowOff>
    </xdr:from>
    <xdr:to>
      <xdr:col>20</xdr:col>
      <xdr:colOff>38100</xdr:colOff>
      <xdr:row>56</xdr:row>
      <xdr:rowOff>49213</xdr:rowOff>
    </xdr:to>
    <xdr:sp macro="" textlink="">
      <xdr:nvSpPr>
        <xdr:cNvPr id="213" name="楕円 212">
          <a:extLst>
            <a:ext uri="{FF2B5EF4-FFF2-40B4-BE49-F238E27FC236}">
              <a16:creationId xmlns:a16="http://schemas.microsoft.com/office/drawing/2014/main" xmlns="" id="{00000000-0008-0000-0400-0000D5000000}"/>
            </a:ext>
          </a:extLst>
        </xdr:cNvPr>
        <xdr:cNvSpPr/>
      </xdr:nvSpPr>
      <xdr:spPr>
        <a:xfrm>
          <a:off x="3937000" y="95488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54</xdr:row>
      <xdr:rowOff>59390</xdr:rowOff>
    </xdr:from>
    <xdr:ext cx="736600" cy="259045"/>
    <xdr:sp macro="" textlink="">
      <xdr:nvSpPr>
        <xdr:cNvPr id="214" name="テキスト ボックス 213">
          <a:extLst>
            <a:ext uri="{FF2B5EF4-FFF2-40B4-BE49-F238E27FC236}">
              <a16:creationId xmlns:a16="http://schemas.microsoft.com/office/drawing/2014/main" xmlns="" id="{00000000-0008-0000-0400-0000D6000000}"/>
            </a:ext>
          </a:extLst>
        </xdr:cNvPr>
        <xdr:cNvSpPr txBox="1"/>
      </xdr:nvSpPr>
      <xdr:spPr>
        <a:xfrm>
          <a:off x="3606800" y="931769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55</xdr:row>
      <xdr:rowOff>119063</xdr:rowOff>
    </xdr:from>
    <xdr:to>
      <xdr:col>15</xdr:col>
      <xdr:colOff>149225</xdr:colOff>
      <xdr:row>56</xdr:row>
      <xdr:rowOff>49213</xdr:rowOff>
    </xdr:to>
    <xdr:sp macro="" textlink="">
      <xdr:nvSpPr>
        <xdr:cNvPr id="215" name="楕円 214">
          <a:extLst>
            <a:ext uri="{FF2B5EF4-FFF2-40B4-BE49-F238E27FC236}">
              <a16:creationId xmlns:a16="http://schemas.microsoft.com/office/drawing/2014/main" xmlns="" id="{00000000-0008-0000-0400-0000D7000000}"/>
            </a:ext>
          </a:extLst>
        </xdr:cNvPr>
        <xdr:cNvSpPr/>
      </xdr:nvSpPr>
      <xdr:spPr>
        <a:xfrm>
          <a:off x="3048000" y="95488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56</xdr:row>
      <xdr:rowOff>33990</xdr:rowOff>
    </xdr:from>
    <xdr:ext cx="762000" cy="259045"/>
    <xdr:sp macro="" textlink="">
      <xdr:nvSpPr>
        <xdr:cNvPr id="216" name="テキスト ボックス 215">
          <a:extLst>
            <a:ext uri="{FF2B5EF4-FFF2-40B4-BE49-F238E27FC236}">
              <a16:creationId xmlns:a16="http://schemas.microsoft.com/office/drawing/2014/main" xmlns="" id="{00000000-0008-0000-0400-0000D8000000}"/>
            </a:ext>
          </a:extLst>
        </xdr:cNvPr>
        <xdr:cNvSpPr txBox="1"/>
      </xdr:nvSpPr>
      <xdr:spPr>
        <a:xfrm>
          <a:off x="2717800" y="96351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55</xdr:row>
      <xdr:rowOff>33338</xdr:rowOff>
    </xdr:from>
    <xdr:to>
      <xdr:col>11</xdr:col>
      <xdr:colOff>60325</xdr:colOff>
      <xdr:row>55</xdr:row>
      <xdr:rowOff>134938</xdr:rowOff>
    </xdr:to>
    <xdr:sp macro="" textlink="">
      <xdr:nvSpPr>
        <xdr:cNvPr id="217" name="楕円 216">
          <a:extLst>
            <a:ext uri="{FF2B5EF4-FFF2-40B4-BE49-F238E27FC236}">
              <a16:creationId xmlns:a16="http://schemas.microsoft.com/office/drawing/2014/main" xmlns="" id="{00000000-0008-0000-0400-0000D9000000}"/>
            </a:ext>
          </a:extLst>
        </xdr:cNvPr>
        <xdr:cNvSpPr/>
      </xdr:nvSpPr>
      <xdr:spPr>
        <a:xfrm>
          <a:off x="2159000" y="94630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53</xdr:row>
      <xdr:rowOff>145115</xdr:rowOff>
    </xdr:from>
    <xdr:ext cx="762000" cy="259045"/>
    <xdr:sp macro="" textlink="">
      <xdr:nvSpPr>
        <xdr:cNvPr id="218" name="テキスト ボックス 217">
          <a:extLst>
            <a:ext uri="{FF2B5EF4-FFF2-40B4-BE49-F238E27FC236}">
              <a16:creationId xmlns:a16="http://schemas.microsoft.com/office/drawing/2014/main" xmlns="" id="{00000000-0008-0000-0400-0000DA000000}"/>
            </a:ext>
          </a:extLst>
        </xdr:cNvPr>
        <xdr:cNvSpPr txBox="1"/>
      </xdr:nvSpPr>
      <xdr:spPr>
        <a:xfrm>
          <a:off x="1828800" y="92319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54</xdr:row>
      <xdr:rowOff>133350</xdr:rowOff>
    </xdr:from>
    <xdr:to>
      <xdr:col>6</xdr:col>
      <xdr:colOff>171450</xdr:colOff>
      <xdr:row>55</xdr:row>
      <xdr:rowOff>63500</xdr:rowOff>
    </xdr:to>
    <xdr:sp macro="" textlink="">
      <xdr:nvSpPr>
        <xdr:cNvPr id="219" name="楕円 218">
          <a:extLst>
            <a:ext uri="{FF2B5EF4-FFF2-40B4-BE49-F238E27FC236}">
              <a16:creationId xmlns:a16="http://schemas.microsoft.com/office/drawing/2014/main" xmlns="" id="{00000000-0008-0000-0400-0000DB000000}"/>
            </a:ext>
          </a:extLst>
        </xdr:cNvPr>
        <xdr:cNvSpPr/>
      </xdr:nvSpPr>
      <xdr:spPr>
        <a:xfrm>
          <a:off x="1270000" y="93916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53</xdr:row>
      <xdr:rowOff>73677</xdr:rowOff>
    </xdr:from>
    <xdr:ext cx="762000" cy="259045"/>
    <xdr:sp macro="" textlink="">
      <xdr:nvSpPr>
        <xdr:cNvPr id="220" name="テキスト ボックス 219">
          <a:extLst>
            <a:ext uri="{FF2B5EF4-FFF2-40B4-BE49-F238E27FC236}">
              <a16:creationId xmlns:a16="http://schemas.microsoft.com/office/drawing/2014/main" xmlns="" id="{00000000-0008-0000-0400-0000DC000000}"/>
            </a:ext>
          </a:extLst>
        </xdr:cNvPr>
        <xdr:cNvSpPr txBox="1"/>
      </xdr:nvSpPr>
      <xdr:spPr>
        <a:xfrm>
          <a:off x="939800" y="9160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21" name="正方形/長方形 220">
          <a:extLst>
            <a:ext uri="{FF2B5EF4-FFF2-40B4-BE49-F238E27FC236}">
              <a16:creationId xmlns:a16="http://schemas.microsoft.com/office/drawing/2014/main" xmlns="" id="{00000000-0008-0000-0400-0000DD000000}"/>
            </a:ext>
          </a:extLst>
        </xdr:cNvPr>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22" name="正方形/長方形 221">
          <a:extLst>
            <a:ext uri="{FF2B5EF4-FFF2-40B4-BE49-F238E27FC236}">
              <a16:creationId xmlns:a16="http://schemas.microsoft.com/office/drawing/2014/main" xmlns="" id="{00000000-0008-0000-0400-0000DE000000}"/>
            </a:ext>
          </a:extLst>
        </xdr:cNvPr>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23" name="正方形/長方形 222">
          <a:extLst>
            <a:ext uri="{FF2B5EF4-FFF2-40B4-BE49-F238E27FC236}">
              <a16:creationId xmlns:a16="http://schemas.microsoft.com/office/drawing/2014/main" xmlns="" id="{00000000-0008-0000-0400-0000DF000000}"/>
            </a:ext>
          </a:extLst>
        </xdr:cNvPr>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24" name="正方形/長方形 223">
          <a:extLst>
            <a:ext uri="{FF2B5EF4-FFF2-40B4-BE49-F238E27FC236}">
              <a16:creationId xmlns:a16="http://schemas.microsoft.com/office/drawing/2014/main" xmlns="" id="{00000000-0008-0000-0400-0000E0000000}"/>
            </a:ext>
          </a:extLst>
        </xdr:cNvPr>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25" name="正方形/長方形 224">
          <a:extLst>
            <a:ext uri="{FF2B5EF4-FFF2-40B4-BE49-F238E27FC236}">
              <a16:creationId xmlns:a16="http://schemas.microsoft.com/office/drawing/2014/main" xmlns="" id="{00000000-0008-0000-0400-0000E1000000}"/>
            </a:ext>
          </a:extLst>
        </xdr:cNvPr>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26" name="正方形/長方形 225">
          <a:extLst>
            <a:ext uri="{FF2B5EF4-FFF2-40B4-BE49-F238E27FC236}">
              <a16:creationId xmlns:a16="http://schemas.microsoft.com/office/drawing/2014/main" xmlns="" id="{00000000-0008-0000-0400-0000E2000000}"/>
            </a:ext>
          </a:extLst>
        </xdr:cNvPr>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7" name="正方形/長方形 226">
          <a:extLst>
            <a:ext uri="{FF2B5EF4-FFF2-40B4-BE49-F238E27FC236}">
              <a16:creationId xmlns:a16="http://schemas.microsoft.com/office/drawing/2014/main" xmlns="" id="{00000000-0008-0000-0400-0000E3000000}"/>
            </a:ext>
          </a:extLst>
        </xdr:cNvPr>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8" name="正方形/長方形 227">
          <a:extLst>
            <a:ext uri="{FF2B5EF4-FFF2-40B4-BE49-F238E27FC236}">
              <a16:creationId xmlns:a16="http://schemas.microsoft.com/office/drawing/2014/main" xmlns="" id="{00000000-0008-0000-0400-0000E4000000}"/>
            </a:ext>
          </a:extLst>
        </xdr:cNvPr>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9" name="正方形/長方形 228">
          <a:extLst>
            <a:ext uri="{FF2B5EF4-FFF2-40B4-BE49-F238E27FC236}">
              <a16:creationId xmlns:a16="http://schemas.microsoft.com/office/drawing/2014/main" xmlns="" id="{00000000-0008-0000-0400-0000E5000000}"/>
            </a:ext>
          </a:extLst>
        </xdr:cNvPr>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30" name="正方形/長方形 229">
          <a:extLst>
            <a:ext uri="{FF2B5EF4-FFF2-40B4-BE49-F238E27FC236}">
              <a16:creationId xmlns:a16="http://schemas.microsoft.com/office/drawing/2014/main" xmlns="" id="{00000000-0008-0000-0400-0000E6000000}"/>
            </a:ext>
          </a:extLst>
        </xdr:cNvPr>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31" name="テキスト ボックス 230">
          <a:extLst>
            <a:ext uri="{FF2B5EF4-FFF2-40B4-BE49-F238E27FC236}">
              <a16:creationId xmlns:a16="http://schemas.microsoft.com/office/drawing/2014/main" xmlns="" id="{00000000-0008-0000-0400-0000E7000000}"/>
            </a:ext>
          </a:extLst>
        </xdr:cNvPr>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その他において大きな要因を占めているのは、特別会計等への繰出金である。年度により比率に若干の増減があるが、ほぼ横ばいに推移している。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今後も特別会計等の適正な運営に資するよう、適切な繰出金を支出していく。</a:t>
          </a:r>
        </a:p>
      </xdr:txBody>
    </xdr:sp>
    <xdr:clientData/>
  </xdr:twoCellAnchor>
  <xdr:oneCellAnchor>
    <xdr:from>
      <xdr:col>62</xdr:col>
      <xdr:colOff>6350</xdr:colOff>
      <xdr:row>49</xdr:row>
      <xdr:rowOff>107950</xdr:rowOff>
    </xdr:from>
    <xdr:ext cx="298543" cy="225703"/>
    <xdr:sp macro="" textlink="">
      <xdr:nvSpPr>
        <xdr:cNvPr id="232" name="テキスト ボックス 231">
          <a:extLst>
            <a:ext uri="{FF2B5EF4-FFF2-40B4-BE49-F238E27FC236}">
              <a16:creationId xmlns:a16="http://schemas.microsoft.com/office/drawing/2014/main" xmlns="" id="{00000000-0008-0000-0400-0000E8000000}"/>
            </a:ext>
          </a:extLst>
        </xdr:cNvPr>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33" name="直線コネクタ 232">
          <a:extLst>
            <a:ext uri="{FF2B5EF4-FFF2-40B4-BE49-F238E27FC236}">
              <a16:creationId xmlns:a16="http://schemas.microsoft.com/office/drawing/2014/main" xmlns="" id="{00000000-0008-0000-0400-0000E9000000}"/>
            </a:ext>
          </a:extLst>
        </xdr:cNvPr>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34" name="テキスト ボックス 233">
          <a:extLst>
            <a:ext uri="{FF2B5EF4-FFF2-40B4-BE49-F238E27FC236}">
              <a16:creationId xmlns:a16="http://schemas.microsoft.com/office/drawing/2014/main" xmlns="" id="{00000000-0008-0000-0400-0000EA000000}"/>
            </a:ext>
          </a:extLst>
        </xdr:cNvPr>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61</xdr:row>
      <xdr:rowOff>69850</xdr:rowOff>
    </xdr:from>
    <xdr:to>
      <xdr:col>85</xdr:col>
      <xdr:colOff>66675</xdr:colOff>
      <xdr:row>61</xdr:row>
      <xdr:rowOff>69850</xdr:rowOff>
    </xdr:to>
    <xdr:cxnSp macro="">
      <xdr:nvCxnSpPr>
        <xdr:cNvPr id="235" name="直線コネクタ 234">
          <a:extLst>
            <a:ext uri="{FF2B5EF4-FFF2-40B4-BE49-F238E27FC236}">
              <a16:creationId xmlns:a16="http://schemas.microsoft.com/office/drawing/2014/main" xmlns="" id="{00000000-0008-0000-0400-0000EB000000}"/>
            </a:ext>
          </a:extLst>
        </xdr:cNvPr>
        <xdr:cNvCxnSpPr/>
      </xdr:nvCxnSpPr>
      <xdr:spPr>
        <a:xfrm>
          <a:off x="12446000" y="10528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60</xdr:row>
      <xdr:rowOff>99077</xdr:rowOff>
    </xdr:from>
    <xdr:ext cx="508000" cy="259045"/>
    <xdr:sp macro="" textlink="">
      <xdr:nvSpPr>
        <xdr:cNvPr id="236" name="テキスト ボックス 235">
          <a:extLst>
            <a:ext uri="{FF2B5EF4-FFF2-40B4-BE49-F238E27FC236}">
              <a16:creationId xmlns:a16="http://schemas.microsoft.com/office/drawing/2014/main" xmlns="" id="{00000000-0008-0000-0400-0000EC000000}"/>
            </a:ext>
          </a:extLst>
        </xdr:cNvPr>
        <xdr:cNvSpPr txBox="1"/>
      </xdr:nvSpPr>
      <xdr:spPr>
        <a:xfrm>
          <a:off x="11938000" y="10386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58</xdr:row>
      <xdr:rowOff>127000</xdr:rowOff>
    </xdr:from>
    <xdr:to>
      <xdr:col>85</xdr:col>
      <xdr:colOff>66675</xdr:colOff>
      <xdr:row>58</xdr:row>
      <xdr:rowOff>127000</xdr:rowOff>
    </xdr:to>
    <xdr:cxnSp macro="">
      <xdr:nvCxnSpPr>
        <xdr:cNvPr id="237" name="直線コネクタ 236">
          <a:extLst>
            <a:ext uri="{FF2B5EF4-FFF2-40B4-BE49-F238E27FC236}">
              <a16:creationId xmlns:a16="http://schemas.microsoft.com/office/drawing/2014/main" xmlns="" id="{00000000-0008-0000-0400-0000ED000000}"/>
            </a:ext>
          </a:extLst>
        </xdr:cNvPr>
        <xdr:cNvCxnSpPr/>
      </xdr:nvCxnSpPr>
      <xdr:spPr>
        <a:xfrm>
          <a:off x="12446000" y="10071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57</xdr:row>
      <xdr:rowOff>156227</xdr:rowOff>
    </xdr:from>
    <xdr:ext cx="508000" cy="259045"/>
    <xdr:sp macro="" textlink="">
      <xdr:nvSpPr>
        <xdr:cNvPr id="238" name="テキスト ボックス 237">
          <a:extLst>
            <a:ext uri="{FF2B5EF4-FFF2-40B4-BE49-F238E27FC236}">
              <a16:creationId xmlns:a16="http://schemas.microsoft.com/office/drawing/2014/main" xmlns="" id="{00000000-0008-0000-0400-0000EE000000}"/>
            </a:ext>
          </a:extLst>
        </xdr:cNvPr>
        <xdr:cNvSpPr txBox="1"/>
      </xdr:nvSpPr>
      <xdr:spPr>
        <a:xfrm>
          <a:off x="11938000" y="9928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56</xdr:row>
      <xdr:rowOff>12700</xdr:rowOff>
    </xdr:from>
    <xdr:to>
      <xdr:col>85</xdr:col>
      <xdr:colOff>66675</xdr:colOff>
      <xdr:row>56</xdr:row>
      <xdr:rowOff>12700</xdr:rowOff>
    </xdr:to>
    <xdr:cxnSp macro="">
      <xdr:nvCxnSpPr>
        <xdr:cNvPr id="239" name="直線コネクタ 238">
          <a:extLst>
            <a:ext uri="{FF2B5EF4-FFF2-40B4-BE49-F238E27FC236}">
              <a16:creationId xmlns:a16="http://schemas.microsoft.com/office/drawing/2014/main" xmlns="" id="{00000000-0008-0000-0400-0000EF000000}"/>
            </a:ext>
          </a:extLst>
        </xdr:cNvPr>
        <xdr:cNvCxnSpPr/>
      </xdr:nvCxnSpPr>
      <xdr:spPr>
        <a:xfrm>
          <a:off x="12446000" y="9613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55</xdr:row>
      <xdr:rowOff>41927</xdr:rowOff>
    </xdr:from>
    <xdr:ext cx="508000" cy="259045"/>
    <xdr:sp macro="" textlink="">
      <xdr:nvSpPr>
        <xdr:cNvPr id="240" name="テキスト ボックス 239">
          <a:extLst>
            <a:ext uri="{FF2B5EF4-FFF2-40B4-BE49-F238E27FC236}">
              <a16:creationId xmlns:a16="http://schemas.microsoft.com/office/drawing/2014/main" xmlns="" id="{00000000-0008-0000-0400-0000F0000000}"/>
            </a:ext>
          </a:extLst>
        </xdr:cNvPr>
        <xdr:cNvSpPr txBox="1"/>
      </xdr:nvSpPr>
      <xdr:spPr>
        <a:xfrm>
          <a:off x="11938000" y="9471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53</xdr:row>
      <xdr:rowOff>69850</xdr:rowOff>
    </xdr:from>
    <xdr:to>
      <xdr:col>85</xdr:col>
      <xdr:colOff>66675</xdr:colOff>
      <xdr:row>53</xdr:row>
      <xdr:rowOff>69850</xdr:rowOff>
    </xdr:to>
    <xdr:cxnSp macro="">
      <xdr:nvCxnSpPr>
        <xdr:cNvPr id="241" name="直線コネクタ 240">
          <a:extLst>
            <a:ext uri="{FF2B5EF4-FFF2-40B4-BE49-F238E27FC236}">
              <a16:creationId xmlns:a16="http://schemas.microsoft.com/office/drawing/2014/main" xmlns="" id="{00000000-0008-0000-0400-0000F1000000}"/>
            </a:ext>
          </a:extLst>
        </xdr:cNvPr>
        <xdr:cNvCxnSpPr/>
      </xdr:nvCxnSpPr>
      <xdr:spPr>
        <a:xfrm>
          <a:off x="12446000" y="9156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52</xdr:row>
      <xdr:rowOff>99077</xdr:rowOff>
    </xdr:from>
    <xdr:ext cx="508000" cy="259045"/>
    <xdr:sp macro="" textlink="">
      <xdr:nvSpPr>
        <xdr:cNvPr id="242" name="テキスト ボックス 241">
          <a:extLst>
            <a:ext uri="{FF2B5EF4-FFF2-40B4-BE49-F238E27FC236}">
              <a16:creationId xmlns:a16="http://schemas.microsoft.com/office/drawing/2014/main" xmlns="" id="{00000000-0008-0000-0400-0000F2000000}"/>
            </a:ext>
          </a:extLst>
        </xdr:cNvPr>
        <xdr:cNvSpPr txBox="1"/>
      </xdr:nvSpPr>
      <xdr:spPr>
        <a:xfrm>
          <a:off x="11938000" y="9014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43" name="直線コネクタ 242">
          <a:extLst>
            <a:ext uri="{FF2B5EF4-FFF2-40B4-BE49-F238E27FC236}">
              <a16:creationId xmlns:a16="http://schemas.microsoft.com/office/drawing/2014/main" xmlns="" id="{00000000-0008-0000-0400-0000F3000000}"/>
            </a:ext>
          </a:extLst>
        </xdr:cNvPr>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50</xdr:row>
      <xdr:rowOff>127000</xdr:rowOff>
    </xdr:from>
    <xdr:to>
      <xdr:col>85</xdr:col>
      <xdr:colOff>66675</xdr:colOff>
      <xdr:row>64</xdr:row>
      <xdr:rowOff>12700</xdr:rowOff>
    </xdr:to>
    <xdr:sp macro="" textlink="">
      <xdr:nvSpPr>
        <xdr:cNvPr id="244" name="その他グラフ枠">
          <a:extLst>
            <a:ext uri="{FF2B5EF4-FFF2-40B4-BE49-F238E27FC236}">
              <a16:creationId xmlns:a16="http://schemas.microsoft.com/office/drawing/2014/main" xmlns="" id="{00000000-0008-0000-0400-0000F4000000}"/>
            </a:ext>
          </a:extLst>
        </xdr:cNvPr>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54</xdr:row>
      <xdr:rowOff>140716</xdr:rowOff>
    </xdr:from>
    <xdr:to>
      <xdr:col>82</xdr:col>
      <xdr:colOff>107950</xdr:colOff>
      <xdr:row>60</xdr:row>
      <xdr:rowOff>67564</xdr:rowOff>
    </xdr:to>
    <xdr:cxnSp macro="">
      <xdr:nvCxnSpPr>
        <xdr:cNvPr id="245" name="直線コネクタ 244">
          <a:extLst>
            <a:ext uri="{FF2B5EF4-FFF2-40B4-BE49-F238E27FC236}">
              <a16:creationId xmlns:a16="http://schemas.microsoft.com/office/drawing/2014/main" xmlns="" id="{00000000-0008-0000-0400-0000F5000000}"/>
            </a:ext>
          </a:extLst>
        </xdr:cNvPr>
        <xdr:cNvCxnSpPr/>
      </xdr:nvCxnSpPr>
      <xdr:spPr>
        <a:xfrm flipV="1">
          <a:off x="16510000" y="9399016"/>
          <a:ext cx="0" cy="95554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60</xdr:row>
      <xdr:rowOff>39641</xdr:rowOff>
    </xdr:from>
    <xdr:ext cx="762000" cy="259045"/>
    <xdr:sp macro="" textlink="">
      <xdr:nvSpPr>
        <xdr:cNvPr id="246" name="その他最小値テキスト">
          <a:extLst>
            <a:ext uri="{FF2B5EF4-FFF2-40B4-BE49-F238E27FC236}">
              <a16:creationId xmlns:a16="http://schemas.microsoft.com/office/drawing/2014/main" xmlns="" id="{00000000-0008-0000-0400-0000F6000000}"/>
            </a:ext>
          </a:extLst>
        </xdr:cNvPr>
        <xdr:cNvSpPr txBox="1"/>
      </xdr:nvSpPr>
      <xdr:spPr>
        <a:xfrm>
          <a:off x="16598900" y="103266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60</xdr:row>
      <xdr:rowOff>67564</xdr:rowOff>
    </xdr:from>
    <xdr:to>
      <xdr:col>82</xdr:col>
      <xdr:colOff>196850</xdr:colOff>
      <xdr:row>60</xdr:row>
      <xdr:rowOff>67564</xdr:rowOff>
    </xdr:to>
    <xdr:cxnSp macro="">
      <xdr:nvCxnSpPr>
        <xdr:cNvPr id="247" name="直線コネクタ 246">
          <a:extLst>
            <a:ext uri="{FF2B5EF4-FFF2-40B4-BE49-F238E27FC236}">
              <a16:creationId xmlns:a16="http://schemas.microsoft.com/office/drawing/2014/main" xmlns="" id="{00000000-0008-0000-0400-0000F7000000}"/>
            </a:ext>
          </a:extLst>
        </xdr:cNvPr>
        <xdr:cNvCxnSpPr/>
      </xdr:nvCxnSpPr>
      <xdr:spPr>
        <a:xfrm>
          <a:off x="16421100" y="103545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53</xdr:row>
      <xdr:rowOff>55643</xdr:rowOff>
    </xdr:from>
    <xdr:ext cx="762000" cy="259045"/>
    <xdr:sp macro="" textlink="">
      <xdr:nvSpPr>
        <xdr:cNvPr id="248" name="その他最大値テキスト">
          <a:extLst>
            <a:ext uri="{FF2B5EF4-FFF2-40B4-BE49-F238E27FC236}">
              <a16:creationId xmlns:a16="http://schemas.microsoft.com/office/drawing/2014/main" xmlns="" id="{00000000-0008-0000-0400-0000F8000000}"/>
            </a:ext>
          </a:extLst>
        </xdr:cNvPr>
        <xdr:cNvSpPr txBox="1"/>
      </xdr:nvSpPr>
      <xdr:spPr>
        <a:xfrm>
          <a:off x="16598900" y="91424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54</xdr:row>
      <xdr:rowOff>140716</xdr:rowOff>
    </xdr:from>
    <xdr:to>
      <xdr:col>82</xdr:col>
      <xdr:colOff>196850</xdr:colOff>
      <xdr:row>54</xdr:row>
      <xdr:rowOff>140716</xdr:rowOff>
    </xdr:to>
    <xdr:cxnSp macro="">
      <xdr:nvCxnSpPr>
        <xdr:cNvPr id="249" name="直線コネクタ 248">
          <a:extLst>
            <a:ext uri="{FF2B5EF4-FFF2-40B4-BE49-F238E27FC236}">
              <a16:creationId xmlns:a16="http://schemas.microsoft.com/office/drawing/2014/main" xmlns="" id="{00000000-0008-0000-0400-0000F9000000}"/>
            </a:ext>
          </a:extLst>
        </xdr:cNvPr>
        <xdr:cNvCxnSpPr/>
      </xdr:nvCxnSpPr>
      <xdr:spPr>
        <a:xfrm>
          <a:off x="16421100" y="93990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57</xdr:row>
      <xdr:rowOff>83566</xdr:rowOff>
    </xdr:from>
    <xdr:to>
      <xdr:col>82</xdr:col>
      <xdr:colOff>107950</xdr:colOff>
      <xdr:row>57</xdr:row>
      <xdr:rowOff>120142</xdr:rowOff>
    </xdr:to>
    <xdr:cxnSp macro="">
      <xdr:nvCxnSpPr>
        <xdr:cNvPr id="250" name="直線コネクタ 249">
          <a:extLst>
            <a:ext uri="{FF2B5EF4-FFF2-40B4-BE49-F238E27FC236}">
              <a16:creationId xmlns:a16="http://schemas.microsoft.com/office/drawing/2014/main" xmlns="" id="{00000000-0008-0000-0400-0000FA000000}"/>
            </a:ext>
          </a:extLst>
        </xdr:cNvPr>
        <xdr:cNvCxnSpPr/>
      </xdr:nvCxnSpPr>
      <xdr:spPr>
        <a:xfrm>
          <a:off x="15671800" y="9856216"/>
          <a:ext cx="838200" cy="365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56</xdr:row>
      <xdr:rowOff>31005</xdr:rowOff>
    </xdr:from>
    <xdr:ext cx="762000" cy="259045"/>
    <xdr:sp macro="" textlink="">
      <xdr:nvSpPr>
        <xdr:cNvPr id="251" name="その他平均値テキスト">
          <a:extLst>
            <a:ext uri="{FF2B5EF4-FFF2-40B4-BE49-F238E27FC236}">
              <a16:creationId xmlns:a16="http://schemas.microsoft.com/office/drawing/2014/main" xmlns="" id="{00000000-0008-0000-0400-0000FB000000}"/>
            </a:ext>
          </a:extLst>
        </xdr:cNvPr>
        <xdr:cNvSpPr txBox="1"/>
      </xdr:nvSpPr>
      <xdr:spPr>
        <a:xfrm>
          <a:off x="16598900" y="963220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57</xdr:row>
      <xdr:rowOff>14478</xdr:rowOff>
    </xdr:from>
    <xdr:to>
      <xdr:col>82</xdr:col>
      <xdr:colOff>158750</xdr:colOff>
      <xdr:row>57</xdr:row>
      <xdr:rowOff>116078</xdr:rowOff>
    </xdr:to>
    <xdr:sp macro="" textlink="">
      <xdr:nvSpPr>
        <xdr:cNvPr id="252" name="フローチャート: 判断 251">
          <a:extLst>
            <a:ext uri="{FF2B5EF4-FFF2-40B4-BE49-F238E27FC236}">
              <a16:creationId xmlns:a16="http://schemas.microsoft.com/office/drawing/2014/main" xmlns="" id="{00000000-0008-0000-0400-0000FC000000}"/>
            </a:ext>
          </a:extLst>
        </xdr:cNvPr>
        <xdr:cNvSpPr/>
      </xdr:nvSpPr>
      <xdr:spPr>
        <a:xfrm>
          <a:off x="16459200" y="97871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57</xdr:row>
      <xdr:rowOff>56134</xdr:rowOff>
    </xdr:from>
    <xdr:to>
      <xdr:col>78</xdr:col>
      <xdr:colOff>69850</xdr:colOff>
      <xdr:row>57</xdr:row>
      <xdr:rowOff>83566</xdr:rowOff>
    </xdr:to>
    <xdr:cxnSp macro="">
      <xdr:nvCxnSpPr>
        <xdr:cNvPr id="253" name="直線コネクタ 252">
          <a:extLst>
            <a:ext uri="{FF2B5EF4-FFF2-40B4-BE49-F238E27FC236}">
              <a16:creationId xmlns:a16="http://schemas.microsoft.com/office/drawing/2014/main" xmlns="" id="{00000000-0008-0000-0400-0000FD000000}"/>
            </a:ext>
          </a:extLst>
        </xdr:cNvPr>
        <xdr:cNvCxnSpPr/>
      </xdr:nvCxnSpPr>
      <xdr:spPr>
        <a:xfrm>
          <a:off x="14782800" y="9828784"/>
          <a:ext cx="889000" cy="27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57</xdr:row>
      <xdr:rowOff>9906</xdr:rowOff>
    </xdr:from>
    <xdr:to>
      <xdr:col>78</xdr:col>
      <xdr:colOff>120650</xdr:colOff>
      <xdr:row>57</xdr:row>
      <xdr:rowOff>111506</xdr:rowOff>
    </xdr:to>
    <xdr:sp macro="" textlink="">
      <xdr:nvSpPr>
        <xdr:cNvPr id="254" name="フローチャート: 判断 253">
          <a:extLst>
            <a:ext uri="{FF2B5EF4-FFF2-40B4-BE49-F238E27FC236}">
              <a16:creationId xmlns:a16="http://schemas.microsoft.com/office/drawing/2014/main" xmlns="" id="{00000000-0008-0000-0400-0000FE000000}"/>
            </a:ext>
          </a:extLst>
        </xdr:cNvPr>
        <xdr:cNvSpPr/>
      </xdr:nvSpPr>
      <xdr:spPr>
        <a:xfrm>
          <a:off x="15621000" y="97825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55</xdr:row>
      <xdr:rowOff>121683</xdr:rowOff>
    </xdr:from>
    <xdr:ext cx="736600" cy="259045"/>
    <xdr:sp macro="" textlink="">
      <xdr:nvSpPr>
        <xdr:cNvPr id="255" name="テキスト ボックス 254">
          <a:extLst>
            <a:ext uri="{FF2B5EF4-FFF2-40B4-BE49-F238E27FC236}">
              <a16:creationId xmlns:a16="http://schemas.microsoft.com/office/drawing/2014/main" xmlns="" id="{00000000-0008-0000-0400-0000FF000000}"/>
            </a:ext>
          </a:extLst>
        </xdr:cNvPr>
        <xdr:cNvSpPr txBox="1"/>
      </xdr:nvSpPr>
      <xdr:spPr>
        <a:xfrm>
          <a:off x="15290800" y="955143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57</xdr:row>
      <xdr:rowOff>56134</xdr:rowOff>
    </xdr:from>
    <xdr:to>
      <xdr:col>73</xdr:col>
      <xdr:colOff>180975</xdr:colOff>
      <xdr:row>57</xdr:row>
      <xdr:rowOff>120142</xdr:rowOff>
    </xdr:to>
    <xdr:cxnSp macro="">
      <xdr:nvCxnSpPr>
        <xdr:cNvPr id="256" name="直線コネクタ 255">
          <a:extLst>
            <a:ext uri="{FF2B5EF4-FFF2-40B4-BE49-F238E27FC236}">
              <a16:creationId xmlns:a16="http://schemas.microsoft.com/office/drawing/2014/main" xmlns="" id="{00000000-0008-0000-0400-000000010000}"/>
            </a:ext>
          </a:extLst>
        </xdr:cNvPr>
        <xdr:cNvCxnSpPr/>
      </xdr:nvCxnSpPr>
      <xdr:spPr>
        <a:xfrm flipV="1">
          <a:off x="13893800" y="9828784"/>
          <a:ext cx="889000" cy="640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56</xdr:row>
      <xdr:rowOff>158496</xdr:rowOff>
    </xdr:from>
    <xdr:to>
      <xdr:col>74</xdr:col>
      <xdr:colOff>31750</xdr:colOff>
      <xdr:row>57</xdr:row>
      <xdr:rowOff>88646</xdr:rowOff>
    </xdr:to>
    <xdr:sp macro="" textlink="">
      <xdr:nvSpPr>
        <xdr:cNvPr id="257" name="フローチャート: 判断 256">
          <a:extLst>
            <a:ext uri="{FF2B5EF4-FFF2-40B4-BE49-F238E27FC236}">
              <a16:creationId xmlns:a16="http://schemas.microsoft.com/office/drawing/2014/main" xmlns="" id="{00000000-0008-0000-0400-000001010000}"/>
            </a:ext>
          </a:extLst>
        </xdr:cNvPr>
        <xdr:cNvSpPr/>
      </xdr:nvSpPr>
      <xdr:spPr>
        <a:xfrm>
          <a:off x="14732000" y="97596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55</xdr:row>
      <xdr:rowOff>98823</xdr:rowOff>
    </xdr:from>
    <xdr:ext cx="762000" cy="259045"/>
    <xdr:sp macro="" textlink="">
      <xdr:nvSpPr>
        <xdr:cNvPr id="258" name="テキスト ボックス 257">
          <a:extLst>
            <a:ext uri="{FF2B5EF4-FFF2-40B4-BE49-F238E27FC236}">
              <a16:creationId xmlns:a16="http://schemas.microsoft.com/office/drawing/2014/main" xmlns="" id="{00000000-0008-0000-0400-000002010000}"/>
            </a:ext>
          </a:extLst>
        </xdr:cNvPr>
        <xdr:cNvSpPr txBox="1"/>
      </xdr:nvSpPr>
      <xdr:spPr>
        <a:xfrm>
          <a:off x="14401800" y="95285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57</xdr:row>
      <xdr:rowOff>51562</xdr:rowOff>
    </xdr:from>
    <xdr:to>
      <xdr:col>69</xdr:col>
      <xdr:colOff>92075</xdr:colOff>
      <xdr:row>57</xdr:row>
      <xdr:rowOff>120142</xdr:rowOff>
    </xdr:to>
    <xdr:cxnSp macro="">
      <xdr:nvCxnSpPr>
        <xdr:cNvPr id="259" name="直線コネクタ 258">
          <a:extLst>
            <a:ext uri="{FF2B5EF4-FFF2-40B4-BE49-F238E27FC236}">
              <a16:creationId xmlns:a16="http://schemas.microsoft.com/office/drawing/2014/main" xmlns="" id="{00000000-0008-0000-0400-000003010000}"/>
            </a:ext>
          </a:extLst>
        </xdr:cNvPr>
        <xdr:cNvCxnSpPr/>
      </xdr:nvCxnSpPr>
      <xdr:spPr>
        <a:xfrm>
          <a:off x="13004800" y="9824212"/>
          <a:ext cx="889000" cy="68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57</xdr:row>
      <xdr:rowOff>5334</xdr:rowOff>
    </xdr:from>
    <xdr:to>
      <xdr:col>69</xdr:col>
      <xdr:colOff>142875</xdr:colOff>
      <xdr:row>57</xdr:row>
      <xdr:rowOff>106934</xdr:rowOff>
    </xdr:to>
    <xdr:sp macro="" textlink="">
      <xdr:nvSpPr>
        <xdr:cNvPr id="260" name="フローチャート: 判断 259">
          <a:extLst>
            <a:ext uri="{FF2B5EF4-FFF2-40B4-BE49-F238E27FC236}">
              <a16:creationId xmlns:a16="http://schemas.microsoft.com/office/drawing/2014/main" xmlns="" id="{00000000-0008-0000-0400-000004010000}"/>
            </a:ext>
          </a:extLst>
        </xdr:cNvPr>
        <xdr:cNvSpPr/>
      </xdr:nvSpPr>
      <xdr:spPr>
        <a:xfrm>
          <a:off x="13843000" y="97779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55</xdr:row>
      <xdr:rowOff>117111</xdr:rowOff>
    </xdr:from>
    <xdr:ext cx="762000" cy="259045"/>
    <xdr:sp macro="" textlink="">
      <xdr:nvSpPr>
        <xdr:cNvPr id="261" name="テキスト ボックス 260">
          <a:extLst>
            <a:ext uri="{FF2B5EF4-FFF2-40B4-BE49-F238E27FC236}">
              <a16:creationId xmlns:a16="http://schemas.microsoft.com/office/drawing/2014/main" xmlns="" id="{00000000-0008-0000-0400-000005010000}"/>
            </a:ext>
          </a:extLst>
        </xdr:cNvPr>
        <xdr:cNvSpPr txBox="1"/>
      </xdr:nvSpPr>
      <xdr:spPr>
        <a:xfrm>
          <a:off x="13512800" y="95468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56</xdr:row>
      <xdr:rowOff>153924</xdr:rowOff>
    </xdr:from>
    <xdr:to>
      <xdr:col>65</xdr:col>
      <xdr:colOff>53975</xdr:colOff>
      <xdr:row>57</xdr:row>
      <xdr:rowOff>84074</xdr:rowOff>
    </xdr:to>
    <xdr:sp macro="" textlink="">
      <xdr:nvSpPr>
        <xdr:cNvPr id="262" name="フローチャート: 判断 261">
          <a:extLst>
            <a:ext uri="{FF2B5EF4-FFF2-40B4-BE49-F238E27FC236}">
              <a16:creationId xmlns:a16="http://schemas.microsoft.com/office/drawing/2014/main" xmlns="" id="{00000000-0008-0000-0400-000006010000}"/>
            </a:ext>
          </a:extLst>
        </xdr:cNvPr>
        <xdr:cNvSpPr/>
      </xdr:nvSpPr>
      <xdr:spPr>
        <a:xfrm>
          <a:off x="12954000" y="97551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55</xdr:row>
      <xdr:rowOff>94251</xdr:rowOff>
    </xdr:from>
    <xdr:ext cx="762000" cy="259045"/>
    <xdr:sp macro="" textlink="">
      <xdr:nvSpPr>
        <xdr:cNvPr id="263" name="テキスト ボックス 262">
          <a:extLst>
            <a:ext uri="{FF2B5EF4-FFF2-40B4-BE49-F238E27FC236}">
              <a16:creationId xmlns:a16="http://schemas.microsoft.com/office/drawing/2014/main" xmlns="" id="{00000000-0008-0000-0400-000007010000}"/>
            </a:ext>
          </a:extLst>
        </xdr:cNvPr>
        <xdr:cNvSpPr txBox="1"/>
      </xdr:nvSpPr>
      <xdr:spPr>
        <a:xfrm>
          <a:off x="12623800" y="95240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64" name="テキスト ボックス 263">
          <a:extLst>
            <a:ext uri="{FF2B5EF4-FFF2-40B4-BE49-F238E27FC236}">
              <a16:creationId xmlns:a16="http://schemas.microsoft.com/office/drawing/2014/main" xmlns="" id="{00000000-0008-0000-0400-000008010000}"/>
            </a:ext>
          </a:extLst>
        </xdr:cNvPr>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65" name="テキスト ボックス 264">
          <a:extLst>
            <a:ext uri="{FF2B5EF4-FFF2-40B4-BE49-F238E27FC236}">
              <a16:creationId xmlns:a16="http://schemas.microsoft.com/office/drawing/2014/main" xmlns="" id="{00000000-0008-0000-0400-000009010000}"/>
            </a:ext>
          </a:extLst>
        </xdr:cNvPr>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66" name="テキスト ボックス 265">
          <a:extLst>
            <a:ext uri="{FF2B5EF4-FFF2-40B4-BE49-F238E27FC236}">
              <a16:creationId xmlns:a16="http://schemas.microsoft.com/office/drawing/2014/main" xmlns="" id="{00000000-0008-0000-0400-00000A010000}"/>
            </a:ext>
          </a:extLst>
        </xdr:cNvPr>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67" name="テキスト ボックス 266">
          <a:extLst>
            <a:ext uri="{FF2B5EF4-FFF2-40B4-BE49-F238E27FC236}">
              <a16:creationId xmlns:a16="http://schemas.microsoft.com/office/drawing/2014/main" xmlns="" id="{00000000-0008-0000-0400-00000B010000}"/>
            </a:ext>
          </a:extLst>
        </xdr:cNvPr>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68" name="テキスト ボックス 267">
          <a:extLst>
            <a:ext uri="{FF2B5EF4-FFF2-40B4-BE49-F238E27FC236}">
              <a16:creationId xmlns:a16="http://schemas.microsoft.com/office/drawing/2014/main" xmlns="" id="{00000000-0008-0000-0400-00000C010000}"/>
            </a:ext>
          </a:extLst>
        </xdr:cNvPr>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57</xdr:row>
      <xdr:rowOff>69342</xdr:rowOff>
    </xdr:from>
    <xdr:to>
      <xdr:col>82</xdr:col>
      <xdr:colOff>158750</xdr:colOff>
      <xdr:row>57</xdr:row>
      <xdr:rowOff>170942</xdr:rowOff>
    </xdr:to>
    <xdr:sp macro="" textlink="">
      <xdr:nvSpPr>
        <xdr:cNvPr id="269" name="楕円 268">
          <a:extLst>
            <a:ext uri="{FF2B5EF4-FFF2-40B4-BE49-F238E27FC236}">
              <a16:creationId xmlns:a16="http://schemas.microsoft.com/office/drawing/2014/main" xmlns="" id="{00000000-0008-0000-0400-00000D010000}"/>
            </a:ext>
          </a:extLst>
        </xdr:cNvPr>
        <xdr:cNvSpPr/>
      </xdr:nvSpPr>
      <xdr:spPr>
        <a:xfrm>
          <a:off x="16459200" y="98419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57</xdr:row>
      <xdr:rowOff>41419</xdr:rowOff>
    </xdr:from>
    <xdr:ext cx="762000" cy="259045"/>
    <xdr:sp macro="" textlink="">
      <xdr:nvSpPr>
        <xdr:cNvPr id="270" name="その他該当値テキスト">
          <a:extLst>
            <a:ext uri="{FF2B5EF4-FFF2-40B4-BE49-F238E27FC236}">
              <a16:creationId xmlns:a16="http://schemas.microsoft.com/office/drawing/2014/main" xmlns="" id="{00000000-0008-0000-0400-00000E010000}"/>
            </a:ext>
          </a:extLst>
        </xdr:cNvPr>
        <xdr:cNvSpPr txBox="1"/>
      </xdr:nvSpPr>
      <xdr:spPr>
        <a:xfrm>
          <a:off x="16598900" y="98140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57</xdr:row>
      <xdr:rowOff>32766</xdr:rowOff>
    </xdr:from>
    <xdr:to>
      <xdr:col>78</xdr:col>
      <xdr:colOff>120650</xdr:colOff>
      <xdr:row>57</xdr:row>
      <xdr:rowOff>134366</xdr:rowOff>
    </xdr:to>
    <xdr:sp macro="" textlink="">
      <xdr:nvSpPr>
        <xdr:cNvPr id="271" name="楕円 270">
          <a:extLst>
            <a:ext uri="{FF2B5EF4-FFF2-40B4-BE49-F238E27FC236}">
              <a16:creationId xmlns:a16="http://schemas.microsoft.com/office/drawing/2014/main" xmlns="" id="{00000000-0008-0000-0400-00000F010000}"/>
            </a:ext>
          </a:extLst>
        </xdr:cNvPr>
        <xdr:cNvSpPr/>
      </xdr:nvSpPr>
      <xdr:spPr>
        <a:xfrm>
          <a:off x="15621000" y="98054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57</xdr:row>
      <xdr:rowOff>119143</xdr:rowOff>
    </xdr:from>
    <xdr:ext cx="736600" cy="259045"/>
    <xdr:sp macro="" textlink="">
      <xdr:nvSpPr>
        <xdr:cNvPr id="272" name="テキスト ボックス 271">
          <a:extLst>
            <a:ext uri="{FF2B5EF4-FFF2-40B4-BE49-F238E27FC236}">
              <a16:creationId xmlns:a16="http://schemas.microsoft.com/office/drawing/2014/main" xmlns="" id="{00000000-0008-0000-0400-000010010000}"/>
            </a:ext>
          </a:extLst>
        </xdr:cNvPr>
        <xdr:cNvSpPr txBox="1"/>
      </xdr:nvSpPr>
      <xdr:spPr>
        <a:xfrm>
          <a:off x="15290800" y="989179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57</xdr:row>
      <xdr:rowOff>5334</xdr:rowOff>
    </xdr:from>
    <xdr:to>
      <xdr:col>74</xdr:col>
      <xdr:colOff>31750</xdr:colOff>
      <xdr:row>57</xdr:row>
      <xdr:rowOff>106934</xdr:rowOff>
    </xdr:to>
    <xdr:sp macro="" textlink="">
      <xdr:nvSpPr>
        <xdr:cNvPr id="273" name="楕円 272">
          <a:extLst>
            <a:ext uri="{FF2B5EF4-FFF2-40B4-BE49-F238E27FC236}">
              <a16:creationId xmlns:a16="http://schemas.microsoft.com/office/drawing/2014/main" xmlns="" id="{00000000-0008-0000-0400-000011010000}"/>
            </a:ext>
          </a:extLst>
        </xdr:cNvPr>
        <xdr:cNvSpPr/>
      </xdr:nvSpPr>
      <xdr:spPr>
        <a:xfrm>
          <a:off x="14732000" y="97779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57</xdr:row>
      <xdr:rowOff>91711</xdr:rowOff>
    </xdr:from>
    <xdr:ext cx="762000" cy="259045"/>
    <xdr:sp macro="" textlink="">
      <xdr:nvSpPr>
        <xdr:cNvPr id="274" name="テキスト ボックス 273">
          <a:extLst>
            <a:ext uri="{FF2B5EF4-FFF2-40B4-BE49-F238E27FC236}">
              <a16:creationId xmlns:a16="http://schemas.microsoft.com/office/drawing/2014/main" xmlns="" id="{00000000-0008-0000-0400-000012010000}"/>
            </a:ext>
          </a:extLst>
        </xdr:cNvPr>
        <xdr:cNvSpPr txBox="1"/>
      </xdr:nvSpPr>
      <xdr:spPr>
        <a:xfrm>
          <a:off x="14401800" y="98643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57</xdr:row>
      <xdr:rowOff>69342</xdr:rowOff>
    </xdr:from>
    <xdr:to>
      <xdr:col>69</xdr:col>
      <xdr:colOff>142875</xdr:colOff>
      <xdr:row>57</xdr:row>
      <xdr:rowOff>170942</xdr:rowOff>
    </xdr:to>
    <xdr:sp macro="" textlink="">
      <xdr:nvSpPr>
        <xdr:cNvPr id="275" name="楕円 274">
          <a:extLst>
            <a:ext uri="{FF2B5EF4-FFF2-40B4-BE49-F238E27FC236}">
              <a16:creationId xmlns:a16="http://schemas.microsoft.com/office/drawing/2014/main" xmlns="" id="{00000000-0008-0000-0400-000013010000}"/>
            </a:ext>
          </a:extLst>
        </xdr:cNvPr>
        <xdr:cNvSpPr/>
      </xdr:nvSpPr>
      <xdr:spPr>
        <a:xfrm>
          <a:off x="13843000" y="98419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57</xdr:row>
      <xdr:rowOff>155719</xdr:rowOff>
    </xdr:from>
    <xdr:ext cx="762000" cy="259045"/>
    <xdr:sp macro="" textlink="">
      <xdr:nvSpPr>
        <xdr:cNvPr id="276" name="テキスト ボックス 275">
          <a:extLst>
            <a:ext uri="{FF2B5EF4-FFF2-40B4-BE49-F238E27FC236}">
              <a16:creationId xmlns:a16="http://schemas.microsoft.com/office/drawing/2014/main" xmlns="" id="{00000000-0008-0000-0400-000014010000}"/>
            </a:ext>
          </a:extLst>
        </xdr:cNvPr>
        <xdr:cNvSpPr txBox="1"/>
      </xdr:nvSpPr>
      <xdr:spPr>
        <a:xfrm>
          <a:off x="13512800" y="99283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57</xdr:row>
      <xdr:rowOff>762</xdr:rowOff>
    </xdr:from>
    <xdr:to>
      <xdr:col>65</xdr:col>
      <xdr:colOff>53975</xdr:colOff>
      <xdr:row>57</xdr:row>
      <xdr:rowOff>102362</xdr:rowOff>
    </xdr:to>
    <xdr:sp macro="" textlink="">
      <xdr:nvSpPr>
        <xdr:cNvPr id="277" name="楕円 276">
          <a:extLst>
            <a:ext uri="{FF2B5EF4-FFF2-40B4-BE49-F238E27FC236}">
              <a16:creationId xmlns:a16="http://schemas.microsoft.com/office/drawing/2014/main" xmlns="" id="{00000000-0008-0000-0400-000015010000}"/>
            </a:ext>
          </a:extLst>
        </xdr:cNvPr>
        <xdr:cNvSpPr/>
      </xdr:nvSpPr>
      <xdr:spPr>
        <a:xfrm>
          <a:off x="12954000" y="97734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57</xdr:row>
      <xdr:rowOff>87139</xdr:rowOff>
    </xdr:from>
    <xdr:ext cx="762000" cy="259045"/>
    <xdr:sp macro="" textlink="">
      <xdr:nvSpPr>
        <xdr:cNvPr id="278" name="テキスト ボックス 277">
          <a:extLst>
            <a:ext uri="{FF2B5EF4-FFF2-40B4-BE49-F238E27FC236}">
              <a16:creationId xmlns:a16="http://schemas.microsoft.com/office/drawing/2014/main" xmlns="" id="{00000000-0008-0000-0400-000016010000}"/>
            </a:ext>
          </a:extLst>
        </xdr:cNvPr>
        <xdr:cNvSpPr txBox="1"/>
      </xdr:nvSpPr>
      <xdr:spPr>
        <a:xfrm>
          <a:off x="12623800" y="98597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79" name="正方形/長方形 278">
          <a:extLst>
            <a:ext uri="{FF2B5EF4-FFF2-40B4-BE49-F238E27FC236}">
              <a16:creationId xmlns:a16="http://schemas.microsoft.com/office/drawing/2014/main" xmlns="" id="{00000000-0008-0000-0400-000017010000}"/>
            </a:ext>
          </a:extLst>
        </xdr:cNvPr>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80" name="正方形/長方形 279">
          <a:extLst>
            <a:ext uri="{FF2B5EF4-FFF2-40B4-BE49-F238E27FC236}">
              <a16:creationId xmlns:a16="http://schemas.microsoft.com/office/drawing/2014/main" xmlns="" id="{00000000-0008-0000-0400-000018010000}"/>
            </a:ext>
          </a:extLst>
        </xdr:cNvPr>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81" name="正方形/長方形 280">
          <a:extLst>
            <a:ext uri="{FF2B5EF4-FFF2-40B4-BE49-F238E27FC236}">
              <a16:creationId xmlns:a16="http://schemas.microsoft.com/office/drawing/2014/main" xmlns="" id="{00000000-0008-0000-0400-000019010000}"/>
            </a:ext>
          </a:extLst>
        </xdr:cNvPr>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82" name="正方形/長方形 281">
          <a:extLst>
            <a:ext uri="{FF2B5EF4-FFF2-40B4-BE49-F238E27FC236}">
              <a16:creationId xmlns:a16="http://schemas.microsoft.com/office/drawing/2014/main" xmlns="" id="{00000000-0008-0000-0400-00001A010000}"/>
            </a:ext>
          </a:extLst>
        </xdr:cNvPr>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83" name="正方形/長方形 282">
          <a:extLst>
            <a:ext uri="{FF2B5EF4-FFF2-40B4-BE49-F238E27FC236}">
              <a16:creationId xmlns:a16="http://schemas.microsoft.com/office/drawing/2014/main" xmlns="" id="{00000000-0008-0000-0400-00001B010000}"/>
            </a:ext>
          </a:extLst>
        </xdr:cNvPr>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84" name="正方形/長方形 283">
          <a:extLst>
            <a:ext uri="{FF2B5EF4-FFF2-40B4-BE49-F238E27FC236}">
              <a16:creationId xmlns:a16="http://schemas.microsoft.com/office/drawing/2014/main" xmlns="" id="{00000000-0008-0000-0400-00001C010000}"/>
            </a:ext>
          </a:extLst>
        </xdr:cNvPr>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85" name="正方形/長方形 284">
          <a:extLst>
            <a:ext uri="{FF2B5EF4-FFF2-40B4-BE49-F238E27FC236}">
              <a16:creationId xmlns:a16="http://schemas.microsoft.com/office/drawing/2014/main" xmlns="" id="{00000000-0008-0000-0400-00001D010000}"/>
            </a:ext>
          </a:extLst>
        </xdr:cNvPr>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6" name="正方形/長方形 285">
          <a:extLst>
            <a:ext uri="{FF2B5EF4-FFF2-40B4-BE49-F238E27FC236}">
              <a16:creationId xmlns:a16="http://schemas.microsoft.com/office/drawing/2014/main" xmlns="" id="{00000000-0008-0000-0400-00001E010000}"/>
            </a:ext>
          </a:extLst>
        </xdr:cNvPr>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87" name="正方形/長方形 286">
          <a:extLst>
            <a:ext uri="{FF2B5EF4-FFF2-40B4-BE49-F238E27FC236}">
              <a16:creationId xmlns:a16="http://schemas.microsoft.com/office/drawing/2014/main" xmlns="" id="{00000000-0008-0000-0400-00001F010000}"/>
            </a:ext>
          </a:extLst>
        </xdr:cNvPr>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88" name="正方形/長方形 287">
          <a:extLst>
            <a:ext uri="{FF2B5EF4-FFF2-40B4-BE49-F238E27FC236}">
              <a16:creationId xmlns:a16="http://schemas.microsoft.com/office/drawing/2014/main" xmlns="" id="{00000000-0008-0000-0400-000020010000}"/>
            </a:ext>
          </a:extLst>
        </xdr:cNvPr>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89" name="テキスト ボックス 288">
          <a:extLst>
            <a:ext uri="{FF2B5EF4-FFF2-40B4-BE49-F238E27FC236}">
              <a16:creationId xmlns:a16="http://schemas.microsoft.com/office/drawing/2014/main" xmlns="" id="{00000000-0008-0000-0400-000021010000}"/>
            </a:ext>
          </a:extLst>
        </xdr:cNvPr>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消防事務の委託や清掃業務等を一部事務組合で実施しているため、その負担金等の支出が主な内容である。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類似団体との比率の比較では同水準であるが、２８・２９年度は土地区画整理事業に係る補助が増加している。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今後とも各種団体等への負担の適正化を図り、経費の節減と安定した財政運営を図る。</a:t>
          </a:r>
        </a:p>
      </xdr:txBody>
    </xdr:sp>
    <xdr:clientData/>
  </xdr:twoCellAnchor>
  <xdr:oneCellAnchor>
    <xdr:from>
      <xdr:col>62</xdr:col>
      <xdr:colOff>6350</xdr:colOff>
      <xdr:row>29</xdr:row>
      <xdr:rowOff>107950</xdr:rowOff>
    </xdr:from>
    <xdr:ext cx="298543" cy="225703"/>
    <xdr:sp macro="" textlink="">
      <xdr:nvSpPr>
        <xdr:cNvPr id="290" name="テキスト ボックス 289">
          <a:extLst>
            <a:ext uri="{FF2B5EF4-FFF2-40B4-BE49-F238E27FC236}">
              <a16:creationId xmlns:a16="http://schemas.microsoft.com/office/drawing/2014/main" xmlns="" id="{00000000-0008-0000-0400-000022010000}"/>
            </a:ext>
          </a:extLst>
        </xdr:cNvPr>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91" name="直線コネクタ 290">
          <a:extLst>
            <a:ext uri="{FF2B5EF4-FFF2-40B4-BE49-F238E27FC236}">
              <a16:creationId xmlns:a16="http://schemas.microsoft.com/office/drawing/2014/main" xmlns="" id="{00000000-0008-0000-0400-000023010000}"/>
            </a:ext>
          </a:extLst>
        </xdr:cNvPr>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92" name="テキスト ボックス 291">
          <a:extLst>
            <a:ext uri="{FF2B5EF4-FFF2-40B4-BE49-F238E27FC236}">
              <a16:creationId xmlns:a16="http://schemas.microsoft.com/office/drawing/2014/main" xmlns="" id="{00000000-0008-0000-0400-000024010000}"/>
            </a:ext>
          </a:extLst>
        </xdr:cNvPr>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69850</xdr:rowOff>
    </xdr:from>
    <xdr:to>
      <xdr:col>85</xdr:col>
      <xdr:colOff>66675</xdr:colOff>
      <xdr:row>41</xdr:row>
      <xdr:rowOff>69850</xdr:rowOff>
    </xdr:to>
    <xdr:cxnSp macro="">
      <xdr:nvCxnSpPr>
        <xdr:cNvPr id="293" name="直線コネクタ 292">
          <a:extLst>
            <a:ext uri="{FF2B5EF4-FFF2-40B4-BE49-F238E27FC236}">
              <a16:creationId xmlns:a16="http://schemas.microsoft.com/office/drawing/2014/main" xmlns="" id="{00000000-0008-0000-0400-000025010000}"/>
            </a:ext>
          </a:extLst>
        </xdr:cNvPr>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40</xdr:row>
      <xdr:rowOff>99077</xdr:rowOff>
    </xdr:from>
    <xdr:ext cx="508000" cy="259045"/>
    <xdr:sp macro="" textlink="">
      <xdr:nvSpPr>
        <xdr:cNvPr id="294" name="テキスト ボックス 293">
          <a:extLst>
            <a:ext uri="{FF2B5EF4-FFF2-40B4-BE49-F238E27FC236}">
              <a16:creationId xmlns:a16="http://schemas.microsoft.com/office/drawing/2014/main" xmlns="" id="{00000000-0008-0000-0400-000026010000}"/>
            </a:ext>
          </a:extLst>
        </xdr:cNvPr>
        <xdr:cNvSpPr txBox="1"/>
      </xdr:nvSpPr>
      <xdr:spPr>
        <a:xfrm>
          <a:off x="11938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127000</xdr:rowOff>
    </xdr:from>
    <xdr:to>
      <xdr:col>85</xdr:col>
      <xdr:colOff>66675</xdr:colOff>
      <xdr:row>38</xdr:row>
      <xdr:rowOff>127000</xdr:rowOff>
    </xdr:to>
    <xdr:cxnSp macro="">
      <xdr:nvCxnSpPr>
        <xdr:cNvPr id="295" name="直線コネクタ 294">
          <a:extLst>
            <a:ext uri="{FF2B5EF4-FFF2-40B4-BE49-F238E27FC236}">
              <a16:creationId xmlns:a16="http://schemas.microsoft.com/office/drawing/2014/main" xmlns="" id="{00000000-0008-0000-0400-000027010000}"/>
            </a:ext>
          </a:extLst>
        </xdr:cNvPr>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156227</xdr:rowOff>
    </xdr:from>
    <xdr:ext cx="508000" cy="259045"/>
    <xdr:sp macro="" textlink="">
      <xdr:nvSpPr>
        <xdr:cNvPr id="296" name="テキスト ボックス 295">
          <a:extLst>
            <a:ext uri="{FF2B5EF4-FFF2-40B4-BE49-F238E27FC236}">
              <a16:creationId xmlns:a16="http://schemas.microsoft.com/office/drawing/2014/main" xmlns="" id="{00000000-0008-0000-0400-000028010000}"/>
            </a:ext>
          </a:extLst>
        </xdr:cNvPr>
        <xdr:cNvSpPr txBox="1"/>
      </xdr:nvSpPr>
      <xdr:spPr>
        <a:xfrm>
          <a:off x="11938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12700</xdr:rowOff>
    </xdr:from>
    <xdr:to>
      <xdr:col>85</xdr:col>
      <xdr:colOff>66675</xdr:colOff>
      <xdr:row>36</xdr:row>
      <xdr:rowOff>12700</xdr:rowOff>
    </xdr:to>
    <xdr:cxnSp macro="">
      <xdr:nvCxnSpPr>
        <xdr:cNvPr id="297" name="直線コネクタ 296">
          <a:extLst>
            <a:ext uri="{FF2B5EF4-FFF2-40B4-BE49-F238E27FC236}">
              <a16:creationId xmlns:a16="http://schemas.microsoft.com/office/drawing/2014/main" xmlns="" id="{00000000-0008-0000-0400-000029010000}"/>
            </a:ext>
          </a:extLst>
        </xdr:cNvPr>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41927</xdr:rowOff>
    </xdr:from>
    <xdr:ext cx="508000" cy="259045"/>
    <xdr:sp macro="" textlink="">
      <xdr:nvSpPr>
        <xdr:cNvPr id="298" name="テキスト ボックス 297">
          <a:extLst>
            <a:ext uri="{FF2B5EF4-FFF2-40B4-BE49-F238E27FC236}">
              <a16:creationId xmlns:a16="http://schemas.microsoft.com/office/drawing/2014/main" xmlns="" id="{00000000-0008-0000-0400-00002A010000}"/>
            </a:ext>
          </a:extLst>
        </xdr:cNvPr>
        <xdr:cNvSpPr txBox="1"/>
      </xdr:nvSpPr>
      <xdr:spPr>
        <a:xfrm>
          <a:off x="11938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33</xdr:row>
      <xdr:rowOff>69850</xdr:rowOff>
    </xdr:from>
    <xdr:to>
      <xdr:col>85</xdr:col>
      <xdr:colOff>66675</xdr:colOff>
      <xdr:row>33</xdr:row>
      <xdr:rowOff>69850</xdr:rowOff>
    </xdr:to>
    <xdr:cxnSp macro="">
      <xdr:nvCxnSpPr>
        <xdr:cNvPr id="299" name="直線コネクタ 298">
          <a:extLst>
            <a:ext uri="{FF2B5EF4-FFF2-40B4-BE49-F238E27FC236}">
              <a16:creationId xmlns:a16="http://schemas.microsoft.com/office/drawing/2014/main" xmlns="" id="{00000000-0008-0000-0400-00002B010000}"/>
            </a:ext>
          </a:extLst>
        </xdr:cNvPr>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99077</xdr:rowOff>
    </xdr:from>
    <xdr:ext cx="508000" cy="259045"/>
    <xdr:sp macro="" textlink="">
      <xdr:nvSpPr>
        <xdr:cNvPr id="300" name="テキスト ボックス 299">
          <a:extLst>
            <a:ext uri="{FF2B5EF4-FFF2-40B4-BE49-F238E27FC236}">
              <a16:creationId xmlns:a16="http://schemas.microsoft.com/office/drawing/2014/main" xmlns="" id="{00000000-0008-0000-0400-00002C010000}"/>
            </a:ext>
          </a:extLst>
        </xdr:cNvPr>
        <xdr:cNvSpPr txBox="1"/>
      </xdr:nvSpPr>
      <xdr:spPr>
        <a:xfrm>
          <a:off x="11938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301" name="直線コネクタ 300">
          <a:extLst>
            <a:ext uri="{FF2B5EF4-FFF2-40B4-BE49-F238E27FC236}">
              <a16:creationId xmlns:a16="http://schemas.microsoft.com/office/drawing/2014/main" xmlns="" id="{00000000-0008-0000-0400-00002D010000}"/>
            </a:ext>
          </a:extLst>
        </xdr:cNvPr>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30</xdr:row>
      <xdr:rowOff>127000</xdr:rowOff>
    </xdr:from>
    <xdr:to>
      <xdr:col>85</xdr:col>
      <xdr:colOff>66675</xdr:colOff>
      <xdr:row>44</xdr:row>
      <xdr:rowOff>12700</xdr:rowOff>
    </xdr:to>
    <xdr:sp macro="" textlink="">
      <xdr:nvSpPr>
        <xdr:cNvPr id="302" name="補助費等グラフ枠">
          <a:extLst>
            <a:ext uri="{FF2B5EF4-FFF2-40B4-BE49-F238E27FC236}">
              <a16:creationId xmlns:a16="http://schemas.microsoft.com/office/drawing/2014/main" xmlns="" id="{00000000-0008-0000-0400-00002E010000}"/>
            </a:ext>
          </a:extLst>
        </xdr:cNvPr>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34</xdr:row>
      <xdr:rowOff>62992</xdr:rowOff>
    </xdr:from>
    <xdr:to>
      <xdr:col>82</xdr:col>
      <xdr:colOff>107950</xdr:colOff>
      <xdr:row>41</xdr:row>
      <xdr:rowOff>56134</xdr:rowOff>
    </xdr:to>
    <xdr:cxnSp macro="">
      <xdr:nvCxnSpPr>
        <xdr:cNvPr id="303" name="直線コネクタ 302">
          <a:extLst>
            <a:ext uri="{FF2B5EF4-FFF2-40B4-BE49-F238E27FC236}">
              <a16:creationId xmlns:a16="http://schemas.microsoft.com/office/drawing/2014/main" xmlns="" id="{00000000-0008-0000-0400-00002F010000}"/>
            </a:ext>
          </a:extLst>
        </xdr:cNvPr>
        <xdr:cNvCxnSpPr/>
      </xdr:nvCxnSpPr>
      <xdr:spPr>
        <a:xfrm flipV="1">
          <a:off x="16510000" y="5892292"/>
          <a:ext cx="0" cy="119329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41</xdr:row>
      <xdr:rowOff>28211</xdr:rowOff>
    </xdr:from>
    <xdr:ext cx="762000" cy="259045"/>
    <xdr:sp macro="" textlink="">
      <xdr:nvSpPr>
        <xdr:cNvPr id="304" name="補助費等最小値テキスト">
          <a:extLst>
            <a:ext uri="{FF2B5EF4-FFF2-40B4-BE49-F238E27FC236}">
              <a16:creationId xmlns:a16="http://schemas.microsoft.com/office/drawing/2014/main" xmlns="" id="{00000000-0008-0000-0400-000030010000}"/>
            </a:ext>
          </a:extLst>
        </xdr:cNvPr>
        <xdr:cNvSpPr txBox="1"/>
      </xdr:nvSpPr>
      <xdr:spPr>
        <a:xfrm>
          <a:off x="16598900" y="70576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41</xdr:row>
      <xdr:rowOff>56134</xdr:rowOff>
    </xdr:from>
    <xdr:to>
      <xdr:col>82</xdr:col>
      <xdr:colOff>196850</xdr:colOff>
      <xdr:row>41</xdr:row>
      <xdr:rowOff>56134</xdr:rowOff>
    </xdr:to>
    <xdr:cxnSp macro="">
      <xdr:nvCxnSpPr>
        <xdr:cNvPr id="305" name="直線コネクタ 304">
          <a:extLst>
            <a:ext uri="{FF2B5EF4-FFF2-40B4-BE49-F238E27FC236}">
              <a16:creationId xmlns:a16="http://schemas.microsoft.com/office/drawing/2014/main" xmlns="" id="{00000000-0008-0000-0400-000031010000}"/>
            </a:ext>
          </a:extLst>
        </xdr:cNvPr>
        <xdr:cNvCxnSpPr/>
      </xdr:nvCxnSpPr>
      <xdr:spPr>
        <a:xfrm>
          <a:off x="16421100" y="70855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32</xdr:row>
      <xdr:rowOff>149369</xdr:rowOff>
    </xdr:from>
    <xdr:ext cx="762000" cy="259045"/>
    <xdr:sp macro="" textlink="">
      <xdr:nvSpPr>
        <xdr:cNvPr id="306" name="補助費等最大値テキスト">
          <a:extLst>
            <a:ext uri="{FF2B5EF4-FFF2-40B4-BE49-F238E27FC236}">
              <a16:creationId xmlns:a16="http://schemas.microsoft.com/office/drawing/2014/main" xmlns="" id="{00000000-0008-0000-0400-000032010000}"/>
            </a:ext>
          </a:extLst>
        </xdr:cNvPr>
        <xdr:cNvSpPr txBox="1"/>
      </xdr:nvSpPr>
      <xdr:spPr>
        <a:xfrm>
          <a:off x="16598900" y="56357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34</xdr:row>
      <xdr:rowOff>62992</xdr:rowOff>
    </xdr:from>
    <xdr:to>
      <xdr:col>82</xdr:col>
      <xdr:colOff>196850</xdr:colOff>
      <xdr:row>34</xdr:row>
      <xdr:rowOff>62992</xdr:rowOff>
    </xdr:to>
    <xdr:cxnSp macro="">
      <xdr:nvCxnSpPr>
        <xdr:cNvPr id="307" name="直線コネクタ 306">
          <a:extLst>
            <a:ext uri="{FF2B5EF4-FFF2-40B4-BE49-F238E27FC236}">
              <a16:creationId xmlns:a16="http://schemas.microsoft.com/office/drawing/2014/main" xmlns="" id="{00000000-0008-0000-0400-000033010000}"/>
            </a:ext>
          </a:extLst>
        </xdr:cNvPr>
        <xdr:cNvCxnSpPr/>
      </xdr:nvCxnSpPr>
      <xdr:spPr>
        <a:xfrm>
          <a:off x="16421100" y="58922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37</xdr:row>
      <xdr:rowOff>10414</xdr:rowOff>
    </xdr:from>
    <xdr:to>
      <xdr:col>82</xdr:col>
      <xdr:colOff>107950</xdr:colOff>
      <xdr:row>37</xdr:row>
      <xdr:rowOff>19558</xdr:rowOff>
    </xdr:to>
    <xdr:cxnSp macro="">
      <xdr:nvCxnSpPr>
        <xdr:cNvPr id="308" name="直線コネクタ 307">
          <a:extLst>
            <a:ext uri="{FF2B5EF4-FFF2-40B4-BE49-F238E27FC236}">
              <a16:creationId xmlns:a16="http://schemas.microsoft.com/office/drawing/2014/main" xmlns="" id="{00000000-0008-0000-0400-000034010000}"/>
            </a:ext>
          </a:extLst>
        </xdr:cNvPr>
        <xdr:cNvCxnSpPr/>
      </xdr:nvCxnSpPr>
      <xdr:spPr>
        <a:xfrm flipV="1">
          <a:off x="15671800" y="6354064"/>
          <a:ext cx="8382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36</xdr:row>
      <xdr:rowOff>107713</xdr:rowOff>
    </xdr:from>
    <xdr:ext cx="762000" cy="259045"/>
    <xdr:sp macro="" textlink="">
      <xdr:nvSpPr>
        <xdr:cNvPr id="309" name="補助費等平均値テキスト">
          <a:extLst>
            <a:ext uri="{FF2B5EF4-FFF2-40B4-BE49-F238E27FC236}">
              <a16:creationId xmlns:a16="http://schemas.microsoft.com/office/drawing/2014/main" xmlns="" id="{00000000-0008-0000-0400-000035010000}"/>
            </a:ext>
          </a:extLst>
        </xdr:cNvPr>
        <xdr:cNvSpPr txBox="1"/>
      </xdr:nvSpPr>
      <xdr:spPr>
        <a:xfrm>
          <a:off x="16598900" y="627991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135636</xdr:rowOff>
    </xdr:from>
    <xdr:to>
      <xdr:col>82</xdr:col>
      <xdr:colOff>158750</xdr:colOff>
      <xdr:row>37</xdr:row>
      <xdr:rowOff>65786</xdr:rowOff>
    </xdr:to>
    <xdr:sp macro="" textlink="">
      <xdr:nvSpPr>
        <xdr:cNvPr id="310" name="フローチャート: 判断 309">
          <a:extLst>
            <a:ext uri="{FF2B5EF4-FFF2-40B4-BE49-F238E27FC236}">
              <a16:creationId xmlns:a16="http://schemas.microsoft.com/office/drawing/2014/main" xmlns="" id="{00000000-0008-0000-0400-000036010000}"/>
            </a:ext>
          </a:extLst>
        </xdr:cNvPr>
        <xdr:cNvSpPr/>
      </xdr:nvSpPr>
      <xdr:spPr>
        <a:xfrm>
          <a:off x="16459200" y="63078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37</xdr:row>
      <xdr:rowOff>19558</xdr:rowOff>
    </xdr:from>
    <xdr:to>
      <xdr:col>78</xdr:col>
      <xdr:colOff>69850</xdr:colOff>
      <xdr:row>37</xdr:row>
      <xdr:rowOff>56134</xdr:rowOff>
    </xdr:to>
    <xdr:cxnSp macro="">
      <xdr:nvCxnSpPr>
        <xdr:cNvPr id="311" name="直線コネクタ 310">
          <a:extLst>
            <a:ext uri="{FF2B5EF4-FFF2-40B4-BE49-F238E27FC236}">
              <a16:creationId xmlns:a16="http://schemas.microsoft.com/office/drawing/2014/main" xmlns="" id="{00000000-0008-0000-0400-000037010000}"/>
            </a:ext>
          </a:extLst>
        </xdr:cNvPr>
        <xdr:cNvCxnSpPr/>
      </xdr:nvCxnSpPr>
      <xdr:spPr>
        <a:xfrm flipV="1">
          <a:off x="14782800" y="6363208"/>
          <a:ext cx="889000" cy="365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36</xdr:row>
      <xdr:rowOff>131064</xdr:rowOff>
    </xdr:from>
    <xdr:to>
      <xdr:col>78</xdr:col>
      <xdr:colOff>120650</xdr:colOff>
      <xdr:row>37</xdr:row>
      <xdr:rowOff>61214</xdr:rowOff>
    </xdr:to>
    <xdr:sp macro="" textlink="">
      <xdr:nvSpPr>
        <xdr:cNvPr id="312" name="フローチャート: 判断 311">
          <a:extLst>
            <a:ext uri="{FF2B5EF4-FFF2-40B4-BE49-F238E27FC236}">
              <a16:creationId xmlns:a16="http://schemas.microsoft.com/office/drawing/2014/main" xmlns="" id="{00000000-0008-0000-0400-000038010000}"/>
            </a:ext>
          </a:extLst>
        </xdr:cNvPr>
        <xdr:cNvSpPr/>
      </xdr:nvSpPr>
      <xdr:spPr>
        <a:xfrm>
          <a:off x="15621000" y="63032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35</xdr:row>
      <xdr:rowOff>71391</xdr:rowOff>
    </xdr:from>
    <xdr:ext cx="736600" cy="259045"/>
    <xdr:sp macro="" textlink="">
      <xdr:nvSpPr>
        <xdr:cNvPr id="313" name="テキスト ボックス 312">
          <a:extLst>
            <a:ext uri="{FF2B5EF4-FFF2-40B4-BE49-F238E27FC236}">
              <a16:creationId xmlns:a16="http://schemas.microsoft.com/office/drawing/2014/main" xmlns="" id="{00000000-0008-0000-0400-000039010000}"/>
            </a:ext>
          </a:extLst>
        </xdr:cNvPr>
        <xdr:cNvSpPr txBox="1"/>
      </xdr:nvSpPr>
      <xdr:spPr>
        <a:xfrm>
          <a:off x="15290800" y="607214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37</xdr:row>
      <xdr:rowOff>56134</xdr:rowOff>
    </xdr:from>
    <xdr:to>
      <xdr:col>73</xdr:col>
      <xdr:colOff>180975</xdr:colOff>
      <xdr:row>37</xdr:row>
      <xdr:rowOff>60706</xdr:rowOff>
    </xdr:to>
    <xdr:cxnSp macro="">
      <xdr:nvCxnSpPr>
        <xdr:cNvPr id="314" name="直線コネクタ 313">
          <a:extLst>
            <a:ext uri="{FF2B5EF4-FFF2-40B4-BE49-F238E27FC236}">
              <a16:creationId xmlns:a16="http://schemas.microsoft.com/office/drawing/2014/main" xmlns="" id="{00000000-0008-0000-0400-00003A010000}"/>
            </a:ext>
          </a:extLst>
        </xdr:cNvPr>
        <xdr:cNvCxnSpPr/>
      </xdr:nvCxnSpPr>
      <xdr:spPr>
        <a:xfrm flipV="1">
          <a:off x="13893800" y="6399784"/>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36</xdr:row>
      <xdr:rowOff>89916</xdr:rowOff>
    </xdr:from>
    <xdr:to>
      <xdr:col>74</xdr:col>
      <xdr:colOff>31750</xdr:colOff>
      <xdr:row>37</xdr:row>
      <xdr:rowOff>20066</xdr:rowOff>
    </xdr:to>
    <xdr:sp macro="" textlink="">
      <xdr:nvSpPr>
        <xdr:cNvPr id="315" name="フローチャート: 判断 314">
          <a:extLst>
            <a:ext uri="{FF2B5EF4-FFF2-40B4-BE49-F238E27FC236}">
              <a16:creationId xmlns:a16="http://schemas.microsoft.com/office/drawing/2014/main" xmlns="" id="{00000000-0008-0000-0400-00003B010000}"/>
            </a:ext>
          </a:extLst>
        </xdr:cNvPr>
        <xdr:cNvSpPr/>
      </xdr:nvSpPr>
      <xdr:spPr>
        <a:xfrm>
          <a:off x="14732000" y="62621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35</xdr:row>
      <xdr:rowOff>30243</xdr:rowOff>
    </xdr:from>
    <xdr:ext cx="762000" cy="259045"/>
    <xdr:sp macro="" textlink="">
      <xdr:nvSpPr>
        <xdr:cNvPr id="316" name="テキスト ボックス 315">
          <a:extLst>
            <a:ext uri="{FF2B5EF4-FFF2-40B4-BE49-F238E27FC236}">
              <a16:creationId xmlns:a16="http://schemas.microsoft.com/office/drawing/2014/main" xmlns="" id="{00000000-0008-0000-0400-00003C010000}"/>
            </a:ext>
          </a:extLst>
        </xdr:cNvPr>
        <xdr:cNvSpPr txBox="1"/>
      </xdr:nvSpPr>
      <xdr:spPr>
        <a:xfrm>
          <a:off x="14401800" y="60309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37</xdr:row>
      <xdr:rowOff>51562</xdr:rowOff>
    </xdr:from>
    <xdr:to>
      <xdr:col>69</xdr:col>
      <xdr:colOff>92075</xdr:colOff>
      <xdr:row>37</xdr:row>
      <xdr:rowOff>60706</xdr:rowOff>
    </xdr:to>
    <xdr:cxnSp macro="">
      <xdr:nvCxnSpPr>
        <xdr:cNvPr id="317" name="直線コネクタ 316">
          <a:extLst>
            <a:ext uri="{FF2B5EF4-FFF2-40B4-BE49-F238E27FC236}">
              <a16:creationId xmlns:a16="http://schemas.microsoft.com/office/drawing/2014/main" xmlns="" id="{00000000-0008-0000-0400-00003D010000}"/>
            </a:ext>
          </a:extLst>
        </xdr:cNvPr>
        <xdr:cNvCxnSpPr/>
      </xdr:nvCxnSpPr>
      <xdr:spPr>
        <a:xfrm>
          <a:off x="13004800" y="6395212"/>
          <a:ext cx="8890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36</xdr:row>
      <xdr:rowOff>112776</xdr:rowOff>
    </xdr:from>
    <xdr:to>
      <xdr:col>69</xdr:col>
      <xdr:colOff>142875</xdr:colOff>
      <xdr:row>37</xdr:row>
      <xdr:rowOff>42926</xdr:rowOff>
    </xdr:to>
    <xdr:sp macro="" textlink="">
      <xdr:nvSpPr>
        <xdr:cNvPr id="318" name="フローチャート: 判断 317">
          <a:extLst>
            <a:ext uri="{FF2B5EF4-FFF2-40B4-BE49-F238E27FC236}">
              <a16:creationId xmlns:a16="http://schemas.microsoft.com/office/drawing/2014/main" xmlns="" id="{00000000-0008-0000-0400-00003E010000}"/>
            </a:ext>
          </a:extLst>
        </xdr:cNvPr>
        <xdr:cNvSpPr/>
      </xdr:nvSpPr>
      <xdr:spPr>
        <a:xfrm>
          <a:off x="13843000" y="62849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35</xdr:row>
      <xdr:rowOff>53103</xdr:rowOff>
    </xdr:from>
    <xdr:ext cx="762000" cy="259045"/>
    <xdr:sp macro="" textlink="">
      <xdr:nvSpPr>
        <xdr:cNvPr id="319" name="テキスト ボックス 318">
          <a:extLst>
            <a:ext uri="{FF2B5EF4-FFF2-40B4-BE49-F238E27FC236}">
              <a16:creationId xmlns:a16="http://schemas.microsoft.com/office/drawing/2014/main" xmlns="" id="{00000000-0008-0000-0400-00003F010000}"/>
            </a:ext>
          </a:extLst>
        </xdr:cNvPr>
        <xdr:cNvSpPr txBox="1"/>
      </xdr:nvSpPr>
      <xdr:spPr>
        <a:xfrm>
          <a:off x="13512800" y="60538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112776</xdr:rowOff>
    </xdr:from>
    <xdr:to>
      <xdr:col>65</xdr:col>
      <xdr:colOff>53975</xdr:colOff>
      <xdr:row>37</xdr:row>
      <xdr:rowOff>42926</xdr:rowOff>
    </xdr:to>
    <xdr:sp macro="" textlink="">
      <xdr:nvSpPr>
        <xdr:cNvPr id="320" name="フローチャート: 判断 319">
          <a:extLst>
            <a:ext uri="{FF2B5EF4-FFF2-40B4-BE49-F238E27FC236}">
              <a16:creationId xmlns:a16="http://schemas.microsoft.com/office/drawing/2014/main" xmlns="" id="{00000000-0008-0000-0400-000040010000}"/>
            </a:ext>
          </a:extLst>
        </xdr:cNvPr>
        <xdr:cNvSpPr/>
      </xdr:nvSpPr>
      <xdr:spPr>
        <a:xfrm>
          <a:off x="12954000" y="62849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35</xdr:row>
      <xdr:rowOff>53103</xdr:rowOff>
    </xdr:from>
    <xdr:ext cx="762000" cy="259045"/>
    <xdr:sp macro="" textlink="">
      <xdr:nvSpPr>
        <xdr:cNvPr id="321" name="テキスト ボックス 320">
          <a:extLst>
            <a:ext uri="{FF2B5EF4-FFF2-40B4-BE49-F238E27FC236}">
              <a16:creationId xmlns:a16="http://schemas.microsoft.com/office/drawing/2014/main" xmlns="" id="{00000000-0008-0000-0400-000041010000}"/>
            </a:ext>
          </a:extLst>
        </xdr:cNvPr>
        <xdr:cNvSpPr txBox="1"/>
      </xdr:nvSpPr>
      <xdr:spPr>
        <a:xfrm>
          <a:off x="12623800" y="60538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22" name="テキスト ボックス 321">
          <a:extLst>
            <a:ext uri="{FF2B5EF4-FFF2-40B4-BE49-F238E27FC236}">
              <a16:creationId xmlns:a16="http://schemas.microsoft.com/office/drawing/2014/main" xmlns="" id="{00000000-0008-0000-0400-000042010000}"/>
            </a:ext>
          </a:extLst>
        </xdr:cNvPr>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23" name="テキスト ボックス 322">
          <a:extLst>
            <a:ext uri="{FF2B5EF4-FFF2-40B4-BE49-F238E27FC236}">
              <a16:creationId xmlns:a16="http://schemas.microsoft.com/office/drawing/2014/main" xmlns="" id="{00000000-0008-0000-0400-000043010000}"/>
            </a:ext>
          </a:extLst>
        </xdr:cNvPr>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24" name="テキスト ボックス 323">
          <a:extLst>
            <a:ext uri="{FF2B5EF4-FFF2-40B4-BE49-F238E27FC236}">
              <a16:creationId xmlns:a16="http://schemas.microsoft.com/office/drawing/2014/main" xmlns="" id="{00000000-0008-0000-0400-000044010000}"/>
            </a:ext>
          </a:extLst>
        </xdr:cNvPr>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25" name="テキスト ボックス 324">
          <a:extLst>
            <a:ext uri="{FF2B5EF4-FFF2-40B4-BE49-F238E27FC236}">
              <a16:creationId xmlns:a16="http://schemas.microsoft.com/office/drawing/2014/main" xmlns="" id="{00000000-0008-0000-0400-000045010000}"/>
            </a:ext>
          </a:extLst>
        </xdr:cNvPr>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26" name="テキスト ボックス 325">
          <a:extLst>
            <a:ext uri="{FF2B5EF4-FFF2-40B4-BE49-F238E27FC236}">
              <a16:creationId xmlns:a16="http://schemas.microsoft.com/office/drawing/2014/main" xmlns="" id="{00000000-0008-0000-0400-000046010000}"/>
            </a:ext>
          </a:extLst>
        </xdr:cNvPr>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131064</xdr:rowOff>
    </xdr:from>
    <xdr:to>
      <xdr:col>82</xdr:col>
      <xdr:colOff>158750</xdr:colOff>
      <xdr:row>37</xdr:row>
      <xdr:rowOff>61214</xdr:rowOff>
    </xdr:to>
    <xdr:sp macro="" textlink="">
      <xdr:nvSpPr>
        <xdr:cNvPr id="327" name="楕円 326">
          <a:extLst>
            <a:ext uri="{FF2B5EF4-FFF2-40B4-BE49-F238E27FC236}">
              <a16:creationId xmlns:a16="http://schemas.microsoft.com/office/drawing/2014/main" xmlns="" id="{00000000-0008-0000-0400-000047010000}"/>
            </a:ext>
          </a:extLst>
        </xdr:cNvPr>
        <xdr:cNvSpPr/>
      </xdr:nvSpPr>
      <xdr:spPr>
        <a:xfrm>
          <a:off x="16459200" y="63032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35</xdr:row>
      <xdr:rowOff>147591</xdr:rowOff>
    </xdr:from>
    <xdr:ext cx="762000" cy="259045"/>
    <xdr:sp macro="" textlink="">
      <xdr:nvSpPr>
        <xdr:cNvPr id="328" name="補助費等該当値テキスト">
          <a:extLst>
            <a:ext uri="{FF2B5EF4-FFF2-40B4-BE49-F238E27FC236}">
              <a16:creationId xmlns:a16="http://schemas.microsoft.com/office/drawing/2014/main" xmlns="" id="{00000000-0008-0000-0400-000048010000}"/>
            </a:ext>
          </a:extLst>
        </xdr:cNvPr>
        <xdr:cNvSpPr txBox="1"/>
      </xdr:nvSpPr>
      <xdr:spPr>
        <a:xfrm>
          <a:off x="16598900" y="61483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36</xdr:row>
      <xdr:rowOff>140208</xdr:rowOff>
    </xdr:from>
    <xdr:to>
      <xdr:col>78</xdr:col>
      <xdr:colOff>120650</xdr:colOff>
      <xdr:row>37</xdr:row>
      <xdr:rowOff>70358</xdr:rowOff>
    </xdr:to>
    <xdr:sp macro="" textlink="">
      <xdr:nvSpPr>
        <xdr:cNvPr id="329" name="楕円 328">
          <a:extLst>
            <a:ext uri="{FF2B5EF4-FFF2-40B4-BE49-F238E27FC236}">
              <a16:creationId xmlns:a16="http://schemas.microsoft.com/office/drawing/2014/main" xmlns="" id="{00000000-0008-0000-0400-000049010000}"/>
            </a:ext>
          </a:extLst>
        </xdr:cNvPr>
        <xdr:cNvSpPr/>
      </xdr:nvSpPr>
      <xdr:spPr>
        <a:xfrm>
          <a:off x="15621000" y="63124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37</xdr:row>
      <xdr:rowOff>55135</xdr:rowOff>
    </xdr:from>
    <xdr:ext cx="736600" cy="259045"/>
    <xdr:sp macro="" textlink="">
      <xdr:nvSpPr>
        <xdr:cNvPr id="330" name="テキスト ボックス 329">
          <a:extLst>
            <a:ext uri="{FF2B5EF4-FFF2-40B4-BE49-F238E27FC236}">
              <a16:creationId xmlns:a16="http://schemas.microsoft.com/office/drawing/2014/main" xmlns="" id="{00000000-0008-0000-0400-00004A010000}"/>
            </a:ext>
          </a:extLst>
        </xdr:cNvPr>
        <xdr:cNvSpPr txBox="1"/>
      </xdr:nvSpPr>
      <xdr:spPr>
        <a:xfrm>
          <a:off x="15290800" y="639878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37</xdr:row>
      <xdr:rowOff>5334</xdr:rowOff>
    </xdr:from>
    <xdr:to>
      <xdr:col>74</xdr:col>
      <xdr:colOff>31750</xdr:colOff>
      <xdr:row>37</xdr:row>
      <xdr:rowOff>106934</xdr:rowOff>
    </xdr:to>
    <xdr:sp macro="" textlink="">
      <xdr:nvSpPr>
        <xdr:cNvPr id="331" name="楕円 330">
          <a:extLst>
            <a:ext uri="{FF2B5EF4-FFF2-40B4-BE49-F238E27FC236}">
              <a16:creationId xmlns:a16="http://schemas.microsoft.com/office/drawing/2014/main" xmlns="" id="{00000000-0008-0000-0400-00004B010000}"/>
            </a:ext>
          </a:extLst>
        </xdr:cNvPr>
        <xdr:cNvSpPr/>
      </xdr:nvSpPr>
      <xdr:spPr>
        <a:xfrm>
          <a:off x="14732000" y="63489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37</xdr:row>
      <xdr:rowOff>91711</xdr:rowOff>
    </xdr:from>
    <xdr:ext cx="762000" cy="259045"/>
    <xdr:sp macro="" textlink="">
      <xdr:nvSpPr>
        <xdr:cNvPr id="332" name="テキスト ボックス 331">
          <a:extLst>
            <a:ext uri="{FF2B5EF4-FFF2-40B4-BE49-F238E27FC236}">
              <a16:creationId xmlns:a16="http://schemas.microsoft.com/office/drawing/2014/main" xmlns="" id="{00000000-0008-0000-0400-00004C010000}"/>
            </a:ext>
          </a:extLst>
        </xdr:cNvPr>
        <xdr:cNvSpPr txBox="1"/>
      </xdr:nvSpPr>
      <xdr:spPr>
        <a:xfrm>
          <a:off x="14401800" y="64353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37</xdr:row>
      <xdr:rowOff>9906</xdr:rowOff>
    </xdr:from>
    <xdr:to>
      <xdr:col>69</xdr:col>
      <xdr:colOff>142875</xdr:colOff>
      <xdr:row>37</xdr:row>
      <xdr:rowOff>111506</xdr:rowOff>
    </xdr:to>
    <xdr:sp macro="" textlink="">
      <xdr:nvSpPr>
        <xdr:cNvPr id="333" name="楕円 332">
          <a:extLst>
            <a:ext uri="{FF2B5EF4-FFF2-40B4-BE49-F238E27FC236}">
              <a16:creationId xmlns:a16="http://schemas.microsoft.com/office/drawing/2014/main" xmlns="" id="{00000000-0008-0000-0400-00004D010000}"/>
            </a:ext>
          </a:extLst>
        </xdr:cNvPr>
        <xdr:cNvSpPr/>
      </xdr:nvSpPr>
      <xdr:spPr>
        <a:xfrm>
          <a:off x="13843000" y="63535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37</xdr:row>
      <xdr:rowOff>96283</xdr:rowOff>
    </xdr:from>
    <xdr:ext cx="762000" cy="259045"/>
    <xdr:sp macro="" textlink="">
      <xdr:nvSpPr>
        <xdr:cNvPr id="334" name="テキスト ボックス 333">
          <a:extLst>
            <a:ext uri="{FF2B5EF4-FFF2-40B4-BE49-F238E27FC236}">
              <a16:creationId xmlns:a16="http://schemas.microsoft.com/office/drawing/2014/main" xmlns="" id="{00000000-0008-0000-0400-00004E010000}"/>
            </a:ext>
          </a:extLst>
        </xdr:cNvPr>
        <xdr:cNvSpPr txBox="1"/>
      </xdr:nvSpPr>
      <xdr:spPr>
        <a:xfrm>
          <a:off x="13512800" y="64399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37</xdr:row>
      <xdr:rowOff>762</xdr:rowOff>
    </xdr:from>
    <xdr:to>
      <xdr:col>65</xdr:col>
      <xdr:colOff>53975</xdr:colOff>
      <xdr:row>37</xdr:row>
      <xdr:rowOff>102362</xdr:rowOff>
    </xdr:to>
    <xdr:sp macro="" textlink="">
      <xdr:nvSpPr>
        <xdr:cNvPr id="335" name="楕円 334">
          <a:extLst>
            <a:ext uri="{FF2B5EF4-FFF2-40B4-BE49-F238E27FC236}">
              <a16:creationId xmlns:a16="http://schemas.microsoft.com/office/drawing/2014/main" xmlns="" id="{00000000-0008-0000-0400-00004F010000}"/>
            </a:ext>
          </a:extLst>
        </xdr:cNvPr>
        <xdr:cNvSpPr/>
      </xdr:nvSpPr>
      <xdr:spPr>
        <a:xfrm>
          <a:off x="12954000" y="63444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37</xdr:row>
      <xdr:rowOff>87139</xdr:rowOff>
    </xdr:from>
    <xdr:ext cx="762000" cy="259045"/>
    <xdr:sp macro="" textlink="">
      <xdr:nvSpPr>
        <xdr:cNvPr id="336" name="テキスト ボックス 335">
          <a:extLst>
            <a:ext uri="{FF2B5EF4-FFF2-40B4-BE49-F238E27FC236}">
              <a16:creationId xmlns:a16="http://schemas.microsoft.com/office/drawing/2014/main" xmlns="" id="{00000000-0008-0000-0400-000050010000}"/>
            </a:ext>
          </a:extLst>
        </xdr:cNvPr>
        <xdr:cNvSpPr txBox="1"/>
      </xdr:nvSpPr>
      <xdr:spPr>
        <a:xfrm>
          <a:off x="12623800" y="64307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37" name="正方形/長方形 336">
          <a:extLst>
            <a:ext uri="{FF2B5EF4-FFF2-40B4-BE49-F238E27FC236}">
              <a16:creationId xmlns:a16="http://schemas.microsoft.com/office/drawing/2014/main" xmlns="" id="{00000000-0008-0000-0400-000051010000}"/>
            </a:ext>
          </a:extLst>
        </xdr:cNvPr>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38" name="正方形/長方形 337">
          <a:extLst>
            <a:ext uri="{FF2B5EF4-FFF2-40B4-BE49-F238E27FC236}">
              <a16:creationId xmlns:a16="http://schemas.microsoft.com/office/drawing/2014/main" xmlns="" id="{00000000-0008-0000-0400-000052010000}"/>
            </a:ext>
          </a:extLst>
        </xdr:cNvPr>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39" name="正方形/長方形 338">
          <a:extLst>
            <a:ext uri="{FF2B5EF4-FFF2-40B4-BE49-F238E27FC236}">
              <a16:creationId xmlns:a16="http://schemas.microsoft.com/office/drawing/2014/main" xmlns="" id="{00000000-0008-0000-0400-000053010000}"/>
            </a:ext>
          </a:extLst>
        </xdr:cNvPr>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40" name="正方形/長方形 339">
          <a:extLst>
            <a:ext uri="{FF2B5EF4-FFF2-40B4-BE49-F238E27FC236}">
              <a16:creationId xmlns:a16="http://schemas.microsoft.com/office/drawing/2014/main" xmlns="" id="{00000000-0008-0000-0400-000054010000}"/>
            </a:ext>
          </a:extLst>
        </xdr:cNvPr>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41" name="正方形/長方形 340">
          <a:extLst>
            <a:ext uri="{FF2B5EF4-FFF2-40B4-BE49-F238E27FC236}">
              <a16:creationId xmlns:a16="http://schemas.microsoft.com/office/drawing/2014/main" xmlns="" id="{00000000-0008-0000-0400-000055010000}"/>
            </a:ext>
          </a:extLst>
        </xdr:cNvPr>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42" name="正方形/長方形 341">
          <a:extLst>
            <a:ext uri="{FF2B5EF4-FFF2-40B4-BE49-F238E27FC236}">
              <a16:creationId xmlns:a16="http://schemas.microsoft.com/office/drawing/2014/main" xmlns="" id="{00000000-0008-0000-0400-000056010000}"/>
            </a:ext>
          </a:extLst>
        </xdr:cNvPr>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43" name="正方形/長方形 342">
          <a:extLst>
            <a:ext uri="{FF2B5EF4-FFF2-40B4-BE49-F238E27FC236}">
              <a16:creationId xmlns:a16="http://schemas.microsoft.com/office/drawing/2014/main" xmlns="" id="{00000000-0008-0000-0400-000057010000}"/>
            </a:ext>
          </a:extLst>
        </xdr:cNvPr>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44" name="正方形/長方形 343">
          <a:extLst>
            <a:ext uri="{FF2B5EF4-FFF2-40B4-BE49-F238E27FC236}">
              <a16:creationId xmlns:a16="http://schemas.microsoft.com/office/drawing/2014/main" xmlns="" id="{00000000-0008-0000-0400-000058010000}"/>
            </a:ext>
          </a:extLst>
        </xdr:cNvPr>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45" name="正方形/長方形 344">
          <a:extLst>
            <a:ext uri="{FF2B5EF4-FFF2-40B4-BE49-F238E27FC236}">
              <a16:creationId xmlns:a16="http://schemas.microsoft.com/office/drawing/2014/main" xmlns="" id="{00000000-0008-0000-0400-000059010000}"/>
            </a:ext>
          </a:extLst>
        </xdr:cNvPr>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46" name="正方形/長方形 345">
          <a:extLst>
            <a:ext uri="{FF2B5EF4-FFF2-40B4-BE49-F238E27FC236}">
              <a16:creationId xmlns:a16="http://schemas.microsoft.com/office/drawing/2014/main" xmlns="" id="{00000000-0008-0000-0400-00005A010000}"/>
            </a:ext>
          </a:extLst>
        </xdr:cNvPr>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47" name="テキスト ボックス 346">
          <a:extLst>
            <a:ext uri="{FF2B5EF4-FFF2-40B4-BE49-F238E27FC236}">
              <a16:creationId xmlns:a16="http://schemas.microsoft.com/office/drawing/2014/main" xmlns="" id="{00000000-0008-0000-0400-00005B010000}"/>
            </a:ext>
          </a:extLst>
        </xdr:cNvPr>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地方債の発行を極力抑制し、後年度に負担を残さない財政運営を行ってきたことなどから、類似団体の比率を大きく下回っている。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今後も適正な事業選択と地方債の発行に努め、公債費の割合が高くならないような財政運営を行っていく。</a:t>
          </a:r>
        </a:p>
      </xdr:txBody>
    </xdr:sp>
    <xdr:clientData/>
  </xdr:twoCellAnchor>
  <xdr:oneCellAnchor>
    <xdr:from>
      <xdr:col>3</xdr:col>
      <xdr:colOff>123825</xdr:colOff>
      <xdr:row>69</xdr:row>
      <xdr:rowOff>107950</xdr:rowOff>
    </xdr:from>
    <xdr:ext cx="298543" cy="225703"/>
    <xdr:sp macro="" textlink="">
      <xdr:nvSpPr>
        <xdr:cNvPr id="348" name="テキスト ボックス 347">
          <a:extLst>
            <a:ext uri="{FF2B5EF4-FFF2-40B4-BE49-F238E27FC236}">
              <a16:creationId xmlns:a16="http://schemas.microsoft.com/office/drawing/2014/main" xmlns="" id="{00000000-0008-0000-0400-00005C010000}"/>
            </a:ext>
          </a:extLst>
        </xdr:cNvPr>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49" name="直線コネクタ 348">
          <a:extLst>
            <a:ext uri="{FF2B5EF4-FFF2-40B4-BE49-F238E27FC236}">
              <a16:creationId xmlns:a16="http://schemas.microsoft.com/office/drawing/2014/main" xmlns="" id="{00000000-0008-0000-0400-00005D010000}"/>
            </a:ext>
          </a:extLst>
        </xdr:cNvPr>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50" name="テキスト ボックス 349">
          <a:extLst>
            <a:ext uri="{FF2B5EF4-FFF2-40B4-BE49-F238E27FC236}">
              <a16:creationId xmlns:a16="http://schemas.microsoft.com/office/drawing/2014/main" xmlns="" id="{00000000-0008-0000-0400-00005E010000}"/>
            </a:ext>
          </a:extLst>
        </xdr:cNvPr>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69850</xdr:rowOff>
    </xdr:from>
    <xdr:to>
      <xdr:col>26</xdr:col>
      <xdr:colOff>184150</xdr:colOff>
      <xdr:row>81</xdr:row>
      <xdr:rowOff>69850</xdr:rowOff>
    </xdr:to>
    <xdr:cxnSp macro="">
      <xdr:nvCxnSpPr>
        <xdr:cNvPr id="351" name="直線コネクタ 350">
          <a:extLst>
            <a:ext uri="{FF2B5EF4-FFF2-40B4-BE49-F238E27FC236}">
              <a16:creationId xmlns:a16="http://schemas.microsoft.com/office/drawing/2014/main" xmlns="" id="{00000000-0008-0000-0400-00005F010000}"/>
            </a:ext>
          </a:extLst>
        </xdr:cNvPr>
        <xdr:cNvCxnSpPr/>
      </xdr:nvCxnSpPr>
      <xdr:spPr>
        <a:xfrm>
          <a:off x="762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80</xdr:row>
      <xdr:rowOff>99077</xdr:rowOff>
    </xdr:from>
    <xdr:ext cx="508000" cy="259045"/>
    <xdr:sp macro="" textlink="">
      <xdr:nvSpPr>
        <xdr:cNvPr id="352" name="テキスト ボックス 351">
          <a:extLst>
            <a:ext uri="{FF2B5EF4-FFF2-40B4-BE49-F238E27FC236}">
              <a16:creationId xmlns:a16="http://schemas.microsoft.com/office/drawing/2014/main" xmlns="" id="{00000000-0008-0000-0400-000060010000}"/>
            </a:ext>
          </a:extLst>
        </xdr:cNvPr>
        <xdr:cNvSpPr txBox="1"/>
      </xdr:nvSpPr>
      <xdr:spPr>
        <a:xfrm>
          <a:off x="254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78</xdr:row>
      <xdr:rowOff>127000</xdr:rowOff>
    </xdr:from>
    <xdr:to>
      <xdr:col>26</xdr:col>
      <xdr:colOff>184150</xdr:colOff>
      <xdr:row>78</xdr:row>
      <xdr:rowOff>127000</xdr:rowOff>
    </xdr:to>
    <xdr:cxnSp macro="">
      <xdr:nvCxnSpPr>
        <xdr:cNvPr id="353" name="直線コネクタ 352">
          <a:extLst>
            <a:ext uri="{FF2B5EF4-FFF2-40B4-BE49-F238E27FC236}">
              <a16:creationId xmlns:a16="http://schemas.microsoft.com/office/drawing/2014/main" xmlns="" id="{00000000-0008-0000-0400-000061010000}"/>
            </a:ext>
          </a:extLst>
        </xdr:cNvPr>
        <xdr:cNvCxnSpPr/>
      </xdr:nvCxnSpPr>
      <xdr:spPr>
        <a:xfrm>
          <a:off x="762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77</xdr:row>
      <xdr:rowOff>156227</xdr:rowOff>
    </xdr:from>
    <xdr:ext cx="508000" cy="259045"/>
    <xdr:sp macro="" textlink="">
      <xdr:nvSpPr>
        <xdr:cNvPr id="354" name="テキスト ボックス 353">
          <a:extLst>
            <a:ext uri="{FF2B5EF4-FFF2-40B4-BE49-F238E27FC236}">
              <a16:creationId xmlns:a16="http://schemas.microsoft.com/office/drawing/2014/main" xmlns="" id="{00000000-0008-0000-0400-000062010000}"/>
            </a:ext>
          </a:extLst>
        </xdr:cNvPr>
        <xdr:cNvSpPr txBox="1"/>
      </xdr:nvSpPr>
      <xdr:spPr>
        <a:xfrm>
          <a:off x="254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76</xdr:row>
      <xdr:rowOff>12700</xdr:rowOff>
    </xdr:from>
    <xdr:to>
      <xdr:col>26</xdr:col>
      <xdr:colOff>184150</xdr:colOff>
      <xdr:row>76</xdr:row>
      <xdr:rowOff>12700</xdr:rowOff>
    </xdr:to>
    <xdr:cxnSp macro="">
      <xdr:nvCxnSpPr>
        <xdr:cNvPr id="355" name="直線コネクタ 354">
          <a:extLst>
            <a:ext uri="{FF2B5EF4-FFF2-40B4-BE49-F238E27FC236}">
              <a16:creationId xmlns:a16="http://schemas.microsoft.com/office/drawing/2014/main" xmlns="" id="{00000000-0008-0000-0400-000063010000}"/>
            </a:ext>
          </a:extLst>
        </xdr:cNvPr>
        <xdr:cNvCxnSpPr/>
      </xdr:nvCxnSpPr>
      <xdr:spPr>
        <a:xfrm>
          <a:off x="762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75</xdr:row>
      <xdr:rowOff>41927</xdr:rowOff>
    </xdr:from>
    <xdr:ext cx="508000" cy="259045"/>
    <xdr:sp macro="" textlink="">
      <xdr:nvSpPr>
        <xdr:cNvPr id="356" name="テキスト ボックス 355">
          <a:extLst>
            <a:ext uri="{FF2B5EF4-FFF2-40B4-BE49-F238E27FC236}">
              <a16:creationId xmlns:a16="http://schemas.microsoft.com/office/drawing/2014/main" xmlns="" id="{00000000-0008-0000-0400-000064010000}"/>
            </a:ext>
          </a:extLst>
        </xdr:cNvPr>
        <xdr:cNvSpPr txBox="1"/>
      </xdr:nvSpPr>
      <xdr:spPr>
        <a:xfrm>
          <a:off x="254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73</xdr:row>
      <xdr:rowOff>69850</xdr:rowOff>
    </xdr:from>
    <xdr:to>
      <xdr:col>26</xdr:col>
      <xdr:colOff>184150</xdr:colOff>
      <xdr:row>73</xdr:row>
      <xdr:rowOff>69850</xdr:rowOff>
    </xdr:to>
    <xdr:cxnSp macro="">
      <xdr:nvCxnSpPr>
        <xdr:cNvPr id="357" name="直線コネクタ 356">
          <a:extLst>
            <a:ext uri="{FF2B5EF4-FFF2-40B4-BE49-F238E27FC236}">
              <a16:creationId xmlns:a16="http://schemas.microsoft.com/office/drawing/2014/main" xmlns="" id="{00000000-0008-0000-0400-000065010000}"/>
            </a:ext>
          </a:extLst>
        </xdr:cNvPr>
        <xdr:cNvCxnSpPr/>
      </xdr:nvCxnSpPr>
      <xdr:spPr>
        <a:xfrm>
          <a:off x="762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99077</xdr:rowOff>
    </xdr:from>
    <xdr:ext cx="508000" cy="259045"/>
    <xdr:sp macro="" textlink="">
      <xdr:nvSpPr>
        <xdr:cNvPr id="358" name="テキスト ボックス 357">
          <a:extLst>
            <a:ext uri="{FF2B5EF4-FFF2-40B4-BE49-F238E27FC236}">
              <a16:creationId xmlns:a16="http://schemas.microsoft.com/office/drawing/2014/main" xmlns="" id="{00000000-0008-0000-0400-000066010000}"/>
            </a:ext>
          </a:extLst>
        </xdr:cNvPr>
        <xdr:cNvSpPr txBox="1"/>
      </xdr:nvSpPr>
      <xdr:spPr>
        <a:xfrm>
          <a:off x="254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59" name="直線コネクタ 358">
          <a:extLst>
            <a:ext uri="{FF2B5EF4-FFF2-40B4-BE49-F238E27FC236}">
              <a16:creationId xmlns:a16="http://schemas.microsoft.com/office/drawing/2014/main" xmlns="" id="{00000000-0008-0000-0400-000067010000}"/>
            </a:ext>
          </a:extLst>
        </xdr:cNvPr>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60" name="公債費グラフ枠">
          <a:extLst>
            <a:ext uri="{FF2B5EF4-FFF2-40B4-BE49-F238E27FC236}">
              <a16:creationId xmlns:a16="http://schemas.microsoft.com/office/drawing/2014/main" xmlns="" id="{00000000-0008-0000-0400-000068010000}"/>
            </a:ext>
          </a:extLst>
        </xdr:cNvPr>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73</xdr:row>
      <xdr:rowOff>143002</xdr:rowOff>
    </xdr:from>
    <xdr:to>
      <xdr:col>24</xdr:col>
      <xdr:colOff>25400</xdr:colOff>
      <xdr:row>80</xdr:row>
      <xdr:rowOff>30987</xdr:rowOff>
    </xdr:to>
    <xdr:cxnSp macro="">
      <xdr:nvCxnSpPr>
        <xdr:cNvPr id="361" name="直線コネクタ 360">
          <a:extLst>
            <a:ext uri="{FF2B5EF4-FFF2-40B4-BE49-F238E27FC236}">
              <a16:creationId xmlns:a16="http://schemas.microsoft.com/office/drawing/2014/main" xmlns="" id="{00000000-0008-0000-0400-000069010000}"/>
            </a:ext>
          </a:extLst>
        </xdr:cNvPr>
        <xdr:cNvCxnSpPr/>
      </xdr:nvCxnSpPr>
      <xdr:spPr>
        <a:xfrm flipV="1">
          <a:off x="4826000" y="12658852"/>
          <a:ext cx="0" cy="108813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80</xdr:row>
      <xdr:rowOff>3064</xdr:rowOff>
    </xdr:from>
    <xdr:ext cx="762000" cy="259045"/>
    <xdr:sp macro="" textlink="">
      <xdr:nvSpPr>
        <xdr:cNvPr id="362" name="公債費最小値テキスト">
          <a:extLst>
            <a:ext uri="{FF2B5EF4-FFF2-40B4-BE49-F238E27FC236}">
              <a16:creationId xmlns:a16="http://schemas.microsoft.com/office/drawing/2014/main" xmlns="" id="{00000000-0008-0000-0400-00006A010000}"/>
            </a:ext>
          </a:extLst>
        </xdr:cNvPr>
        <xdr:cNvSpPr txBox="1"/>
      </xdr:nvSpPr>
      <xdr:spPr>
        <a:xfrm>
          <a:off x="4914900" y="137190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80</xdr:row>
      <xdr:rowOff>30987</xdr:rowOff>
    </xdr:from>
    <xdr:to>
      <xdr:col>24</xdr:col>
      <xdr:colOff>114300</xdr:colOff>
      <xdr:row>80</xdr:row>
      <xdr:rowOff>30987</xdr:rowOff>
    </xdr:to>
    <xdr:cxnSp macro="">
      <xdr:nvCxnSpPr>
        <xdr:cNvPr id="363" name="直線コネクタ 362">
          <a:extLst>
            <a:ext uri="{FF2B5EF4-FFF2-40B4-BE49-F238E27FC236}">
              <a16:creationId xmlns:a16="http://schemas.microsoft.com/office/drawing/2014/main" xmlns="" id="{00000000-0008-0000-0400-00006B010000}"/>
            </a:ext>
          </a:extLst>
        </xdr:cNvPr>
        <xdr:cNvCxnSpPr/>
      </xdr:nvCxnSpPr>
      <xdr:spPr>
        <a:xfrm>
          <a:off x="4737100" y="137469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72</xdr:row>
      <xdr:rowOff>57929</xdr:rowOff>
    </xdr:from>
    <xdr:ext cx="762000" cy="259045"/>
    <xdr:sp macro="" textlink="">
      <xdr:nvSpPr>
        <xdr:cNvPr id="364" name="公債費最大値テキスト">
          <a:extLst>
            <a:ext uri="{FF2B5EF4-FFF2-40B4-BE49-F238E27FC236}">
              <a16:creationId xmlns:a16="http://schemas.microsoft.com/office/drawing/2014/main" xmlns="" id="{00000000-0008-0000-0400-00006C010000}"/>
            </a:ext>
          </a:extLst>
        </xdr:cNvPr>
        <xdr:cNvSpPr txBox="1"/>
      </xdr:nvSpPr>
      <xdr:spPr>
        <a:xfrm>
          <a:off x="4914900" y="124023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73</xdr:row>
      <xdr:rowOff>143002</xdr:rowOff>
    </xdr:from>
    <xdr:to>
      <xdr:col>24</xdr:col>
      <xdr:colOff>114300</xdr:colOff>
      <xdr:row>73</xdr:row>
      <xdr:rowOff>143002</xdr:rowOff>
    </xdr:to>
    <xdr:cxnSp macro="">
      <xdr:nvCxnSpPr>
        <xdr:cNvPr id="365" name="直線コネクタ 364">
          <a:extLst>
            <a:ext uri="{FF2B5EF4-FFF2-40B4-BE49-F238E27FC236}">
              <a16:creationId xmlns:a16="http://schemas.microsoft.com/office/drawing/2014/main" xmlns="" id="{00000000-0008-0000-0400-00006D010000}"/>
            </a:ext>
          </a:extLst>
        </xdr:cNvPr>
        <xdr:cNvCxnSpPr/>
      </xdr:nvCxnSpPr>
      <xdr:spPr>
        <a:xfrm>
          <a:off x="4737100" y="126588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74</xdr:row>
      <xdr:rowOff>154432</xdr:rowOff>
    </xdr:from>
    <xdr:to>
      <xdr:col>24</xdr:col>
      <xdr:colOff>25400</xdr:colOff>
      <xdr:row>74</xdr:row>
      <xdr:rowOff>154432</xdr:rowOff>
    </xdr:to>
    <xdr:cxnSp macro="">
      <xdr:nvCxnSpPr>
        <xdr:cNvPr id="366" name="直線コネクタ 365">
          <a:extLst>
            <a:ext uri="{FF2B5EF4-FFF2-40B4-BE49-F238E27FC236}">
              <a16:creationId xmlns:a16="http://schemas.microsoft.com/office/drawing/2014/main" xmlns="" id="{00000000-0008-0000-0400-00006E010000}"/>
            </a:ext>
          </a:extLst>
        </xdr:cNvPr>
        <xdr:cNvCxnSpPr/>
      </xdr:nvCxnSpPr>
      <xdr:spPr>
        <a:xfrm>
          <a:off x="3987800" y="12841732"/>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4842</xdr:rowOff>
    </xdr:from>
    <xdr:ext cx="762000" cy="259045"/>
    <xdr:sp macro="" textlink="">
      <xdr:nvSpPr>
        <xdr:cNvPr id="367" name="公債費平均値テキスト">
          <a:extLst>
            <a:ext uri="{FF2B5EF4-FFF2-40B4-BE49-F238E27FC236}">
              <a16:creationId xmlns:a16="http://schemas.microsoft.com/office/drawing/2014/main" xmlns="" id="{00000000-0008-0000-0400-00006F010000}"/>
            </a:ext>
          </a:extLst>
        </xdr:cNvPr>
        <xdr:cNvSpPr txBox="1"/>
      </xdr:nvSpPr>
      <xdr:spPr>
        <a:xfrm>
          <a:off x="4914900" y="1320649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77</xdr:row>
      <xdr:rowOff>32765</xdr:rowOff>
    </xdr:from>
    <xdr:to>
      <xdr:col>24</xdr:col>
      <xdr:colOff>76200</xdr:colOff>
      <xdr:row>77</xdr:row>
      <xdr:rowOff>134365</xdr:rowOff>
    </xdr:to>
    <xdr:sp macro="" textlink="">
      <xdr:nvSpPr>
        <xdr:cNvPr id="368" name="フローチャート: 判断 367">
          <a:extLst>
            <a:ext uri="{FF2B5EF4-FFF2-40B4-BE49-F238E27FC236}">
              <a16:creationId xmlns:a16="http://schemas.microsoft.com/office/drawing/2014/main" xmlns="" id="{00000000-0008-0000-0400-000070010000}"/>
            </a:ext>
          </a:extLst>
        </xdr:cNvPr>
        <xdr:cNvSpPr/>
      </xdr:nvSpPr>
      <xdr:spPr>
        <a:xfrm>
          <a:off x="4775200" y="132344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74</xdr:row>
      <xdr:rowOff>140716</xdr:rowOff>
    </xdr:from>
    <xdr:to>
      <xdr:col>19</xdr:col>
      <xdr:colOff>187325</xdr:colOff>
      <xdr:row>74</xdr:row>
      <xdr:rowOff>154432</xdr:rowOff>
    </xdr:to>
    <xdr:cxnSp macro="">
      <xdr:nvCxnSpPr>
        <xdr:cNvPr id="369" name="直線コネクタ 368">
          <a:extLst>
            <a:ext uri="{FF2B5EF4-FFF2-40B4-BE49-F238E27FC236}">
              <a16:creationId xmlns:a16="http://schemas.microsoft.com/office/drawing/2014/main" xmlns="" id="{00000000-0008-0000-0400-000071010000}"/>
            </a:ext>
          </a:extLst>
        </xdr:cNvPr>
        <xdr:cNvCxnSpPr/>
      </xdr:nvCxnSpPr>
      <xdr:spPr>
        <a:xfrm>
          <a:off x="3098800" y="12828016"/>
          <a:ext cx="889000" cy="13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77</xdr:row>
      <xdr:rowOff>37337</xdr:rowOff>
    </xdr:from>
    <xdr:to>
      <xdr:col>20</xdr:col>
      <xdr:colOff>38100</xdr:colOff>
      <xdr:row>77</xdr:row>
      <xdr:rowOff>138937</xdr:rowOff>
    </xdr:to>
    <xdr:sp macro="" textlink="">
      <xdr:nvSpPr>
        <xdr:cNvPr id="370" name="フローチャート: 判断 369">
          <a:extLst>
            <a:ext uri="{FF2B5EF4-FFF2-40B4-BE49-F238E27FC236}">
              <a16:creationId xmlns:a16="http://schemas.microsoft.com/office/drawing/2014/main" xmlns="" id="{00000000-0008-0000-0400-000072010000}"/>
            </a:ext>
          </a:extLst>
        </xdr:cNvPr>
        <xdr:cNvSpPr/>
      </xdr:nvSpPr>
      <xdr:spPr>
        <a:xfrm>
          <a:off x="3937000" y="132389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77</xdr:row>
      <xdr:rowOff>123714</xdr:rowOff>
    </xdr:from>
    <xdr:ext cx="736600" cy="259045"/>
    <xdr:sp macro="" textlink="">
      <xdr:nvSpPr>
        <xdr:cNvPr id="371" name="テキスト ボックス 370">
          <a:extLst>
            <a:ext uri="{FF2B5EF4-FFF2-40B4-BE49-F238E27FC236}">
              <a16:creationId xmlns:a16="http://schemas.microsoft.com/office/drawing/2014/main" xmlns="" id="{00000000-0008-0000-0400-000073010000}"/>
            </a:ext>
          </a:extLst>
        </xdr:cNvPr>
        <xdr:cNvSpPr txBox="1"/>
      </xdr:nvSpPr>
      <xdr:spPr>
        <a:xfrm>
          <a:off x="3606800" y="1332536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74</xdr:row>
      <xdr:rowOff>140716</xdr:rowOff>
    </xdr:from>
    <xdr:to>
      <xdr:col>15</xdr:col>
      <xdr:colOff>98425</xdr:colOff>
      <xdr:row>74</xdr:row>
      <xdr:rowOff>154432</xdr:rowOff>
    </xdr:to>
    <xdr:cxnSp macro="">
      <xdr:nvCxnSpPr>
        <xdr:cNvPr id="372" name="直線コネクタ 371">
          <a:extLst>
            <a:ext uri="{FF2B5EF4-FFF2-40B4-BE49-F238E27FC236}">
              <a16:creationId xmlns:a16="http://schemas.microsoft.com/office/drawing/2014/main" xmlns="" id="{00000000-0008-0000-0400-000074010000}"/>
            </a:ext>
          </a:extLst>
        </xdr:cNvPr>
        <xdr:cNvCxnSpPr/>
      </xdr:nvCxnSpPr>
      <xdr:spPr>
        <a:xfrm flipV="1">
          <a:off x="2209800" y="12828016"/>
          <a:ext cx="889000" cy="13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77</xdr:row>
      <xdr:rowOff>23622</xdr:rowOff>
    </xdr:from>
    <xdr:to>
      <xdr:col>15</xdr:col>
      <xdr:colOff>149225</xdr:colOff>
      <xdr:row>77</xdr:row>
      <xdr:rowOff>125222</xdr:rowOff>
    </xdr:to>
    <xdr:sp macro="" textlink="">
      <xdr:nvSpPr>
        <xdr:cNvPr id="373" name="フローチャート: 判断 372">
          <a:extLst>
            <a:ext uri="{FF2B5EF4-FFF2-40B4-BE49-F238E27FC236}">
              <a16:creationId xmlns:a16="http://schemas.microsoft.com/office/drawing/2014/main" xmlns="" id="{00000000-0008-0000-0400-000075010000}"/>
            </a:ext>
          </a:extLst>
        </xdr:cNvPr>
        <xdr:cNvSpPr/>
      </xdr:nvSpPr>
      <xdr:spPr>
        <a:xfrm>
          <a:off x="3048000" y="132252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77</xdr:row>
      <xdr:rowOff>109999</xdr:rowOff>
    </xdr:from>
    <xdr:ext cx="762000" cy="259045"/>
    <xdr:sp macro="" textlink="">
      <xdr:nvSpPr>
        <xdr:cNvPr id="374" name="テキスト ボックス 373">
          <a:extLst>
            <a:ext uri="{FF2B5EF4-FFF2-40B4-BE49-F238E27FC236}">
              <a16:creationId xmlns:a16="http://schemas.microsoft.com/office/drawing/2014/main" xmlns="" id="{00000000-0008-0000-0400-000076010000}"/>
            </a:ext>
          </a:extLst>
        </xdr:cNvPr>
        <xdr:cNvSpPr txBox="1"/>
      </xdr:nvSpPr>
      <xdr:spPr>
        <a:xfrm>
          <a:off x="2717800" y="133116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74</xdr:row>
      <xdr:rowOff>154432</xdr:rowOff>
    </xdr:from>
    <xdr:to>
      <xdr:col>11</xdr:col>
      <xdr:colOff>9525</xdr:colOff>
      <xdr:row>74</xdr:row>
      <xdr:rowOff>168148</xdr:rowOff>
    </xdr:to>
    <xdr:cxnSp macro="">
      <xdr:nvCxnSpPr>
        <xdr:cNvPr id="375" name="直線コネクタ 374">
          <a:extLst>
            <a:ext uri="{FF2B5EF4-FFF2-40B4-BE49-F238E27FC236}">
              <a16:creationId xmlns:a16="http://schemas.microsoft.com/office/drawing/2014/main" xmlns="" id="{00000000-0008-0000-0400-000077010000}"/>
            </a:ext>
          </a:extLst>
        </xdr:cNvPr>
        <xdr:cNvCxnSpPr/>
      </xdr:nvCxnSpPr>
      <xdr:spPr>
        <a:xfrm flipV="1">
          <a:off x="1320800" y="12841732"/>
          <a:ext cx="889000" cy="13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77</xdr:row>
      <xdr:rowOff>124206</xdr:rowOff>
    </xdr:from>
    <xdr:to>
      <xdr:col>11</xdr:col>
      <xdr:colOff>60325</xdr:colOff>
      <xdr:row>78</xdr:row>
      <xdr:rowOff>54356</xdr:rowOff>
    </xdr:to>
    <xdr:sp macro="" textlink="">
      <xdr:nvSpPr>
        <xdr:cNvPr id="376" name="フローチャート: 判断 375">
          <a:extLst>
            <a:ext uri="{FF2B5EF4-FFF2-40B4-BE49-F238E27FC236}">
              <a16:creationId xmlns:a16="http://schemas.microsoft.com/office/drawing/2014/main" xmlns="" id="{00000000-0008-0000-0400-000078010000}"/>
            </a:ext>
          </a:extLst>
        </xdr:cNvPr>
        <xdr:cNvSpPr/>
      </xdr:nvSpPr>
      <xdr:spPr>
        <a:xfrm>
          <a:off x="2159000" y="133258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78</xdr:row>
      <xdr:rowOff>39133</xdr:rowOff>
    </xdr:from>
    <xdr:ext cx="762000" cy="259045"/>
    <xdr:sp macro="" textlink="">
      <xdr:nvSpPr>
        <xdr:cNvPr id="377" name="テキスト ボックス 376">
          <a:extLst>
            <a:ext uri="{FF2B5EF4-FFF2-40B4-BE49-F238E27FC236}">
              <a16:creationId xmlns:a16="http://schemas.microsoft.com/office/drawing/2014/main" xmlns="" id="{00000000-0008-0000-0400-000079010000}"/>
            </a:ext>
          </a:extLst>
        </xdr:cNvPr>
        <xdr:cNvSpPr txBox="1"/>
      </xdr:nvSpPr>
      <xdr:spPr>
        <a:xfrm>
          <a:off x="1828800" y="134122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77</xdr:row>
      <xdr:rowOff>137922</xdr:rowOff>
    </xdr:from>
    <xdr:to>
      <xdr:col>6</xdr:col>
      <xdr:colOff>171450</xdr:colOff>
      <xdr:row>78</xdr:row>
      <xdr:rowOff>68072</xdr:rowOff>
    </xdr:to>
    <xdr:sp macro="" textlink="">
      <xdr:nvSpPr>
        <xdr:cNvPr id="378" name="フローチャート: 判断 377">
          <a:extLst>
            <a:ext uri="{FF2B5EF4-FFF2-40B4-BE49-F238E27FC236}">
              <a16:creationId xmlns:a16="http://schemas.microsoft.com/office/drawing/2014/main" xmlns="" id="{00000000-0008-0000-0400-00007A010000}"/>
            </a:ext>
          </a:extLst>
        </xdr:cNvPr>
        <xdr:cNvSpPr/>
      </xdr:nvSpPr>
      <xdr:spPr>
        <a:xfrm>
          <a:off x="1270000" y="133395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78</xdr:row>
      <xdr:rowOff>52849</xdr:rowOff>
    </xdr:from>
    <xdr:ext cx="762000" cy="259045"/>
    <xdr:sp macro="" textlink="">
      <xdr:nvSpPr>
        <xdr:cNvPr id="379" name="テキスト ボックス 378">
          <a:extLst>
            <a:ext uri="{FF2B5EF4-FFF2-40B4-BE49-F238E27FC236}">
              <a16:creationId xmlns:a16="http://schemas.microsoft.com/office/drawing/2014/main" xmlns="" id="{00000000-0008-0000-0400-00007B010000}"/>
            </a:ext>
          </a:extLst>
        </xdr:cNvPr>
        <xdr:cNvSpPr txBox="1"/>
      </xdr:nvSpPr>
      <xdr:spPr>
        <a:xfrm>
          <a:off x="939800" y="134259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80" name="テキスト ボックス 379">
          <a:extLst>
            <a:ext uri="{FF2B5EF4-FFF2-40B4-BE49-F238E27FC236}">
              <a16:creationId xmlns:a16="http://schemas.microsoft.com/office/drawing/2014/main" xmlns="" id="{00000000-0008-0000-0400-00007C010000}"/>
            </a:ext>
          </a:extLst>
        </xdr:cNvPr>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81" name="テキスト ボックス 380">
          <a:extLst>
            <a:ext uri="{FF2B5EF4-FFF2-40B4-BE49-F238E27FC236}">
              <a16:creationId xmlns:a16="http://schemas.microsoft.com/office/drawing/2014/main" xmlns="" id="{00000000-0008-0000-0400-00007D010000}"/>
            </a:ext>
          </a:extLst>
        </xdr:cNvPr>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82" name="テキスト ボックス 381">
          <a:extLst>
            <a:ext uri="{FF2B5EF4-FFF2-40B4-BE49-F238E27FC236}">
              <a16:creationId xmlns:a16="http://schemas.microsoft.com/office/drawing/2014/main" xmlns="" id="{00000000-0008-0000-0400-00007E010000}"/>
            </a:ext>
          </a:extLst>
        </xdr:cNvPr>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83" name="テキスト ボックス 382">
          <a:extLst>
            <a:ext uri="{FF2B5EF4-FFF2-40B4-BE49-F238E27FC236}">
              <a16:creationId xmlns:a16="http://schemas.microsoft.com/office/drawing/2014/main" xmlns="" id="{00000000-0008-0000-0400-00007F010000}"/>
            </a:ext>
          </a:extLst>
        </xdr:cNvPr>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84" name="テキスト ボックス 383">
          <a:extLst>
            <a:ext uri="{FF2B5EF4-FFF2-40B4-BE49-F238E27FC236}">
              <a16:creationId xmlns:a16="http://schemas.microsoft.com/office/drawing/2014/main" xmlns="" id="{00000000-0008-0000-0400-000080010000}"/>
            </a:ext>
          </a:extLst>
        </xdr:cNvPr>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74</xdr:row>
      <xdr:rowOff>103632</xdr:rowOff>
    </xdr:from>
    <xdr:to>
      <xdr:col>24</xdr:col>
      <xdr:colOff>76200</xdr:colOff>
      <xdr:row>75</xdr:row>
      <xdr:rowOff>33782</xdr:rowOff>
    </xdr:to>
    <xdr:sp macro="" textlink="">
      <xdr:nvSpPr>
        <xdr:cNvPr id="385" name="楕円 384">
          <a:extLst>
            <a:ext uri="{FF2B5EF4-FFF2-40B4-BE49-F238E27FC236}">
              <a16:creationId xmlns:a16="http://schemas.microsoft.com/office/drawing/2014/main" xmlns="" id="{00000000-0008-0000-0400-000081010000}"/>
            </a:ext>
          </a:extLst>
        </xdr:cNvPr>
        <xdr:cNvSpPr/>
      </xdr:nvSpPr>
      <xdr:spPr>
        <a:xfrm>
          <a:off x="4775200" y="127909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73</xdr:row>
      <xdr:rowOff>120159</xdr:rowOff>
    </xdr:from>
    <xdr:ext cx="762000" cy="259045"/>
    <xdr:sp macro="" textlink="">
      <xdr:nvSpPr>
        <xdr:cNvPr id="386" name="公債費該当値テキスト">
          <a:extLst>
            <a:ext uri="{FF2B5EF4-FFF2-40B4-BE49-F238E27FC236}">
              <a16:creationId xmlns:a16="http://schemas.microsoft.com/office/drawing/2014/main" xmlns="" id="{00000000-0008-0000-0400-000082010000}"/>
            </a:ext>
          </a:extLst>
        </xdr:cNvPr>
        <xdr:cNvSpPr txBox="1"/>
      </xdr:nvSpPr>
      <xdr:spPr>
        <a:xfrm>
          <a:off x="4914900" y="126360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74</xdr:row>
      <xdr:rowOff>103632</xdr:rowOff>
    </xdr:from>
    <xdr:to>
      <xdr:col>20</xdr:col>
      <xdr:colOff>38100</xdr:colOff>
      <xdr:row>75</xdr:row>
      <xdr:rowOff>33782</xdr:rowOff>
    </xdr:to>
    <xdr:sp macro="" textlink="">
      <xdr:nvSpPr>
        <xdr:cNvPr id="387" name="楕円 386">
          <a:extLst>
            <a:ext uri="{FF2B5EF4-FFF2-40B4-BE49-F238E27FC236}">
              <a16:creationId xmlns:a16="http://schemas.microsoft.com/office/drawing/2014/main" xmlns="" id="{00000000-0008-0000-0400-000083010000}"/>
            </a:ext>
          </a:extLst>
        </xdr:cNvPr>
        <xdr:cNvSpPr/>
      </xdr:nvSpPr>
      <xdr:spPr>
        <a:xfrm>
          <a:off x="3937000" y="127909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73</xdr:row>
      <xdr:rowOff>43959</xdr:rowOff>
    </xdr:from>
    <xdr:ext cx="736600" cy="259045"/>
    <xdr:sp macro="" textlink="">
      <xdr:nvSpPr>
        <xdr:cNvPr id="388" name="テキスト ボックス 387">
          <a:extLst>
            <a:ext uri="{FF2B5EF4-FFF2-40B4-BE49-F238E27FC236}">
              <a16:creationId xmlns:a16="http://schemas.microsoft.com/office/drawing/2014/main" xmlns="" id="{00000000-0008-0000-0400-000084010000}"/>
            </a:ext>
          </a:extLst>
        </xdr:cNvPr>
        <xdr:cNvSpPr txBox="1"/>
      </xdr:nvSpPr>
      <xdr:spPr>
        <a:xfrm>
          <a:off x="3606800" y="1255980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74</xdr:row>
      <xdr:rowOff>89916</xdr:rowOff>
    </xdr:from>
    <xdr:to>
      <xdr:col>15</xdr:col>
      <xdr:colOff>149225</xdr:colOff>
      <xdr:row>75</xdr:row>
      <xdr:rowOff>20066</xdr:rowOff>
    </xdr:to>
    <xdr:sp macro="" textlink="">
      <xdr:nvSpPr>
        <xdr:cNvPr id="389" name="楕円 388">
          <a:extLst>
            <a:ext uri="{FF2B5EF4-FFF2-40B4-BE49-F238E27FC236}">
              <a16:creationId xmlns:a16="http://schemas.microsoft.com/office/drawing/2014/main" xmlns="" id="{00000000-0008-0000-0400-000085010000}"/>
            </a:ext>
          </a:extLst>
        </xdr:cNvPr>
        <xdr:cNvSpPr/>
      </xdr:nvSpPr>
      <xdr:spPr>
        <a:xfrm>
          <a:off x="3048000" y="127772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73</xdr:row>
      <xdr:rowOff>30243</xdr:rowOff>
    </xdr:from>
    <xdr:ext cx="762000" cy="259045"/>
    <xdr:sp macro="" textlink="">
      <xdr:nvSpPr>
        <xdr:cNvPr id="390" name="テキスト ボックス 389">
          <a:extLst>
            <a:ext uri="{FF2B5EF4-FFF2-40B4-BE49-F238E27FC236}">
              <a16:creationId xmlns:a16="http://schemas.microsoft.com/office/drawing/2014/main" xmlns="" id="{00000000-0008-0000-0400-000086010000}"/>
            </a:ext>
          </a:extLst>
        </xdr:cNvPr>
        <xdr:cNvSpPr txBox="1"/>
      </xdr:nvSpPr>
      <xdr:spPr>
        <a:xfrm>
          <a:off x="2717800" y="125460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74</xdr:row>
      <xdr:rowOff>103632</xdr:rowOff>
    </xdr:from>
    <xdr:to>
      <xdr:col>11</xdr:col>
      <xdr:colOff>60325</xdr:colOff>
      <xdr:row>75</xdr:row>
      <xdr:rowOff>33782</xdr:rowOff>
    </xdr:to>
    <xdr:sp macro="" textlink="">
      <xdr:nvSpPr>
        <xdr:cNvPr id="391" name="楕円 390">
          <a:extLst>
            <a:ext uri="{FF2B5EF4-FFF2-40B4-BE49-F238E27FC236}">
              <a16:creationId xmlns:a16="http://schemas.microsoft.com/office/drawing/2014/main" xmlns="" id="{00000000-0008-0000-0400-000087010000}"/>
            </a:ext>
          </a:extLst>
        </xdr:cNvPr>
        <xdr:cNvSpPr/>
      </xdr:nvSpPr>
      <xdr:spPr>
        <a:xfrm>
          <a:off x="2159000" y="127909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73</xdr:row>
      <xdr:rowOff>43959</xdr:rowOff>
    </xdr:from>
    <xdr:ext cx="762000" cy="259045"/>
    <xdr:sp macro="" textlink="">
      <xdr:nvSpPr>
        <xdr:cNvPr id="392" name="テキスト ボックス 391">
          <a:extLst>
            <a:ext uri="{FF2B5EF4-FFF2-40B4-BE49-F238E27FC236}">
              <a16:creationId xmlns:a16="http://schemas.microsoft.com/office/drawing/2014/main" xmlns="" id="{00000000-0008-0000-0400-000088010000}"/>
            </a:ext>
          </a:extLst>
        </xdr:cNvPr>
        <xdr:cNvSpPr txBox="1"/>
      </xdr:nvSpPr>
      <xdr:spPr>
        <a:xfrm>
          <a:off x="1828800" y="125598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74</xdr:row>
      <xdr:rowOff>117348</xdr:rowOff>
    </xdr:from>
    <xdr:to>
      <xdr:col>6</xdr:col>
      <xdr:colOff>171450</xdr:colOff>
      <xdr:row>75</xdr:row>
      <xdr:rowOff>47498</xdr:rowOff>
    </xdr:to>
    <xdr:sp macro="" textlink="">
      <xdr:nvSpPr>
        <xdr:cNvPr id="393" name="楕円 392">
          <a:extLst>
            <a:ext uri="{FF2B5EF4-FFF2-40B4-BE49-F238E27FC236}">
              <a16:creationId xmlns:a16="http://schemas.microsoft.com/office/drawing/2014/main" xmlns="" id="{00000000-0008-0000-0400-000089010000}"/>
            </a:ext>
          </a:extLst>
        </xdr:cNvPr>
        <xdr:cNvSpPr/>
      </xdr:nvSpPr>
      <xdr:spPr>
        <a:xfrm>
          <a:off x="1270000" y="128046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73</xdr:row>
      <xdr:rowOff>57675</xdr:rowOff>
    </xdr:from>
    <xdr:ext cx="762000" cy="259045"/>
    <xdr:sp macro="" textlink="">
      <xdr:nvSpPr>
        <xdr:cNvPr id="394" name="テキスト ボックス 393">
          <a:extLst>
            <a:ext uri="{FF2B5EF4-FFF2-40B4-BE49-F238E27FC236}">
              <a16:creationId xmlns:a16="http://schemas.microsoft.com/office/drawing/2014/main" xmlns="" id="{00000000-0008-0000-0400-00008A010000}"/>
            </a:ext>
          </a:extLst>
        </xdr:cNvPr>
        <xdr:cNvSpPr txBox="1"/>
      </xdr:nvSpPr>
      <xdr:spPr>
        <a:xfrm>
          <a:off x="939800" y="125735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395" name="正方形/長方形 394">
          <a:extLst>
            <a:ext uri="{FF2B5EF4-FFF2-40B4-BE49-F238E27FC236}">
              <a16:creationId xmlns:a16="http://schemas.microsoft.com/office/drawing/2014/main" xmlns="" id="{00000000-0008-0000-0400-00008B010000}"/>
            </a:ext>
          </a:extLst>
        </xdr:cNvPr>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396" name="正方形/長方形 395">
          <a:extLst>
            <a:ext uri="{FF2B5EF4-FFF2-40B4-BE49-F238E27FC236}">
              <a16:creationId xmlns:a16="http://schemas.microsoft.com/office/drawing/2014/main" xmlns="" id="{00000000-0008-0000-0400-00008C010000}"/>
            </a:ext>
          </a:extLst>
        </xdr:cNvPr>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397" name="正方形/長方形 396">
          <a:extLst>
            <a:ext uri="{FF2B5EF4-FFF2-40B4-BE49-F238E27FC236}">
              <a16:creationId xmlns:a16="http://schemas.microsoft.com/office/drawing/2014/main" xmlns="" id="{00000000-0008-0000-0400-00008D010000}"/>
            </a:ext>
          </a:extLst>
        </xdr:cNvPr>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398" name="正方形/長方形 397">
          <a:extLst>
            <a:ext uri="{FF2B5EF4-FFF2-40B4-BE49-F238E27FC236}">
              <a16:creationId xmlns:a16="http://schemas.microsoft.com/office/drawing/2014/main" xmlns="" id="{00000000-0008-0000-0400-00008E010000}"/>
            </a:ext>
          </a:extLst>
        </xdr:cNvPr>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399" name="正方形/長方形 398">
          <a:extLst>
            <a:ext uri="{FF2B5EF4-FFF2-40B4-BE49-F238E27FC236}">
              <a16:creationId xmlns:a16="http://schemas.microsoft.com/office/drawing/2014/main" xmlns="" id="{00000000-0008-0000-0400-00008F010000}"/>
            </a:ext>
          </a:extLst>
        </xdr:cNvPr>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400" name="正方形/長方形 399">
          <a:extLst>
            <a:ext uri="{FF2B5EF4-FFF2-40B4-BE49-F238E27FC236}">
              <a16:creationId xmlns:a16="http://schemas.microsoft.com/office/drawing/2014/main" xmlns="" id="{00000000-0008-0000-0400-000090010000}"/>
            </a:ext>
          </a:extLst>
        </xdr:cNvPr>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401" name="正方形/長方形 400">
          <a:extLst>
            <a:ext uri="{FF2B5EF4-FFF2-40B4-BE49-F238E27FC236}">
              <a16:creationId xmlns:a16="http://schemas.microsoft.com/office/drawing/2014/main" xmlns="" id="{00000000-0008-0000-0400-000091010000}"/>
            </a:ext>
          </a:extLst>
        </xdr:cNvPr>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402" name="正方形/長方形 401">
          <a:extLst>
            <a:ext uri="{FF2B5EF4-FFF2-40B4-BE49-F238E27FC236}">
              <a16:creationId xmlns:a16="http://schemas.microsoft.com/office/drawing/2014/main" xmlns="" id="{00000000-0008-0000-0400-000092010000}"/>
            </a:ext>
          </a:extLst>
        </xdr:cNvPr>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03" name="正方形/長方形 402">
          <a:extLst>
            <a:ext uri="{FF2B5EF4-FFF2-40B4-BE49-F238E27FC236}">
              <a16:creationId xmlns:a16="http://schemas.microsoft.com/office/drawing/2014/main" xmlns="" id="{00000000-0008-0000-0400-000093010000}"/>
            </a:ext>
          </a:extLst>
        </xdr:cNvPr>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04" name="正方形/長方形 403">
          <a:extLst>
            <a:ext uri="{FF2B5EF4-FFF2-40B4-BE49-F238E27FC236}">
              <a16:creationId xmlns:a16="http://schemas.microsoft.com/office/drawing/2014/main" xmlns="" id="{00000000-0008-0000-0400-000094010000}"/>
            </a:ext>
          </a:extLst>
        </xdr:cNvPr>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05" name="テキスト ボックス 404">
          <a:extLst>
            <a:ext uri="{FF2B5EF4-FFF2-40B4-BE49-F238E27FC236}">
              <a16:creationId xmlns:a16="http://schemas.microsoft.com/office/drawing/2014/main" xmlns="" id="{00000000-0008-0000-0400-000095010000}"/>
            </a:ext>
          </a:extLst>
        </xdr:cNvPr>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公債費以外については、類似団体の平均を上回っているが、ほぼ横ばいに推移している。扶助費、補助費等、その他については類似団体の比率と同水準となっているが、人件費と物件費が平均を上回っ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今後は行財政改革による事業の精査や給与の適正化、適正な定員管理などに努め、経費節減を図っていく。</a:t>
          </a:r>
        </a:p>
      </xdr:txBody>
    </xdr:sp>
    <xdr:clientData/>
  </xdr:twoCellAnchor>
  <xdr:oneCellAnchor>
    <xdr:from>
      <xdr:col>62</xdr:col>
      <xdr:colOff>6350</xdr:colOff>
      <xdr:row>69</xdr:row>
      <xdr:rowOff>107950</xdr:rowOff>
    </xdr:from>
    <xdr:ext cx="298543" cy="225703"/>
    <xdr:sp macro="" textlink="">
      <xdr:nvSpPr>
        <xdr:cNvPr id="406" name="テキスト ボックス 405">
          <a:extLst>
            <a:ext uri="{FF2B5EF4-FFF2-40B4-BE49-F238E27FC236}">
              <a16:creationId xmlns:a16="http://schemas.microsoft.com/office/drawing/2014/main" xmlns="" id="{00000000-0008-0000-0400-000096010000}"/>
            </a:ext>
          </a:extLst>
        </xdr:cNvPr>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07" name="直線コネクタ 406">
          <a:extLst>
            <a:ext uri="{FF2B5EF4-FFF2-40B4-BE49-F238E27FC236}">
              <a16:creationId xmlns:a16="http://schemas.microsoft.com/office/drawing/2014/main" xmlns="" id="{00000000-0008-0000-0400-000097010000}"/>
            </a:ext>
          </a:extLst>
        </xdr:cNvPr>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08" name="テキスト ボックス 407">
          <a:extLst>
            <a:ext uri="{FF2B5EF4-FFF2-40B4-BE49-F238E27FC236}">
              <a16:creationId xmlns:a16="http://schemas.microsoft.com/office/drawing/2014/main" xmlns="" id="{00000000-0008-0000-0400-000098010000}"/>
            </a:ext>
          </a:extLst>
        </xdr:cNvPr>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146050</xdr:rowOff>
    </xdr:from>
    <xdr:to>
      <xdr:col>85</xdr:col>
      <xdr:colOff>66675</xdr:colOff>
      <xdr:row>81</xdr:row>
      <xdr:rowOff>146050</xdr:rowOff>
    </xdr:to>
    <xdr:cxnSp macro="">
      <xdr:nvCxnSpPr>
        <xdr:cNvPr id="409" name="直線コネクタ 408">
          <a:extLst>
            <a:ext uri="{FF2B5EF4-FFF2-40B4-BE49-F238E27FC236}">
              <a16:creationId xmlns:a16="http://schemas.microsoft.com/office/drawing/2014/main" xmlns="" id="{00000000-0008-0000-0400-000099010000}"/>
            </a:ext>
          </a:extLst>
        </xdr:cNvPr>
        <xdr:cNvCxnSpPr/>
      </xdr:nvCxnSpPr>
      <xdr:spPr>
        <a:xfrm>
          <a:off x="12446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81</xdr:row>
      <xdr:rowOff>3827</xdr:rowOff>
    </xdr:from>
    <xdr:ext cx="508000" cy="259045"/>
    <xdr:sp macro="" textlink="">
      <xdr:nvSpPr>
        <xdr:cNvPr id="410" name="テキスト ボックス 409">
          <a:extLst>
            <a:ext uri="{FF2B5EF4-FFF2-40B4-BE49-F238E27FC236}">
              <a16:creationId xmlns:a16="http://schemas.microsoft.com/office/drawing/2014/main" xmlns="" id="{00000000-0008-0000-0400-00009A010000}"/>
            </a:ext>
          </a:extLst>
        </xdr:cNvPr>
        <xdr:cNvSpPr txBox="1"/>
      </xdr:nvSpPr>
      <xdr:spPr>
        <a:xfrm>
          <a:off x="11938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79</xdr:row>
      <xdr:rowOff>107950</xdr:rowOff>
    </xdr:from>
    <xdr:to>
      <xdr:col>85</xdr:col>
      <xdr:colOff>66675</xdr:colOff>
      <xdr:row>79</xdr:row>
      <xdr:rowOff>107950</xdr:rowOff>
    </xdr:to>
    <xdr:cxnSp macro="">
      <xdr:nvCxnSpPr>
        <xdr:cNvPr id="411" name="直線コネクタ 410">
          <a:extLst>
            <a:ext uri="{FF2B5EF4-FFF2-40B4-BE49-F238E27FC236}">
              <a16:creationId xmlns:a16="http://schemas.microsoft.com/office/drawing/2014/main" xmlns="" id="{00000000-0008-0000-0400-00009B010000}"/>
            </a:ext>
          </a:extLst>
        </xdr:cNvPr>
        <xdr:cNvCxnSpPr/>
      </xdr:nvCxnSpPr>
      <xdr:spPr>
        <a:xfrm>
          <a:off x="12446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78</xdr:row>
      <xdr:rowOff>137177</xdr:rowOff>
    </xdr:from>
    <xdr:ext cx="508000" cy="259045"/>
    <xdr:sp macro="" textlink="">
      <xdr:nvSpPr>
        <xdr:cNvPr id="412" name="テキスト ボックス 411">
          <a:extLst>
            <a:ext uri="{FF2B5EF4-FFF2-40B4-BE49-F238E27FC236}">
              <a16:creationId xmlns:a16="http://schemas.microsoft.com/office/drawing/2014/main" xmlns="" id="{00000000-0008-0000-0400-00009C010000}"/>
            </a:ext>
          </a:extLst>
        </xdr:cNvPr>
        <xdr:cNvSpPr txBox="1"/>
      </xdr:nvSpPr>
      <xdr:spPr>
        <a:xfrm>
          <a:off x="11938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77</xdr:row>
      <xdr:rowOff>69850</xdr:rowOff>
    </xdr:from>
    <xdr:to>
      <xdr:col>85</xdr:col>
      <xdr:colOff>66675</xdr:colOff>
      <xdr:row>77</xdr:row>
      <xdr:rowOff>69850</xdr:rowOff>
    </xdr:to>
    <xdr:cxnSp macro="">
      <xdr:nvCxnSpPr>
        <xdr:cNvPr id="413" name="直線コネクタ 412">
          <a:extLst>
            <a:ext uri="{FF2B5EF4-FFF2-40B4-BE49-F238E27FC236}">
              <a16:creationId xmlns:a16="http://schemas.microsoft.com/office/drawing/2014/main" xmlns="" id="{00000000-0008-0000-0400-00009D010000}"/>
            </a:ext>
          </a:extLst>
        </xdr:cNvPr>
        <xdr:cNvCxnSpPr/>
      </xdr:nvCxnSpPr>
      <xdr:spPr>
        <a:xfrm>
          <a:off x="12446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76</xdr:row>
      <xdr:rowOff>99077</xdr:rowOff>
    </xdr:from>
    <xdr:ext cx="508000" cy="259045"/>
    <xdr:sp macro="" textlink="">
      <xdr:nvSpPr>
        <xdr:cNvPr id="414" name="テキスト ボックス 413">
          <a:extLst>
            <a:ext uri="{FF2B5EF4-FFF2-40B4-BE49-F238E27FC236}">
              <a16:creationId xmlns:a16="http://schemas.microsoft.com/office/drawing/2014/main" xmlns="" id="{00000000-0008-0000-0400-00009E010000}"/>
            </a:ext>
          </a:extLst>
        </xdr:cNvPr>
        <xdr:cNvSpPr txBox="1"/>
      </xdr:nvSpPr>
      <xdr:spPr>
        <a:xfrm>
          <a:off x="11938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75</xdr:row>
      <xdr:rowOff>31750</xdr:rowOff>
    </xdr:from>
    <xdr:to>
      <xdr:col>85</xdr:col>
      <xdr:colOff>66675</xdr:colOff>
      <xdr:row>75</xdr:row>
      <xdr:rowOff>31750</xdr:rowOff>
    </xdr:to>
    <xdr:cxnSp macro="">
      <xdr:nvCxnSpPr>
        <xdr:cNvPr id="415" name="直線コネクタ 414">
          <a:extLst>
            <a:ext uri="{FF2B5EF4-FFF2-40B4-BE49-F238E27FC236}">
              <a16:creationId xmlns:a16="http://schemas.microsoft.com/office/drawing/2014/main" xmlns="" id="{00000000-0008-0000-0400-00009F010000}"/>
            </a:ext>
          </a:extLst>
        </xdr:cNvPr>
        <xdr:cNvCxnSpPr/>
      </xdr:nvCxnSpPr>
      <xdr:spPr>
        <a:xfrm>
          <a:off x="12446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74</xdr:row>
      <xdr:rowOff>60977</xdr:rowOff>
    </xdr:from>
    <xdr:ext cx="508000" cy="259045"/>
    <xdr:sp macro="" textlink="">
      <xdr:nvSpPr>
        <xdr:cNvPr id="416" name="テキスト ボックス 415">
          <a:extLst>
            <a:ext uri="{FF2B5EF4-FFF2-40B4-BE49-F238E27FC236}">
              <a16:creationId xmlns:a16="http://schemas.microsoft.com/office/drawing/2014/main" xmlns="" id="{00000000-0008-0000-0400-0000A0010000}"/>
            </a:ext>
          </a:extLst>
        </xdr:cNvPr>
        <xdr:cNvSpPr txBox="1"/>
      </xdr:nvSpPr>
      <xdr:spPr>
        <a:xfrm>
          <a:off x="11938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72</xdr:row>
      <xdr:rowOff>165100</xdr:rowOff>
    </xdr:from>
    <xdr:to>
      <xdr:col>85</xdr:col>
      <xdr:colOff>66675</xdr:colOff>
      <xdr:row>72</xdr:row>
      <xdr:rowOff>165100</xdr:rowOff>
    </xdr:to>
    <xdr:cxnSp macro="">
      <xdr:nvCxnSpPr>
        <xdr:cNvPr id="417" name="直線コネクタ 416">
          <a:extLst>
            <a:ext uri="{FF2B5EF4-FFF2-40B4-BE49-F238E27FC236}">
              <a16:creationId xmlns:a16="http://schemas.microsoft.com/office/drawing/2014/main" xmlns="" id="{00000000-0008-0000-0400-0000A1010000}"/>
            </a:ext>
          </a:extLst>
        </xdr:cNvPr>
        <xdr:cNvCxnSpPr/>
      </xdr:nvCxnSpPr>
      <xdr:spPr>
        <a:xfrm>
          <a:off x="12446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22877</xdr:rowOff>
    </xdr:from>
    <xdr:ext cx="508000" cy="259045"/>
    <xdr:sp macro="" textlink="">
      <xdr:nvSpPr>
        <xdr:cNvPr id="418" name="テキスト ボックス 417">
          <a:extLst>
            <a:ext uri="{FF2B5EF4-FFF2-40B4-BE49-F238E27FC236}">
              <a16:creationId xmlns:a16="http://schemas.microsoft.com/office/drawing/2014/main" xmlns="" id="{00000000-0008-0000-0400-0000A2010000}"/>
            </a:ext>
          </a:extLst>
        </xdr:cNvPr>
        <xdr:cNvSpPr txBox="1"/>
      </xdr:nvSpPr>
      <xdr:spPr>
        <a:xfrm>
          <a:off x="11938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19" name="直線コネクタ 418">
          <a:extLst>
            <a:ext uri="{FF2B5EF4-FFF2-40B4-BE49-F238E27FC236}">
              <a16:creationId xmlns:a16="http://schemas.microsoft.com/office/drawing/2014/main" xmlns="" id="{00000000-0008-0000-0400-0000A3010000}"/>
            </a:ext>
          </a:extLst>
        </xdr:cNvPr>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20" name="テキスト ボックス 419">
          <a:extLst>
            <a:ext uri="{FF2B5EF4-FFF2-40B4-BE49-F238E27FC236}">
              <a16:creationId xmlns:a16="http://schemas.microsoft.com/office/drawing/2014/main" xmlns="" id="{00000000-0008-0000-0400-0000A4010000}"/>
            </a:ext>
          </a:extLst>
        </xdr:cNvPr>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21" name="公債費以外グラフ枠">
          <a:extLst>
            <a:ext uri="{FF2B5EF4-FFF2-40B4-BE49-F238E27FC236}">
              <a16:creationId xmlns:a16="http://schemas.microsoft.com/office/drawing/2014/main" xmlns="" id="{00000000-0008-0000-0400-0000A5010000}"/>
            </a:ext>
          </a:extLst>
        </xdr:cNvPr>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72</xdr:row>
      <xdr:rowOff>73660</xdr:rowOff>
    </xdr:from>
    <xdr:to>
      <xdr:col>82</xdr:col>
      <xdr:colOff>107950</xdr:colOff>
      <xdr:row>81</xdr:row>
      <xdr:rowOff>39370</xdr:rowOff>
    </xdr:to>
    <xdr:cxnSp macro="">
      <xdr:nvCxnSpPr>
        <xdr:cNvPr id="422" name="直線コネクタ 421">
          <a:extLst>
            <a:ext uri="{FF2B5EF4-FFF2-40B4-BE49-F238E27FC236}">
              <a16:creationId xmlns:a16="http://schemas.microsoft.com/office/drawing/2014/main" xmlns="" id="{00000000-0008-0000-0400-0000A6010000}"/>
            </a:ext>
          </a:extLst>
        </xdr:cNvPr>
        <xdr:cNvCxnSpPr/>
      </xdr:nvCxnSpPr>
      <xdr:spPr>
        <a:xfrm flipV="1">
          <a:off x="16510000" y="12418060"/>
          <a:ext cx="0" cy="15087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81</xdr:row>
      <xdr:rowOff>11447</xdr:rowOff>
    </xdr:from>
    <xdr:ext cx="762000" cy="259045"/>
    <xdr:sp macro="" textlink="">
      <xdr:nvSpPr>
        <xdr:cNvPr id="423" name="公債費以外最小値テキスト">
          <a:extLst>
            <a:ext uri="{FF2B5EF4-FFF2-40B4-BE49-F238E27FC236}">
              <a16:creationId xmlns:a16="http://schemas.microsoft.com/office/drawing/2014/main" xmlns="" id="{00000000-0008-0000-0400-0000A7010000}"/>
            </a:ext>
          </a:extLst>
        </xdr:cNvPr>
        <xdr:cNvSpPr txBox="1"/>
      </xdr:nvSpPr>
      <xdr:spPr>
        <a:xfrm>
          <a:off x="16598900" y="138988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81</xdr:row>
      <xdr:rowOff>39370</xdr:rowOff>
    </xdr:from>
    <xdr:to>
      <xdr:col>82</xdr:col>
      <xdr:colOff>196850</xdr:colOff>
      <xdr:row>81</xdr:row>
      <xdr:rowOff>39370</xdr:rowOff>
    </xdr:to>
    <xdr:cxnSp macro="">
      <xdr:nvCxnSpPr>
        <xdr:cNvPr id="424" name="直線コネクタ 423">
          <a:extLst>
            <a:ext uri="{FF2B5EF4-FFF2-40B4-BE49-F238E27FC236}">
              <a16:creationId xmlns:a16="http://schemas.microsoft.com/office/drawing/2014/main" xmlns="" id="{00000000-0008-0000-0400-0000A8010000}"/>
            </a:ext>
          </a:extLst>
        </xdr:cNvPr>
        <xdr:cNvCxnSpPr/>
      </xdr:nvCxnSpPr>
      <xdr:spPr>
        <a:xfrm>
          <a:off x="16421100" y="139268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70</xdr:row>
      <xdr:rowOff>160037</xdr:rowOff>
    </xdr:from>
    <xdr:ext cx="762000" cy="259045"/>
    <xdr:sp macro="" textlink="">
      <xdr:nvSpPr>
        <xdr:cNvPr id="425" name="公債費以外最大値テキスト">
          <a:extLst>
            <a:ext uri="{FF2B5EF4-FFF2-40B4-BE49-F238E27FC236}">
              <a16:creationId xmlns:a16="http://schemas.microsoft.com/office/drawing/2014/main" xmlns="" id="{00000000-0008-0000-0400-0000A9010000}"/>
            </a:ext>
          </a:extLst>
        </xdr:cNvPr>
        <xdr:cNvSpPr txBox="1"/>
      </xdr:nvSpPr>
      <xdr:spPr>
        <a:xfrm>
          <a:off x="16598900" y="121615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72</xdr:row>
      <xdr:rowOff>73660</xdr:rowOff>
    </xdr:from>
    <xdr:to>
      <xdr:col>82</xdr:col>
      <xdr:colOff>196850</xdr:colOff>
      <xdr:row>72</xdr:row>
      <xdr:rowOff>73660</xdr:rowOff>
    </xdr:to>
    <xdr:cxnSp macro="">
      <xdr:nvCxnSpPr>
        <xdr:cNvPr id="426" name="直線コネクタ 425">
          <a:extLst>
            <a:ext uri="{FF2B5EF4-FFF2-40B4-BE49-F238E27FC236}">
              <a16:creationId xmlns:a16="http://schemas.microsoft.com/office/drawing/2014/main" xmlns="" id="{00000000-0008-0000-0400-0000AA010000}"/>
            </a:ext>
          </a:extLst>
        </xdr:cNvPr>
        <xdr:cNvCxnSpPr/>
      </xdr:nvCxnSpPr>
      <xdr:spPr>
        <a:xfrm>
          <a:off x="16421100" y="124180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77</xdr:row>
      <xdr:rowOff>88900</xdr:rowOff>
    </xdr:from>
    <xdr:to>
      <xdr:col>82</xdr:col>
      <xdr:colOff>107950</xdr:colOff>
      <xdr:row>77</xdr:row>
      <xdr:rowOff>168911</xdr:rowOff>
    </xdr:to>
    <xdr:cxnSp macro="">
      <xdr:nvCxnSpPr>
        <xdr:cNvPr id="427" name="直線コネクタ 426">
          <a:extLst>
            <a:ext uri="{FF2B5EF4-FFF2-40B4-BE49-F238E27FC236}">
              <a16:creationId xmlns:a16="http://schemas.microsoft.com/office/drawing/2014/main" xmlns="" id="{00000000-0008-0000-0400-0000AB010000}"/>
            </a:ext>
          </a:extLst>
        </xdr:cNvPr>
        <xdr:cNvCxnSpPr/>
      </xdr:nvCxnSpPr>
      <xdr:spPr>
        <a:xfrm>
          <a:off x="15671800" y="13290550"/>
          <a:ext cx="838200" cy="800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74</xdr:row>
      <xdr:rowOff>161307</xdr:rowOff>
    </xdr:from>
    <xdr:ext cx="762000" cy="259045"/>
    <xdr:sp macro="" textlink="">
      <xdr:nvSpPr>
        <xdr:cNvPr id="428" name="公債費以外平均値テキスト">
          <a:extLst>
            <a:ext uri="{FF2B5EF4-FFF2-40B4-BE49-F238E27FC236}">
              <a16:creationId xmlns:a16="http://schemas.microsoft.com/office/drawing/2014/main" xmlns="" id="{00000000-0008-0000-0400-0000AC010000}"/>
            </a:ext>
          </a:extLst>
        </xdr:cNvPr>
        <xdr:cNvSpPr txBox="1"/>
      </xdr:nvSpPr>
      <xdr:spPr>
        <a:xfrm>
          <a:off x="16598900" y="1284860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75</xdr:row>
      <xdr:rowOff>144780</xdr:rowOff>
    </xdr:from>
    <xdr:to>
      <xdr:col>82</xdr:col>
      <xdr:colOff>158750</xdr:colOff>
      <xdr:row>76</xdr:row>
      <xdr:rowOff>74930</xdr:rowOff>
    </xdr:to>
    <xdr:sp macro="" textlink="">
      <xdr:nvSpPr>
        <xdr:cNvPr id="429" name="フローチャート: 判断 428">
          <a:extLst>
            <a:ext uri="{FF2B5EF4-FFF2-40B4-BE49-F238E27FC236}">
              <a16:creationId xmlns:a16="http://schemas.microsoft.com/office/drawing/2014/main" xmlns="" id="{00000000-0008-0000-0400-0000AD010000}"/>
            </a:ext>
          </a:extLst>
        </xdr:cNvPr>
        <xdr:cNvSpPr/>
      </xdr:nvSpPr>
      <xdr:spPr>
        <a:xfrm>
          <a:off x="16459200" y="130035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77</xdr:row>
      <xdr:rowOff>31750</xdr:rowOff>
    </xdr:from>
    <xdr:to>
      <xdr:col>78</xdr:col>
      <xdr:colOff>69850</xdr:colOff>
      <xdr:row>77</xdr:row>
      <xdr:rowOff>88900</xdr:rowOff>
    </xdr:to>
    <xdr:cxnSp macro="">
      <xdr:nvCxnSpPr>
        <xdr:cNvPr id="430" name="直線コネクタ 429">
          <a:extLst>
            <a:ext uri="{FF2B5EF4-FFF2-40B4-BE49-F238E27FC236}">
              <a16:creationId xmlns:a16="http://schemas.microsoft.com/office/drawing/2014/main" xmlns="" id="{00000000-0008-0000-0400-0000AE010000}"/>
            </a:ext>
          </a:extLst>
        </xdr:cNvPr>
        <xdr:cNvCxnSpPr/>
      </xdr:nvCxnSpPr>
      <xdr:spPr>
        <a:xfrm>
          <a:off x="14782800" y="13233400"/>
          <a:ext cx="889000" cy="57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75</xdr:row>
      <xdr:rowOff>121920</xdr:rowOff>
    </xdr:from>
    <xdr:to>
      <xdr:col>78</xdr:col>
      <xdr:colOff>120650</xdr:colOff>
      <xdr:row>76</xdr:row>
      <xdr:rowOff>52070</xdr:rowOff>
    </xdr:to>
    <xdr:sp macro="" textlink="">
      <xdr:nvSpPr>
        <xdr:cNvPr id="431" name="フローチャート: 判断 430">
          <a:extLst>
            <a:ext uri="{FF2B5EF4-FFF2-40B4-BE49-F238E27FC236}">
              <a16:creationId xmlns:a16="http://schemas.microsoft.com/office/drawing/2014/main" xmlns="" id="{00000000-0008-0000-0400-0000AF010000}"/>
            </a:ext>
          </a:extLst>
        </xdr:cNvPr>
        <xdr:cNvSpPr/>
      </xdr:nvSpPr>
      <xdr:spPr>
        <a:xfrm>
          <a:off x="15621000" y="129806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74</xdr:row>
      <xdr:rowOff>62247</xdr:rowOff>
    </xdr:from>
    <xdr:ext cx="736600" cy="259045"/>
    <xdr:sp macro="" textlink="">
      <xdr:nvSpPr>
        <xdr:cNvPr id="432" name="テキスト ボックス 431">
          <a:extLst>
            <a:ext uri="{FF2B5EF4-FFF2-40B4-BE49-F238E27FC236}">
              <a16:creationId xmlns:a16="http://schemas.microsoft.com/office/drawing/2014/main" xmlns="" id="{00000000-0008-0000-0400-0000B0010000}"/>
            </a:ext>
          </a:extLst>
        </xdr:cNvPr>
        <xdr:cNvSpPr txBox="1"/>
      </xdr:nvSpPr>
      <xdr:spPr>
        <a:xfrm>
          <a:off x="15290800" y="1274954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77</xdr:row>
      <xdr:rowOff>31750</xdr:rowOff>
    </xdr:from>
    <xdr:to>
      <xdr:col>73</xdr:col>
      <xdr:colOff>180975</xdr:colOff>
      <xdr:row>77</xdr:row>
      <xdr:rowOff>96520</xdr:rowOff>
    </xdr:to>
    <xdr:cxnSp macro="">
      <xdr:nvCxnSpPr>
        <xdr:cNvPr id="433" name="直線コネクタ 432">
          <a:extLst>
            <a:ext uri="{FF2B5EF4-FFF2-40B4-BE49-F238E27FC236}">
              <a16:creationId xmlns:a16="http://schemas.microsoft.com/office/drawing/2014/main" xmlns="" id="{00000000-0008-0000-0400-0000B1010000}"/>
            </a:ext>
          </a:extLst>
        </xdr:cNvPr>
        <xdr:cNvCxnSpPr/>
      </xdr:nvCxnSpPr>
      <xdr:spPr>
        <a:xfrm flipV="1">
          <a:off x="13893800" y="13233400"/>
          <a:ext cx="889000" cy="647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75</xdr:row>
      <xdr:rowOff>45720</xdr:rowOff>
    </xdr:from>
    <xdr:to>
      <xdr:col>74</xdr:col>
      <xdr:colOff>31750</xdr:colOff>
      <xdr:row>75</xdr:row>
      <xdr:rowOff>147320</xdr:rowOff>
    </xdr:to>
    <xdr:sp macro="" textlink="">
      <xdr:nvSpPr>
        <xdr:cNvPr id="434" name="フローチャート: 判断 433">
          <a:extLst>
            <a:ext uri="{FF2B5EF4-FFF2-40B4-BE49-F238E27FC236}">
              <a16:creationId xmlns:a16="http://schemas.microsoft.com/office/drawing/2014/main" xmlns="" id="{00000000-0008-0000-0400-0000B2010000}"/>
            </a:ext>
          </a:extLst>
        </xdr:cNvPr>
        <xdr:cNvSpPr/>
      </xdr:nvSpPr>
      <xdr:spPr>
        <a:xfrm>
          <a:off x="14732000" y="129044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73</xdr:row>
      <xdr:rowOff>157497</xdr:rowOff>
    </xdr:from>
    <xdr:ext cx="762000" cy="259045"/>
    <xdr:sp macro="" textlink="">
      <xdr:nvSpPr>
        <xdr:cNvPr id="435" name="テキスト ボックス 434">
          <a:extLst>
            <a:ext uri="{FF2B5EF4-FFF2-40B4-BE49-F238E27FC236}">
              <a16:creationId xmlns:a16="http://schemas.microsoft.com/office/drawing/2014/main" xmlns="" id="{00000000-0008-0000-0400-0000B3010000}"/>
            </a:ext>
          </a:extLst>
        </xdr:cNvPr>
        <xdr:cNvSpPr txBox="1"/>
      </xdr:nvSpPr>
      <xdr:spPr>
        <a:xfrm>
          <a:off x="14401800" y="126733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76</xdr:row>
      <xdr:rowOff>149861</xdr:rowOff>
    </xdr:from>
    <xdr:to>
      <xdr:col>69</xdr:col>
      <xdr:colOff>92075</xdr:colOff>
      <xdr:row>77</xdr:row>
      <xdr:rowOff>96520</xdr:rowOff>
    </xdr:to>
    <xdr:cxnSp macro="">
      <xdr:nvCxnSpPr>
        <xdr:cNvPr id="436" name="直線コネクタ 435">
          <a:extLst>
            <a:ext uri="{FF2B5EF4-FFF2-40B4-BE49-F238E27FC236}">
              <a16:creationId xmlns:a16="http://schemas.microsoft.com/office/drawing/2014/main" xmlns="" id="{00000000-0008-0000-0400-0000B4010000}"/>
            </a:ext>
          </a:extLst>
        </xdr:cNvPr>
        <xdr:cNvCxnSpPr/>
      </xdr:nvCxnSpPr>
      <xdr:spPr>
        <a:xfrm>
          <a:off x="13004800" y="13180061"/>
          <a:ext cx="889000" cy="1181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75</xdr:row>
      <xdr:rowOff>38100</xdr:rowOff>
    </xdr:from>
    <xdr:to>
      <xdr:col>69</xdr:col>
      <xdr:colOff>142875</xdr:colOff>
      <xdr:row>75</xdr:row>
      <xdr:rowOff>139700</xdr:rowOff>
    </xdr:to>
    <xdr:sp macro="" textlink="">
      <xdr:nvSpPr>
        <xdr:cNvPr id="437" name="フローチャート: 判断 436">
          <a:extLst>
            <a:ext uri="{FF2B5EF4-FFF2-40B4-BE49-F238E27FC236}">
              <a16:creationId xmlns:a16="http://schemas.microsoft.com/office/drawing/2014/main" xmlns="" id="{00000000-0008-0000-0400-0000B5010000}"/>
            </a:ext>
          </a:extLst>
        </xdr:cNvPr>
        <xdr:cNvSpPr/>
      </xdr:nvSpPr>
      <xdr:spPr>
        <a:xfrm>
          <a:off x="13843000" y="12896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73</xdr:row>
      <xdr:rowOff>149877</xdr:rowOff>
    </xdr:from>
    <xdr:ext cx="762000" cy="259045"/>
    <xdr:sp macro="" textlink="">
      <xdr:nvSpPr>
        <xdr:cNvPr id="438" name="テキスト ボックス 437">
          <a:extLst>
            <a:ext uri="{FF2B5EF4-FFF2-40B4-BE49-F238E27FC236}">
              <a16:creationId xmlns:a16="http://schemas.microsoft.com/office/drawing/2014/main" xmlns="" id="{00000000-0008-0000-0400-0000B6010000}"/>
            </a:ext>
          </a:extLst>
        </xdr:cNvPr>
        <xdr:cNvSpPr txBox="1"/>
      </xdr:nvSpPr>
      <xdr:spPr>
        <a:xfrm>
          <a:off x="13512800" y="12665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74</xdr:row>
      <xdr:rowOff>160020</xdr:rowOff>
    </xdr:from>
    <xdr:to>
      <xdr:col>65</xdr:col>
      <xdr:colOff>53975</xdr:colOff>
      <xdr:row>75</xdr:row>
      <xdr:rowOff>90170</xdr:rowOff>
    </xdr:to>
    <xdr:sp macro="" textlink="">
      <xdr:nvSpPr>
        <xdr:cNvPr id="439" name="フローチャート: 判断 438">
          <a:extLst>
            <a:ext uri="{FF2B5EF4-FFF2-40B4-BE49-F238E27FC236}">
              <a16:creationId xmlns:a16="http://schemas.microsoft.com/office/drawing/2014/main" xmlns="" id="{00000000-0008-0000-0400-0000B7010000}"/>
            </a:ext>
          </a:extLst>
        </xdr:cNvPr>
        <xdr:cNvSpPr/>
      </xdr:nvSpPr>
      <xdr:spPr>
        <a:xfrm>
          <a:off x="12954000" y="128473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73</xdr:row>
      <xdr:rowOff>100347</xdr:rowOff>
    </xdr:from>
    <xdr:ext cx="762000" cy="259045"/>
    <xdr:sp macro="" textlink="">
      <xdr:nvSpPr>
        <xdr:cNvPr id="440" name="テキスト ボックス 439">
          <a:extLst>
            <a:ext uri="{FF2B5EF4-FFF2-40B4-BE49-F238E27FC236}">
              <a16:creationId xmlns:a16="http://schemas.microsoft.com/office/drawing/2014/main" xmlns="" id="{00000000-0008-0000-0400-0000B8010000}"/>
            </a:ext>
          </a:extLst>
        </xdr:cNvPr>
        <xdr:cNvSpPr txBox="1"/>
      </xdr:nvSpPr>
      <xdr:spPr>
        <a:xfrm>
          <a:off x="12623800" y="12616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41" name="テキスト ボックス 440">
          <a:extLst>
            <a:ext uri="{FF2B5EF4-FFF2-40B4-BE49-F238E27FC236}">
              <a16:creationId xmlns:a16="http://schemas.microsoft.com/office/drawing/2014/main" xmlns="" id="{00000000-0008-0000-0400-0000B9010000}"/>
            </a:ext>
          </a:extLst>
        </xdr:cNvPr>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42" name="テキスト ボックス 441">
          <a:extLst>
            <a:ext uri="{FF2B5EF4-FFF2-40B4-BE49-F238E27FC236}">
              <a16:creationId xmlns:a16="http://schemas.microsoft.com/office/drawing/2014/main" xmlns="" id="{00000000-0008-0000-0400-0000BA010000}"/>
            </a:ext>
          </a:extLst>
        </xdr:cNvPr>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43" name="テキスト ボックス 442">
          <a:extLst>
            <a:ext uri="{FF2B5EF4-FFF2-40B4-BE49-F238E27FC236}">
              <a16:creationId xmlns:a16="http://schemas.microsoft.com/office/drawing/2014/main" xmlns="" id="{00000000-0008-0000-0400-0000BB010000}"/>
            </a:ext>
          </a:extLst>
        </xdr:cNvPr>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44" name="テキスト ボックス 443">
          <a:extLst>
            <a:ext uri="{FF2B5EF4-FFF2-40B4-BE49-F238E27FC236}">
              <a16:creationId xmlns:a16="http://schemas.microsoft.com/office/drawing/2014/main" xmlns="" id="{00000000-0008-0000-0400-0000BC010000}"/>
            </a:ext>
          </a:extLst>
        </xdr:cNvPr>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45" name="テキスト ボックス 444">
          <a:extLst>
            <a:ext uri="{FF2B5EF4-FFF2-40B4-BE49-F238E27FC236}">
              <a16:creationId xmlns:a16="http://schemas.microsoft.com/office/drawing/2014/main" xmlns="" id="{00000000-0008-0000-0400-0000BD010000}"/>
            </a:ext>
          </a:extLst>
        </xdr:cNvPr>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77</xdr:row>
      <xdr:rowOff>118111</xdr:rowOff>
    </xdr:from>
    <xdr:to>
      <xdr:col>82</xdr:col>
      <xdr:colOff>158750</xdr:colOff>
      <xdr:row>78</xdr:row>
      <xdr:rowOff>48261</xdr:rowOff>
    </xdr:to>
    <xdr:sp macro="" textlink="">
      <xdr:nvSpPr>
        <xdr:cNvPr id="446" name="楕円 445">
          <a:extLst>
            <a:ext uri="{FF2B5EF4-FFF2-40B4-BE49-F238E27FC236}">
              <a16:creationId xmlns:a16="http://schemas.microsoft.com/office/drawing/2014/main" xmlns="" id="{00000000-0008-0000-0400-0000BE010000}"/>
            </a:ext>
          </a:extLst>
        </xdr:cNvPr>
        <xdr:cNvSpPr/>
      </xdr:nvSpPr>
      <xdr:spPr>
        <a:xfrm>
          <a:off x="16459200" y="133197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77</xdr:row>
      <xdr:rowOff>90188</xdr:rowOff>
    </xdr:from>
    <xdr:ext cx="762000" cy="259045"/>
    <xdr:sp macro="" textlink="">
      <xdr:nvSpPr>
        <xdr:cNvPr id="447" name="公債費以外該当値テキスト">
          <a:extLst>
            <a:ext uri="{FF2B5EF4-FFF2-40B4-BE49-F238E27FC236}">
              <a16:creationId xmlns:a16="http://schemas.microsoft.com/office/drawing/2014/main" xmlns="" id="{00000000-0008-0000-0400-0000BF010000}"/>
            </a:ext>
          </a:extLst>
        </xdr:cNvPr>
        <xdr:cNvSpPr txBox="1"/>
      </xdr:nvSpPr>
      <xdr:spPr>
        <a:xfrm>
          <a:off x="16598900" y="132918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77</xdr:row>
      <xdr:rowOff>38100</xdr:rowOff>
    </xdr:from>
    <xdr:to>
      <xdr:col>78</xdr:col>
      <xdr:colOff>120650</xdr:colOff>
      <xdr:row>77</xdr:row>
      <xdr:rowOff>139700</xdr:rowOff>
    </xdr:to>
    <xdr:sp macro="" textlink="">
      <xdr:nvSpPr>
        <xdr:cNvPr id="448" name="楕円 447">
          <a:extLst>
            <a:ext uri="{FF2B5EF4-FFF2-40B4-BE49-F238E27FC236}">
              <a16:creationId xmlns:a16="http://schemas.microsoft.com/office/drawing/2014/main" xmlns="" id="{00000000-0008-0000-0400-0000C0010000}"/>
            </a:ext>
          </a:extLst>
        </xdr:cNvPr>
        <xdr:cNvSpPr/>
      </xdr:nvSpPr>
      <xdr:spPr>
        <a:xfrm>
          <a:off x="15621000" y="132397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77</xdr:row>
      <xdr:rowOff>124477</xdr:rowOff>
    </xdr:from>
    <xdr:ext cx="736600" cy="259045"/>
    <xdr:sp macro="" textlink="">
      <xdr:nvSpPr>
        <xdr:cNvPr id="449" name="テキスト ボックス 448">
          <a:extLst>
            <a:ext uri="{FF2B5EF4-FFF2-40B4-BE49-F238E27FC236}">
              <a16:creationId xmlns:a16="http://schemas.microsoft.com/office/drawing/2014/main" xmlns="" id="{00000000-0008-0000-0400-0000C1010000}"/>
            </a:ext>
          </a:extLst>
        </xdr:cNvPr>
        <xdr:cNvSpPr txBox="1"/>
      </xdr:nvSpPr>
      <xdr:spPr>
        <a:xfrm>
          <a:off x="15290800" y="133261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76</xdr:row>
      <xdr:rowOff>152400</xdr:rowOff>
    </xdr:from>
    <xdr:to>
      <xdr:col>74</xdr:col>
      <xdr:colOff>31750</xdr:colOff>
      <xdr:row>77</xdr:row>
      <xdr:rowOff>82550</xdr:rowOff>
    </xdr:to>
    <xdr:sp macro="" textlink="">
      <xdr:nvSpPr>
        <xdr:cNvPr id="450" name="楕円 449">
          <a:extLst>
            <a:ext uri="{FF2B5EF4-FFF2-40B4-BE49-F238E27FC236}">
              <a16:creationId xmlns:a16="http://schemas.microsoft.com/office/drawing/2014/main" xmlns="" id="{00000000-0008-0000-0400-0000C2010000}"/>
            </a:ext>
          </a:extLst>
        </xdr:cNvPr>
        <xdr:cNvSpPr/>
      </xdr:nvSpPr>
      <xdr:spPr>
        <a:xfrm>
          <a:off x="14732000" y="13182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77</xdr:row>
      <xdr:rowOff>67327</xdr:rowOff>
    </xdr:from>
    <xdr:ext cx="762000" cy="259045"/>
    <xdr:sp macro="" textlink="">
      <xdr:nvSpPr>
        <xdr:cNvPr id="451" name="テキスト ボックス 450">
          <a:extLst>
            <a:ext uri="{FF2B5EF4-FFF2-40B4-BE49-F238E27FC236}">
              <a16:creationId xmlns:a16="http://schemas.microsoft.com/office/drawing/2014/main" xmlns="" id="{00000000-0008-0000-0400-0000C3010000}"/>
            </a:ext>
          </a:extLst>
        </xdr:cNvPr>
        <xdr:cNvSpPr txBox="1"/>
      </xdr:nvSpPr>
      <xdr:spPr>
        <a:xfrm>
          <a:off x="14401800" y="1326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77</xdr:row>
      <xdr:rowOff>45720</xdr:rowOff>
    </xdr:from>
    <xdr:to>
      <xdr:col>69</xdr:col>
      <xdr:colOff>142875</xdr:colOff>
      <xdr:row>77</xdr:row>
      <xdr:rowOff>147320</xdr:rowOff>
    </xdr:to>
    <xdr:sp macro="" textlink="">
      <xdr:nvSpPr>
        <xdr:cNvPr id="452" name="楕円 451">
          <a:extLst>
            <a:ext uri="{FF2B5EF4-FFF2-40B4-BE49-F238E27FC236}">
              <a16:creationId xmlns:a16="http://schemas.microsoft.com/office/drawing/2014/main" xmlns="" id="{00000000-0008-0000-0400-0000C4010000}"/>
            </a:ext>
          </a:extLst>
        </xdr:cNvPr>
        <xdr:cNvSpPr/>
      </xdr:nvSpPr>
      <xdr:spPr>
        <a:xfrm>
          <a:off x="13843000" y="132473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77</xdr:row>
      <xdr:rowOff>132097</xdr:rowOff>
    </xdr:from>
    <xdr:ext cx="762000" cy="259045"/>
    <xdr:sp macro="" textlink="">
      <xdr:nvSpPr>
        <xdr:cNvPr id="453" name="テキスト ボックス 452">
          <a:extLst>
            <a:ext uri="{FF2B5EF4-FFF2-40B4-BE49-F238E27FC236}">
              <a16:creationId xmlns:a16="http://schemas.microsoft.com/office/drawing/2014/main" xmlns="" id="{00000000-0008-0000-0400-0000C5010000}"/>
            </a:ext>
          </a:extLst>
        </xdr:cNvPr>
        <xdr:cNvSpPr txBox="1"/>
      </xdr:nvSpPr>
      <xdr:spPr>
        <a:xfrm>
          <a:off x="13512800" y="133337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76</xdr:row>
      <xdr:rowOff>99061</xdr:rowOff>
    </xdr:from>
    <xdr:to>
      <xdr:col>65</xdr:col>
      <xdr:colOff>53975</xdr:colOff>
      <xdr:row>77</xdr:row>
      <xdr:rowOff>29211</xdr:rowOff>
    </xdr:to>
    <xdr:sp macro="" textlink="">
      <xdr:nvSpPr>
        <xdr:cNvPr id="454" name="楕円 453">
          <a:extLst>
            <a:ext uri="{FF2B5EF4-FFF2-40B4-BE49-F238E27FC236}">
              <a16:creationId xmlns:a16="http://schemas.microsoft.com/office/drawing/2014/main" xmlns="" id="{00000000-0008-0000-0400-0000C6010000}"/>
            </a:ext>
          </a:extLst>
        </xdr:cNvPr>
        <xdr:cNvSpPr/>
      </xdr:nvSpPr>
      <xdr:spPr>
        <a:xfrm>
          <a:off x="12954000" y="131292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77</xdr:row>
      <xdr:rowOff>13988</xdr:rowOff>
    </xdr:from>
    <xdr:ext cx="762000" cy="259045"/>
    <xdr:sp macro="" textlink="">
      <xdr:nvSpPr>
        <xdr:cNvPr id="455" name="テキスト ボックス 454">
          <a:extLst>
            <a:ext uri="{FF2B5EF4-FFF2-40B4-BE49-F238E27FC236}">
              <a16:creationId xmlns:a16="http://schemas.microsoft.com/office/drawing/2014/main" xmlns="" id="{00000000-0008-0000-0400-0000C7010000}"/>
            </a:ext>
          </a:extLst>
        </xdr:cNvPr>
        <xdr:cNvSpPr txBox="1"/>
      </xdr:nvSpPr>
      <xdr:spPr>
        <a:xfrm>
          <a:off x="12623800" y="132156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xmlns="" id="{00000000-0008-0000-05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a:extLst>
            <a:ext uri="{FF2B5EF4-FFF2-40B4-BE49-F238E27FC236}">
              <a16:creationId xmlns:a16="http://schemas.microsoft.com/office/drawing/2014/main" xmlns="" id="{00000000-0008-0000-0500-000003000000}"/>
            </a:ext>
          </a:extLst>
        </xdr:cNvPr>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a:extLst>
            <a:ext uri="{FF2B5EF4-FFF2-40B4-BE49-F238E27FC236}">
              <a16:creationId xmlns:a16="http://schemas.microsoft.com/office/drawing/2014/main" xmlns="" id="{00000000-0008-0000-0500-000004000000}"/>
            </a:ext>
          </a:extLst>
        </xdr:cNvPr>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a:extLst>
            <a:ext uri="{FF2B5EF4-FFF2-40B4-BE49-F238E27FC236}">
              <a16:creationId xmlns:a16="http://schemas.microsoft.com/office/drawing/2014/main" xmlns="" id="{00000000-0008-0000-0500-000005000000}"/>
            </a:ext>
          </a:extLst>
        </xdr:cNvPr>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a:extLst>
            <a:ext uri="{FF2B5EF4-FFF2-40B4-BE49-F238E27FC236}">
              <a16:creationId xmlns:a16="http://schemas.microsoft.com/office/drawing/2014/main" xmlns="" id="{00000000-0008-0000-0500-000006000000}"/>
            </a:ext>
          </a:extLst>
        </xdr:cNvPr>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神奈川県大井町</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a:extLst>
            <a:ext uri="{FF2B5EF4-FFF2-40B4-BE49-F238E27FC236}">
              <a16:creationId xmlns:a16="http://schemas.microsoft.com/office/drawing/2014/main" xmlns="" id="{00000000-0008-0000-0500-000007000000}"/>
            </a:ext>
          </a:extLst>
        </xdr:cNvPr>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a:extLst>
            <a:ext uri="{FF2B5EF4-FFF2-40B4-BE49-F238E27FC236}">
              <a16:creationId xmlns:a16="http://schemas.microsoft.com/office/drawing/2014/main" xmlns="" id="{00000000-0008-0000-0500-000008000000}"/>
            </a:ext>
          </a:extLst>
        </xdr:cNvPr>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a:extLst>
            <a:ext uri="{FF2B5EF4-FFF2-40B4-BE49-F238E27FC236}">
              <a16:creationId xmlns:a16="http://schemas.microsoft.com/office/drawing/2014/main" xmlns="" id="{00000000-0008-0000-0500-000009000000}"/>
            </a:ext>
          </a:extLst>
        </xdr:cNvPr>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平成</a:t>
          </a:r>
          <a:r>
            <a:rPr kumimoji="1" lang="en-US" altLang="ja-JP" sz="1250" b="1">
              <a:solidFill>
                <a:srgbClr val="FFFFFF"/>
              </a:solidFill>
              <a:latin typeface="ＭＳ ゴシック" panose="020B0609070205080204" pitchFamily="49" charset="-128"/>
              <a:ea typeface="ＭＳ ゴシック" panose="020B0609070205080204" pitchFamily="49" charset="-128"/>
            </a:rPr>
            <a:t>29</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a:extLst>
            <a:ext uri="{FF2B5EF4-FFF2-40B4-BE49-F238E27FC236}">
              <a16:creationId xmlns:a16="http://schemas.microsoft.com/office/drawing/2014/main" xmlns="" id="{00000000-0008-0000-0500-00000A000000}"/>
            </a:ext>
          </a:extLst>
        </xdr:cNvPr>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a:extLst>
            <a:ext uri="{FF2B5EF4-FFF2-40B4-BE49-F238E27FC236}">
              <a16:creationId xmlns:a16="http://schemas.microsoft.com/office/drawing/2014/main" xmlns="" id="{00000000-0008-0000-0500-00000B000000}"/>
            </a:ext>
          </a:extLst>
        </xdr:cNvPr>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a:extLst>
            <a:ext uri="{FF2B5EF4-FFF2-40B4-BE49-F238E27FC236}">
              <a16:creationId xmlns:a16="http://schemas.microsoft.com/office/drawing/2014/main" xmlns="" id="{00000000-0008-0000-0500-00000C000000}"/>
            </a:ext>
          </a:extLst>
        </xdr:cNvPr>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a:extLst>
            <a:ext uri="{FF2B5EF4-FFF2-40B4-BE49-F238E27FC236}">
              <a16:creationId xmlns:a16="http://schemas.microsoft.com/office/drawing/2014/main" xmlns="" id="{00000000-0008-0000-0500-00000D000000}"/>
            </a:ext>
          </a:extLst>
        </xdr:cNvPr>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a:extLst>
            <a:ext uri="{FF2B5EF4-FFF2-40B4-BE49-F238E27FC236}">
              <a16:creationId xmlns:a16="http://schemas.microsoft.com/office/drawing/2014/main" xmlns="" id="{00000000-0008-0000-0500-00000E000000}"/>
            </a:ext>
          </a:extLst>
        </xdr:cNvPr>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a:extLst>
            <a:ext uri="{FF2B5EF4-FFF2-40B4-BE49-F238E27FC236}">
              <a16:creationId xmlns:a16="http://schemas.microsoft.com/office/drawing/2014/main" xmlns="" id="{00000000-0008-0000-0500-00000F000000}"/>
            </a:ext>
          </a:extLst>
        </xdr:cNvPr>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a:extLst>
            <a:ext uri="{FF2B5EF4-FFF2-40B4-BE49-F238E27FC236}">
              <a16:creationId xmlns:a16="http://schemas.microsoft.com/office/drawing/2014/main" xmlns="" id="{00000000-0008-0000-0500-000010000000}"/>
            </a:ext>
          </a:extLst>
        </xdr:cNvPr>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a:extLst>
            <a:ext uri="{FF2B5EF4-FFF2-40B4-BE49-F238E27FC236}">
              <a16:creationId xmlns:a16="http://schemas.microsoft.com/office/drawing/2014/main" xmlns="" id="{00000000-0008-0000-0500-000011000000}"/>
            </a:ext>
          </a:extLst>
        </xdr:cNvPr>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a:extLst>
            <a:ext uri="{FF2B5EF4-FFF2-40B4-BE49-F238E27FC236}">
              <a16:creationId xmlns:a16="http://schemas.microsoft.com/office/drawing/2014/main" xmlns="" id="{00000000-0008-0000-0500-000012000000}"/>
            </a:ext>
          </a:extLst>
        </xdr:cNvPr>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a:extLst>
            <a:ext uri="{FF2B5EF4-FFF2-40B4-BE49-F238E27FC236}">
              <a16:creationId xmlns:a16="http://schemas.microsoft.com/office/drawing/2014/main" xmlns="" id="{00000000-0008-0000-0500-000013000000}"/>
            </a:ext>
          </a:extLst>
        </xdr:cNvPr>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a:extLst>
            <a:ext uri="{FF2B5EF4-FFF2-40B4-BE49-F238E27FC236}">
              <a16:creationId xmlns:a16="http://schemas.microsoft.com/office/drawing/2014/main" xmlns="" id="{00000000-0008-0000-0500-000014000000}"/>
            </a:ext>
          </a:extLst>
        </xdr:cNvPr>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a:extLst>
            <a:ext uri="{FF2B5EF4-FFF2-40B4-BE49-F238E27FC236}">
              <a16:creationId xmlns:a16="http://schemas.microsoft.com/office/drawing/2014/main" xmlns="" id="{00000000-0008-0000-0500-000015000000}"/>
            </a:ext>
          </a:extLst>
        </xdr:cNvPr>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a:extLst>
            <a:ext uri="{FF2B5EF4-FFF2-40B4-BE49-F238E27FC236}">
              <a16:creationId xmlns:a16="http://schemas.microsoft.com/office/drawing/2014/main" xmlns="" id="{00000000-0008-0000-0500-000016000000}"/>
            </a:ext>
          </a:extLst>
        </xdr:cNvPr>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a:extLst>
            <a:ext uri="{FF2B5EF4-FFF2-40B4-BE49-F238E27FC236}">
              <a16:creationId xmlns:a16="http://schemas.microsoft.com/office/drawing/2014/main" xmlns="" id="{00000000-0008-0000-0500-000017000000}"/>
            </a:ext>
          </a:extLst>
        </xdr:cNvPr>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a:extLst>
            <a:ext uri="{FF2B5EF4-FFF2-40B4-BE49-F238E27FC236}">
              <a16:creationId xmlns:a16="http://schemas.microsoft.com/office/drawing/2014/main" xmlns="" id="{00000000-0008-0000-0500-000018000000}"/>
            </a:ext>
          </a:extLst>
        </xdr:cNvPr>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a:extLst>
            <a:ext uri="{FF2B5EF4-FFF2-40B4-BE49-F238E27FC236}">
              <a16:creationId xmlns:a16="http://schemas.microsoft.com/office/drawing/2014/main" xmlns="" id="{00000000-0008-0000-0500-000019000000}"/>
            </a:ext>
          </a:extLst>
        </xdr:cNvPr>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a:extLst>
            <a:ext uri="{FF2B5EF4-FFF2-40B4-BE49-F238E27FC236}">
              <a16:creationId xmlns:a16="http://schemas.microsoft.com/office/drawing/2014/main" xmlns="" id="{00000000-0008-0000-0500-00001A000000}"/>
            </a:ext>
          </a:extLst>
        </xdr:cNvPr>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a:extLst>
            <a:ext uri="{FF2B5EF4-FFF2-40B4-BE49-F238E27FC236}">
              <a16:creationId xmlns:a16="http://schemas.microsoft.com/office/drawing/2014/main" xmlns="" id="{00000000-0008-0000-0500-00001B000000}"/>
            </a:ext>
          </a:extLst>
        </xdr:cNvPr>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a:extLst>
            <a:ext uri="{FF2B5EF4-FFF2-40B4-BE49-F238E27FC236}">
              <a16:creationId xmlns:a16="http://schemas.microsoft.com/office/drawing/2014/main" xmlns="" id="{00000000-0008-0000-0500-00001C000000}"/>
            </a:ext>
          </a:extLst>
        </xdr:cNvPr>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a:extLst>
            <a:ext uri="{FF2B5EF4-FFF2-40B4-BE49-F238E27FC236}">
              <a16:creationId xmlns:a16="http://schemas.microsoft.com/office/drawing/2014/main" xmlns="" id="{00000000-0008-0000-0500-00001D000000}"/>
            </a:ext>
          </a:extLst>
        </xdr:cNvPr>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a:extLst>
            <a:ext uri="{FF2B5EF4-FFF2-40B4-BE49-F238E27FC236}">
              <a16:creationId xmlns:a16="http://schemas.microsoft.com/office/drawing/2014/main" xmlns="" id="{00000000-0008-0000-0500-00001E000000}"/>
            </a:ext>
          </a:extLst>
        </xdr:cNvPr>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a:extLst>
            <a:ext uri="{FF2B5EF4-FFF2-40B4-BE49-F238E27FC236}">
              <a16:creationId xmlns:a16="http://schemas.microsoft.com/office/drawing/2014/main" xmlns="" id="{00000000-0008-0000-0500-00001F000000}"/>
            </a:ext>
          </a:extLst>
        </xdr:cNvPr>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20</xdr:row>
      <xdr:rowOff>133803</xdr:rowOff>
    </xdr:from>
    <xdr:to>
      <xdr:col>33</xdr:col>
      <xdr:colOff>114300</xdr:colOff>
      <xdr:row>20</xdr:row>
      <xdr:rowOff>133803</xdr:rowOff>
    </xdr:to>
    <xdr:cxnSp macro="">
      <xdr:nvCxnSpPr>
        <xdr:cNvPr id="32" name="直線コネクタ 31">
          <a:extLst>
            <a:ext uri="{FF2B5EF4-FFF2-40B4-BE49-F238E27FC236}">
              <a16:creationId xmlns:a16="http://schemas.microsoft.com/office/drawing/2014/main" xmlns="" id="{00000000-0008-0000-0500-000020000000}"/>
            </a:ext>
          </a:extLst>
        </xdr:cNvPr>
        <xdr:cNvCxnSpPr/>
      </xdr:nvCxnSpPr>
      <xdr:spPr bwMode="auto">
        <a:xfrm>
          <a:off x="2159000" y="3610428"/>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163030</xdr:rowOff>
    </xdr:from>
    <xdr:ext cx="762000" cy="259045"/>
    <xdr:sp macro="" textlink="">
      <xdr:nvSpPr>
        <xdr:cNvPr id="33" name="テキスト ボックス 32">
          <a:extLst>
            <a:ext uri="{FF2B5EF4-FFF2-40B4-BE49-F238E27FC236}">
              <a16:creationId xmlns:a16="http://schemas.microsoft.com/office/drawing/2014/main" xmlns="" id="{00000000-0008-0000-0500-000021000000}"/>
            </a:ext>
          </a:extLst>
        </xdr:cNvPr>
        <xdr:cNvSpPr txBox="1"/>
      </xdr:nvSpPr>
      <xdr:spPr>
        <a:xfrm>
          <a:off x="1384300" y="34682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18</xdr:row>
      <xdr:rowOff>150132</xdr:rowOff>
    </xdr:from>
    <xdr:to>
      <xdr:col>33</xdr:col>
      <xdr:colOff>114300</xdr:colOff>
      <xdr:row>18</xdr:row>
      <xdr:rowOff>150132</xdr:rowOff>
    </xdr:to>
    <xdr:cxnSp macro="">
      <xdr:nvCxnSpPr>
        <xdr:cNvPr id="34" name="直線コネクタ 33">
          <a:extLst>
            <a:ext uri="{FF2B5EF4-FFF2-40B4-BE49-F238E27FC236}">
              <a16:creationId xmlns:a16="http://schemas.microsoft.com/office/drawing/2014/main" xmlns="" id="{00000000-0008-0000-0500-000022000000}"/>
            </a:ext>
          </a:extLst>
        </xdr:cNvPr>
        <xdr:cNvCxnSpPr/>
      </xdr:nvCxnSpPr>
      <xdr:spPr bwMode="auto">
        <a:xfrm>
          <a:off x="2159000" y="3283857"/>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18</xdr:row>
      <xdr:rowOff>7909</xdr:rowOff>
    </xdr:from>
    <xdr:ext cx="762000" cy="259045"/>
    <xdr:sp macro="" textlink="">
      <xdr:nvSpPr>
        <xdr:cNvPr id="35" name="テキスト ボックス 34">
          <a:extLst>
            <a:ext uri="{FF2B5EF4-FFF2-40B4-BE49-F238E27FC236}">
              <a16:creationId xmlns:a16="http://schemas.microsoft.com/office/drawing/2014/main" xmlns="" id="{00000000-0008-0000-0500-000023000000}"/>
            </a:ext>
          </a:extLst>
        </xdr:cNvPr>
        <xdr:cNvSpPr txBox="1"/>
      </xdr:nvSpPr>
      <xdr:spPr>
        <a:xfrm>
          <a:off x="1384300" y="31416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166461</xdr:rowOff>
    </xdr:from>
    <xdr:to>
      <xdr:col>33</xdr:col>
      <xdr:colOff>114300</xdr:colOff>
      <xdr:row>16</xdr:row>
      <xdr:rowOff>166461</xdr:rowOff>
    </xdr:to>
    <xdr:cxnSp macro="">
      <xdr:nvCxnSpPr>
        <xdr:cNvPr id="36" name="直線コネクタ 35">
          <a:extLst>
            <a:ext uri="{FF2B5EF4-FFF2-40B4-BE49-F238E27FC236}">
              <a16:creationId xmlns:a16="http://schemas.microsoft.com/office/drawing/2014/main" xmlns="" id="{00000000-0008-0000-0500-000024000000}"/>
            </a:ext>
          </a:extLst>
        </xdr:cNvPr>
        <xdr:cNvCxnSpPr/>
      </xdr:nvCxnSpPr>
      <xdr:spPr bwMode="auto">
        <a:xfrm>
          <a:off x="2159000" y="2957286"/>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16</xdr:row>
      <xdr:rowOff>24238</xdr:rowOff>
    </xdr:from>
    <xdr:ext cx="762000" cy="259045"/>
    <xdr:sp macro="" textlink="">
      <xdr:nvSpPr>
        <xdr:cNvPr id="37" name="テキスト ボックス 36">
          <a:extLst>
            <a:ext uri="{FF2B5EF4-FFF2-40B4-BE49-F238E27FC236}">
              <a16:creationId xmlns:a16="http://schemas.microsoft.com/office/drawing/2014/main" xmlns="" id="{00000000-0008-0000-0500-000025000000}"/>
            </a:ext>
          </a:extLst>
        </xdr:cNvPr>
        <xdr:cNvSpPr txBox="1"/>
      </xdr:nvSpPr>
      <xdr:spPr>
        <a:xfrm>
          <a:off x="1384300" y="28150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15</xdr:row>
      <xdr:rowOff>11339</xdr:rowOff>
    </xdr:from>
    <xdr:to>
      <xdr:col>33</xdr:col>
      <xdr:colOff>114300</xdr:colOff>
      <xdr:row>15</xdr:row>
      <xdr:rowOff>11339</xdr:rowOff>
    </xdr:to>
    <xdr:cxnSp macro="">
      <xdr:nvCxnSpPr>
        <xdr:cNvPr id="38" name="直線コネクタ 37">
          <a:extLst>
            <a:ext uri="{FF2B5EF4-FFF2-40B4-BE49-F238E27FC236}">
              <a16:creationId xmlns:a16="http://schemas.microsoft.com/office/drawing/2014/main" xmlns="" id="{00000000-0008-0000-0500-000026000000}"/>
            </a:ext>
          </a:extLst>
        </xdr:cNvPr>
        <xdr:cNvCxnSpPr/>
      </xdr:nvCxnSpPr>
      <xdr:spPr bwMode="auto">
        <a:xfrm>
          <a:off x="2159000" y="2630714"/>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14</xdr:row>
      <xdr:rowOff>40566</xdr:rowOff>
    </xdr:from>
    <xdr:ext cx="762000" cy="259045"/>
    <xdr:sp macro="" textlink="">
      <xdr:nvSpPr>
        <xdr:cNvPr id="39" name="テキスト ボックス 38">
          <a:extLst>
            <a:ext uri="{FF2B5EF4-FFF2-40B4-BE49-F238E27FC236}">
              <a16:creationId xmlns:a16="http://schemas.microsoft.com/office/drawing/2014/main" xmlns="" id="{00000000-0008-0000-0500-000027000000}"/>
            </a:ext>
          </a:extLst>
        </xdr:cNvPr>
        <xdr:cNvSpPr txBox="1"/>
      </xdr:nvSpPr>
      <xdr:spPr>
        <a:xfrm>
          <a:off x="1384300" y="24884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13</xdr:row>
      <xdr:rowOff>27668</xdr:rowOff>
    </xdr:from>
    <xdr:to>
      <xdr:col>33</xdr:col>
      <xdr:colOff>114300</xdr:colOff>
      <xdr:row>13</xdr:row>
      <xdr:rowOff>27668</xdr:rowOff>
    </xdr:to>
    <xdr:cxnSp macro="">
      <xdr:nvCxnSpPr>
        <xdr:cNvPr id="40" name="直線コネクタ 39">
          <a:extLst>
            <a:ext uri="{FF2B5EF4-FFF2-40B4-BE49-F238E27FC236}">
              <a16:creationId xmlns:a16="http://schemas.microsoft.com/office/drawing/2014/main" xmlns="" id="{00000000-0008-0000-0500-000028000000}"/>
            </a:ext>
          </a:extLst>
        </xdr:cNvPr>
        <xdr:cNvCxnSpPr/>
      </xdr:nvCxnSpPr>
      <xdr:spPr bwMode="auto">
        <a:xfrm>
          <a:off x="2159000" y="2304143"/>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12</xdr:row>
      <xdr:rowOff>56895</xdr:rowOff>
    </xdr:from>
    <xdr:ext cx="762000" cy="259045"/>
    <xdr:sp macro="" textlink="">
      <xdr:nvSpPr>
        <xdr:cNvPr id="41" name="テキスト ボックス 40">
          <a:extLst>
            <a:ext uri="{FF2B5EF4-FFF2-40B4-BE49-F238E27FC236}">
              <a16:creationId xmlns:a16="http://schemas.microsoft.com/office/drawing/2014/main" xmlns="" id="{00000000-0008-0000-0500-000029000000}"/>
            </a:ext>
          </a:extLst>
        </xdr:cNvPr>
        <xdr:cNvSpPr txBox="1"/>
      </xdr:nvSpPr>
      <xdr:spPr>
        <a:xfrm>
          <a:off x="1384300" y="21619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43996</xdr:rowOff>
    </xdr:from>
    <xdr:to>
      <xdr:col>33</xdr:col>
      <xdr:colOff>114300</xdr:colOff>
      <xdr:row>11</xdr:row>
      <xdr:rowOff>43996</xdr:rowOff>
    </xdr:to>
    <xdr:cxnSp macro="">
      <xdr:nvCxnSpPr>
        <xdr:cNvPr id="42" name="直線コネクタ 41">
          <a:extLst>
            <a:ext uri="{FF2B5EF4-FFF2-40B4-BE49-F238E27FC236}">
              <a16:creationId xmlns:a16="http://schemas.microsoft.com/office/drawing/2014/main" xmlns="" id="{00000000-0008-0000-0500-00002A000000}"/>
            </a:ext>
          </a:extLst>
        </xdr:cNvPr>
        <xdr:cNvCxnSpPr/>
      </xdr:nvCxnSpPr>
      <xdr:spPr bwMode="auto">
        <a:xfrm>
          <a:off x="2159000" y="1977571"/>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73223</xdr:rowOff>
    </xdr:from>
    <xdr:ext cx="762000" cy="259045"/>
    <xdr:sp macro="" textlink="">
      <xdr:nvSpPr>
        <xdr:cNvPr id="43" name="テキスト ボックス 42">
          <a:extLst>
            <a:ext uri="{FF2B5EF4-FFF2-40B4-BE49-F238E27FC236}">
              <a16:creationId xmlns:a16="http://schemas.microsoft.com/office/drawing/2014/main" xmlns="" id="{00000000-0008-0000-0500-00002B000000}"/>
            </a:ext>
          </a:extLst>
        </xdr:cNvPr>
        <xdr:cNvSpPr txBox="1"/>
      </xdr:nvSpPr>
      <xdr:spPr>
        <a:xfrm>
          <a:off x="1384300" y="18353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4" name="直線コネクタ 43">
          <a:extLst>
            <a:ext uri="{FF2B5EF4-FFF2-40B4-BE49-F238E27FC236}">
              <a16:creationId xmlns:a16="http://schemas.microsoft.com/office/drawing/2014/main" xmlns="" id="{00000000-0008-0000-0500-00002C000000}"/>
            </a:ext>
          </a:extLst>
        </xdr:cNvPr>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5" name="テキスト ボックス 44">
          <a:extLst>
            <a:ext uri="{FF2B5EF4-FFF2-40B4-BE49-F238E27FC236}">
              <a16:creationId xmlns:a16="http://schemas.microsoft.com/office/drawing/2014/main" xmlns="" id="{00000000-0008-0000-0500-00002D000000}"/>
            </a:ext>
          </a:extLst>
        </xdr:cNvPr>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6" name="人口1人当たり決算額の推移グラフ枠130">
          <a:extLst>
            <a:ext uri="{FF2B5EF4-FFF2-40B4-BE49-F238E27FC236}">
              <a16:creationId xmlns:a16="http://schemas.microsoft.com/office/drawing/2014/main" xmlns="" id="{00000000-0008-0000-0500-00002E000000}"/>
            </a:ext>
          </a:extLst>
        </xdr:cNvPr>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11</xdr:row>
      <xdr:rowOff>117606</xdr:rowOff>
    </xdr:from>
    <xdr:to>
      <xdr:col>29</xdr:col>
      <xdr:colOff>127000</xdr:colOff>
      <xdr:row>20</xdr:row>
      <xdr:rowOff>152451</xdr:rowOff>
    </xdr:to>
    <xdr:cxnSp macro="">
      <xdr:nvCxnSpPr>
        <xdr:cNvPr id="47" name="直線コネクタ 46">
          <a:extLst>
            <a:ext uri="{FF2B5EF4-FFF2-40B4-BE49-F238E27FC236}">
              <a16:creationId xmlns:a16="http://schemas.microsoft.com/office/drawing/2014/main" xmlns="" id="{00000000-0008-0000-0500-00002F000000}"/>
            </a:ext>
          </a:extLst>
        </xdr:cNvPr>
        <xdr:cNvCxnSpPr/>
      </xdr:nvCxnSpPr>
      <xdr:spPr bwMode="auto">
        <a:xfrm flipV="1">
          <a:off x="5651500" y="2051181"/>
          <a:ext cx="0" cy="1577895"/>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20</xdr:row>
      <xdr:rowOff>124528</xdr:rowOff>
    </xdr:from>
    <xdr:ext cx="762000" cy="259045"/>
    <xdr:sp macro="" textlink="">
      <xdr:nvSpPr>
        <xdr:cNvPr id="48" name="人口1人当たり決算額の推移最小値テキスト130">
          <a:extLst>
            <a:ext uri="{FF2B5EF4-FFF2-40B4-BE49-F238E27FC236}">
              <a16:creationId xmlns:a16="http://schemas.microsoft.com/office/drawing/2014/main" xmlns="" id="{00000000-0008-0000-0500-000030000000}"/>
            </a:ext>
          </a:extLst>
        </xdr:cNvPr>
        <xdr:cNvSpPr txBox="1"/>
      </xdr:nvSpPr>
      <xdr:spPr>
        <a:xfrm>
          <a:off x="5740400" y="36011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58,858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20</xdr:row>
      <xdr:rowOff>152451</xdr:rowOff>
    </xdr:from>
    <xdr:to>
      <xdr:col>30</xdr:col>
      <xdr:colOff>25400</xdr:colOff>
      <xdr:row>20</xdr:row>
      <xdr:rowOff>152451</xdr:rowOff>
    </xdr:to>
    <xdr:cxnSp macro="">
      <xdr:nvCxnSpPr>
        <xdr:cNvPr id="49" name="直線コネクタ 48">
          <a:extLst>
            <a:ext uri="{FF2B5EF4-FFF2-40B4-BE49-F238E27FC236}">
              <a16:creationId xmlns:a16="http://schemas.microsoft.com/office/drawing/2014/main" xmlns="" id="{00000000-0008-0000-0500-000031000000}"/>
            </a:ext>
          </a:extLst>
        </xdr:cNvPr>
        <xdr:cNvCxnSpPr/>
      </xdr:nvCxnSpPr>
      <xdr:spPr bwMode="auto">
        <a:xfrm>
          <a:off x="5562600" y="3629076"/>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10</xdr:row>
      <xdr:rowOff>32533</xdr:rowOff>
    </xdr:from>
    <xdr:ext cx="762000" cy="259045"/>
    <xdr:sp macro="" textlink="">
      <xdr:nvSpPr>
        <xdr:cNvPr id="50" name="人口1人当たり決算額の推移最大値テキスト130">
          <a:extLst>
            <a:ext uri="{FF2B5EF4-FFF2-40B4-BE49-F238E27FC236}">
              <a16:creationId xmlns:a16="http://schemas.microsoft.com/office/drawing/2014/main" xmlns="" id="{00000000-0008-0000-0500-000032000000}"/>
            </a:ext>
          </a:extLst>
        </xdr:cNvPr>
        <xdr:cNvSpPr txBox="1"/>
      </xdr:nvSpPr>
      <xdr:spPr>
        <a:xfrm>
          <a:off x="5740400" y="179465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155,492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11</xdr:row>
      <xdr:rowOff>117606</xdr:rowOff>
    </xdr:from>
    <xdr:to>
      <xdr:col>30</xdr:col>
      <xdr:colOff>25400</xdr:colOff>
      <xdr:row>11</xdr:row>
      <xdr:rowOff>117606</xdr:rowOff>
    </xdr:to>
    <xdr:cxnSp macro="">
      <xdr:nvCxnSpPr>
        <xdr:cNvPr id="51" name="直線コネクタ 50">
          <a:extLst>
            <a:ext uri="{FF2B5EF4-FFF2-40B4-BE49-F238E27FC236}">
              <a16:creationId xmlns:a16="http://schemas.microsoft.com/office/drawing/2014/main" xmlns="" id="{00000000-0008-0000-0500-000033000000}"/>
            </a:ext>
          </a:extLst>
        </xdr:cNvPr>
        <xdr:cNvCxnSpPr/>
      </xdr:nvCxnSpPr>
      <xdr:spPr bwMode="auto">
        <a:xfrm>
          <a:off x="5562600" y="2051181"/>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19</xdr:row>
      <xdr:rowOff>31815</xdr:rowOff>
    </xdr:from>
    <xdr:to>
      <xdr:col>29</xdr:col>
      <xdr:colOff>127000</xdr:colOff>
      <xdr:row>19</xdr:row>
      <xdr:rowOff>35473</xdr:rowOff>
    </xdr:to>
    <xdr:cxnSp macro="">
      <xdr:nvCxnSpPr>
        <xdr:cNvPr id="52" name="直線コネクタ 51">
          <a:extLst>
            <a:ext uri="{FF2B5EF4-FFF2-40B4-BE49-F238E27FC236}">
              <a16:creationId xmlns:a16="http://schemas.microsoft.com/office/drawing/2014/main" xmlns="" id="{00000000-0008-0000-0500-000034000000}"/>
            </a:ext>
          </a:extLst>
        </xdr:cNvPr>
        <xdr:cNvCxnSpPr/>
      </xdr:nvCxnSpPr>
      <xdr:spPr bwMode="auto">
        <a:xfrm flipV="1">
          <a:off x="5003800" y="3336990"/>
          <a:ext cx="647700" cy="365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15</xdr:row>
      <xdr:rowOff>154248</xdr:rowOff>
    </xdr:from>
    <xdr:ext cx="762000" cy="259045"/>
    <xdr:sp macro="" textlink="">
      <xdr:nvSpPr>
        <xdr:cNvPr id="53" name="人口1人当たり決算額の推移平均値テキスト130">
          <a:extLst>
            <a:ext uri="{FF2B5EF4-FFF2-40B4-BE49-F238E27FC236}">
              <a16:creationId xmlns:a16="http://schemas.microsoft.com/office/drawing/2014/main" xmlns="" id="{00000000-0008-0000-0500-000035000000}"/>
            </a:ext>
          </a:extLst>
        </xdr:cNvPr>
        <xdr:cNvSpPr txBox="1"/>
      </xdr:nvSpPr>
      <xdr:spPr>
        <a:xfrm>
          <a:off x="5740400" y="277362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98,649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16</xdr:row>
      <xdr:rowOff>137721</xdr:rowOff>
    </xdr:from>
    <xdr:to>
      <xdr:col>29</xdr:col>
      <xdr:colOff>177800</xdr:colOff>
      <xdr:row>17</xdr:row>
      <xdr:rowOff>67871</xdr:rowOff>
    </xdr:to>
    <xdr:sp macro="" textlink="">
      <xdr:nvSpPr>
        <xdr:cNvPr id="54" name="フローチャート: 判断 53">
          <a:extLst>
            <a:ext uri="{FF2B5EF4-FFF2-40B4-BE49-F238E27FC236}">
              <a16:creationId xmlns:a16="http://schemas.microsoft.com/office/drawing/2014/main" xmlns="" id="{00000000-0008-0000-0500-000036000000}"/>
            </a:ext>
          </a:extLst>
        </xdr:cNvPr>
        <xdr:cNvSpPr/>
      </xdr:nvSpPr>
      <xdr:spPr bwMode="auto">
        <a:xfrm>
          <a:off x="5600700" y="292854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19</xdr:row>
      <xdr:rowOff>35473</xdr:rowOff>
    </xdr:from>
    <xdr:to>
      <xdr:col>26</xdr:col>
      <xdr:colOff>50800</xdr:colOff>
      <xdr:row>19</xdr:row>
      <xdr:rowOff>44143</xdr:rowOff>
    </xdr:to>
    <xdr:cxnSp macro="">
      <xdr:nvCxnSpPr>
        <xdr:cNvPr id="55" name="直線コネクタ 54">
          <a:extLst>
            <a:ext uri="{FF2B5EF4-FFF2-40B4-BE49-F238E27FC236}">
              <a16:creationId xmlns:a16="http://schemas.microsoft.com/office/drawing/2014/main" xmlns="" id="{00000000-0008-0000-0500-000037000000}"/>
            </a:ext>
          </a:extLst>
        </xdr:cNvPr>
        <xdr:cNvCxnSpPr/>
      </xdr:nvCxnSpPr>
      <xdr:spPr bwMode="auto">
        <a:xfrm flipV="1">
          <a:off x="4305300" y="3340648"/>
          <a:ext cx="698500" cy="867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16</xdr:row>
      <xdr:rowOff>160793</xdr:rowOff>
    </xdr:from>
    <xdr:to>
      <xdr:col>26</xdr:col>
      <xdr:colOff>101600</xdr:colOff>
      <xdr:row>17</xdr:row>
      <xdr:rowOff>90943</xdr:rowOff>
    </xdr:to>
    <xdr:sp macro="" textlink="">
      <xdr:nvSpPr>
        <xdr:cNvPr id="56" name="フローチャート: 判断 55">
          <a:extLst>
            <a:ext uri="{FF2B5EF4-FFF2-40B4-BE49-F238E27FC236}">
              <a16:creationId xmlns:a16="http://schemas.microsoft.com/office/drawing/2014/main" xmlns="" id="{00000000-0008-0000-0500-000038000000}"/>
            </a:ext>
          </a:extLst>
        </xdr:cNvPr>
        <xdr:cNvSpPr/>
      </xdr:nvSpPr>
      <xdr:spPr bwMode="auto">
        <a:xfrm>
          <a:off x="4953000" y="295161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15</xdr:row>
      <xdr:rowOff>101120</xdr:rowOff>
    </xdr:from>
    <xdr:ext cx="736600" cy="259045"/>
    <xdr:sp macro="" textlink="">
      <xdr:nvSpPr>
        <xdr:cNvPr id="57" name="テキスト ボックス 56">
          <a:extLst>
            <a:ext uri="{FF2B5EF4-FFF2-40B4-BE49-F238E27FC236}">
              <a16:creationId xmlns:a16="http://schemas.microsoft.com/office/drawing/2014/main" xmlns="" id="{00000000-0008-0000-0500-000039000000}"/>
            </a:ext>
          </a:extLst>
        </xdr:cNvPr>
        <xdr:cNvSpPr txBox="1"/>
      </xdr:nvSpPr>
      <xdr:spPr>
        <a:xfrm>
          <a:off x="4622800" y="272049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97,236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19</xdr:row>
      <xdr:rowOff>44143</xdr:rowOff>
    </xdr:from>
    <xdr:to>
      <xdr:col>22</xdr:col>
      <xdr:colOff>114300</xdr:colOff>
      <xdr:row>19</xdr:row>
      <xdr:rowOff>63444</xdr:rowOff>
    </xdr:to>
    <xdr:cxnSp macro="">
      <xdr:nvCxnSpPr>
        <xdr:cNvPr id="58" name="直線コネクタ 57">
          <a:extLst>
            <a:ext uri="{FF2B5EF4-FFF2-40B4-BE49-F238E27FC236}">
              <a16:creationId xmlns:a16="http://schemas.microsoft.com/office/drawing/2014/main" xmlns="" id="{00000000-0008-0000-0500-00003A000000}"/>
            </a:ext>
          </a:extLst>
        </xdr:cNvPr>
        <xdr:cNvCxnSpPr/>
      </xdr:nvCxnSpPr>
      <xdr:spPr bwMode="auto">
        <a:xfrm flipV="1">
          <a:off x="3606800" y="3349318"/>
          <a:ext cx="698500" cy="1930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17</xdr:row>
      <xdr:rowOff>267</xdr:rowOff>
    </xdr:from>
    <xdr:to>
      <xdr:col>22</xdr:col>
      <xdr:colOff>165100</xdr:colOff>
      <xdr:row>17</xdr:row>
      <xdr:rowOff>101867</xdr:rowOff>
    </xdr:to>
    <xdr:sp macro="" textlink="">
      <xdr:nvSpPr>
        <xdr:cNvPr id="59" name="フローチャート: 判断 58">
          <a:extLst>
            <a:ext uri="{FF2B5EF4-FFF2-40B4-BE49-F238E27FC236}">
              <a16:creationId xmlns:a16="http://schemas.microsoft.com/office/drawing/2014/main" xmlns="" id="{00000000-0008-0000-0500-00003B000000}"/>
            </a:ext>
          </a:extLst>
        </xdr:cNvPr>
        <xdr:cNvSpPr/>
      </xdr:nvSpPr>
      <xdr:spPr bwMode="auto">
        <a:xfrm>
          <a:off x="4254500" y="296254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15</xdr:row>
      <xdr:rowOff>112044</xdr:rowOff>
    </xdr:from>
    <xdr:ext cx="762000" cy="259045"/>
    <xdr:sp macro="" textlink="">
      <xdr:nvSpPr>
        <xdr:cNvPr id="60" name="テキスト ボックス 59">
          <a:extLst>
            <a:ext uri="{FF2B5EF4-FFF2-40B4-BE49-F238E27FC236}">
              <a16:creationId xmlns:a16="http://schemas.microsoft.com/office/drawing/2014/main" xmlns="" id="{00000000-0008-0000-0500-00003C000000}"/>
            </a:ext>
          </a:extLst>
        </xdr:cNvPr>
        <xdr:cNvSpPr txBox="1"/>
      </xdr:nvSpPr>
      <xdr:spPr>
        <a:xfrm>
          <a:off x="3924300" y="27314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96,567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19</xdr:row>
      <xdr:rowOff>63444</xdr:rowOff>
    </xdr:from>
    <xdr:to>
      <xdr:col>18</xdr:col>
      <xdr:colOff>177800</xdr:colOff>
      <xdr:row>19</xdr:row>
      <xdr:rowOff>112250</xdr:rowOff>
    </xdr:to>
    <xdr:cxnSp macro="">
      <xdr:nvCxnSpPr>
        <xdr:cNvPr id="61" name="直線コネクタ 60">
          <a:extLst>
            <a:ext uri="{FF2B5EF4-FFF2-40B4-BE49-F238E27FC236}">
              <a16:creationId xmlns:a16="http://schemas.microsoft.com/office/drawing/2014/main" xmlns="" id="{00000000-0008-0000-0500-00003D000000}"/>
            </a:ext>
          </a:extLst>
        </xdr:cNvPr>
        <xdr:cNvCxnSpPr/>
      </xdr:nvCxnSpPr>
      <xdr:spPr bwMode="auto">
        <a:xfrm flipV="1">
          <a:off x="2908300" y="3368619"/>
          <a:ext cx="698500" cy="4880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17</xdr:row>
      <xdr:rowOff>29103</xdr:rowOff>
    </xdr:from>
    <xdr:to>
      <xdr:col>19</xdr:col>
      <xdr:colOff>38100</xdr:colOff>
      <xdr:row>17</xdr:row>
      <xdr:rowOff>130703</xdr:rowOff>
    </xdr:to>
    <xdr:sp macro="" textlink="">
      <xdr:nvSpPr>
        <xdr:cNvPr id="62" name="フローチャート: 判断 61">
          <a:extLst>
            <a:ext uri="{FF2B5EF4-FFF2-40B4-BE49-F238E27FC236}">
              <a16:creationId xmlns:a16="http://schemas.microsoft.com/office/drawing/2014/main" xmlns="" id="{00000000-0008-0000-0500-00003E000000}"/>
            </a:ext>
          </a:extLst>
        </xdr:cNvPr>
        <xdr:cNvSpPr/>
      </xdr:nvSpPr>
      <xdr:spPr bwMode="auto">
        <a:xfrm>
          <a:off x="3556000" y="299137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15</xdr:row>
      <xdr:rowOff>140880</xdr:rowOff>
    </xdr:from>
    <xdr:ext cx="762000" cy="259045"/>
    <xdr:sp macro="" textlink="">
      <xdr:nvSpPr>
        <xdr:cNvPr id="63" name="テキスト ボックス 62">
          <a:extLst>
            <a:ext uri="{FF2B5EF4-FFF2-40B4-BE49-F238E27FC236}">
              <a16:creationId xmlns:a16="http://schemas.microsoft.com/office/drawing/2014/main" xmlns="" id="{00000000-0008-0000-0500-00003F000000}"/>
            </a:ext>
          </a:extLst>
        </xdr:cNvPr>
        <xdr:cNvSpPr txBox="1"/>
      </xdr:nvSpPr>
      <xdr:spPr>
        <a:xfrm>
          <a:off x="3225800" y="27602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94,801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17</xdr:row>
      <xdr:rowOff>62495</xdr:rowOff>
    </xdr:from>
    <xdr:to>
      <xdr:col>15</xdr:col>
      <xdr:colOff>101600</xdr:colOff>
      <xdr:row>17</xdr:row>
      <xdr:rowOff>164095</xdr:rowOff>
    </xdr:to>
    <xdr:sp macro="" textlink="">
      <xdr:nvSpPr>
        <xdr:cNvPr id="64" name="フローチャート: 判断 63">
          <a:extLst>
            <a:ext uri="{FF2B5EF4-FFF2-40B4-BE49-F238E27FC236}">
              <a16:creationId xmlns:a16="http://schemas.microsoft.com/office/drawing/2014/main" xmlns="" id="{00000000-0008-0000-0500-000040000000}"/>
            </a:ext>
          </a:extLst>
        </xdr:cNvPr>
        <xdr:cNvSpPr/>
      </xdr:nvSpPr>
      <xdr:spPr bwMode="auto">
        <a:xfrm>
          <a:off x="2857500" y="302477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16</xdr:row>
      <xdr:rowOff>2822</xdr:rowOff>
    </xdr:from>
    <xdr:ext cx="762000" cy="259045"/>
    <xdr:sp macro="" textlink="">
      <xdr:nvSpPr>
        <xdr:cNvPr id="65" name="テキスト ボックス 64">
          <a:extLst>
            <a:ext uri="{FF2B5EF4-FFF2-40B4-BE49-F238E27FC236}">
              <a16:creationId xmlns:a16="http://schemas.microsoft.com/office/drawing/2014/main" xmlns="" id="{00000000-0008-0000-0500-000041000000}"/>
            </a:ext>
          </a:extLst>
        </xdr:cNvPr>
        <xdr:cNvSpPr txBox="1"/>
      </xdr:nvSpPr>
      <xdr:spPr>
        <a:xfrm>
          <a:off x="2527300" y="27936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92,756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6" name="テキスト ボックス 65">
          <a:extLst>
            <a:ext uri="{FF2B5EF4-FFF2-40B4-BE49-F238E27FC236}">
              <a16:creationId xmlns:a16="http://schemas.microsoft.com/office/drawing/2014/main" xmlns="" id="{00000000-0008-0000-0500-000042000000}"/>
            </a:ext>
          </a:extLst>
        </xdr:cNvPr>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7" name="テキスト ボックス 66">
          <a:extLst>
            <a:ext uri="{FF2B5EF4-FFF2-40B4-BE49-F238E27FC236}">
              <a16:creationId xmlns:a16="http://schemas.microsoft.com/office/drawing/2014/main" xmlns="" id="{00000000-0008-0000-0500-000043000000}"/>
            </a:ext>
          </a:extLst>
        </xdr:cNvPr>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8" name="テキスト ボックス 67">
          <a:extLst>
            <a:ext uri="{FF2B5EF4-FFF2-40B4-BE49-F238E27FC236}">
              <a16:creationId xmlns:a16="http://schemas.microsoft.com/office/drawing/2014/main" xmlns="" id="{00000000-0008-0000-0500-000044000000}"/>
            </a:ext>
          </a:extLst>
        </xdr:cNvPr>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9" name="テキスト ボックス 68">
          <a:extLst>
            <a:ext uri="{FF2B5EF4-FFF2-40B4-BE49-F238E27FC236}">
              <a16:creationId xmlns:a16="http://schemas.microsoft.com/office/drawing/2014/main" xmlns="" id="{00000000-0008-0000-0500-000045000000}"/>
            </a:ext>
          </a:extLst>
        </xdr:cNvPr>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70" name="テキスト ボックス 69">
          <a:extLst>
            <a:ext uri="{FF2B5EF4-FFF2-40B4-BE49-F238E27FC236}">
              <a16:creationId xmlns:a16="http://schemas.microsoft.com/office/drawing/2014/main" xmlns="" id="{00000000-0008-0000-0500-000046000000}"/>
            </a:ext>
          </a:extLst>
        </xdr:cNvPr>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18</xdr:row>
      <xdr:rowOff>152465</xdr:rowOff>
    </xdr:from>
    <xdr:to>
      <xdr:col>29</xdr:col>
      <xdr:colOff>177800</xdr:colOff>
      <xdr:row>19</xdr:row>
      <xdr:rowOff>82615</xdr:rowOff>
    </xdr:to>
    <xdr:sp macro="" textlink="">
      <xdr:nvSpPr>
        <xdr:cNvPr id="71" name="楕円 70">
          <a:extLst>
            <a:ext uri="{FF2B5EF4-FFF2-40B4-BE49-F238E27FC236}">
              <a16:creationId xmlns:a16="http://schemas.microsoft.com/office/drawing/2014/main" xmlns="" id="{00000000-0008-0000-0500-000047000000}"/>
            </a:ext>
          </a:extLst>
        </xdr:cNvPr>
        <xdr:cNvSpPr/>
      </xdr:nvSpPr>
      <xdr:spPr bwMode="auto">
        <a:xfrm>
          <a:off x="5600700" y="328619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18</xdr:row>
      <xdr:rowOff>124542</xdr:rowOff>
    </xdr:from>
    <xdr:ext cx="762000" cy="259045"/>
    <xdr:sp macro="" textlink="">
      <xdr:nvSpPr>
        <xdr:cNvPr id="72" name="人口1人当たり決算額の推移該当値テキスト130">
          <a:extLst>
            <a:ext uri="{FF2B5EF4-FFF2-40B4-BE49-F238E27FC236}">
              <a16:creationId xmlns:a16="http://schemas.microsoft.com/office/drawing/2014/main" xmlns="" id="{00000000-0008-0000-0500-000048000000}"/>
            </a:ext>
          </a:extLst>
        </xdr:cNvPr>
        <xdr:cNvSpPr txBox="1"/>
      </xdr:nvSpPr>
      <xdr:spPr>
        <a:xfrm>
          <a:off x="5740400" y="32582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76,746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18</xdr:row>
      <xdr:rowOff>156123</xdr:rowOff>
    </xdr:from>
    <xdr:to>
      <xdr:col>26</xdr:col>
      <xdr:colOff>101600</xdr:colOff>
      <xdr:row>19</xdr:row>
      <xdr:rowOff>86273</xdr:rowOff>
    </xdr:to>
    <xdr:sp macro="" textlink="">
      <xdr:nvSpPr>
        <xdr:cNvPr id="73" name="楕円 72">
          <a:extLst>
            <a:ext uri="{FF2B5EF4-FFF2-40B4-BE49-F238E27FC236}">
              <a16:creationId xmlns:a16="http://schemas.microsoft.com/office/drawing/2014/main" xmlns="" id="{00000000-0008-0000-0500-000049000000}"/>
            </a:ext>
          </a:extLst>
        </xdr:cNvPr>
        <xdr:cNvSpPr/>
      </xdr:nvSpPr>
      <xdr:spPr bwMode="auto">
        <a:xfrm>
          <a:off x="4953000" y="328984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19</xdr:row>
      <xdr:rowOff>71050</xdr:rowOff>
    </xdr:from>
    <xdr:ext cx="736600" cy="259045"/>
    <xdr:sp macro="" textlink="">
      <xdr:nvSpPr>
        <xdr:cNvPr id="74" name="テキスト ボックス 73">
          <a:extLst>
            <a:ext uri="{FF2B5EF4-FFF2-40B4-BE49-F238E27FC236}">
              <a16:creationId xmlns:a16="http://schemas.microsoft.com/office/drawing/2014/main" xmlns="" id="{00000000-0008-0000-0500-00004A000000}"/>
            </a:ext>
          </a:extLst>
        </xdr:cNvPr>
        <xdr:cNvSpPr txBox="1"/>
      </xdr:nvSpPr>
      <xdr:spPr>
        <a:xfrm>
          <a:off x="4622800" y="337622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76,522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18</xdr:row>
      <xdr:rowOff>164793</xdr:rowOff>
    </xdr:from>
    <xdr:to>
      <xdr:col>22</xdr:col>
      <xdr:colOff>165100</xdr:colOff>
      <xdr:row>19</xdr:row>
      <xdr:rowOff>94943</xdr:rowOff>
    </xdr:to>
    <xdr:sp macro="" textlink="">
      <xdr:nvSpPr>
        <xdr:cNvPr id="75" name="楕円 74">
          <a:extLst>
            <a:ext uri="{FF2B5EF4-FFF2-40B4-BE49-F238E27FC236}">
              <a16:creationId xmlns:a16="http://schemas.microsoft.com/office/drawing/2014/main" xmlns="" id="{00000000-0008-0000-0500-00004B000000}"/>
            </a:ext>
          </a:extLst>
        </xdr:cNvPr>
        <xdr:cNvSpPr/>
      </xdr:nvSpPr>
      <xdr:spPr bwMode="auto">
        <a:xfrm>
          <a:off x="4254500" y="329851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19</xdr:row>
      <xdr:rowOff>79720</xdr:rowOff>
    </xdr:from>
    <xdr:ext cx="762000" cy="259045"/>
    <xdr:sp macro="" textlink="">
      <xdr:nvSpPr>
        <xdr:cNvPr id="76" name="テキスト ボックス 75">
          <a:extLst>
            <a:ext uri="{FF2B5EF4-FFF2-40B4-BE49-F238E27FC236}">
              <a16:creationId xmlns:a16="http://schemas.microsoft.com/office/drawing/2014/main" xmlns="" id="{00000000-0008-0000-0500-00004C000000}"/>
            </a:ext>
          </a:extLst>
        </xdr:cNvPr>
        <xdr:cNvSpPr txBox="1"/>
      </xdr:nvSpPr>
      <xdr:spPr>
        <a:xfrm>
          <a:off x="3924300" y="338489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75,991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19</xdr:row>
      <xdr:rowOff>12644</xdr:rowOff>
    </xdr:from>
    <xdr:to>
      <xdr:col>19</xdr:col>
      <xdr:colOff>38100</xdr:colOff>
      <xdr:row>19</xdr:row>
      <xdr:rowOff>114244</xdr:rowOff>
    </xdr:to>
    <xdr:sp macro="" textlink="">
      <xdr:nvSpPr>
        <xdr:cNvPr id="77" name="楕円 76">
          <a:extLst>
            <a:ext uri="{FF2B5EF4-FFF2-40B4-BE49-F238E27FC236}">
              <a16:creationId xmlns:a16="http://schemas.microsoft.com/office/drawing/2014/main" xmlns="" id="{00000000-0008-0000-0500-00004D000000}"/>
            </a:ext>
          </a:extLst>
        </xdr:cNvPr>
        <xdr:cNvSpPr/>
      </xdr:nvSpPr>
      <xdr:spPr bwMode="auto">
        <a:xfrm>
          <a:off x="3556000" y="331781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19</xdr:row>
      <xdr:rowOff>99021</xdr:rowOff>
    </xdr:from>
    <xdr:ext cx="762000" cy="259045"/>
    <xdr:sp macro="" textlink="">
      <xdr:nvSpPr>
        <xdr:cNvPr id="78" name="テキスト ボックス 77">
          <a:extLst>
            <a:ext uri="{FF2B5EF4-FFF2-40B4-BE49-F238E27FC236}">
              <a16:creationId xmlns:a16="http://schemas.microsoft.com/office/drawing/2014/main" xmlns="" id="{00000000-0008-0000-0500-00004E000000}"/>
            </a:ext>
          </a:extLst>
        </xdr:cNvPr>
        <xdr:cNvSpPr txBox="1"/>
      </xdr:nvSpPr>
      <xdr:spPr>
        <a:xfrm>
          <a:off x="3225800" y="34041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74,809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19</xdr:row>
      <xdr:rowOff>61450</xdr:rowOff>
    </xdr:from>
    <xdr:to>
      <xdr:col>15</xdr:col>
      <xdr:colOff>101600</xdr:colOff>
      <xdr:row>19</xdr:row>
      <xdr:rowOff>163050</xdr:rowOff>
    </xdr:to>
    <xdr:sp macro="" textlink="">
      <xdr:nvSpPr>
        <xdr:cNvPr id="79" name="楕円 78">
          <a:extLst>
            <a:ext uri="{FF2B5EF4-FFF2-40B4-BE49-F238E27FC236}">
              <a16:creationId xmlns:a16="http://schemas.microsoft.com/office/drawing/2014/main" xmlns="" id="{00000000-0008-0000-0500-00004F000000}"/>
            </a:ext>
          </a:extLst>
        </xdr:cNvPr>
        <xdr:cNvSpPr/>
      </xdr:nvSpPr>
      <xdr:spPr bwMode="auto">
        <a:xfrm>
          <a:off x="2857500" y="336662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19</xdr:row>
      <xdr:rowOff>147827</xdr:rowOff>
    </xdr:from>
    <xdr:ext cx="762000" cy="259045"/>
    <xdr:sp macro="" textlink="">
      <xdr:nvSpPr>
        <xdr:cNvPr id="80" name="テキスト ボックス 79">
          <a:extLst>
            <a:ext uri="{FF2B5EF4-FFF2-40B4-BE49-F238E27FC236}">
              <a16:creationId xmlns:a16="http://schemas.microsoft.com/office/drawing/2014/main" xmlns="" id="{00000000-0008-0000-0500-000050000000}"/>
            </a:ext>
          </a:extLst>
        </xdr:cNvPr>
        <xdr:cNvSpPr txBox="1"/>
      </xdr:nvSpPr>
      <xdr:spPr>
        <a:xfrm>
          <a:off x="2527300" y="34530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71,820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81" name="正方形/長方形 80">
          <a:extLst>
            <a:ext uri="{FF2B5EF4-FFF2-40B4-BE49-F238E27FC236}">
              <a16:creationId xmlns:a16="http://schemas.microsoft.com/office/drawing/2014/main" xmlns="" id="{00000000-0008-0000-0500-000051000000}"/>
            </a:ext>
          </a:extLst>
        </xdr:cNvPr>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82" name="角丸四角形 81">
          <a:extLst>
            <a:ext uri="{FF2B5EF4-FFF2-40B4-BE49-F238E27FC236}">
              <a16:creationId xmlns:a16="http://schemas.microsoft.com/office/drawing/2014/main" xmlns="" id="{00000000-0008-0000-0500-000052000000}"/>
            </a:ext>
          </a:extLst>
        </xdr:cNvPr>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3" name="正方形/長方形 82">
          <a:extLst>
            <a:ext uri="{FF2B5EF4-FFF2-40B4-BE49-F238E27FC236}">
              <a16:creationId xmlns:a16="http://schemas.microsoft.com/office/drawing/2014/main" xmlns="" id="{00000000-0008-0000-0500-000053000000}"/>
            </a:ext>
          </a:extLst>
        </xdr:cNvPr>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4" name="正方形/長方形 83">
          <a:extLst>
            <a:ext uri="{FF2B5EF4-FFF2-40B4-BE49-F238E27FC236}">
              <a16:creationId xmlns:a16="http://schemas.microsoft.com/office/drawing/2014/main" xmlns="" id="{00000000-0008-0000-0500-000054000000}"/>
            </a:ext>
          </a:extLst>
        </xdr:cNvPr>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5" name="正方形/長方形 84">
          <a:extLst>
            <a:ext uri="{FF2B5EF4-FFF2-40B4-BE49-F238E27FC236}">
              <a16:creationId xmlns:a16="http://schemas.microsoft.com/office/drawing/2014/main" xmlns="" id="{00000000-0008-0000-0500-000055000000}"/>
            </a:ext>
          </a:extLst>
        </xdr:cNvPr>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6" name="直線コネクタ 85">
          <a:extLst>
            <a:ext uri="{FF2B5EF4-FFF2-40B4-BE49-F238E27FC236}">
              <a16:creationId xmlns:a16="http://schemas.microsoft.com/office/drawing/2014/main" xmlns="" id="{00000000-0008-0000-0500-000056000000}"/>
            </a:ext>
          </a:extLst>
        </xdr:cNvPr>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7" name="直線コネクタ 86">
          <a:extLst>
            <a:ext uri="{FF2B5EF4-FFF2-40B4-BE49-F238E27FC236}">
              <a16:creationId xmlns:a16="http://schemas.microsoft.com/office/drawing/2014/main" xmlns="" id="{00000000-0008-0000-0500-000057000000}"/>
            </a:ext>
          </a:extLst>
        </xdr:cNvPr>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8" name="直線コネクタ 87">
          <a:extLst>
            <a:ext uri="{FF2B5EF4-FFF2-40B4-BE49-F238E27FC236}">
              <a16:creationId xmlns:a16="http://schemas.microsoft.com/office/drawing/2014/main" xmlns="" id="{00000000-0008-0000-0500-000058000000}"/>
            </a:ext>
          </a:extLst>
        </xdr:cNvPr>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9" name="直線コネクタ 88">
          <a:extLst>
            <a:ext uri="{FF2B5EF4-FFF2-40B4-BE49-F238E27FC236}">
              <a16:creationId xmlns:a16="http://schemas.microsoft.com/office/drawing/2014/main" xmlns="" id="{00000000-0008-0000-0500-000059000000}"/>
            </a:ext>
          </a:extLst>
        </xdr:cNvPr>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90" name="直線コネクタ 89">
          <a:extLst>
            <a:ext uri="{FF2B5EF4-FFF2-40B4-BE49-F238E27FC236}">
              <a16:creationId xmlns:a16="http://schemas.microsoft.com/office/drawing/2014/main" xmlns="" id="{00000000-0008-0000-0500-00005A000000}"/>
            </a:ext>
          </a:extLst>
        </xdr:cNvPr>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91" name="楕円 90">
          <a:extLst>
            <a:ext uri="{FF2B5EF4-FFF2-40B4-BE49-F238E27FC236}">
              <a16:creationId xmlns:a16="http://schemas.microsoft.com/office/drawing/2014/main" xmlns="" id="{00000000-0008-0000-0500-00005B000000}"/>
            </a:ext>
          </a:extLst>
        </xdr:cNvPr>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92" name="フローチャート: 判断 91">
          <a:extLst>
            <a:ext uri="{FF2B5EF4-FFF2-40B4-BE49-F238E27FC236}">
              <a16:creationId xmlns:a16="http://schemas.microsoft.com/office/drawing/2014/main" xmlns="" id="{00000000-0008-0000-0500-00005C000000}"/>
            </a:ext>
          </a:extLst>
        </xdr:cNvPr>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3" name="正方形/長方形 92">
          <a:extLst>
            <a:ext uri="{FF2B5EF4-FFF2-40B4-BE49-F238E27FC236}">
              <a16:creationId xmlns:a16="http://schemas.microsoft.com/office/drawing/2014/main" xmlns="" id="{00000000-0008-0000-0500-00005D000000}"/>
            </a:ext>
          </a:extLst>
        </xdr:cNvPr>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4" name="テキスト ボックス 93">
          <a:extLst>
            <a:ext uri="{FF2B5EF4-FFF2-40B4-BE49-F238E27FC236}">
              <a16:creationId xmlns:a16="http://schemas.microsoft.com/office/drawing/2014/main" xmlns="" id="{00000000-0008-0000-0500-00005E000000}"/>
            </a:ext>
          </a:extLst>
        </xdr:cNvPr>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5" name="直線コネクタ 94">
          <a:extLst>
            <a:ext uri="{FF2B5EF4-FFF2-40B4-BE49-F238E27FC236}">
              <a16:creationId xmlns:a16="http://schemas.microsoft.com/office/drawing/2014/main" xmlns="" id="{00000000-0008-0000-0500-00005F000000}"/>
            </a:ext>
          </a:extLst>
        </xdr:cNvPr>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88900</xdr:rowOff>
    </xdr:from>
    <xdr:to>
      <xdr:col>33</xdr:col>
      <xdr:colOff>114300</xdr:colOff>
      <xdr:row>38</xdr:row>
      <xdr:rowOff>88900</xdr:rowOff>
    </xdr:to>
    <xdr:cxnSp macro="">
      <xdr:nvCxnSpPr>
        <xdr:cNvPr id="96" name="直線コネクタ 95">
          <a:extLst>
            <a:ext uri="{FF2B5EF4-FFF2-40B4-BE49-F238E27FC236}">
              <a16:creationId xmlns:a16="http://schemas.microsoft.com/office/drawing/2014/main" xmlns="" id="{00000000-0008-0000-0500-000060000000}"/>
            </a:ext>
          </a:extLst>
        </xdr:cNvPr>
        <xdr:cNvCxnSpPr/>
      </xdr:nvCxnSpPr>
      <xdr:spPr bwMode="auto">
        <a:xfrm>
          <a:off x="2159000" y="7556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37</xdr:row>
      <xdr:rowOff>50800</xdr:rowOff>
    </xdr:from>
    <xdr:to>
      <xdr:col>33</xdr:col>
      <xdr:colOff>114300</xdr:colOff>
      <xdr:row>37</xdr:row>
      <xdr:rowOff>50800</xdr:rowOff>
    </xdr:to>
    <xdr:cxnSp macro="">
      <xdr:nvCxnSpPr>
        <xdr:cNvPr id="97" name="直線コネクタ 96">
          <a:extLst>
            <a:ext uri="{FF2B5EF4-FFF2-40B4-BE49-F238E27FC236}">
              <a16:creationId xmlns:a16="http://schemas.microsoft.com/office/drawing/2014/main" xmlns="" id="{00000000-0008-0000-0500-000061000000}"/>
            </a:ext>
          </a:extLst>
        </xdr:cNvPr>
        <xdr:cNvCxnSpPr/>
      </xdr:nvCxnSpPr>
      <xdr:spPr bwMode="auto">
        <a:xfrm>
          <a:off x="2159000" y="7175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36</xdr:row>
      <xdr:rowOff>80027</xdr:rowOff>
    </xdr:from>
    <xdr:ext cx="762000" cy="259045"/>
    <xdr:sp macro="" textlink="">
      <xdr:nvSpPr>
        <xdr:cNvPr id="98" name="テキスト ボックス 97">
          <a:extLst>
            <a:ext uri="{FF2B5EF4-FFF2-40B4-BE49-F238E27FC236}">
              <a16:creationId xmlns:a16="http://schemas.microsoft.com/office/drawing/2014/main" xmlns="" id="{00000000-0008-0000-0500-000062000000}"/>
            </a:ext>
          </a:extLst>
        </xdr:cNvPr>
        <xdr:cNvSpPr txBox="1"/>
      </xdr:nvSpPr>
      <xdr:spPr>
        <a:xfrm>
          <a:off x="1384300" y="703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35</xdr:row>
      <xdr:rowOff>184150</xdr:rowOff>
    </xdr:from>
    <xdr:to>
      <xdr:col>33</xdr:col>
      <xdr:colOff>114300</xdr:colOff>
      <xdr:row>35</xdr:row>
      <xdr:rowOff>184150</xdr:rowOff>
    </xdr:to>
    <xdr:cxnSp macro="">
      <xdr:nvCxnSpPr>
        <xdr:cNvPr id="99" name="直線コネクタ 98">
          <a:extLst>
            <a:ext uri="{FF2B5EF4-FFF2-40B4-BE49-F238E27FC236}">
              <a16:creationId xmlns:a16="http://schemas.microsoft.com/office/drawing/2014/main" xmlns="" id="{00000000-0008-0000-0500-000063000000}"/>
            </a:ext>
          </a:extLst>
        </xdr:cNvPr>
        <xdr:cNvCxnSpPr/>
      </xdr:nvCxnSpPr>
      <xdr:spPr bwMode="auto">
        <a:xfrm>
          <a:off x="2159000" y="6794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41927</xdr:rowOff>
    </xdr:from>
    <xdr:ext cx="762000" cy="259045"/>
    <xdr:sp macro="" textlink="">
      <xdr:nvSpPr>
        <xdr:cNvPr id="100" name="テキスト ボックス 99">
          <a:extLst>
            <a:ext uri="{FF2B5EF4-FFF2-40B4-BE49-F238E27FC236}">
              <a16:creationId xmlns:a16="http://schemas.microsoft.com/office/drawing/2014/main" xmlns="" id="{00000000-0008-0000-0500-000064000000}"/>
            </a:ext>
          </a:extLst>
        </xdr:cNvPr>
        <xdr:cNvSpPr txBox="1"/>
      </xdr:nvSpPr>
      <xdr:spPr>
        <a:xfrm>
          <a:off x="1384300" y="6652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146050</xdr:rowOff>
    </xdr:from>
    <xdr:to>
      <xdr:col>33</xdr:col>
      <xdr:colOff>114300</xdr:colOff>
      <xdr:row>34</xdr:row>
      <xdr:rowOff>146050</xdr:rowOff>
    </xdr:to>
    <xdr:cxnSp macro="">
      <xdr:nvCxnSpPr>
        <xdr:cNvPr id="101" name="直線コネクタ 100">
          <a:extLst>
            <a:ext uri="{FF2B5EF4-FFF2-40B4-BE49-F238E27FC236}">
              <a16:creationId xmlns:a16="http://schemas.microsoft.com/office/drawing/2014/main" xmlns="" id="{00000000-0008-0000-0500-000065000000}"/>
            </a:ext>
          </a:extLst>
        </xdr:cNvPr>
        <xdr:cNvCxnSpPr/>
      </xdr:nvCxnSpPr>
      <xdr:spPr bwMode="auto">
        <a:xfrm>
          <a:off x="2159000" y="6413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3827</xdr:rowOff>
    </xdr:from>
    <xdr:ext cx="762000" cy="259045"/>
    <xdr:sp macro="" textlink="">
      <xdr:nvSpPr>
        <xdr:cNvPr id="102" name="テキスト ボックス 101">
          <a:extLst>
            <a:ext uri="{FF2B5EF4-FFF2-40B4-BE49-F238E27FC236}">
              <a16:creationId xmlns:a16="http://schemas.microsoft.com/office/drawing/2014/main" xmlns="" id="{00000000-0008-0000-0500-000066000000}"/>
            </a:ext>
          </a:extLst>
        </xdr:cNvPr>
        <xdr:cNvSpPr txBox="1"/>
      </xdr:nvSpPr>
      <xdr:spPr>
        <a:xfrm>
          <a:off x="1384300" y="6271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107950</xdr:rowOff>
    </xdr:from>
    <xdr:to>
      <xdr:col>33</xdr:col>
      <xdr:colOff>114300</xdr:colOff>
      <xdr:row>33</xdr:row>
      <xdr:rowOff>107950</xdr:rowOff>
    </xdr:to>
    <xdr:cxnSp macro="">
      <xdr:nvCxnSpPr>
        <xdr:cNvPr id="103" name="直線コネクタ 102">
          <a:extLst>
            <a:ext uri="{FF2B5EF4-FFF2-40B4-BE49-F238E27FC236}">
              <a16:creationId xmlns:a16="http://schemas.microsoft.com/office/drawing/2014/main" xmlns="" id="{00000000-0008-0000-0500-000067000000}"/>
            </a:ext>
          </a:extLst>
        </xdr:cNvPr>
        <xdr:cNvCxnSpPr/>
      </xdr:nvCxnSpPr>
      <xdr:spPr bwMode="auto">
        <a:xfrm>
          <a:off x="2159000" y="6032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137177</xdr:rowOff>
    </xdr:from>
    <xdr:ext cx="762000" cy="259045"/>
    <xdr:sp macro="" textlink="">
      <xdr:nvSpPr>
        <xdr:cNvPr id="104" name="テキスト ボックス 103">
          <a:extLst>
            <a:ext uri="{FF2B5EF4-FFF2-40B4-BE49-F238E27FC236}">
              <a16:creationId xmlns:a16="http://schemas.microsoft.com/office/drawing/2014/main" xmlns="" id="{00000000-0008-0000-0500-000068000000}"/>
            </a:ext>
          </a:extLst>
        </xdr:cNvPr>
        <xdr:cNvSpPr txBox="1"/>
      </xdr:nvSpPr>
      <xdr:spPr>
        <a:xfrm>
          <a:off x="1384300" y="5890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5" name="直線コネクタ 104">
          <a:extLst>
            <a:ext uri="{FF2B5EF4-FFF2-40B4-BE49-F238E27FC236}">
              <a16:creationId xmlns:a16="http://schemas.microsoft.com/office/drawing/2014/main" xmlns="" id="{00000000-0008-0000-0500-000069000000}"/>
            </a:ext>
          </a:extLst>
        </xdr:cNvPr>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6" name="テキスト ボックス 105">
          <a:extLst>
            <a:ext uri="{FF2B5EF4-FFF2-40B4-BE49-F238E27FC236}">
              <a16:creationId xmlns:a16="http://schemas.microsoft.com/office/drawing/2014/main" xmlns="" id="{00000000-0008-0000-0500-00006A000000}"/>
            </a:ext>
          </a:extLst>
        </xdr:cNvPr>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7" name="人口1人当たり決算額の推移グラフ枠445">
          <a:extLst>
            <a:ext uri="{FF2B5EF4-FFF2-40B4-BE49-F238E27FC236}">
              <a16:creationId xmlns:a16="http://schemas.microsoft.com/office/drawing/2014/main" xmlns="" id="{00000000-0008-0000-0500-00006B000000}"/>
            </a:ext>
          </a:extLst>
        </xdr:cNvPr>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322529</xdr:rowOff>
    </xdr:from>
    <xdr:to>
      <xdr:col>29</xdr:col>
      <xdr:colOff>127000</xdr:colOff>
      <xdr:row>37</xdr:row>
      <xdr:rowOff>196418</xdr:rowOff>
    </xdr:to>
    <xdr:cxnSp macro="">
      <xdr:nvCxnSpPr>
        <xdr:cNvPr id="108" name="直線コネクタ 107">
          <a:extLst>
            <a:ext uri="{FF2B5EF4-FFF2-40B4-BE49-F238E27FC236}">
              <a16:creationId xmlns:a16="http://schemas.microsoft.com/office/drawing/2014/main" xmlns="" id="{00000000-0008-0000-0500-00006C000000}"/>
            </a:ext>
          </a:extLst>
        </xdr:cNvPr>
        <xdr:cNvCxnSpPr/>
      </xdr:nvCxnSpPr>
      <xdr:spPr bwMode="auto">
        <a:xfrm flipV="1">
          <a:off x="5651500" y="6247079"/>
          <a:ext cx="0" cy="1074039"/>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37</xdr:row>
      <xdr:rowOff>168495</xdr:rowOff>
    </xdr:from>
    <xdr:ext cx="762000" cy="259045"/>
    <xdr:sp macro="" textlink="">
      <xdr:nvSpPr>
        <xdr:cNvPr id="109" name="人口1人当たり決算額の推移最小値テキスト445">
          <a:extLst>
            <a:ext uri="{FF2B5EF4-FFF2-40B4-BE49-F238E27FC236}">
              <a16:creationId xmlns:a16="http://schemas.microsoft.com/office/drawing/2014/main" xmlns="" id="{00000000-0008-0000-0500-00006D000000}"/>
            </a:ext>
          </a:extLst>
        </xdr:cNvPr>
        <xdr:cNvSpPr txBox="1"/>
      </xdr:nvSpPr>
      <xdr:spPr>
        <a:xfrm>
          <a:off x="5740400" y="729319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-7,644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37</xdr:row>
      <xdr:rowOff>196418</xdr:rowOff>
    </xdr:from>
    <xdr:to>
      <xdr:col>30</xdr:col>
      <xdr:colOff>25400</xdr:colOff>
      <xdr:row>37</xdr:row>
      <xdr:rowOff>196418</xdr:rowOff>
    </xdr:to>
    <xdr:cxnSp macro="">
      <xdr:nvCxnSpPr>
        <xdr:cNvPr id="110" name="直線コネクタ 109">
          <a:extLst>
            <a:ext uri="{FF2B5EF4-FFF2-40B4-BE49-F238E27FC236}">
              <a16:creationId xmlns:a16="http://schemas.microsoft.com/office/drawing/2014/main" xmlns="" id="{00000000-0008-0000-0500-00006E000000}"/>
            </a:ext>
          </a:extLst>
        </xdr:cNvPr>
        <xdr:cNvCxnSpPr/>
      </xdr:nvCxnSpPr>
      <xdr:spPr bwMode="auto">
        <a:xfrm>
          <a:off x="5562600" y="7321118"/>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33</xdr:row>
      <xdr:rowOff>66006</xdr:rowOff>
    </xdr:from>
    <xdr:ext cx="762000" cy="259045"/>
    <xdr:sp macro="" textlink="">
      <xdr:nvSpPr>
        <xdr:cNvPr id="111" name="人口1人当たり決算額の推移最大値テキスト445">
          <a:extLst>
            <a:ext uri="{FF2B5EF4-FFF2-40B4-BE49-F238E27FC236}">
              <a16:creationId xmlns:a16="http://schemas.microsoft.com/office/drawing/2014/main" xmlns="" id="{00000000-0008-0000-0500-00006F000000}"/>
            </a:ext>
          </a:extLst>
        </xdr:cNvPr>
        <xdr:cNvSpPr txBox="1"/>
      </xdr:nvSpPr>
      <xdr:spPr>
        <a:xfrm>
          <a:off x="5740400" y="599055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48,736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322529</xdr:rowOff>
    </xdr:from>
    <xdr:to>
      <xdr:col>30</xdr:col>
      <xdr:colOff>25400</xdr:colOff>
      <xdr:row>33</xdr:row>
      <xdr:rowOff>322529</xdr:rowOff>
    </xdr:to>
    <xdr:cxnSp macro="">
      <xdr:nvCxnSpPr>
        <xdr:cNvPr id="112" name="直線コネクタ 111">
          <a:extLst>
            <a:ext uri="{FF2B5EF4-FFF2-40B4-BE49-F238E27FC236}">
              <a16:creationId xmlns:a16="http://schemas.microsoft.com/office/drawing/2014/main" xmlns="" id="{00000000-0008-0000-0500-000070000000}"/>
            </a:ext>
          </a:extLst>
        </xdr:cNvPr>
        <xdr:cNvCxnSpPr/>
      </xdr:nvCxnSpPr>
      <xdr:spPr bwMode="auto">
        <a:xfrm>
          <a:off x="5562600" y="6247079"/>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37</xdr:row>
      <xdr:rowOff>70936</xdr:rowOff>
    </xdr:from>
    <xdr:to>
      <xdr:col>29</xdr:col>
      <xdr:colOff>127000</xdr:colOff>
      <xdr:row>37</xdr:row>
      <xdr:rowOff>80956</xdr:rowOff>
    </xdr:to>
    <xdr:cxnSp macro="">
      <xdr:nvCxnSpPr>
        <xdr:cNvPr id="113" name="直線コネクタ 112">
          <a:extLst>
            <a:ext uri="{FF2B5EF4-FFF2-40B4-BE49-F238E27FC236}">
              <a16:creationId xmlns:a16="http://schemas.microsoft.com/office/drawing/2014/main" xmlns="" id="{00000000-0008-0000-0500-000071000000}"/>
            </a:ext>
          </a:extLst>
        </xdr:cNvPr>
        <xdr:cNvCxnSpPr/>
      </xdr:nvCxnSpPr>
      <xdr:spPr bwMode="auto">
        <a:xfrm>
          <a:off x="5003800" y="7195636"/>
          <a:ext cx="647700" cy="1002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34</xdr:row>
      <xdr:rowOff>324528</xdr:rowOff>
    </xdr:from>
    <xdr:ext cx="762000" cy="259045"/>
    <xdr:sp macro="" textlink="">
      <xdr:nvSpPr>
        <xdr:cNvPr id="114" name="人口1人当たり決算額の推移平均値テキスト445">
          <a:extLst>
            <a:ext uri="{FF2B5EF4-FFF2-40B4-BE49-F238E27FC236}">
              <a16:creationId xmlns:a16="http://schemas.microsoft.com/office/drawing/2014/main" xmlns="" id="{00000000-0008-0000-0500-000072000000}"/>
            </a:ext>
          </a:extLst>
        </xdr:cNvPr>
        <xdr:cNvSpPr txBox="1"/>
      </xdr:nvSpPr>
      <xdr:spPr>
        <a:xfrm>
          <a:off x="5740400" y="659197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19,832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136551</xdr:rowOff>
    </xdr:from>
    <xdr:to>
      <xdr:col>29</xdr:col>
      <xdr:colOff>177800</xdr:colOff>
      <xdr:row>35</xdr:row>
      <xdr:rowOff>238151</xdr:rowOff>
    </xdr:to>
    <xdr:sp macro="" textlink="">
      <xdr:nvSpPr>
        <xdr:cNvPr id="115" name="フローチャート: 判断 114">
          <a:extLst>
            <a:ext uri="{FF2B5EF4-FFF2-40B4-BE49-F238E27FC236}">
              <a16:creationId xmlns:a16="http://schemas.microsoft.com/office/drawing/2014/main" xmlns="" id="{00000000-0008-0000-0500-000073000000}"/>
            </a:ext>
          </a:extLst>
        </xdr:cNvPr>
        <xdr:cNvSpPr/>
      </xdr:nvSpPr>
      <xdr:spPr bwMode="auto">
        <a:xfrm>
          <a:off x="5600700" y="674690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37</xdr:row>
      <xdr:rowOff>57582</xdr:rowOff>
    </xdr:from>
    <xdr:to>
      <xdr:col>26</xdr:col>
      <xdr:colOff>50800</xdr:colOff>
      <xdr:row>37</xdr:row>
      <xdr:rowOff>70936</xdr:rowOff>
    </xdr:to>
    <xdr:cxnSp macro="">
      <xdr:nvCxnSpPr>
        <xdr:cNvPr id="116" name="直線コネクタ 115">
          <a:extLst>
            <a:ext uri="{FF2B5EF4-FFF2-40B4-BE49-F238E27FC236}">
              <a16:creationId xmlns:a16="http://schemas.microsoft.com/office/drawing/2014/main" xmlns="" id="{00000000-0008-0000-0500-000074000000}"/>
            </a:ext>
          </a:extLst>
        </xdr:cNvPr>
        <xdr:cNvCxnSpPr/>
      </xdr:nvCxnSpPr>
      <xdr:spPr bwMode="auto">
        <a:xfrm>
          <a:off x="4305300" y="7182282"/>
          <a:ext cx="698500" cy="1335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35</xdr:row>
      <xdr:rowOff>133674</xdr:rowOff>
    </xdr:from>
    <xdr:to>
      <xdr:col>26</xdr:col>
      <xdr:colOff>101600</xdr:colOff>
      <xdr:row>35</xdr:row>
      <xdr:rowOff>235274</xdr:rowOff>
    </xdr:to>
    <xdr:sp macro="" textlink="">
      <xdr:nvSpPr>
        <xdr:cNvPr id="117" name="フローチャート: 判断 116">
          <a:extLst>
            <a:ext uri="{FF2B5EF4-FFF2-40B4-BE49-F238E27FC236}">
              <a16:creationId xmlns:a16="http://schemas.microsoft.com/office/drawing/2014/main" xmlns="" id="{00000000-0008-0000-0500-000075000000}"/>
            </a:ext>
          </a:extLst>
        </xdr:cNvPr>
        <xdr:cNvSpPr/>
      </xdr:nvSpPr>
      <xdr:spPr bwMode="auto">
        <a:xfrm>
          <a:off x="4953000" y="674402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34</xdr:row>
      <xdr:rowOff>245451</xdr:rowOff>
    </xdr:from>
    <xdr:ext cx="736600" cy="259045"/>
    <xdr:sp macro="" textlink="">
      <xdr:nvSpPr>
        <xdr:cNvPr id="118" name="テキスト ボックス 117">
          <a:extLst>
            <a:ext uri="{FF2B5EF4-FFF2-40B4-BE49-F238E27FC236}">
              <a16:creationId xmlns:a16="http://schemas.microsoft.com/office/drawing/2014/main" xmlns="" id="{00000000-0008-0000-0500-000076000000}"/>
            </a:ext>
          </a:extLst>
        </xdr:cNvPr>
        <xdr:cNvSpPr txBox="1"/>
      </xdr:nvSpPr>
      <xdr:spPr>
        <a:xfrm>
          <a:off x="4622800" y="651290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19,983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37</xdr:row>
      <xdr:rowOff>57582</xdr:rowOff>
    </xdr:from>
    <xdr:to>
      <xdr:col>22</xdr:col>
      <xdr:colOff>114300</xdr:colOff>
      <xdr:row>37</xdr:row>
      <xdr:rowOff>58534</xdr:rowOff>
    </xdr:to>
    <xdr:cxnSp macro="">
      <xdr:nvCxnSpPr>
        <xdr:cNvPr id="119" name="直線コネクタ 118">
          <a:extLst>
            <a:ext uri="{FF2B5EF4-FFF2-40B4-BE49-F238E27FC236}">
              <a16:creationId xmlns:a16="http://schemas.microsoft.com/office/drawing/2014/main" xmlns="" id="{00000000-0008-0000-0500-000077000000}"/>
            </a:ext>
          </a:extLst>
        </xdr:cNvPr>
        <xdr:cNvCxnSpPr/>
      </xdr:nvCxnSpPr>
      <xdr:spPr bwMode="auto">
        <a:xfrm flipV="1">
          <a:off x="3606800" y="7182282"/>
          <a:ext cx="698500" cy="95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35</xdr:row>
      <xdr:rowOff>120358</xdr:rowOff>
    </xdr:from>
    <xdr:to>
      <xdr:col>22</xdr:col>
      <xdr:colOff>165100</xdr:colOff>
      <xdr:row>35</xdr:row>
      <xdr:rowOff>221958</xdr:rowOff>
    </xdr:to>
    <xdr:sp macro="" textlink="">
      <xdr:nvSpPr>
        <xdr:cNvPr id="120" name="フローチャート: 判断 119">
          <a:extLst>
            <a:ext uri="{FF2B5EF4-FFF2-40B4-BE49-F238E27FC236}">
              <a16:creationId xmlns:a16="http://schemas.microsoft.com/office/drawing/2014/main" xmlns="" id="{00000000-0008-0000-0500-000078000000}"/>
            </a:ext>
          </a:extLst>
        </xdr:cNvPr>
        <xdr:cNvSpPr/>
      </xdr:nvSpPr>
      <xdr:spPr bwMode="auto">
        <a:xfrm>
          <a:off x="4254500" y="673070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34</xdr:row>
      <xdr:rowOff>232135</xdr:rowOff>
    </xdr:from>
    <xdr:ext cx="762000" cy="259045"/>
    <xdr:sp macro="" textlink="">
      <xdr:nvSpPr>
        <xdr:cNvPr id="121" name="テキスト ボックス 120">
          <a:extLst>
            <a:ext uri="{FF2B5EF4-FFF2-40B4-BE49-F238E27FC236}">
              <a16:creationId xmlns:a16="http://schemas.microsoft.com/office/drawing/2014/main" xmlns="" id="{00000000-0008-0000-0500-000079000000}"/>
            </a:ext>
          </a:extLst>
        </xdr:cNvPr>
        <xdr:cNvSpPr txBox="1"/>
      </xdr:nvSpPr>
      <xdr:spPr>
        <a:xfrm>
          <a:off x="3924300" y="64995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20,682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37</xdr:row>
      <xdr:rowOff>10338</xdr:rowOff>
    </xdr:from>
    <xdr:to>
      <xdr:col>18</xdr:col>
      <xdr:colOff>177800</xdr:colOff>
      <xdr:row>37</xdr:row>
      <xdr:rowOff>58534</xdr:rowOff>
    </xdr:to>
    <xdr:cxnSp macro="">
      <xdr:nvCxnSpPr>
        <xdr:cNvPr id="122" name="直線コネクタ 121">
          <a:extLst>
            <a:ext uri="{FF2B5EF4-FFF2-40B4-BE49-F238E27FC236}">
              <a16:creationId xmlns:a16="http://schemas.microsoft.com/office/drawing/2014/main" xmlns="" id="{00000000-0008-0000-0500-00007A000000}"/>
            </a:ext>
          </a:extLst>
        </xdr:cNvPr>
        <xdr:cNvCxnSpPr/>
      </xdr:nvCxnSpPr>
      <xdr:spPr bwMode="auto">
        <a:xfrm>
          <a:off x="2908300" y="7135038"/>
          <a:ext cx="698500" cy="4819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35</xdr:row>
      <xdr:rowOff>81953</xdr:rowOff>
    </xdr:from>
    <xdr:to>
      <xdr:col>19</xdr:col>
      <xdr:colOff>38100</xdr:colOff>
      <xdr:row>35</xdr:row>
      <xdr:rowOff>183553</xdr:rowOff>
    </xdr:to>
    <xdr:sp macro="" textlink="">
      <xdr:nvSpPr>
        <xdr:cNvPr id="123" name="フローチャート: 判断 122">
          <a:extLst>
            <a:ext uri="{FF2B5EF4-FFF2-40B4-BE49-F238E27FC236}">
              <a16:creationId xmlns:a16="http://schemas.microsoft.com/office/drawing/2014/main" xmlns="" id="{00000000-0008-0000-0500-00007B000000}"/>
            </a:ext>
          </a:extLst>
        </xdr:cNvPr>
        <xdr:cNvSpPr/>
      </xdr:nvSpPr>
      <xdr:spPr bwMode="auto">
        <a:xfrm>
          <a:off x="3556000" y="669230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34</xdr:row>
      <xdr:rowOff>193730</xdr:rowOff>
    </xdr:from>
    <xdr:ext cx="762000" cy="259045"/>
    <xdr:sp macro="" textlink="">
      <xdr:nvSpPr>
        <xdr:cNvPr id="124" name="テキスト ボックス 123">
          <a:extLst>
            <a:ext uri="{FF2B5EF4-FFF2-40B4-BE49-F238E27FC236}">
              <a16:creationId xmlns:a16="http://schemas.microsoft.com/office/drawing/2014/main" xmlns="" id="{00000000-0008-0000-0500-00007C000000}"/>
            </a:ext>
          </a:extLst>
        </xdr:cNvPr>
        <xdr:cNvSpPr txBox="1"/>
      </xdr:nvSpPr>
      <xdr:spPr>
        <a:xfrm>
          <a:off x="3225800" y="646118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22,698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31070</xdr:rowOff>
    </xdr:from>
    <xdr:to>
      <xdr:col>15</xdr:col>
      <xdr:colOff>101600</xdr:colOff>
      <xdr:row>35</xdr:row>
      <xdr:rowOff>132670</xdr:rowOff>
    </xdr:to>
    <xdr:sp macro="" textlink="">
      <xdr:nvSpPr>
        <xdr:cNvPr id="125" name="フローチャート: 判断 124">
          <a:extLst>
            <a:ext uri="{FF2B5EF4-FFF2-40B4-BE49-F238E27FC236}">
              <a16:creationId xmlns:a16="http://schemas.microsoft.com/office/drawing/2014/main" xmlns="" id="{00000000-0008-0000-0500-00007D000000}"/>
            </a:ext>
          </a:extLst>
        </xdr:cNvPr>
        <xdr:cNvSpPr/>
      </xdr:nvSpPr>
      <xdr:spPr bwMode="auto">
        <a:xfrm>
          <a:off x="2857500" y="664142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34</xdr:row>
      <xdr:rowOff>142848</xdr:rowOff>
    </xdr:from>
    <xdr:ext cx="762000" cy="259045"/>
    <xdr:sp macro="" textlink="">
      <xdr:nvSpPr>
        <xdr:cNvPr id="126" name="テキスト ボックス 125">
          <a:extLst>
            <a:ext uri="{FF2B5EF4-FFF2-40B4-BE49-F238E27FC236}">
              <a16:creationId xmlns:a16="http://schemas.microsoft.com/office/drawing/2014/main" xmlns="" id="{00000000-0008-0000-0500-00007E000000}"/>
            </a:ext>
          </a:extLst>
        </xdr:cNvPr>
        <xdr:cNvSpPr txBox="1"/>
      </xdr:nvSpPr>
      <xdr:spPr>
        <a:xfrm>
          <a:off x="2527300" y="641029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25,369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7" name="テキスト ボックス 126">
          <a:extLst>
            <a:ext uri="{FF2B5EF4-FFF2-40B4-BE49-F238E27FC236}">
              <a16:creationId xmlns:a16="http://schemas.microsoft.com/office/drawing/2014/main" xmlns="" id="{00000000-0008-0000-0500-00007F000000}"/>
            </a:ext>
          </a:extLst>
        </xdr:cNvPr>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8" name="テキスト ボックス 127">
          <a:extLst>
            <a:ext uri="{FF2B5EF4-FFF2-40B4-BE49-F238E27FC236}">
              <a16:creationId xmlns:a16="http://schemas.microsoft.com/office/drawing/2014/main" xmlns="" id="{00000000-0008-0000-0500-000080000000}"/>
            </a:ext>
          </a:extLst>
        </xdr:cNvPr>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29" name="テキスト ボックス 128">
          <a:extLst>
            <a:ext uri="{FF2B5EF4-FFF2-40B4-BE49-F238E27FC236}">
              <a16:creationId xmlns:a16="http://schemas.microsoft.com/office/drawing/2014/main" xmlns="" id="{00000000-0008-0000-0500-000081000000}"/>
            </a:ext>
          </a:extLst>
        </xdr:cNvPr>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30" name="テキスト ボックス 129">
          <a:extLst>
            <a:ext uri="{FF2B5EF4-FFF2-40B4-BE49-F238E27FC236}">
              <a16:creationId xmlns:a16="http://schemas.microsoft.com/office/drawing/2014/main" xmlns="" id="{00000000-0008-0000-0500-000082000000}"/>
            </a:ext>
          </a:extLst>
        </xdr:cNvPr>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31" name="テキスト ボックス 130">
          <a:extLst>
            <a:ext uri="{FF2B5EF4-FFF2-40B4-BE49-F238E27FC236}">
              <a16:creationId xmlns:a16="http://schemas.microsoft.com/office/drawing/2014/main" xmlns="" id="{00000000-0008-0000-0500-000083000000}"/>
            </a:ext>
          </a:extLst>
        </xdr:cNvPr>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37</xdr:row>
      <xdr:rowOff>30156</xdr:rowOff>
    </xdr:from>
    <xdr:to>
      <xdr:col>29</xdr:col>
      <xdr:colOff>177800</xdr:colOff>
      <xdr:row>37</xdr:row>
      <xdr:rowOff>131756</xdr:rowOff>
    </xdr:to>
    <xdr:sp macro="" textlink="">
      <xdr:nvSpPr>
        <xdr:cNvPr id="132" name="楕円 131">
          <a:extLst>
            <a:ext uri="{FF2B5EF4-FFF2-40B4-BE49-F238E27FC236}">
              <a16:creationId xmlns:a16="http://schemas.microsoft.com/office/drawing/2014/main" xmlns="" id="{00000000-0008-0000-0500-000084000000}"/>
            </a:ext>
          </a:extLst>
        </xdr:cNvPr>
        <xdr:cNvSpPr/>
      </xdr:nvSpPr>
      <xdr:spPr bwMode="auto">
        <a:xfrm>
          <a:off x="5600700" y="715485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36</xdr:row>
      <xdr:rowOff>110183</xdr:rowOff>
    </xdr:from>
    <xdr:ext cx="762000" cy="259045"/>
    <xdr:sp macro="" textlink="">
      <xdr:nvSpPr>
        <xdr:cNvPr id="133" name="人口1人当たり決算額の推移該当値テキスト445">
          <a:extLst>
            <a:ext uri="{FF2B5EF4-FFF2-40B4-BE49-F238E27FC236}">
              <a16:creationId xmlns:a16="http://schemas.microsoft.com/office/drawing/2014/main" xmlns="" id="{00000000-0008-0000-0500-000085000000}"/>
            </a:ext>
          </a:extLst>
        </xdr:cNvPr>
        <xdr:cNvSpPr txBox="1"/>
      </xdr:nvSpPr>
      <xdr:spPr>
        <a:xfrm>
          <a:off x="5740400" y="70634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37</xdr:row>
      <xdr:rowOff>20136</xdr:rowOff>
    </xdr:from>
    <xdr:to>
      <xdr:col>26</xdr:col>
      <xdr:colOff>101600</xdr:colOff>
      <xdr:row>37</xdr:row>
      <xdr:rowOff>121736</xdr:rowOff>
    </xdr:to>
    <xdr:sp macro="" textlink="">
      <xdr:nvSpPr>
        <xdr:cNvPr id="134" name="楕円 133">
          <a:extLst>
            <a:ext uri="{FF2B5EF4-FFF2-40B4-BE49-F238E27FC236}">
              <a16:creationId xmlns:a16="http://schemas.microsoft.com/office/drawing/2014/main" xmlns="" id="{00000000-0008-0000-0500-000086000000}"/>
            </a:ext>
          </a:extLst>
        </xdr:cNvPr>
        <xdr:cNvSpPr/>
      </xdr:nvSpPr>
      <xdr:spPr bwMode="auto">
        <a:xfrm>
          <a:off x="4953000" y="714483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37</xdr:row>
      <xdr:rowOff>106513</xdr:rowOff>
    </xdr:from>
    <xdr:ext cx="736600" cy="259045"/>
    <xdr:sp macro="" textlink="">
      <xdr:nvSpPr>
        <xdr:cNvPr id="135" name="テキスト ボックス 134">
          <a:extLst>
            <a:ext uri="{FF2B5EF4-FFF2-40B4-BE49-F238E27FC236}">
              <a16:creationId xmlns:a16="http://schemas.microsoft.com/office/drawing/2014/main" xmlns="" id="{00000000-0008-0000-0500-000087000000}"/>
            </a:ext>
          </a:extLst>
        </xdr:cNvPr>
        <xdr:cNvSpPr txBox="1"/>
      </xdr:nvSpPr>
      <xdr:spPr>
        <a:xfrm>
          <a:off x="4622800" y="723121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37</xdr:row>
      <xdr:rowOff>6782</xdr:rowOff>
    </xdr:from>
    <xdr:to>
      <xdr:col>22</xdr:col>
      <xdr:colOff>165100</xdr:colOff>
      <xdr:row>37</xdr:row>
      <xdr:rowOff>108382</xdr:rowOff>
    </xdr:to>
    <xdr:sp macro="" textlink="">
      <xdr:nvSpPr>
        <xdr:cNvPr id="136" name="楕円 135">
          <a:extLst>
            <a:ext uri="{FF2B5EF4-FFF2-40B4-BE49-F238E27FC236}">
              <a16:creationId xmlns:a16="http://schemas.microsoft.com/office/drawing/2014/main" xmlns="" id="{00000000-0008-0000-0500-000088000000}"/>
            </a:ext>
          </a:extLst>
        </xdr:cNvPr>
        <xdr:cNvSpPr/>
      </xdr:nvSpPr>
      <xdr:spPr bwMode="auto">
        <a:xfrm>
          <a:off x="4254500" y="713148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37</xdr:row>
      <xdr:rowOff>93159</xdr:rowOff>
    </xdr:from>
    <xdr:ext cx="762000" cy="259045"/>
    <xdr:sp macro="" textlink="">
      <xdr:nvSpPr>
        <xdr:cNvPr id="137" name="テキスト ボックス 136">
          <a:extLst>
            <a:ext uri="{FF2B5EF4-FFF2-40B4-BE49-F238E27FC236}">
              <a16:creationId xmlns:a16="http://schemas.microsoft.com/office/drawing/2014/main" xmlns="" id="{00000000-0008-0000-0500-000089000000}"/>
            </a:ext>
          </a:extLst>
        </xdr:cNvPr>
        <xdr:cNvSpPr txBox="1"/>
      </xdr:nvSpPr>
      <xdr:spPr>
        <a:xfrm>
          <a:off x="3924300" y="721785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37</xdr:row>
      <xdr:rowOff>7734</xdr:rowOff>
    </xdr:from>
    <xdr:to>
      <xdr:col>19</xdr:col>
      <xdr:colOff>38100</xdr:colOff>
      <xdr:row>37</xdr:row>
      <xdr:rowOff>109334</xdr:rowOff>
    </xdr:to>
    <xdr:sp macro="" textlink="">
      <xdr:nvSpPr>
        <xdr:cNvPr id="138" name="楕円 137">
          <a:extLst>
            <a:ext uri="{FF2B5EF4-FFF2-40B4-BE49-F238E27FC236}">
              <a16:creationId xmlns:a16="http://schemas.microsoft.com/office/drawing/2014/main" xmlns="" id="{00000000-0008-0000-0500-00008A000000}"/>
            </a:ext>
          </a:extLst>
        </xdr:cNvPr>
        <xdr:cNvSpPr/>
      </xdr:nvSpPr>
      <xdr:spPr bwMode="auto">
        <a:xfrm>
          <a:off x="3556000" y="713243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37</xdr:row>
      <xdr:rowOff>94111</xdr:rowOff>
    </xdr:from>
    <xdr:ext cx="762000" cy="259045"/>
    <xdr:sp macro="" textlink="">
      <xdr:nvSpPr>
        <xdr:cNvPr id="139" name="テキスト ボックス 138">
          <a:extLst>
            <a:ext uri="{FF2B5EF4-FFF2-40B4-BE49-F238E27FC236}">
              <a16:creationId xmlns:a16="http://schemas.microsoft.com/office/drawing/2014/main" xmlns="" id="{00000000-0008-0000-0500-00008B000000}"/>
            </a:ext>
          </a:extLst>
        </xdr:cNvPr>
        <xdr:cNvSpPr txBox="1"/>
      </xdr:nvSpPr>
      <xdr:spPr>
        <a:xfrm>
          <a:off x="3225800" y="72188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130988</xdr:rowOff>
    </xdr:from>
    <xdr:to>
      <xdr:col>15</xdr:col>
      <xdr:colOff>101600</xdr:colOff>
      <xdr:row>37</xdr:row>
      <xdr:rowOff>61138</xdr:rowOff>
    </xdr:to>
    <xdr:sp macro="" textlink="">
      <xdr:nvSpPr>
        <xdr:cNvPr id="140" name="楕円 139">
          <a:extLst>
            <a:ext uri="{FF2B5EF4-FFF2-40B4-BE49-F238E27FC236}">
              <a16:creationId xmlns:a16="http://schemas.microsoft.com/office/drawing/2014/main" xmlns="" id="{00000000-0008-0000-0500-00008C000000}"/>
            </a:ext>
          </a:extLst>
        </xdr:cNvPr>
        <xdr:cNvSpPr/>
      </xdr:nvSpPr>
      <xdr:spPr bwMode="auto">
        <a:xfrm>
          <a:off x="2857500" y="708423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37</xdr:row>
      <xdr:rowOff>45915</xdr:rowOff>
    </xdr:from>
    <xdr:ext cx="762000" cy="259045"/>
    <xdr:sp macro="" textlink="">
      <xdr:nvSpPr>
        <xdr:cNvPr id="141" name="テキスト ボックス 140">
          <a:extLst>
            <a:ext uri="{FF2B5EF4-FFF2-40B4-BE49-F238E27FC236}">
              <a16:creationId xmlns:a16="http://schemas.microsoft.com/office/drawing/2014/main" xmlns="" id="{00000000-0008-0000-0500-00008D000000}"/>
            </a:ext>
          </a:extLst>
        </xdr:cNvPr>
        <xdr:cNvSpPr txBox="1"/>
      </xdr:nvSpPr>
      <xdr:spPr>
        <a:xfrm>
          <a:off x="2527300" y="71706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xmlns="" id="{00000000-0008-0000-06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xmlns="" id="{00000000-0008-0000-06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xmlns="" id="{00000000-0008-0000-06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xmlns="" id="{00000000-0008-0000-06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神奈川県大井町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xmlns="" id="{00000000-0008-0000-06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xmlns="" id="{00000000-0008-0000-06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xmlns="" id="{00000000-0008-0000-06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29</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xmlns="" id="{00000000-0008-0000-06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xmlns="" id="{00000000-0008-0000-06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xmlns="" id="{00000000-0008-0000-06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17,214
17,120
14.38
5,676,145
5,332,081
283,464
3,866,847
2,156,425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xmlns="" id="{00000000-0008-0000-06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xmlns="" id="{00000000-0008-0000-06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xmlns="" id="{00000000-0008-0000-06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-0.5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xmlns="" id="{00000000-0008-0000-06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xmlns="" id="{00000000-0008-0000-06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xmlns="" id="{00000000-0008-0000-06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H25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H26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xmlns="" id="{00000000-0008-0000-06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xmlns="" id="{00000000-0008-0000-06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xmlns="" id="{00000000-0008-0000-06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xmlns="" id="{00000000-0008-0000-06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xmlns="" id="{00000000-0008-0000-06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xmlns="" id="{00000000-0008-0000-06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xmlns="" id="{00000000-0008-0000-06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xmlns="" id="{00000000-0008-0000-06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xmlns="" id="{00000000-0008-0000-06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xmlns="" id="{00000000-0008-0000-06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xmlns="" id="{00000000-0008-0000-06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xmlns="" id="{00000000-0008-0000-06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9703105" cy="259045"/>
    <xdr:sp macro="" textlink="">
      <xdr:nvSpPr>
        <xdr:cNvPr id="30" name="テキスト ボックス 29">
          <a:extLst>
            <a:ext uri="{FF2B5EF4-FFF2-40B4-BE49-F238E27FC236}">
              <a16:creationId xmlns:a16="http://schemas.microsoft.com/office/drawing/2014/main" xmlns="" id="{00000000-0008-0000-0600-00001E000000}"/>
            </a:ext>
          </a:extLst>
        </xdr:cNvPr>
        <xdr:cNvSpPr txBox="1"/>
      </xdr:nvSpPr>
      <xdr:spPr>
        <a:xfrm>
          <a:off x="698500" y="31750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住民基本台帳人口については、住民基本台帳関係年報の調査基準日変更に伴い、平成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年度以降、調査年度の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日現在の住民基本台帳に登録されている人口を記載。</a:t>
          </a:r>
        </a:p>
      </xdr:txBody>
    </xdr:sp>
    <xdr:clientData/>
  </xdr:oneCellAnchor>
  <xdr:oneCellAnchor>
    <xdr:from>
      <xdr:col>3</xdr:col>
      <xdr:colOff>127000</xdr:colOff>
      <xdr:row>20</xdr:row>
      <xdr:rowOff>63500</xdr:rowOff>
    </xdr:from>
    <xdr:ext cx="8295925" cy="259045"/>
    <xdr:sp macro="" textlink="">
      <xdr:nvSpPr>
        <xdr:cNvPr id="31" name="テキスト ボックス 30">
          <a:extLst>
            <a:ext uri="{FF2B5EF4-FFF2-40B4-BE49-F238E27FC236}">
              <a16:creationId xmlns:a16="http://schemas.microsoft.com/office/drawing/2014/main" xmlns="" id="{00000000-0008-0000-0600-00001F000000}"/>
            </a:ext>
          </a:extLst>
        </xdr:cNvPr>
        <xdr:cNvSpPr txBox="1"/>
      </xdr:nvSpPr>
      <xdr:spPr>
        <a:xfrm>
          <a:off x="698500" y="3492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29</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xmlns="" id="{00000000-0008-0000-06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xmlns="" id="{00000000-0008-0000-06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xmlns="" id="{00000000-0008-0000-06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xmlns="" id="{00000000-0008-0000-06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xmlns="" id="{00000000-0008-0000-06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72,973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xmlns="" id="{00000000-0008-0000-06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xmlns="" id="{00000000-0008-0000-06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83,821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xmlns="" id="{00000000-0008-0000-06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xmlns="" id="{00000000-0008-0000-06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xmlns="" id="{00000000-0008-0000-06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40</xdr:row>
      <xdr:rowOff>111777</xdr:rowOff>
    </xdr:from>
    <xdr:ext cx="248786" cy="259045"/>
    <xdr:sp macro="" textlink="">
      <xdr:nvSpPr>
        <xdr:cNvPr id="42" name="テキスト ボックス 41">
          <a:extLst>
            <a:ext uri="{FF2B5EF4-FFF2-40B4-BE49-F238E27FC236}">
              <a16:creationId xmlns:a16="http://schemas.microsoft.com/office/drawing/2014/main" xmlns="" id="{00000000-0008-0000-0600-00002A000000}"/>
            </a:ext>
          </a:extLst>
        </xdr:cNvPr>
        <xdr:cNvSpPr txBox="1"/>
      </xdr:nvSpPr>
      <xdr:spPr>
        <a:xfrm>
          <a:off x="513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a:extLst>
            <a:ext uri="{FF2B5EF4-FFF2-40B4-BE49-F238E27FC236}">
              <a16:creationId xmlns:a16="http://schemas.microsoft.com/office/drawing/2014/main" xmlns="" id="{00000000-0008-0000-0600-00002B000000}"/>
            </a:ext>
          </a:extLst>
        </xdr:cNvPr>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38</xdr:row>
      <xdr:rowOff>73677</xdr:rowOff>
    </xdr:from>
    <xdr:ext cx="531299" cy="259045"/>
    <xdr:sp macro="" textlink="">
      <xdr:nvSpPr>
        <xdr:cNvPr id="44" name="テキスト ボックス 43">
          <a:extLst>
            <a:ext uri="{FF2B5EF4-FFF2-40B4-BE49-F238E27FC236}">
              <a16:creationId xmlns:a16="http://schemas.microsoft.com/office/drawing/2014/main" xmlns="" id="{00000000-0008-0000-0600-00002C000000}"/>
            </a:ext>
          </a:extLst>
        </xdr:cNvPr>
        <xdr:cNvSpPr txBox="1"/>
      </xdr:nvSpPr>
      <xdr:spPr>
        <a:xfrm>
          <a:off x="230701" y="658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a:extLst>
            <a:ext uri="{FF2B5EF4-FFF2-40B4-BE49-F238E27FC236}">
              <a16:creationId xmlns:a16="http://schemas.microsoft.com/office/drawing/2014/main" xmlns="" id="{00000000-0008-0000-0600-00002D000000}"/>
            </a:ext>
          </a:extLst>
        </xdr:cNvPr>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36</xdr:row>
      <xdr:rowOff>35577</xdr:rowOff>
    </xdr:from>
    <xdr:ext cx="531299" cy="259045"/>
    <xdr:sp macro="" textlink="">
      <xdr:nvSpPr>
        <xdr:cNvPr id="46" name="テキスト ボックス 45">
          <a:extLst>
            <a:ext uri="{FF2B5EF4-FFF2-40B4-BE49-F238E27FC236}">
              <a16:creationId xmlns:a16="http://schemas.microsoft.com/office/drawing/2014/main" xmlns="" id="{00000000-0008-0000-0600-00002E000000}"/>
            </a:ext>
          </a:extLst>
        </xdr:cNvPr>
        <xdr:cNvSpPr txBox="1"/>
      </xdr:nvSpPr>
      <xdr:spPr>
        <a:xfrm>
          <a:off x="230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a:extLst>
            <a:ext uri="{FF2B5EF4-FFF2-40B4-BE49-F238E27FC236}">
              <a16:creationId xmlns:a16="http://schemas.microsoft.com/office/drawing/2014/main" xmlns="" id="{00000000-0008-0000-0600-00002F000000}"/>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33</xdr:row>
      <xdr:rowOff>168927</xdr:rowOff>
    </xdr:from>
    <xdr:ext cx="531299" cy="259045"/>
    <xdr:sp macro="" textlink="">
      <xdr:nvSpPr>
        <xdr:cNvPr id="48" name="テキスト ボックス 47">
          <a:extLst>
            <a:ext uri="{FF2B5EF4-FFF2-40B4-BE49-F238E27FC236}">
              <a16:creationId xmlns:a16="http://schemas.microsoft.com/office/drawing/2014/main" xmlns="" id="{00000000-0008-0000-0600-000030000000}"/>
            </a:ext>
          </a:extLst>
        </xdr:cNvPr>
        <xdr:cNvSpPr txBox="1"/>
      </xdr:nvSpPr>
      <xdr:spPr>
        <a:xfrm>
          <a:off x="230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a:extLst>
            <a:ext uri="{FF2B5EF4-FFF2-40B4-BE49-F238E27FC236}">
              <a16:creationId xmlns:a16="http://schemas.microsoft.com/office/drawing/2014/main" xmlns="" id="{00000000-0008-0000-0600-000031000000}"/>
            </a:ext>
          </a:extLst>
        </xdr:cNvPr>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130827</xdr:rowOff>
    </xdr:from>
    <xdr:ext cx="595419" cy="259045"/>
    <xdr:sp macro="" textlink="">
      <xdr:nvSpPr>
        <xdr:cNvPr id="50" name="テキスト ボックス 49">
          <a:extLst>
            <a:ext uri="{FF2B5EF4-FFF2-40B4-BE49-F238E27FC236}">
              <a16:creationId xmlns:a16="http://schemas.microsoft.com/office/drawing/2014/main" xmlns="" id="{00000000-0008-0000-0600-000032000000}"/>
            </a:ext>
          </a:extLst>
        </xdr:cNvPr>
        <xdr:cNvSpPr txBox="1"/>
      </xdr:nvSpPr>
      <xdr:spPr>
        <a:xfrm>
          <a:off x="166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a:extLst>
            <a:ext uri="{FF2B5EF4-FFF2-40B4-BE49-F238E27FC236}">
              <a16:creationId xmlns:a16="http://schemas.microsoft.com/office/drawing/2014/main" xmlns="" id="{00000000-0008-0000-0600-000033000000}"/>
            </a:ext>
          </a:extLst>
        </xdr:cNvPr>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92727</xdr:rowOff>
    </xdr:from>
    <xdr:ext cx="595419" cy="259045"/>
    <xdr:sp macro="" textlink="">
      <xdr:nvSpPr>
        <xdr:cNvPr id="52" name="テキスト ボックス 51">
          <a:extLst>
            <a:ext uri="{FF2B5EF4-FFF2-40B4-BE49-F238E27FC236}">
              <a16:creationId xmlns:a16="http://schemas.microsoft.com/office/drawing/2014/main" xmlns="" id="{00000000-0008-0000-0600-000034000000}"/>
            </a:ext>
          </a:extLst>
        </xdr:cNvPr>
        <xdr:cNvSpPr txBox="1"/>
      </xdr:nvSpPr>
      <xdr:spPr>
        <a:xfrm>
          <a:off x="166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a:extLst>
            <a:ext uri="{FF2B5EF4-FFF2-40B4-BE49-F238E27FC236}">
              <a16:creationId xmlns:a16="http://schemas.microsoft.com/office/drawing/2014/main" xmlns="" id="{00000000-0008-0000-0600-000035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4" name="テキスト ボックス 53">
          <a:extLst>
            <a:ext uri="{FF2B5EF4-FFF2-40B4-BE49-F238E27FC236}">
              <a16:creationId xmlns:a16="http://schemas.microsoft.com/office/drawing/2014/main" xmlns="" id="{00000000-0008-0000-0600-000036000000}"/>
            </a:ext>
          </a:extLst>
        </xdr:cNvPr>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人件費グラフ枠">
          <a:extLst>
            <a:ext uri="{FF2B5EF4-FFF2-40B4-BE49-F238E27FC236}">
              <a16:creationId xmlns:a16="http://schemas.microsoft.com/office/drawing/2014/main" xmlns="" id="{00000000-0008-0000-0600-000037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170497</xdr:rowOff>
    </xdr:from>
    <xdr:to>
      <xdr:col>24</xdr:col>
      <xdr:colOff>62865</xdr:colOff>
      <xdr:row>38</xdr:row>
      <xdr:rowOff>95009</xdr:rowOff>
    </xdr:to>
    <xdr:cxnSp macro="">
      <xdr:nvCxnSpPr>
        <xdr:cNvPr id="56" name="直線コネクタ 55">
          <a:extLst>
            <a:ext uri="{FF2B5EF4-FFF2-40B4-BE49-F238E27FC236}">
              <a16:creationId xmlns:a16="http://schemas.microsoft.com/office/drawing/2014/main" xmlns="" id="{00000000-0008-0000-0600-000038000000}"/>
            </a:ext>
          </a:extLst>
        </xdr:cNvPr>
        <xdr:cNvCxnSpPr/>
      </xdr:nvCxnSpPr>
      <xdr:spPr>
        <a:xfrm flipV="1">
          <a:off x="4633595" y="5313997"/>
          <a:ext cx="1270" cy="129611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98836</xdr:rowOff>
    </xdr:from>
    <xdr:ext cx="534377" cy="259045"/>
    <xdr:sp macro="" textlink="">
      <xdr:nvSpPr>
        <xdr:cNvPr id="57" name="人件費最小値テキスト">
          <a:extLst>
            <a:ext uri="{FF2B5EF4-FFF2-40B4-BE49-F238E27FC236}">
              <a16:creationId xmlns:a16="http://schemas.microsoft.com/office/drawing/2014/main" xmlns="" id="{00000000-0008-0000-0600-000039000000}"/>
            </a:ext>
          </a:extLst>
        </xdr:cNvPr>
        <xdr:cNvSpPr txBox="1"/>
      </xdr:nvSpPr>
      <xdr:spPr>
        <a:xfrm>
          <a:off x="4686300" y="66139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39,519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95009</xdr:rowOff>
    </xdr:from>
    <xdr:to>
      <xdr:col>24</xdr:col>
      <xdr:colOff>152400</xdr:colOff>
      <xdr:row>38</xdr:row>
      <xdr:rowOff>95009</xdr:rowOff>
    </xdr:to>
    <xdr:cxnSp macro="">
      <xdr:nvCxnSpPr>
        <xdr:cNvPr id="58" name="直線コネクタ 57">
          <a:extLst>
            <a:ext uri="{FF2B5EF4-FFF2-40B4-BE49-F238E27FC236}">
              <a16:creationId xmlns:a16="http://schemas.microsoft.com/office/drawing/2014/main" xmlns="" id="{00000000-0008-0000-0600-00003A000000}"/>
            </a:ext>
          </a:extLst>
        </xdr:cNvPr>
        <xdr:cNvCxnSpPr/>
      </xdr:nvCxnSpPr>
      <xdr:spPr>
        <a:xfrm>
          <a:off x="4546600" y="661010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117174</xdr:rowOff>
    </xdr:from>
    <xdr:ext cx="599010" cy="259045"/>
    <xdr:sp macro="" textlink="">
      <xdr:nvSpPr>
        <xdr:cNvPr id="59" name="人件費最大値テキスト">
          <a:extLst>
            <a:ext uri="{FF2B5EF4-FFF2-40B4-BE49-F238E27FC236}">
              <a16:creationId xmlns:a16="http://schemas.microsoft.com/office/drawing/2014/main" xmlns="" id="{00000000-0008-0000-0600-00003B000000}"/>
            </a:ext>
          </a:extLst>
        </xdr:cNvPr>
        <xdr:cNvSpPr txBox="1"/>
      </xdr:nvSpPr>
      <xdr:spPr>
        <a:xfrm>
          <a:off x="4686300" y="508922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141,575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30</xdr:row>
      <xdr:rowOff>170497</xdr:rowOff>
    </xdr:from>
    <xdr:to>
      <xdr:col>24</xdr:col>
      <xdr:colOff>152400</xdr:colOff>
      <xdr:row>30</xdr:row>
      <xdr:rowOff>170497</xdr:rowOff>
    </xdr:to>
    <xdr:cxnSp macro="">
      <xdr:nvCxnSpPr>
        <xdr:cNvPr id="60" name="直線コネクタ 59">
          <a:extLst>
            <a:ext uri="{FF2B5EF4-FFF2-40B4-BE49-F238E27FC236}">
              <a16:creationId xmlns:a16="http://schemas.microsoft.com/office/drawing/2014/main" xmlns="" id="{00000000-0008-0000-0600-00003C000000}"/>
            </a:ext>
          </a:extLst>
        </xdr:cNvPr>
        <xdr:cNvCxnSpPr/>
      </xdr:nvCxnSpPr>
      <xdr:spPr>
        <a:xfrm>
          <a:off x="4546600" y="53139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36</xdr:row>
      <xdr:rowOff>82233</xdr:rowOff>
    </xdr:from>
    <xdr:to>
      <xdr:col>24</xdr:col>
      <xdr:colOff>63500</xdr:colOff>
      <xdr:row>36</xdr:row>
      <xdr:rowOff>90437</xdr:rowOff>
    </xdr:to>
    <xdr:cxnSp macro="">
      <xdr:nvCxnSpPr>
        <xdr:cNvPr id="61" name="直線コネクタ 60">
          <a:extLst>
            <a:ext uri="{FF2B5EF4-FFF2-40B4-BE49-F238E27FC236}">
              <a16:creationId xmlns:a16="http://schemas.microsoft.com/office/drawing/2014/main" xmlns="" id="{00000000-0008-0000-0600-00003D000000}"/>
            </a:ext>
          </a:extLst>
        </xdr:cNvPr>
        <xdr:cNvCxnSpPr/>
      </xdr:nvCxnSpPr>
      <xdr:spPr>
        <a:xfrm>
          <a:off x="3797300" y="6254433"/>
          <a:ext cx="838200" cy="82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34</xdr:row>
      <xdr:rowOff>68737</xdr:rowOff>
    </xdr:from>
    <xdr:ext cx="534377" cy="259045"/>
    <xdr:sp macro="" textlink="">
      <xdr:nvSpPr>
        <xdr:cNvPr id="62" name="人件費平均値テキスト">
          <a:extLst>
            <a:ext uri="{FF2B5EF4-FFF2-40B4-BE49-F238E27FC236}">
              <a16:creationId xmlns:a16="http://schemas.microsoft.com/office/drawing/2014/main" xmlns="" id="{00000000-0008-0000-0600-00003E000000}"/>
            </a:ext>
          </a:extLst>
        </xdr:cNvPr>
        <xdr:cNvSpPr txBox="1"/>
      </xdr:nvSpPr>
      <xdr:spPr>
        <a:xfrm>
          <a:off x="4686300" y="589803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79,889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45860</xdr:rowOff>
    </xdr:from>
    <xdr:to>
      <xdr:col>24</xdr:col>
      <xdr:colOff>114300</xdr:colOff>
      <xdr:row>35</xdr:row>
      <xdr:rowOff>147460</xdr:rowOff>
    </xdr:to>
    <xdr:sp macro="" textlink="">
      <xdr:nvSpPr>
        <xdr:cNvPr id="63" name="フローチャート: 判断 62">
          <a:extLst>
            <a:ext uri="{FF2B5EF4-FFF2-40B4-BE49-F238E27FC236}">
              <a16:creationId xmlns:a16="http://schemas.microsoft.com/office/drawing/2014/main" xmlns="" id="{00000000-0008-0000-0600-00003F000000}"/>
            </a:ext>
          </a:extLst>
        </xdr:cNvPr>
        <xdr:cNvSpPr/>
      </xdr:nvSpPr>
      <xdr:spPr>
        <a:xfrm>
          <a:off x="4584700" y="60466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36</xdr:row>
      <xdr:rowOff>82233</xdr:rowOff>
    </xdr:from>
    <xdr:to>
      <xdr:col>19</xdr:col>
      <xdr:colOff>177800</xdr:colOff>
      <xdr:row>36</xdr:row>
      <xdr:rowOff>85903</xdr:rowOff>
    </xdr:to>
    <xdr:cxnSp macro="">
      <xdr:nvCxnSpPr>
        <xdr:cNvPr id="64" name="直線コネクタ 63">
          <a:extLst>
            <a:ext uri="{FF2B5EF4-FFF2-40B4-BE49-F238E27FC236}">
              <a16:creationId xmlns:a16="http://schemas.microsoft.com/office/drawing/2014/main" xmlns="" id="{00000000-0008-0000-0600-000040000000}"/>
            </a:ext>
          </a:extLst>
        </xdr:cNvPr>
        <xdr:cNvCxnSpPr/>
      </xdr:nvCxnSpPr>
      <xdr:spPr>
        <a:xfrm flipV="1">
          <a:off x="2908300" y="6254433"/>
          <a:ext cx="889000" cy="36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50025</xdr:rowOff>
    </xdr:from>
    <xdr:to>
      <xdr:col>20</xdr:col>
      <xdr:colOff>38100</xdr:colOff>
      <xdr:row>35</xdr:row>
      <xdr:rowOff>151625</xdr:rowOff>
    </xdr:to>
    <xdr:sp macro="" textlink="">
      <xdr:nvSpPr>
        <xdr:cNvPr id="65" name="フローチャート: 判断 64">
          <a:extLst>
            <a:ext uri="{FF2B5EF4-FFF2-40B4-BE49-F238E27FC236}">
              <a16:creationId xmlns:a16="http://schemas.microsoft.com/office/drawing/2014/main" xmlns="" id="{00000000-0008-0000-0600-000041000000}"/>
            </a:ext>
          </a:extLst>
        </xdr:cNvPr>
        <xdr:cNvSpPr/>
      </xdr:nvSpPr>
      <xdr:spPr>
        <a:xfrm>
          <a:off x="3746500" y="60507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33</xdr:row>
      <xdr:rowOff>168152</xdr:rowOff>
    </xdr:from>
    <xdr:ext cx="534377" cy="259045"/>
    <xdr:sp macro="" textlink="">
      <xdr:nvSpPr>
        <xdr:cNvPr id="66" name="テキスト ボックス 65">
          <a:extLst>
            <a:ext uri="{FF2B5EF4-FFF2-40B4-BE49-F238E27FC236}">
              <a16:creationId xmlns:a16="http://schemas.microsoft.com/office/drawing/2014/main" xmlns="" id="{00000000-0008-0000-0600-000042000000}"/>
            </a:ext>
          </a:extLst>
        </xdr:cNvPr>
        <xdr:cNvSpPr txBox="1"/>
      </xdr:nvSpPr>
      <xdr:spPr>
        <a:xfrm>
          <a:off x="3530111" y="58260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79,561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36</xdr:row>
      <xdr:rowOff>85903</xdr:rowOff>
    </xdr:from>
    <xdr:to>
      <xdr:col>15</xdr:col>
      <xdr:colOff>50800</xdr:colOff>
      <xdr:row>36</xdr:row>
      <xdr:rowOff>93510</xdr:rowOff>
    </xdr:to>
    <xdr:cxnSp macro="">
      <xdr:nvCxnSpPr>
        <xdr:cNvPr id="67" name="直線コネクタ 66">
          <a:extLst>
            <a:ext uri="{FF2B5EF4-FFF2-40B4-BE49-F238E27FC236}">
              <a16:creationId xmlns:a16="http://schemas.microsoft.com/office/drawing/2014/main" xmlns="" id="{00000000-0008-0000-0600-000043000000}"/>
            </a:ext>
          </a:extLst>
        </xdr:cNvPr>
        <xdr:cNvCxnSpPr/>
      </xdr:nvCxnSpPr>
      <xdr:spPr>
        <a:xfrm flipV="1">
          <a:off x="2019300" y="6258103"/>
          <a:ext cx="889000" cy="76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43472</xdr:rowOff>
    </xdr:from>
    <xdr:to>
      <xdr:col>15</xdr:col>
      <xdr:colOff>101600</xdr:colOff>
      <xdr:row>35</xdr:row>
      <xdr:rowOff>145072</xdr:rowOff>
    </xdr:to>
    <xdr:sp macro="" textlink="">
      <xdr:nvSpPr>
        <xdr:cNvPr id="68" name="フローチャート: 判断 67">
          <a:extLst>
            <a:ext uri="{FF2B5EF4-FFF2-40B4-BE49-F238E27FC236}">
              <a16:creationId xmlns:a16="http://schemas.microsoft.com/office/drawing/2014/main" xmlns="" id="{00000000-0008-0000-0600-000044000000}"/>
            </a:ext>
          </a:extLst>
        </xdr:cNvPr>
        <xdr:cNvSpPr/>
      </xdr:nvSpPr>
      <xdr:spPr>
        <a:xfrm>
          <a:off x="2857500" y="60442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33</xdr:row>
      <xdr:rowOff>161599</xdr:rowOff>
    </xdr:from>
    <xdr:ext cx="534377" cy="259045"/>
    <xdr:sp macro="" textlink="">
      <xdr:nvSpPr>
        <xdr:cNvPr id="69" name="テキスト ボックス 68">
          <a:extLst>
            <a:ext uri="{FF2B5EF4-FFF2-40B4-BE49-F238E27FC236}">
              <a16:creationId xmlns:a16="http://schemas.microsoft.com/office/drawing/2014/main" xmlns="" id="{00000000-0008-0000-0600-000045000000}"/>
            </a:ext>
          </a:extLst>
        </xdr:cNvPr>
        <xdr:cNvSpPr txBox="1"/>
      </xdr:nvSpPr>
      <xdr:spPr>
        <a:xfrm>
          <a:off x="2641111" y="58194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80,077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36</xdr:row>
      <xdr:rowOff>93510</xdr:rowOff>
    </xdr:from>
    <xdr:to>
      <xdr:col>10</xdr:col>
      <xdr:colOff>114300</xdr:colOff>
      <xdr:row>36</xdr:row>
      <xdr:rowOff>123088</xdr:rowOff>
    </xdr:to>
    <xdr:cxnSp macro="">
      <xdr:nvCxnSpPr>
        <xdr:cNvPr id="70" name="直線コネクタ 69">
          <a:extLst>
            <a:ext uri="{FF2B5EF4-FFF2-40B4-BE49-F238E27FC236}">
              <a16:creationId xmlns:a16="http://schemas.microsoft.com/office/drawing/2014/main" xmlns="" id="{00000000-0008-0000-0600-000046000000}"/>
            </a:ext>
          </a:extLst>
        </xdr:cNvPr>
        <xdr:cNvCxnSpPr/>
      </xdr:nvCxnSpPr>
      <xdr:spPr>
        <a:xfrm flipV="1">
          <a:off x="1130300" y="6265710"/>
          <a:ext cx="889000" cy="295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72403</xdr:rowOff>
    </xdr:from>
    <xdr:to>
      <xdr:col>10</xdr:col>
      <xdr:colOff>165100</xdr:colOff>
      <xdr:row>36</xdr:row>
      <xdr:rowOff>2553</xdr:rowOff>
    </xdr:to>
    <xdr:sp macro="" textlink="">
      <xdr:nvSpPr>
        <xdr:cNvPr id="71" name="フローチャート: 判断 70">
          <a:extLst>
            <a:ext uri="{FF2B5EF4-FFF2-40B4-BE49-F238E27FC236}">
              <a16:creationId xmlns:a16="http://schemas.microsoft.com/office/drawing/2014/main" xmlns="" id="{00000000-0008-0000-0600-000047000000}"/>
            </a:ext>
          </a:extLst>
        </xdr:cNvPr>
        <xdr:cNvSpPr/>
      </xdr:nvSpPr>
      <xdr:spPr>
        <a:xfrm>
          <a:off x="1968500" y="60731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34</xdr:row>
      <xdr:rowOff>19080</xdr:rowOff>
    </xdr:from>
    <xdr:ext cx="534377" cy="259045"/>
    <xdr:sp macro="" textlink="">
      <xdr:nvSpPr>
        <xdr:cNvPr id="72" name="テキスト ボックス 71">
          <a:extLst>
            <a:ext uri="{FF2B5EF4-FFF2-40B4-BE49-F238E27FC236}">
              <a16:creationId xmlns:a16="http://schemas.microsoft.com/office/drawing/2014/main" xmlns="" id="{00000000-0008-0000-0600-000048000000}"/>
            </a:ext>
          </a:extLst>
        </xdr:cNvPr>
        <xdr:cNvSpPr txBox="1"/>
      </xdr:nvSpPr>
      <xdr:spPr>
        <a:xfrm>
          <a:off x="1752111" y="58483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77,799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82766</xdr:rowOff>
    </xdr:from>
    <xdr:to>
      <xdr:col>6</xdr:col>
      <xdr:colOff>38100</xdr:colOff>
      <xdr:row>36</xdr:row>
      <xdr:rowOff>12916</xdr:rowOff>
    </xdr:to>
    <xdr:sp macro="" textlink="">
      <xdr:nvSpPr>
        <xdr:cNvPr id="73" name="フローチャート: 判断 72">
          <a:extLst>
            <a:ext uri="{FF2B5EF4-FFF2-40B4-BE49-F238E27FC236}">
              <a16:creationId xmlns:a16="http://schemas.microsoft.com/office/drawing/2014/main" xmlns="" id="{00000000-0008-0000-0600-000049000000}"/>
            </a:ext>
          </a:extLst>
        </xdr:cNvPr>
        <xdr:cNvSpPr/>
      </xdr:nvSpPr>
      <xdr:spPr>
        <a:xfrm>
          <a:off x="1079500" y="60835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34</xdr:row>
      <xdr:rowOff>29443</xdr:rowOff>
    </xdr:from>
    <xdr:ext cx="534377" cy="259045"/>
    <xdr:sp macro="" textlink="">
      <xdr:nvSpPr>
        <xdr:cNvPr id="74" name="テキスト ボックス 73">
          <a:extLst>
            <a:ext uri="{FF2B5EF4-FFF2-40B4-BE49-F238E27FC236}">
              <a16:creationId xmlns:a16="http://schemas.microsoft.com/office/drawing/2014/main" xmlns="" id="{00000000-0008-0000-0600-00004A000000}"/>
            </a:ext>
          </a:extLst>
        </xdr:cNvPr>
        <xdr:cNvSpPr txBox="1"/>
      </xdr:nvSpPr>
      <xdr:spPr>
        <a:xfrm>
          <a:off x="863111" y="58587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76,983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a:extLst>
            <a:ext uri="{FF2B5EF4-FFF2-40B4-BE49-F238E27FC236}">
              <a16:creationId xmlns:a16="http://schemas.microsoft.com/office/drawing/2014/main" xmlns="" id="{00000000-0008-0000-0600-00004B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a:extLst>
            <a:ext uri="{FF2B5EF4-FFF2-40B4-BE49-F238E27FC236}">
              <a16:creationId xmlns:a16="http://schemas.microsoft.com/office/drawing/2014/main" xmlns="" id="{00000000-0008-0000-0600-00004C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a:extLst>
            <a:ext uri="{FF2B5EF4-FFF2-40B4-BE49-F238E27FC236}">
              <a16:creationId xmlns:a16="http://schemas.microsoft.com/office/drawing/2014/main" xmlns="" id="{00000000-0008-0000-0600-00004D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a:extLst>
            <a:ext uri="{FF2B5EF4-FFF2-40B4-BE49-F238E27FC236}">
              <a16:creationId xmlns:a16="http://schemas.microsoft.com/office/drawing/2014/main" xmlns="" id="{00000000-0008-0000-0600-00004E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a:extLst>
            <a:ext uri="{FF2B5EF4-FFF2-40B4-BE49-F238E27FC236}">
              <a16:creationId xmlns:a16="http://schemas.microsoft.com/office/drawing/2014/main" xmlns="" id="{00000000-0008-0000-0600-00004F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39637</xdr:rowOff>
    </xdr:from>
    <xdr:to>
      <xdr:col>24</xdr:col>
      <xdr:colOff>114300</xdr:colOff>
      <xdr:row>36</xdr:row>
      <xdr:rowOff>141237</xdr:rowOff>
    </xdr:to>
    <xdr:sp macro="" textlink="">
      <xdr:nvSpPr>
        <xdr:cNvPr id="80" name="楕円 79">
          <a:extLst>
            <a:ext uri="{FF2B5EF4-FFF2-40B4-BE49-F238E27FC236}">
              <a16:creationId xmlns:a16="http://schemas.microsoft.com/office/drawing/2014/main" xmlns="" id="{00000000-0008-0000-0600-000050000000}"/>
            </a:ext>
          </a:extLst>
        </xdr:cNvPr>
        <xdr:cNvSpPr/>
      </xdr:nvSpPr>
      <xdr:spPr>
        <a:xfrm>
          <a:off x="4584700" y="62118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36</xdr:row>
      <xdr:rowOff>18064</xdr:rowOff>
    </xdr:from>
    <xdr:ext cx="534377" cy="259045"/>
    <xdr:sp macro="" textlink="">
      <xdr:nvSpPr>
        <xdr:cNvPr id="81" name="人件費該当値テキスト">
          <a:extLst>
            <a:ext uri="{FF2B5EF4-FFF2-40B4-BE49-F238E27FC236}">
              <a16:creationId xmlns:a16="http://schemas.microsoft.com/office/drawing/2014/main" xmlns="" id="{00000000-0008-0000-0600-000051000000}"/>
            </a:ext>
          </a:extLst>
        </xdr:cNvPr>
        <xdr:cNvSpPr txBox="1"/>
      </xdr:nvSpPr>
      <xdr:spPr>
        <a:xfrm>
          <a:off x="4686300" y="61902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66,879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36</xdr:row>
      <xdr:rowOff>31433</xdr:rowOff>
    </xdr:from>
    <xdr:to>
      <xdr:col>20</xdr:col>
      <xdr:colOff>38100</xdr:colOff>
      <xdr:row>36</xdr:row>
      <xdr:rowOff>133033</xdr:rowOff>
    </xdr:to>
    <xdr:sp macro="" textlink="">
      <xdr:nvSpPr>
        <xdr:cNvPr id="82" name="楕円 81">
          <a:extLst>
            <a:ext uri="{FF2B5EF4-FFF2-40B4-BE49-F238E27FC236}">
              <a16:creationId xmlns:a16="http://schemas.microsoft.com/office/drawing/2014/main" xmlns="" id="{00000000-0008-0000-0600-000052000000}"/>
            </a:ext>
          </a:extLst>
        </xdr:cNvPr>
        <xdr:cNvSpPr/>
      </xdr:nvSpPr>
      <xdr:spPr>
        <a:xfrm>
          <a:off x="3746500" y="62036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36</xdr:row>
      <xdr:rowOff>124160</xdr:rowOff>
    </xdr:from>
    <xdr:ext cx="534377" cy="259045"/>
    <xdr:sp macro="" textlink="">
      <xdr:nvSpPr>
        <xdr:cNvPr id="83" name="テキスト ボックス 82">
          <a:extLst>
            <a:ext uri="{FF2B5EF4-FFF2-40B4-BE49-F238E27FC236}">
              <a16:creationId xmlns:a16="http://schemas.microsoft.com/office/drawing/2014/main" xmlns="" id="{00000000-0008-0000-0600-000053000000}"/>
            </a:ext>
          </a:extLst>
        </xdr:cNvPr>
        <xdr:cNvSpPr txBox="1"/>
      </xdr:nvSpPr>
      <xdr:spPr>
        <a:xfrm>
          <a:off x="3530111" y="62963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67,525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35103</xdr:rowOff>
    </xdr:from>
    <xdr:to>
      <xdr:col>15</xdr:col>
      <xdr:colOff>101600</xdr:colOff>
      <xdr:row>36</xdr:row>
      <xdr:rowOff>136703</xdr:rowOff>
    </xdr:to>
    <xdr:sp macro="" textlink="">
      <xdr:nvSpPr>
        <xdr:cNvPr id="84" name="楕円 83">
          <a:extLst>
            <a:ext uri="{FF2B5EF4-FFF2-40B4-BE49-F238E27FC236}">
              <a16:creationId xmlns:a16="http://schemas.microsoft.com/office/drawing/2014/main" xmlns="" id="{00000000-0008-0000-0600-000054000000}"/>
            </a:ext>
          </a:extLst>
        </xdr:cNvPr>
        <xdr:cNvSpPr/>
      </xdr:nvSpPr>
      <xdr:spPr>
        <a:xfrm>
          <a:off x="2857500" y="62073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36</xdr:row>
      <xdr:rowOff>127830</xdr:rowOff>
    </xdr:from>
    <xdr:ext cx="534377" cy="259045"/>
    <xdr:sp macro="" textlink="">
      <xdr:nvSpPr>
        <xdr:cNvPr id="85" name="テキスト ボックス 84">
          <a:extLst>
            <a:ext uri="{FF2B5EF4-FFF2-40B4-BE49-F238E27FC236}">
              <a16:creationId xmlns:a16="http://schemas.microsoft.com/office/drawing/2014/main" xmlns="" id="{00000000-0008-0000-0600-000055000000}"/>
            </a:ext>
          </a:extLst>
        </xdr:cNvPr>
        <xdr:cNvSpPr txBox="1"/>
      </xdr:nvSpPr>
      <xdr:spPr>
        <a:xfrm>
          <a:off x="2641111" y="63000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67,236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36</xdr:row>
      <xdr:rowOff>42710</xdr:rowOff>
    </xdr:from>
    <xdr:to>
      <xdr:col>10</xdr:col>
      <xdr:colOff>165100</xdr:colOff>
      <xdr:row>36</xdr:row>
      <xdr:rowOff>144310</xdr:rowOff>
    </xdr:to>
    <xdr:sp macro="" textlink="">
      <xdr:nvSpPr>
        <xdr:cNvPr id="86" name="楕円 85">
          <a:extLst>
            <a:ext uri="{FF2B5EF4-FFF2-40B4-BE49-F238E27FC236}">
              <a16:creationId xmlns:a16="http://schemas.microsoft.com/office/drawing/2014/main" xmlns="" id="{00000000-0008-0000-0600-000056000000}"/>
            </a:ext>
          </a:extLst>
        </xdr:cNvPr>
        <xdr:cNvSpPr/>
      </xdr:nvSpPr>
      <xdr:spPr>
        <a:xfrm>
          <a:off x="1968500" y="62149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36</xdr:row>
      <xdr:rowOff>135437</xdr:rowOff>
    </xdr:from>
    <xdr:ext cx="534377" cy="259045"/>
    <xdr:sp macro="" textlink="">
      <xdr:nvSpPr>
        <xdr:cNvPr id="87" name="テキスト ボックス 86">
          <a:extLst>
            <a:ext uri="{FF2B5EF4-FFF2-40B4-BE49-F238E27FC236}">
              <a16:creationId xmlns:a16="http://schemas.microsoft.com/office/drawing/2014/main" xmlns="" id="{00000000-0008-0000-0600-000057000000}"/>
            </a:ext>
          </a:extLst>
        </xdr:cNvPr>
        <xdr:cNvSpPr txBox="1"/>
      </xdr:nvSpPr>
      <xdr:spPr>
        <a:xfrm>
          <a:off x="1752111" y="63076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66,637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72288</xdr:rowOff>
    </xdr:from>
    <xdr:to>
      <xdr:col>6</xdr:col>
      <xdr:colOff>38100</xdr:colOff>
      <xdr:row>37</xdr:row>
      <xdr:rowOff>2438</xdr:rowOff>
    </xdr:to>
    <xdr:sp macro="" textlink="">
      <xdr:nvSpPr>
        <xdr:cNvPr id="88" name="楕円 87">
          <a:extLst>
            <a:ext uri="{FF2B5EF4-FFF2-40B4-BE49-F238E27FC236}">
              <a16:creationId xmlns:a16="http://schemas.microsoft.com/office/drawing/2014/main" xmlns="" id="{00000000-0008-0000-0600-000058000000}"/>
            </a:ext>
          </a:extLst>
        </xdr:cNvPr>
        <xdr:cNvSpPr/>
      </xdr:nvSpPr>
      <xdr:spPr>
        <a:xfrm>
          <a:off x="1079500" y="62444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36</xdr:row>
      <xdr:rowOff>165015</xdr:rowOff>
    </xdr:from>
    <xdr:ext cx="534377" cy="259045"/>
    <xdr:sp macro="" textlink="">
      <xdr:nvSpPr>
        <xdr:cNvPr id="89" name="テキスト ボックス 88">
          <a:extLst>
            <a:ext uri="{FF2B5EF4-FFF2-40B4-BE49-F238E27FC236}">
              <a16:creationId xmlns:a16="http://schemas.microsoft.com/office/drawing/2014/main" xmlns="" id="{00000000-0008-0000-0600-000059000000}"/>
            </a:ext>
          </a:extLst>
        </xdr:cNvPr>
        <xdr:cNvSpPr txBox="1"/>
      </xdr:nvSpPr>
      <xdr:spPr>
        <a:xfrm>
          <a:off x="863111" y="63372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64,308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a:extLst>
            <a:ext uri="{FF2B5EF4-FFF2-40B4-BE49-F238E27FC236}">
              <a16:creationId xmlns:a16="http://schemas.microsoft.com/office/drawing/2014/main" xmlns="" id="{00000000-0008-0000-0600-00005A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a:extLst>
            <a:ext uri="{FF2B5EF4-FFF2-40B4-BE49-F238E27FC236}">
              <a16:creationId xmlns:a16="http://schemas.microsoft.com/office/drawing/2014/main" xmlns="" id="{00000000-0008-0000-0600-00005B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a:extLst>
            <a:ext uri="{FF2B5EF4-FFF2-40B4-BE49-F238E27FC236}">
              <a16:creationId xmlns:a16="http://schemas.microsoft.com/office/drawing/2014/main" xmlns="" id="{00000000-0008-0000-0600-00005C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a:extLst>
            <a:ext uri="{FF2B5EF4-FFF2-40B4-BE49-F238E27FC236}">
              <a16:creationId xmlns:a16="http://schemas.microsoft.com/office/drawing/2014/main" xmlns="" id="{00000000-0008-0000-0600-00005D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a:extLst>
            <a:ext uri="{FF2B5EF4-FFF2-40B4-BE49-F238E27FC236}">
              <a16:creationId xmlns:a16="http://schemas.microsoft.com/office/drawing/2014/main" xmlns="" id="{00000000-0008-0000-0600-00005E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57,742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a:extLst>
            <a:ext uri="{FF2B5EF4-FFF2-40B4-BE49-F238E27FC236}">
              <a16:creationId xmlns:a16="http://schemas.microsoft.com/office/drawing/2014/main" xmlns="" id="{00000000-0008-0000-0600-00005F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a:extLst>
            <a:ext uri="{FF2B5EF4-FFF2-40B4-BE49-F238E27FC236}">
              <a16:creationId xmlns:a16="http://schemas.microsoft.com/office/drawing/2014/main" xmlns="" id="{00000000-0008-0000-0600-000060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45,948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a:extLst>
            <a:ext uri="{FF2B5EF4-FFF2-40B4-BE49-F238E27FC236}">
              <a16:creationId xmlns:a16="http://schemas.microsoft.com/office/drawing/2014/main" xmlns="" id="{00000000-0008-0000-0600-000061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a:extLst>
            <a:ext uri="{FF2B5EF4-FFF2-40B4-BE49-F238E27FC236}">
              <a16:creationId xmlns:a16="http://schemas.microsoft.com/office/drawing/2014/main" xmlns="" id="{00000000-0008-0000-0600-000062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a:extLst>
            <a:ext uri="{FF2B5EF4-FFF2-40B4-BE49-F238E27FC236}">
              <a16:creationId xmlns:a16="http://schemas.microsoft.com/office/drawing/2014/main" xmlns="" id="{00000000-0008-0000-0600-000063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58</xdr:row>
      <xdr:rowOff>139700</xdr:rowOff>
    </xdr:from>
    <xdr:to>
      <xdr:col>28</xdr:col>
      <xdr:colOff>114300</xdr:colOff>
      <xdr:row>58</xdr:row>
      <xdr:rowOff>139700</xdr:rowOff>
    </xdr:to>
    <xdr:cxnSp macro="">
      <xdr:nvCxnSpPr>
        <xdr:cNvPr id="100" name="直線コネクタ 99">
          <a:extLst>
            <a:ext uri="{FF2B5EF4-FFF2-40B4-BE49-F238E27FC236}">
              <a16:creationId xmlns:a16="http://schemas.microsoft.com/office/drawing/2014/main" xmlns="" id="{00000000-0008-0000-0600-000064000000}"/>
            </a:ext>
          </a:extLst>
        </xdr:cNvPr>
        <xdr:cNvCxnSpPr/>
      </xdr:nvCxnSpPr>
      <xdr:spPr>
        <a:xfrm>
          <a:off x="762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57</xdr:row>
      <xdr:rowOff>168927</xdr:rowOff>
    </xdr:from>
    <xdr:ext cx="248786" cy="259045"/>
    <xdr:sp macro="" textlink="">
      <xdr:nvSpPr>
        <xdr:cNvPr id="101" name="テキスト ボックス 100">
          <a:extLst>
            <a:ext uri="{FF2B5EF4-FFF2-40B4-BE49-F238E27FC236}">
              <a16:creationId xmlns:a16="http://schemas.microsoft.com/office/drawing/2014/main" xmlns="" id="{00000000-0008-0000-0600-000065000000}"/>
            </a:ext>
          </a:extLst>
        </xdr:cNvPr>
        <xdr:cNvSpPr txBox="1"/>
      </xdr:nvSpPr>
      <xdr:spPr>
        <a:xfrm>
          <a:off x="513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56</xdr:row>
      <xdr:rowOff>25400</xdr:rowOff>
    </xdr:from>
    <xdr:to>
      <xdr:col>28</xdr:col>
      <xdr:colOff>114300</xdr:colOff>
      <xdr:row>56</xdr:row>
      <xdr:rowOff>25400</xdr:rowOff>
    </xdr:to>
    <xdr:cxnSp macro="">
      <xdr:nvCxnSpPr>
        <xdr:cNvPr id="102" name="直線コネクタ 101">
          <a:extLst>
            <a:ext uri="{FF2B5EF4-FFF2-40B4-BE49-F238E27FC236}">
              <a16:creationId xmlns:a16="http://schemas.microsoft.com/office/drawing/2014/main" xmlns="" id="{00000000-0008-0000-0600-000066000000}"/>
            </a:ext>
          </a:extLst>
        </xdr:cNvPr>
        <xdr:cNvCxnSpPr/>
      </xdr:nvCxnSpPr>
      <xdr:spPr>
        <a:xfrm>
          <a:off x="762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55</xdr:row>
      <xdr:rowOff>54627</xdr:rowOff>
    </xdr:from>
    <xdr:ext cx="595419" cy="259045"/>
    <xdr:sp macro="" textlink="">
      <xdr:nvSpPr>
        <xdr:cNvPr id="103" name="テキスト ボックス 102">
          <a:extLst>
            <a:ext uri="{FF2B5EF4-FFF2-40B4-BE49-F238E27FC236}">
              <a16:creationId xmlns:a16="http://schemas.microsoft.com/office/drawing/2014/main" xmlns="" id="{00000000-0008-0000-0600-000067000000}"/>
            </a:ext>
          </a:extLst>
        </xdr:cNvPr>
        <xdr:cNvSpPr txBox="1"/>
      </xdr:nvSpPr>
      <xdr:spPr>
        <a:xfrm>
          <a:off x="166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82550</xdr:rowOff>
    </xdr:from>
    <xdr:to>
      <xdr:col>28</xdr:col>
      <xdr:colOff>114300</xdr:colOff>
      <xdr:row>53</xdr:row>
      <xdr:rowOff>82550</xdr:rowOff>
    </xdr:to>
    <xdr:cxnSp macro="">
      <xdr:nvCxnSpPr>
        <xdr:cNvPr id="104" name="直線コネクタ 103">
          <a:extLst>
            <a:ext uri="{FF2B5EF4-FFF2-40B4-BE49-F238E27FC236}">
              <a16:creationId xmlns:a16="http://schemas.microsoft.com/office/drawing/2014/main" xmlns="" id="{00000000-0008-0000-0600-000068000000}"/>
            </a:ext>
          </a:extLst>
        </xdr:cNvPr>
        <xdr:cNvCxnSpPr/>
      </xdr:nvCxnSpPr>
      <xdr:spPr>
        <a:xfrm>
          <a:off x="762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52</xdr:row>
      <xdr:rowOff>111777</xdr:rowOff>
    </xdr:from>
    <xdr:ext cx="595419" cy="259045"/>
    <xdr:sp macro="" textlink="">
      <xdr:nvSpPr>
        <xdr:cNvPr id="105" name="テキスト ボックス 104">
          <a:extLst>
            <a:ext uri="{FF2B5EF4-FFF2-40B4-BE49-F238E27FC236}">
              <a16:creationId xmlns:a16="http://schemas.microsoft.com/office/drawing/2014/main" xmlns="" id="{00000000-0008-0000-0600-000069000000}"/>
            </a:ext>
          </a:extLst>
        </xdr:cNvPr>
        <xdr:cNvSpPr txBox="1"/>
      </xdr:nvSpPr>
      <xdr:spPr>
        <a:xfrm>
          <a:off x="166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139700</xdr:rowOff>
    </xdr:from>
    <xdr:to>
      <xdr:col>28</xdr:col>
      <xdr:colOff>114300</xdr:colOff>
      <xdr:row>50</xdr:row>
      <xdr:rowOff>139700</xdr:rowOff>
    </xdr:to>
    <xdr:cxnSp macro="">
      <xdr:nvCxnSpPr>
        <xdr:cNvPr id="106" name="直線コネクタ 105">
          <a:extLst>
            <a:ext uri="{FF2B5EF4-FFF2-40B4-BE49-F238E27FC236}">
              <a16:creationId xmlns:a16="http://schemas.microsoft.com/office/drawing/2014/main" xmlns="" id="{00000000-0008-0000-0600-00006A000000}"/>
            </a:ext>
          </a:extLst>
        </xdr:cNvPr>
        <xdr:cNvCxnSpPr/>
      </xdr:nvCxnSpPr>
      <xdr:spPr>
        <a:xfrm>
          <a:off x="762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168927</xdr:rowOff>
    </xdr:from>
    <xdr:ext cx="595419" cy="259045"/>
    <xdr:sp macro="" textlink="">
      <xdr:nvSpPr>
        <xdr:cNvPr id="107" name="テキスト ボックス 106">
          <a:extLst>
            <a:ext uri="{FF2B5EF4-FFF2-40B4-BE49-F238E27FC236}">
              <a16:creationId xmlns:a16="http://schemas.microsoft.com/office/drawing/2014/main" xmlns="" id="{00000000-0008-0000-0600-00006B000000}"/>
            </a:ext>
          </a:extLst>
        </xdr:cNvPr>
        <xdr:cNvSpPr txBox="1"/>
      </xdr:nvSpPr>
      <xdr:spPr>
        <a:xfrm>
          <a:off x="166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08" name="直線コネクタ 107">
          <a:extLst>
            <a:ext uri="{FF2B5EF4-FFF2-40B4-BE49-F238E27FC236}">
              <a16:creationId xmlns:a16="http://schemas.microsoft.com/office/drawing/2014/main" xmlns="" id="{00000000-0008-0000-0600-00006C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09" name="テキスト ボックス 108">
          <a:extLst>
            <a:ext uri="{FF2B5EF4-FFF2-40B4-BE49-F238E27FC236}">
              <a16:creationId xmlns:a16="http://schemas.microsoft.com/office/drawing/2014/main" xmlns="" id="{00000000-0008-0000-0600-00006D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0" name="物件費グラフ枠">
          <a:extLst>
            <a:ext uri="{FF2B5EF4-FFF2-40B4-BE49-F238E27FC236}">
              <a16:creationId xmlns:a16="http://schemas.microsoft.com/office/drawing/2014/main" xmlns="" id="{00000000-0008-0000-0600-00006E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51</xdr:row>
      <xdr:rowOff>155890</xdr:rowOff>
    </xdr:from>
    <xdr:to>
      <xdr:col>24</xdr:col>
      <xdr:colOff>62865</xdr:colOff>
      <xdr:row>57</xdr:row>
      <xdr:rowOff>112734</xdr:rowOff>
    </xdr:to>
    <xdr:cxnSp macro="">
      <xdr:nvCxnSpPr>
        <xdr:cNvPr id="111" name="直線コネクタ 110">
          <a:extLst>
            <a:ext uri="{FF2B5EF4-FFF2-40B4-BE49-F238E27FC236}">
              <a16:creationId xmlns:a16="http://schemas.microsoft.com/office/drawing/2014/main" xmlns="" id="{00000000-0008-0000-0600-00006F000000}"/>
            </a:ext>
          </a:extLst>
        </xdr:cNvPr>
        <xdr:cNvCxnSpPr/>
      </xdr:nvCxnSpPr>
      <xdr:spPr>
        <a:xfrm flipV="1">
          <a:off x="4633595" y="8899840"/>
          <a:ext cx="1270" cy="98554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116561</xdr:rowOff>
    </xdr:from>
    <xdr:ext cx="534377" cy="259045"/>
    <xdr:sp macro="" textlink="">
      <xdr:nvSpPr>
        <xdr:cNvPr id="112" name="物件費最小値テキスト">
          <a:extLst>
            <a:ext uri="{FF2B5EF4-FFF2-40B4-BE49-F238E27FC236}">
              <a16:creationId xmlns:a16="http://schemas.microsoft.com/office/drawing/2014/main" xmlns="" id="{00000000-0008-0000-0600-000070000000}"/>
            </a:ext>
          </a:extLst>
        </xdr:cNvPr>
        <xdr:cNvSpPr txBox="1"/>
      </xdr:nvSpPr>
      <xdr:spPr>
        <a:xfrm>
          <a:off x="4686300" y="98892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43,398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57</xdr:row>
      <xdr:rowOff>112734</xdr:rowOff>
    </xdr:from>
    <xdr:to>
      <xdr:col>24</xdr:col>
      <xdr:colOff>152400</xdr:colOff>
      <xdr:row>57</xdr:row>
      <xdr:rowOff>112734</xdr:rowOff>
    </xdr:to>
    <xdr:cxnSp macro="">
      <xdr:nvCxnSpPr>
        <xdr:cNvPr id="113" name="直線コネクタ 112">
          <a:extLst>
            <a:ext uri="{FF2B5EF4-FFF2-40B4-BE49-F238E27FC236}">
              <a16:creationId xmlns:a16="http://schemas.microsoft.com/office/drawing/2014/main" xmlns="" id="{00000000-0008-0000-0600-000071000000}"/>
            </a:ext>
          </a:extLst>
        </xdr:cNvPr>
        <xdr:cNvCxnSpPr/>
      </xdr:nvCxnSpPr>
      <xdr:spPr>
        <a:xfrm>
          <a:off x="4546600" y="98853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50</xdr:row>
      <xdr:rowOff>102567</xdr:rowOff>
    </xdr:from>
    <xdr:ext cx="599010" cy="259045"/>
    <xdr:sp macro="" textlink="">
      <xdr:nvSpPr>
        <xdr:cNvPr id="114" name="物件費最大値テキスト">
          <a:extLst>
            <a:ext uri="{FF2B5EF4-FFF2-40B4-BE49-F238E27FC236}">
              <a16:creationId xmlns:a16="http://schemas.microsoft.com/office/drawing/2014/main" xmlns="" id="{00000000-0008-0000-0600-000072000000}"/>
            </a:ext>
          </a:extLst>
        </xdr:cNvPr>
        <xdr:cNvSpPr txBox="1"/>
      </xdr:nvSpPr>
      <xdr:spPr>
        <a:xfrm>
          <a:off x="4686300" y="867506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258,959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51</xdr:row>
      <xdr:rowOff>155890</xdr:rowOff>
    </xdr:from>
    <xdr:to>
      <xdr:col>24</xdr:col>
      <xdr:colOff>152400</xdr:colOff>
      <xdr:row>51</xdr:row>
      <xdr:rowOff>155890</xdr:rowOff>
    </xdr:to>
    <xdr:cxnSp macro="">
      <xdr:nvCxnSpPr>
        <xdr:cNvPr id="115" name="直線コネクタ 114">
          <a:extLst>
            <a:ext uri="{FF2B5EF4-FFF2-40B4-BE49-F238E27FC236}">
              <a16:creationId xmlns:a16="http://schemas.microsoft.com/office/drawing/2014/main" xmlns="" id="{00000000-0008-0000-0600-000073000000}"/>
            </a:ext>
          </a:extLst>
        </xdr:cNvPr>
        <xdr:cNvCxnSpPr/>
      </xdr:nvCxnSpPr>
      <xdr:spPr>
        <a:xfrm>
          <a:off x="4546600" y="88998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57</xdr:row>
      <xdr:rowOff>75372</xdr:rowOff>
    </xdr:from>
    <xdr:to>
      <xdr:col>24</xdr:col>
      <xdr:colOff>63500</xdr:colOff>
      <xdr:row>57</xdr:row>
      <xdr:rowOff>78115</xdr:rowOff>
    </xdr:to>
    <xdr:cxnSp macro="">
      <xdr:nvCxnSpPr>
        <xdr:cNvPr id="116" name="直線コネクタ 115">
          <a:extLst>
            <a:ext uri="{FF2B5EF4-FFF2-40B4-BE49-F238E27FC236}">
              <a16:creationId xmlns:a16="http://schemas.microsoft.com/office/drawing/2014/main" xmlns="" id="{00000000-0008-0000-0600-000074000000}"/>
            </a:ext>
          </a:extLst>
        </xdr:cNvPr>
        <xdr:cNvCxnSpPr/>
      </xdr:nvCxnSpPr>
      <xdr:spPr>
        <a:xfrm>
          <a:off x="3797300" y="9848022"/>
          <a:ext cx="838200" cy="27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110593</xdr:rowOff>
    </xdr:from>
    <xdr:ext cx="534377" cy="259045"/>
    <xdr:sp macro="" textlink="">
      <xdr:nvSpPr>
        <xdr:cNvPr id="117" name="物件費平均値テキスト">
          <a:extLst>
            <a:ext uri="{FF2B5EF4-FFF2-40B4-BE49-F238E27FC236}">
              <a16:creationId xmlns:a16="http://schemas.microsoft.com/office/drawing/2014/main" xmlns="" id="{00000000-0008-0000-0600-000075000000}"/>
            </a:ext>
          </a:extLst>
        </xdr:cNvPr>
        <xdr:cNvSpPr txBox="1"/>
      </xdr:nvSpPr>
      <xdr:spPr>
        <a:xfrm>
          <a:off x="4686300" y="954034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75,259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87716</xdr:rowOff>
    </xdr:from>
    <xdr:to>
      <xdr:col>24</xdr:col>
      <xdr:colOff>114300</xdr:colOff>
      <xdr:row>57</xdr:row>
      <xdr:rowOff>17866</xdr:rowOff>
    </xdr:to>
    <xdr:sp macro="" textlink="">
      <xdr:nvSpPr>
        <xdr:cNvPr id="118" name="フローチャート: 判断 117">
          <a:extLst>
            <a:ext uri="{FF2B5EF4-FFF2-40B4-BE49-F238E27FC236}">
              <a16:creationId xmlns:a16="http://schemas.microsoft.com/office/drawing/2014/main" xmlns="" id="{00000000-0008-0000-0600-000076000000}"/>
            </a:ext>
          </a:extLst>
        </xdr:cNvPr>
        <xdr:cNvSpPr/>
      </xdr:nvSpPr>
      <xdr:spPr>
        <a:xfrm>
          <a:off x="4584700" y="96889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57</xdr:row>
      <xdr:rowOff>75372</xdr:rowOff>
    </xdr:from>
    <xdr:to>
      <xdr:col>19</xdr:col>
      <xdr:colOff>177800</xdr:colOff>
      <xdr:row>57</xdr:row>
      <xdr:rowOff>107792</xdr:rowOff>
    </xdr:to>
    <xdr:cxnSp macro="">
      <xdr:nvCxnSpPr>
        <xdr:cNvPr id="119" name="直線コネクタ 118">
          <a:extLst>
            <a:ext uri="{FF2B5EF4-FFF2-40B4-BE49-F238E27FC236}">
              <a16:creationId xmlns:a16="http://schemas.microsoft.com/office/drawing/2014/main" xmlns="" id="{00000000-0008-0000-0600-000077000000}"/>
            </a:ext>
          </a:extLst>
        </xdr:cNvPr>
        <xdr:cNvCxnSpPr/>
      </xdr:nvCxnSpPr>
      <xdr:spPr>
        <a:xfrm flipV="1">
          <a:off x="2908300" y="9848022"/>
          <a:ext cx="889000" cy="324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56</xdr:row>
      <xdr:rowOff>80748</xdr:rowOff>
    </xdr:from>
    <xdr:to>
      <xdr:col>20</xdr:col>
      <xdr:colOff>38100</xdr:colOff>
      <xdr:row>57</xdr:row>
      <xdr:rowOff>10898</xdr:rowOff>
    </xdr:to>
    <xdr:sp macro="" textlink="">
      <xdr:nvSpPr>
        <xdr:cNvPr id="120" name="フローチャート: 判断 119">
          <a:extLst>
            <a:ext uri="{FF2B5EF4-FFF2-40B4-BE49-F238E27FC236}">
              <a16:creationId xmlns:a16="http://schemas.microsoft.com/office/drawing/2014/main" xmlns="" id="{00000000-0008-0000-0600-000078000000}"/>
            </a:ext>
          </a:extLst>
        </xdr:cNvPr>
        <xdr:cNvSpPr/>
      </xdr:nvSpPr>
      <xdr:spPr>
        <a:xfrm>
          <a:off x="3746500" y="96819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55</xdr:row>
      <xdr:rowOff>27425</xdr:rowOff>
    </xdr:from>
    <xdr:ext cx="534377" cy="259045"/>
    <xdr:sp macro="" textlink="">
      <xdr:nvSpPr>
        <xdr:cNvPr id="121" name="テキスト ボックス 120">
          <a:extLst>
            <a:ext uri="{FF2B5EF4-FFF2-40B4-BE49-F238E27FC236}">
              <a16:creationId xmlns:a16="http://schemas.microsoft.com/office/drawing/2014/main" xmlns="" id="{00000000-0008-0000-0600-000079000000}"/>
            </a:ext>
          </a:extLst>
        </xdr:cNvPr>
        <xdr:cNvSpPr txBox="1"/>
      </xdr:nvSpPr>
      <xdr:spPr>
        <a:xfrm>
          <a:off x="3530111" y="94571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76,783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57</xdr:row>
      <xdr:rowOff>107792</xdr:rowOff>
    </xdr:from>
    <xdr:to>
      <xdr:col>15</xdr:col>
      <xdr:colOff>50800</xdr:colOff>
      <xdr:row>57</xdr:row>
      <xdr:rowOff>121248</xdr:rowOff>
    </xdr:to>
    <xdr:cxnSp macro="">
      <xdr:nvCxnSpPr>
        <xdr:cNvPr id="122" name="直線コネクタ 121">
          <a:extLst>
            <a:ext uri="{FF2B5EF4-FFF2-40B4-BE49-F238E27FC236}">
              <a16:creationId xmlns:a16="http://schemas.microsoft.com/office/drawing/2014/main" xmlns="" id="{00000000-0008-0000-0600-00007A000000}"/>
            </a:ext>
          </a:extLst>
        </xdr:cNvPr>
        <xdr:cNvCxnSpPr/>
      </xdr:nvCxnSpPr>
      <xdr:spPr>
        <a:xfrm flipV="1">
          <a:off x="2019300" y="9880442"/>
          <a:ext cx="889000" cy="134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56</xdr:row>
      <xdr:rowOff>110461</xdr:rowOff>
    </xdr:from>
    <xdr:to>
      <xdr:col>15</xdr:col>
      <xdr:colOff>101600</xdr:colOff>
      <xdr:row>57</xdr:row>
      <xdr:rowOff>40611</xdr:rowOff>
    </xdr:to>
    <xdr:sp macro="" textlink="">
      <xdr:nvSpPr>
        <xdr:cNvPr id="123" name="フローチャート: 判断 122">
          <a:extLst>
            <a:ext uri="{FF2B5EF4-FFF2-40B4-BE49-F238E27FC236}">
              <a16:creationId xmlns:a16="http://schemas.microsoft.com/office/drawing/2014/main" xmlns="" id="{00000000-0008-0000-0600-00007B000000}"/>
            </a:ext>
          </a:extLst>
        </xdr:cNvPr>
        <xdr:cNvSpPr/>
      </xdr:nvSpPr>
      <xdr:spPr>
        <a:xfrm>
          <a:off x="2857500" y="97116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55</xdr:row>
      <xdr:rowOff>57138</xdr:rowOff>
    </xdr:from>
    <xdr:ext cx="534377" cy="259045"/>
    <xdr:sp macro="" textlink="">
      <xdr:nvSpPr>
        <xdr:cNvPr id="124" name="テキスト ボックス 123">
          <a:extLst>
            <a:ext uri="{FF2B5EF4-FFF2-40B4-BE49-F238E27FC236}">
              <a16:creationId xmlns:a16="http://schemas.microsoft.com/office/drawing/2014/main" xmlns="" id="{00000000-0008-0000-0600-00007C000000}"/>
            </a:ext>
          </a:extLst>
        </xdr:cNvPr>
        <xdr:cNvSpPr txBox="1"/>
      </xdr:nvSpPr>
      <xdr:spPr>
        <a:xfrm>
          <a:off x="2641111" y="94868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70,284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57</xdr:row>
      <xdr:rowOff>121248</xdr:rowOff>
    </xdr:from>
    <xdr:to>
      <xdr:col>10</xdr:col>
      <xdr:colOff>114300</xdr:colOff>
      <xdr:row>57</xdr:row>
      <xdr:rowOff>130885</xdr:rowOff>
    </xdr:to>
    <xdr:cxnSp macro="">
      <xdr:nvCxnSpPr>
        <xdr:cNvPr id="125" name="直線コネクタ 124">
          <a:extLst>
            <a:ext uri="{FF2B5EF4-FFF2-40B4-BE49-F238E27FC236}">
              <a16:creationId xmlns:a16="http://schemas.microsoft.com/office/drawing/2014/main" xmlns="" id="{00000000-0008-0000-0600-00007D000000}"/>
            </a:ext>
          </a:extLst>
        </xdr:cNvPr>
        <xdr:cNvCxnSpPr/>
      </xdr:nvCxnSpPr>
      <xdr:spPr>
        <a:xfrm flipV="1">
          <a:off x="1130300" y="9893898"/>
          <a:ext cx="889000" cy="96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56</xdr:row>
      <xdr:rowOff>108592</xdr:rowOff>
    </xdr:from>
    <xdr:to>
      <xdr:col>10</xdr:col>
      <xdr:colOff>165100</xdr:colOff>
      <xdr:row>57</xdr:row>
      <xdr:rowOff>38742</xdr:rowOff>
    </xdr:to>
    <xdr:sp macro="" textlink="">
      <xdr:nvSpPr>
        <xdr:cNvPr id="126" name="フローチャート: 判断 125">
          <a:extLst>
            <a:ext uri="{FF2B5EF4-FFF2-40B4-BE49-F238E27FC236}">
              <a16:creationId xmlns:a16="http://schemas.microsoft.com/office/drawing/2014/main" xmlns="" id="{00000000-0008-0000-0600-00007E000000}"/>
            </a:ext>
          </a:extLst>
        </xdr:cNvPr>
        <xdr:cNvSpPr/>
      </xdr:nvSpPr>
      <xdr:spPr>
        <a:xfrm>
          <a:off x="1968500" y="97097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55</xdr:row>
      <xdr:rowOff>55269</xdr:rowOff>
    </xdr:from>
    <xdr:ext cx="534377" cy="259045"/>
    <xdr:sp macro="" textlink="">
      <xdr:nvSpPr>
        <xdr:cNvPr id="127" name="テキスト ボックス 126">
          <a:extLst>
            <a:ext uri="{FF2B5EF4-FFF2-40B4-BE49-F238E27FC236}">
              <a16:creationId xmlns:a16="http://schemas.microsoft.com/office/drawing/2014/main" xmlns="" id="{00000000-0008-0000-0600-00007F000000}"/>
            </a:ext>
          </a:extLst>
        </xdr:cNvPr>
        <xdr:cNvSpPr txBox="1"/>
      </xdr:nvSpPr>
      <xdr:spPr>
        <a:xfrm>
          <a:off x="1752111" y="94850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70,693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146489</xdr:rowOff>
    </xdr:from>
    <xdr:to>
      <xdr:col>6</xdr:col>
      <xdr:colOff>38100</xdr:colOff>
      <xdr:row>57</xdr:row>
      <xdr:rowOff>76639</xdr:rowOff>
    </xdr:to>
    <xdr:sp macro="" textlink="">
      <xdr:nvSpPr>
        <xdr:cNvPr id="128" name="フローチャート: 判断 127">
          <a:extLst>
            <a:ext uri="{FF2B5EF4-FFF2-40B4-BE49-F238E27FC236}">
              <a16:creationId xmlns:a16="http://schemas.microsoft.com/office/drawing/2014/main" xmlns="" id="{00000000-0008-0000-0600-000080000000}"/>
            </a:ext>
          </a:extLst>
        </xdr:cNvPr>
        <xdr:cNvSpPr/>
      </xdr:nvSpPr>
      <xdr:spPr>
        <a:xfrm>
          <a:off x="1079500" y="97476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55</xdr:row>
      <xdr:rowOff>93166</xdr:rowOff>
    </xdr:from>
    <xdr:ext cx="534377" cy="259045"/>
    <xdr:sp macro="" textlink="">
      <xdr:nvSpPr>
        <xdr:cNvPr id="129" name="テキスト ボックス 128">
          <a:extLst>
            <a:ext uri="{FF2B5EF4-FFF2-40B4-BE49-F238E27FC236}">
              <a16:creationId xmlns:a16="http://schemas.microsoft.com/office/drawing/2014/main" xmlns="" id="{00000000-0008-0000-0600-000081000000}"/>
            </a:ext>
          </a:extLst>
        </xdr:cNvPr>
        <xdr:cNvSpPr txBox="1"/>
      </xdr:nvSpPr>
      <xdr:spPr>
        <a:xfrm>
          <a:off x="863111" y="95229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62,404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0" name="テキスト ボックス 129">
          <a:extLst>
            <a:ext uri="{FF2B5EF4-FFF2-40B4-BE49-F238E27FC236}">
              <a16:creationId xmlns:a16="http://schemas.microsoft.com/office/drawing/2014/main" xmlns="" id="{00000000-0008-0000-0600-000082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1" name="テキスト ボックス 130">
          <a:extLst>
            <a:ext uri="{FF2B5EF4-FFF2-40B4-BE49-F238E27FC236}">
              <a16:creationId xmlns:a16="http://schemas.microsoft.com/office/drawing/2014/main" xmlns="" id="{00000000-0008-0000-0600-000083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2" name="テキスト ボックス 131">
          <a:extLst>
            <a:ext uri="{FF2B5EF4-FFF2-40B4-BE49-F238E27FC236}">
              <a16:creationId xmlns:a16="http://schemas.microsoft.com/office/drawing/2014/main" xmlns="" id="{00000000-0008-0000-0600-000084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xmlns="" id="{00000000-0008-0000-0600-000085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xmlns="" id="{00000000-0008-0000-0600-000086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27315</xdr:rowOff>
    </xdr:from>
    <xdr:to>
      <xdr:col>24</xdr:col>
      <xdr:colOff>114300</xdr:colOff>
      <xdr:row>57</xdr:row>
      <xdr:rowOff>128915</xdr:rowOff>
    </xdr:to>
    <xdr:sp macro="" textlink="">
      <xdr:nvSpPr>
        <xdr:cNvPr id="135" name="楕円 134">
          <a:extLst>
            <a:ext uri="{FF2B5EF4-FFF2-40B4-BE49-F238E27FC236}">
              <a16:creationId xmlns:a16="http://schemas.microsoft.com/office/drawing/2014/main" xmlns="" id="{00000000-0008-0000-0600-000087000000}"/>
            </a:ext>
          </a:extLst>
        </xdr:cNvPr>
        <xdr:cNvSpPr/>
      </xdr:nvSpPr>
      <xdr:spPr>
        <a:xfrm>
          <a:off x="4584700" y="97999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56</xdr:row>
      <xdr:rowOff>113692</xdr:rowOff>
    </xdr:from>
    <xdr:ext cx="534377" cy="259045"/>
    <xdr:sp macro="" textlink="">
      <xdr:nvSpPr>
        <xdr:cNvPr id="136" name="物件費該当値テキスト">
          <a:extLst>
            <a:ext uri="{FF2B5EF4-FFF2-40B4-BE49-F238E27FC236}">
              <a16:creationId xmlns:a16="http://schemas.microsoft.com/office/drawing/2014/main" xmlns="" id="{00000000-0008-0000-0600-000088000000}"/>
            </a:ext>
          </a:extLst>
        </xdr:cNvPr>
        <xdr:cNvSpPr txBox="1"/>
      </xdr:nvSpPr>
      <xdr:spPr>
        <a:xfrm>
          <a:off x="4686300" y="97148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50,970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57</xdr:row>
      <xdr:rowOff>24572</xdr:rowOff>
    </xdr:from>
    <xdr:to>
      <xdr:col>20</xdr:col>
      <xdr:colOff>38100</xdr:colOff>
      <xdr:row>57</xdr:row>
      <xdr:rowOff>126172</xdr:rowOff>
    </xdr:to>
    <xdr:sp macro="" textlink="">
      <xdr:nvSpPr>
        <xdr:cNvPr id="137" name="楕円 136">
          <a:extLst>
            <a:ext uri="{FF2B5EF4-FFF2-40B4-BE49-F238E27FC236}">
              <a16:creationId xmlns:a16="http://schemas.microsoft.com/office/drawing/2014/main" xmlns="" id="{00000000-0008-0000-0600-000089000000}"/>
            </a:ext>
          </a:extLst>
        </xdr:cNvPr>
        <xdr:cNvSpPr/>
      </xdr:nvSpPr>
      <xdr:spPr>
        <a:xfrm>
          <a:off x="3746500" y="97972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57</xdr:row>
      <xdr:rowOff>117299</xdr:rowOff>
    </xdr:from>
    <xdr:ext cx="534377" cy="259045"/>
    <xdr:sp macro="" textlink="">
      <xdr:nvSpPr>
        <xdr:cNvPr id="138" name="テキスト ボックス 137">
          <a:extLst>
            <a:ext uri="{FF2B5EF4-FFF2-40B4-BE49-F238E27FC236}">
              <a16:creationId xmlns:a16="http://schemas.microsoft.com/office/drawing/2014/main" xmlns="" id="{00000000-0008-0000-0600-00008A000000}"/>
            </a:ext>
          </a:extLst>
        </xdr:cNvPr>
        <xdr:cNvSpPr txBox="1"/>
      </xdr:nvSpPr>
      <xdr:spPr>
        <a:xfrm>
          <a:off x="3530111" y="98899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51,570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57</xdr:row>
      <xdr:rowOff>56992</xdr:rowOff>
    </xdr:from>
    <xdr:to>
      <xdr:col>15</xdr:col>
      <xdr:colOff>101600</xdr:colOff>
      <xdr:row>57</xdr:row>
      <xdr:rowOff>158592</xdr:rowOff>
    </xdr:to>
    <xdr:sp macro="" textlink="">
      <xdr:nvSpPr>
        <xdr:cNvPr id="139" name="楕円 138">
          <a:extLst>
            <a:ext uri="{FF2B5EF4-FFF2-40B4-BE49-F238E27FC236}">
              <a16:creationId xmlns:a16="http://schemas.microsoft.com/office/drawing/2014/main" xmlns="" id="{00000000-0008-0000-0600-00008B000000}"/>
            </a:ext>
          </a:extLst>
        </xdr:cNvPr>
        <xdr:cNvSpPr/>
      </xdr:nvSpPr>
      <xdr:spPr>
        <a:xfrm>
          <a:off x="2857500" y="98296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57</xdr:row>
      <xdr:rowOff>149719</xdr:rowOff>
    </xdr:from>
    <xdr:ext cx="534377" cy="259045"/>
    <xdr:sp macro="" textlink="">
      <xdr:nvSpPr>
        <xdr:cNvPr id="140" name="テキスト ボックス 139">
          <a:extLst>
            <a:ext uri="{FF2B5EF4-FFF2-40B4-BE49-F238E27FC236}">
              <a16:creationId xmlns:a16="http://schemas.microsoft.com/office/drawing/2014/main" xmlns="" id="{00000000-0008-0000-0600-00008C000000}"/>
            </a:ext>
          </a:extLst>
        </xdr:cNvPr>
        <xdr:cNvSpPr txBox="1"/>
      </xdr:nvSpPr>
      <xdr:spPr>
        <a:xfrm>
          <a:off x="2641111" y="99223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44,479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57</xdr:row>
      <xdr:rowOff>70448</xdr:rowOff>
    </xdr:from>
    <xdr:to>
      <xdr:col>10</xdr:col>
      <xdr:colOff>165100</xdr:colOff>
      <xdr:row>58</xdr:row>
      <xdr:rowOff>598</xdr:rowOff>
    </xdr:to>
    <xdr:sp macro="" textlink="">
      <xdr:nvSpPr>
        <xdr:cNvPr id="141" name="楕円 140">
          <a:extLst>
            <a:ext uri="{FF2B5EF4-FFF2-40B4-BE49-F238E27FC236}">
              <a16:creationId xmlns:a16="http://schemas.microsoft.com/office/drawing/2014/main" xmlns="" id="{00000000-0008-0000-0600-00008D000000}"/>
            </a:ext>
          </a:extLst>
        </xdr:cNvPr>
        <xdr:cNvSpPr/>
      </xdr:nvSpPr>
      <xdr:spPr>
        <a:xfrm>
          <a:off x="1968500" y="98430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57</xdr:row>
      <xdr:rowOff>163175</xdr:rowOff>
    </xdr:from>
    <xdr:ext cx="534377" cy="259045"/>
    <xdr:sp macro="" textlink="">
      <xdr:nvSpPr>
        <xdr:cNvPr id="142" name="テキスト ボックス 141">
          <a:extLst>
            <a:ext uri="{FF2B5EF4-FFF2-40B4-BE49-F238E27FC236}">
              <a16:creationId xmlns:a16="http://schemas.microsoft.com/office/drawing/2014/main" xmlns="" id="{00000000-0008-0000-0600-00008E000000}"/>
            </a:ext>
          </a:extLst>
        </xdr:cNvPr>
        <xdr:cNvSpPr txBox="1"/>
      </xdr:nvSpPr>
      <xdr:spPr>
        <a:xfrm>
          <a:off x="1752111" y="99358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41,536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80085</xdr:rowOff>
    </xdr:from>
    <xdr:to>
      <xdr:col>6</xdr:col>
      <xdr:colOff>38100</xdr:colOff>
      <xdr:row>58</xdr:row>
      <xdr:rowOff>10235</xdr:rowOff>
    </xdr:to>
    <xdr:sp macro="" textlink="">
      <xdr:nvSpPr>
        <xdr:cNvPr id="143" name="楕円 142">
          <a:extLst>
            <a:ext uri="{FF2B5EF4-FFF2-40B4-BE49-F238E27FC236}">
              <a16:creationId xmlns:a16="http://schemas.microsoft.com/office/drawing/2014/main" xmlns="" id="{00000000-0008-0000-0600-00008F000000}"/>
            </a:ext>
          </a:extLst>
        </xdr:cNvPr>
        <xdr:cNvSpPr/>
      </xdr:nvSpPr>
      <xdr:spPr>
        <a:xfrm>
          <a:off x="1079500" y="98527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58</xdr:row>
      <xdr:rowOff>1362</xdr:rowOff>
    </xdr:from>
    <xdr:ext cx="534377" cy="259045"/>
    <xdr:sp macro="" textlink="">
      <xdr:nvSpPr>
        <xdr:cNvPr id="144" name="テキスト ボックス 143">
          <a:extLst>
            <a:ext uri="{FF2B5EF4-FFF2-40B4-BE49-F238E27FC236}">
              <a16:creationId xmlns:a16="http://schemas.microsoft.com/office/drawing/2014/main" xmlns="" id="{00000000-0008-0000-0600-000090000000}"/>
            </a:ext>
          </a:extLst>
        </xdr:cNvPr>
        <xdr:cNvSpPr txBox="1"/>
      </xdr:nvSpPr>
      <xdr:spPr>
        <a:xfrm>
          <a:off x="863111" y="99454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39,428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5" name="正方形/長方形 144">
          <a:extLst>
            <a:ext uri="{FF2B5EF4-FFF2-40B4-BE49-F238E27FC236}">
              <a16:creationId xmlns:a16="http://schemas.microsoft.com/office/drawing/2014/main" xmlns="" id="{00000000-0008-0000-0600-000091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6" name="正方形/長方形 145">
          <a:extLst>
            <a:ext uri="{FF2B5EF4-FFF2-40B4-BE49-F238E27FC236}">
              <a16:creationId xmlns:a16="http://schemas.microsoft.com/office/drawing/2014/main" xmlns="" id="{00000000-0008-0000-0600-000092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7" name="正方形/長方形 146">
          <a:extLst>
            <a:ext uri="{FF2B5EF4-FFF2-40B4-BE49-F238E27FC236}">
              <a16:creationId xmlns:a16="http://schemas.microsoft.com/office/drawing/2014/main" xmlns="" id="{00000000-0008-0000-0600-000093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48" name="正方形/長方形 147">
          <a:extLst>
            <a:ext uri="{FF2B5EF4-FFF2-40B4-BE49-F238E27FC236}">
              <a16:creationId xmlns:a16="http://schemas.microsoft.com/office/drawing/2014/main" xmlns="" id="{00000000-0008-0000-0600-000094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49" name="正方形/長方形 148">
          <a:extLst>
            <a:ext uri="{FF2B5EF4-FFF2-40B4-BE49-F238E27FC236}">
              <a16:creationId xmlns:a16="http://schemas.microsoft.com/office/drawing/2014/main" xmlns="" id="{00000000-0008-0000-0600-000095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0" name="正方形/長方形 149">
          <a:extLst>
            <a:ext uri="{FF2B5EF4-FFF2-40B4-BE49-F238E27FC236}">
              <a16:creationId xmlns:a16="http://schemas.microsoft.com/office/drawing/2014/main" xmlns="" id="{00000000-0008-0000-0600-000096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1" name="正方形/長方形 150">
          <a:extLst>
            <a:ext uri="{FF2B5EF4-FFF2-40B4-BE49-F238E27FC236}">
              <a16:creationId xmlns:a16="http://schemas.microsoft.com/office/drawing/2014/main" xmlns="" id="{00000000-0008-0000-0600-000097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2" name="正方形/長方形 151">
          <a:extLst>
            <a:ext uri="{FF2B5EF4-FFF2-40B4-BE49-F238E27FC236}">
              <a16:creationId xmlns:a16="http://schemas.microsoft.com/office/drawing/2014/main" xmlns="" id="{00000000-0008-0000-0600-000098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3" name="テキスト ボックス 152">
          <a:extLst>
            <a:ext uri="{FF2B5EF4-FFF2-40B4-BE49-F238E27FC236}">
              <a16:creationId xmlns:a16="http://schemas.microsoft.com/office/drawing/2014/main" xmlns="" id="{00000000-0008-0000-0600-000099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4" name="直線コネクタ 153">
          <a:extLst>
            <a:ext uri="{FF2B5EF4-FFF2-40B4-BE49-F238E27FC236}">
              <a16:creationId xmlns:a16="http://schemas.microsoft.com/office/drawing/2014/main" xmlns="" id="{00000000-0008-0000-0600-00009A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79</xdr:row>
      <xdr:rowOff>44450</xdr:rowOff>
    </xdr:from>
    <xdr:to>
      <xdr:col>28</xdr:col>
      <xdr:colOff>114300</xdr:colOff>
      <xdr:row>79</xdr:row>
      <xdr:rowOff>44450</xdr:rowOff>
    </xdr:to>
    <xdr:cxnSp macro="">
      <xdr:nvCxnSpPr>
        <xdr:cNvPr id="155" name="直線コネクタ 154">
          <a:extLst>
            <a:ext uri="{FF2B5EF4-FFF2-40B4-BE49-F238E27FC236}">
              <a16:creationId xmlns:a16="http://schemas.microsoft.com/office/drawing/2014/main" xmlns="" id="{00000000-0008-0000-0600-00009B000000}"/>
            </a:ext>
          </a:extLst>
        </xdr:cNvPr>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78</xdr:row>
      <xdr:rowOff>73677</xdr:rowOff>
    </xdr:from>
    <xdr:ext cx="248786" cy="259045"/>
    <xdr:sp macro="" textlink="">
      <xdr:nvSpPr>
        <xdr:cNvPr id="156" name="テキスト ボックス 155">
          <a:extLst>
            <a:ext uri="{FF2B5EF4-FFF2-40B4-BE49-F238E27FC236}">
              <a16:creationId xmlns:a16="http://schemas.microsoft.com/office/drawing/2014/main" xmlns="" id="{00000000-0008-0000-0600-00009C000000}"/>
            </a:ext>
          </a:extLst>
        </xdr:cNvPr>
        <xdr:cNvSpPr txBox="1"/>
      </xdr:nvSpPr>
      <xdr:spPr>
        <a:xfrm>
          <a:off x="513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57" name="直線コネクタ 156">
          <a:extLst>
            <a:ext uri="{FF2B5EF4-FFF2-40B4-BE49-F238E27FC236}">
              <a16:creationId xmlns:a16="http://schemas.microsoft.com/office/drawing/2014/main" xmlns="" id="{00000000-0008-0000-0600-00009D000000}"/>
            </a:ext>
          </a:extLst>
        </xdr:cNvPr>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76</xdr:row>
      <xdr:rowOff>35577</xdr:rowOff>
    </xdr:from>
    <xdr:ext cx="531299" cy="259045"/>
    <xdr:sp macro="" textlink="">
      <xdr:nvSpPr>
        <xdr:cNvPr id="158" name="テキスト ボックス 157">
          <a:extLst>
            <a:ext uri="{FF2B5EF4-FFF2-40B4-BE49-F238E27FC236}">
              <a16:creationId xmlns:a16="http://schemas.microsoft.com/office/drawing/2014/main" xmlns="" id="{00000000-0008-0000-0600-00009E000000}"/>
            </a:ext>
          </a:extLst>
        </xdr:cNvPr>
        <xdr:cNvSpPr txBox="1"/>
      </xdr:nvSpPr>
      <xdr:spPr>
        <a:xfrm>
          <a:off x="230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59" name="直線コネクタ 158">
          <a:extLst>
            <a:ext uri="{FF2B5EF4-FFF2-40B4-BE49-F238E27FC236}">
              <a16:creationId xmlns:a16="http://schemas.microsoft.com/office/drawing/2014/main" xmlns="" id="{00000000-0008-0000-0600-00009F000000}"/>
            </a:ext>
          </a:extLst>
        </xdr:cNvPr>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73</xdr:row>
      <xdr:rowOff>168927</xdr:rowOff>
    </xdr:from>
    <xdr:ext cx="531299" cy="259045"/>
    <xdr:sp macro="" textlink="">
      <xdr:nvSpPr>
        <xdr:cNvPr id="160" name="テキスト ボックス 159">
          <a:extLst>
            <a:ext uri="{FF2B5EF4-FFF2-40B4-BE49-F238E27FC236}">
              <a16:creationId xmlns:a16="http://schemas.microsoft.com/office/drawing/2014/main" xmlns="" id="{00000000-0008-0000-0600-0000A0000000}"/>
            </a:ext>
          </a:extLst>
        </xdr:cNvPr>
        <xdr:cNvSpPr txBox="1"/>
      </xdr:nvSpPr>
      <xdr:spPr>
        <a:xfrm>
          <a:off x="230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1" name="直線コネクタ 160">
          <a:extLst>
            <a:ext uri="{FF2B5EF4-FFF2-40B4-BE49-F238E27FC236}">
              <a16:creationId xmlns:a16="http://schemas.microsoft.com/office/drawing/2014/main" xmlns="" id="{00000000-0008-0000-0600-0000A1000000}"/>
            </a:ext>
          </a:extLst>
        </xdr:cNvPr>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71</xdr:row>
      <xdr:rowOff>130827</xdr:rowOff>
    </xdr:from>
    <xdr:ext cx="531299" cy="259045"/>
    <xdr:sp macro="" textlink="">
      <xdr:nvSpPr>
        <xdr:cNvPr id="162" name="テキスト ボックス 161">
          <a:extLst>
            <a:ext uri="{FF2B5EF4-FFF2-40B4-BE49-F238E27FC236}">
              <a16:creationId xmlns:a16="http://schemas.microsoft.com/office/drawing/2014/main" xmlns="" id="{00000000-0008-0000-0600-0000A2000000}"/>
            </a:ext>
          </a:extLst>
        </xdr:cNvPr>
        <xdr:cNvSpPr txBox="1"/>
      </xdr:nvSpPr>
      <xdr:spPr>
        <a:xfrm>
          <a:off x="230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3" name="直線コネクタ 162">
          <a:extLst>
            <a:ext uri="{FF2B5EF4-FFF2-40B4-BE49-F238E27FC236}">
              <a16:creationId xmlns:a16="http://schemas.microsoft.com/office/drawing/2014/main" xmlns="" id="{00000000-0008-0000-0600-0000A3000000}"/>
            </a:ext>
          </a:extLst>
        </xdr:cNvPr>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69</xdr:row>
      <xdr:rowOff>92727</xdr:rowOff>
    </xdr:from>
    <xdr:ext cx="531299" cy="259045"/>
    <xdr:sp macro="" textlink="">
      <xdr:nvSpPr>
        <xdr:cNvPr id="164" name="テキスト ボックス 163">
          <a:extLst>
            <a:ext uri="{FF2B5EF4-FFF2-40B4-BE49-F238E27FC236}">
              <a16:creationId xmlns:a16="http://schemas.microsoft.com/office/drawing/2014/main" xmlns="" id="{00000000-0008-0000-0600-0000A4000000}"/>
            </a:ext>
          </a:extLst>
        </xdr:cNvPr>
        <xdr:cNvSpPr txBox="1"/>
      </xdr:nvSpPr>
      <xdr:spPr>
        <a:xfrm>
          <a:off x="230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5" name="直線コネクタ 164">
          <a:extLst>
            <a:ext uri="{FF2B5EF4-FFF2-40B4-BE49-F238E27FC236}">
              <a16:creationId xmlns:a16="http://schemas.microsoft.com/office/drawing/2014/main" xmlns="" id="{00000000-0008-0000-0600-0000A5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67</xdr:row>
      <xdr:rowOff>54627</xdr:rowOff>
    </xdr:from>
    <xdr:ext cx="531299" cy="259045"/>
    <xdr:sp macro="" textlink="">
      <xdr:nvSpPr>
        <xdr:cNvPr id="166" name="テキスト ボックス 165">
          <a:extLst>
            <a:ext uri="{FF2B5EF4-FFF2-40B4-BE49-F238E27FC236}">
              <a16:creationId xmlns:a16="http://schemas.microsoft.com/office/drawing/2014/main" xmlns="" id="{00000000-0008-0000-0600-0000A6000000}"/>
            </a:ext>
          </a:extLst>
        </xdr:cNvPr>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7" name="維持補修費グラフ枠">
          <a:extLst>
            <a:ext uri="{FF2B5EF4-FFF2-40B4-BE49-F238E27FC236}">
              <a16:creationId xmlns:a16="http://schemas.microsoft.com/office/drawing/2014/main" xmlns="" id="{00000000-0008-0000-0600-0000A7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165227</xdr:rowOff>
    </xdr:from>
    <xdr:to>
      <xdr:col>24</xdr:col>
      <xdr:colOff>62865</xdr:colOff>
      <xdr:row>79</xdr:row>
      <xdr:rowOff>32296</xdr:rowOff>
    </xdr:to>
    <xdr:cxnSp macro="">
      <xdr:nvCxnSpPr>
        <xdr:cNvPr id="168" name="直線コネクタ 167">
          <a:extLst>
            <a:ext uri="{FF2B5EF4-FFF2-40B4-BE49-F238E27FC236}">
              <a16:creationId xmlns:a16="http://schemas.microsoft.com/office/drawing/2014/main" xmlns="" id="{00000000-0008-0000-0600-0000A8000000}"/>
            </a:ext>
          </a:extLst>
        </xdr:cNvPr>
        <xdr:cNvCxnSpPr/>
      </xdr:nvCxnSpPr>
      <xdr:spPr>
        <a:xfrm flipV="1">
          <a:off x="4633595" y="12166727"/>
          <a:ext cx="1270" cy="141011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36123</xdr:rowOff>
    </xdr:from>
    <xdr:ext cx="378565" cy="259045"/>
    <xdr:sp macro="" textlink="">
      <xdr:nvSpPr>
        <xdr:cNvPr id="169" name="維持補修費最小値テキスト">
          <a:extLst>
            <a:ext uri="{FF2B5EF4-FFF2-40B4-BE49-F238E27FC236}">
              <a16:creationId xmlns:a16="http://schemas.microsoft.com/office/drawing/2014/main" xmlns="" id="{00000000-0008-0000-0600-0000A9000000}"/>
            </a:ext>
          </a:extLst>
        </xdr:cNvPr>
        <xdr:cNvSpPr txBox="1"/>
      </xdr:nvSpPr>
      <xdr:spPr>
        <a:xfrm>
          <a:off x="4686300" y="1358067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32296</xdr:rowOff>
    </xdr:from>
    <xdr:to>
      <xdr:col>24</xdr:col>
      <xdr:colOff>152400</xdr:colOff>
      <xdr:row>79</xdr:row>
      <xdr:rowOff>32296</xdr:rowOff>
    </xdr:to>
    <xdr:cxnSp macro="">
      <xdr:nvCxnSpPr>
        <xdr:cNvPr id="170" name="直線コネクタ 169">
          <a:extLst>
            <a:ext uri="{FF2B5EF4-FFF2-40B4-BE49-F238E27FC236}">
              <a16:creationId xmlns:a16="http://schemas.microsoft.com/office/drawing/2014/main" xmlns="" id="{00000000-0008-0000-0600-0000AA000000}"/>
            </a:ext>
          </a:extLst>
        </xdr:cNvPr>
        <xdr:cNvCxnSpPr/>
      </xdr:nvCxnSpPr>
      <xdr:spPr>
        <a:xfrm>
          <a:off x="4546600" y="135768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111904</xdr:rowOff>
    </xdr:from>
    <xdr:ext cx="534377" cy="259045"/>
    <xdr:sp macro="" textlink="">
      <xdr:nvSpPr>
        <xdr:cNvPr id="171" name="維持補修費最大値テキスト">
          <a:extLst>
            <a:ext uri="{FF2B5EF4-FFF2-40B4-BE49-F238E27FC236}">
              <a16:creationId xmlns:a16="http://schemas.microsoft.com/office/drawing/2014/main" xmlns="" id="{00000000-0008-0000-0600-0000AB000000}"/>
            </a:ext>
          </a:extLst>
        </xdr:cNvPr>
        <xdr:cNvSpPr txBox="1"/>
      </xdr:nvSpPr>
      <xdr:spPr>
        <a:xfrm>
          <a:off x="4686300" y="119419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37,330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70</xdr:row>
      <xdr:rowOff>165227</xdr:rowOff>
    </xdr:from>
    <xdr:to>
      <xdr:col>24</xdr:col>
      <xdr:colOff>152400</xdr:colOff>
      <xdr:row>70</xdr:row>
      <xdr:rowOff>165227</xdr:rowOff>
    </xdr:to>
    <xdr:cxnSp macro="">
      <xdr:nvCxnSpPr>
        <xdr:cNvPr id="172" name="直線コネクタ 171">
          <a:extLst>
            <a:ext uri="{FF2B5EF4-FFF2-40B4-BE49-F238E27FC236}">
              <a16:creationId xmlns:a16="http://schemas.microsoft.com/office/drawing/2014/main" xmlns="" id="{00000000-0008-0000-0600-0000AC000000}"/>
            </a:ext>
          </a:extLst>
        </xdr:cNvPr>
        <xdr:cNvCxnSpPr/>
      </xdr:nvCxnSpPr>
      <xdr:spPr>
        <a:xfrm>
          <a:off x="4546600" y="1216672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78</xdr:row>
      <xdr:rowOff>111888</xdr:rowOff>
    </xdr:from>
    <xdr:to>
      <xdr:col>24</xdr:col>
      <xdr:colOff>63500</xdr:colOff>
      <xdr:row>78</xdr:row>
      <xdr:rowOff>141529</xdr:rowOff>
    </xdr:to>
    <xdr:cxnSp macro="">
      <xdr:nvCxnSpPr>
        <xdr:cNvPr id="173" name="直線コネクタ 172">
          <a:extLst>
            <a:ext uri="{FF2B5EF4-FFF2-40B4-BE49-F238E27FC236}">
              <a16:creationId xmlns:a16="http://schemas.microsoft.com/office/drawing/2014/main" xmlns="" id="{00000000-0008-0000-0600-0000AD000000}"/>
            </a:ext>
          </a:extLst>
        </xdr:cNvPr>
        <xdr:cNvCxnSpPr/>
      </xdr:nvCxnSpPr>
      <xdr:spPr>
        <a:xfrm>
          <a:off x="3797300" y="13484988"/>
          <a:ext cx="838200" cy="296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120807</xdr:rowOff>
    </xdr:from>
    <xdr:ext cx="469744" cy="259045"/>
    <xdr:sp macro="" textlink="">
      <xdr:nvSpPr>
        <xdr:cNvPr id="174" name="維持補修費平均値テキスト">
          <a:extLst>
            <a:ext uri="{FF2B5EF4-FFF2-40B4-BE49-F238E27FC236}">
              <a16:creationId xmlns:a16="http://schemas.microsoft.com/office/drawing/2014/main" xmlns="" id="{00000000-0008-0000-0600-0000AE000000}"/>
            </a:ext>
          </a:extLst>
        </xdr:cNvPr>
        <xdr:cNvSpPr txBox="1"/>
      </xdr:nvSpPr>
      <xdr:spPr>
        <a:xfrm>
          <a:off x="4686300" y="1315100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97930</xdr:rowOff>
    </xdr:from>
    <xdr:to>
      <xdr:col>24</xdr:col>
      <xdr:colOff>114300</xdr:colOff>
      <xdr:row>78</xdr:row>
      <xdr:rowOff>28080</xdr:rowOff>
    </xdr:to>
    <xdr:sp macro="" textlink="">
      <xdr:nvSpPr>
        <xdr:cNvPr id="175" name="フローチャート: 判断 174">
          <a:extLst>
            <a:ext uri="{FF2B5EF4-FFF2-40B4-BE49-F238E27FC236}">
              <a16:creationId xmlns:a16="http://schemas.microsoft.com/office/drawing/2014/main" xmlns="" id="{00000000-0008-0000-0600-0000AF000000}"/>
            </a:ext>
          </a:extLst>
        </xdr:cNvPr>
        <xdr:cNvSpPr/>
      </xdr:nvSpPr>
      <xdr:spPr>
        <a:xfrm>
          <a:off x="4584700" y="132995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78</xdr:row>
      <xdr:rowOff>111888</xdr:rowOff>
    </xdr:from>
    <xdr:to>
      <xdr:col>19</xdr:col>
      <xdr:colOff>177800</xdr:colOff>
      <xdr:row>78</xdr:row>
      <xdr:rowOff>144157</xdr:rowOff>
    </xdr:to>
    <xdr:cxnSp macro="">
      <xdr:nvCxnSpPr>
        <xdr:cNvPr id="176" name="直線コネクタ 175">
          <a:extLst>
            <a:ext uri="{FF2B5EF4-FFF2-40B4-BE49-F238E27FC236}">
              <a16:creationId xmlns:a16="http://schemas.microsoft.com/office/drawing/2014/main" xmlns="" id="{00000000-0008-0000-0600-0000B0000000}"/>
            </a:ext>
          </a:extLst>
        </xdr:cNvPr>
        <xdr:cNvCxnSpPr/>
      </xdr:nvCxnSpPr>
      <xdr:spPr>
        <a:xfrm flipV="1">
          <a:off x="2908300" y="13484988"/>
          <a:ext cx="889000" cy="322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77</xdr:row>
      <xdr:rowOff>114694</xdr:rowOff>
    </xdr:from>
    <xdr:to>
      <xdr:col>20</xdr:col>
      <xdr:colOff>38100</xdr:colOff>
      <xdr:row>78</xdr:row>
      <xdr:rowOff>44844</xdr:rowOff>
    </xdr:to>
    <xdr:sp macro="" textlink="">
      <xdr:nvSpPr>
        <xdr:cNvPr id="177" name="フローチャート: 判断 176">
          <a:extLst>
            <a:ext uri="{FF2B5EF4-FFF2-40B4-BE49-F238E27FC236}">
              <a16:creationId xmlns:a16="http://schemas.microsoft.com/office/drawing/2014/main" xmlns="" id="{00000000-0008-0000-0600-0000B1000000}"/>
            </a:ext>
          </a:extLst>
        </xdr:cNvPr>
        <xdr:cNvSpPr/>
      </xdr:nvSpPr>
      <xdr:spPr>
        <a:xfrm>
          <a:off x="3746500" y="133163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76</xdr:row>
      <xdr:rowOff>61371</xdr:rowOff>
    </xdr:from>
    <xdr:ext cx="469744" cy="259045"/>
    <xdr:sp macro="" textlink="">
      <xdr:nvSpPr>
        <xdr:cNvPr id="178" name="テキスト ボックス 177">
          <a:extLst>
            <a:ext uri="{FF2B5EF4-FFF2-40B4-BE49-F238E27FC236}">
              <a16:creationId xmlns:a16="http://schemas.microsoft.com/office/drawing/2014/main" xmlns="" id="{00000000-0008-0000-0600-0000B2000000}"/>
            </a:ext>
          </a:extLst>
        </xdr:cNvPr>
        <xdr:cNvSpPr txBox="1"/>
      </xdr:nvSpPr>
      <xdr:spPr>
        <a:xfrm>
          <a:off x="3562428" y="130915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78</xdr:row>
      <xdr:rowOff>142596</xdr:rowOff>
    </xdr:from>
    <xdr:to>
      <xdr:col>15</xdr:col>
      <xdr:colOff>50800</xdr:colOff>
      <xdr:row>78</xdr:row>
      <xdr:rowOff>144157</xdr:rowOff>
    </xdr:to>
    <xdr:cxnSp macro="">
      <xdr:nvCxnSpPr>
        <xdr:cNvPr id="179" name="直線コネクタ 178">
          <a:extLst>
            <a:ext uri="{FF2B5EF4-FFF2-40B4-BE49-F238E27FC236}">
              <a16:creationId xmlns:a16="http://schemas.microsoft.com/office/drawing/2014/main" xmlns="" id="{00000000-0008-0000-0600-0000B3000000}"/>
            </a:ext>
          </a:extLst>
        </xdr:cNvPr>
        <xdr:cNvCxnSpPr/>
      </xdr:nvCxnSpPr>
      <xdr:spPr>
        <a:xfrm>
          <a:off x="2019300" y="13515696"/>
          <a:ext cx="889000" cy="15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127724</xdr:rowOff>
    </xdr:from>
    <xdr:to>
      <xdr:col>15</xdr:col>
      <xdr:colOff>101600</xdr:colOff>
      <xdr:row>78</xdr:row>
      <xdr:rowOff>57874</xdr:rowOff>
    </xdr:to>
    <xdr:sp macro="" textlink="">
      <xdr:nvSpPr>
        <xdr:cNvPr id="180" name="フローチャート: 判断 179">
          <a:extLst>
            <a:ext uri="{FF2B5EF4-FFF2-40B4-BE49-F238E27FC236}">
              <a16:creationId xmlns:a16="http://schemas.microsoft.com/office/drawing/2014/main" xmlns="" id="{00000000-0008-0000-0600-0000B4000000}"/>
            </a:ext>
          </a:extLst>
        </xdr:cNvPr>
        <xdr:cNvSpPr/>
      </xdr:nvSpPr>
      <xdr:spPr>
        <a:xfrm>
          <a:off x="2857500" y="133293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76</xdr:row>
      <xdr:rowOff>74401</xdr:rowOff>
    </xdr:from>
    <xdr:ext cx="469744" cy="259045"/>
    <xdr:sp macro="" textlink="">
      <xdr:nvSpPr>
        <xdr:cNvPr id="181" name="テキスト ボックス 180">
          <a:extLst>
            <a:ext uri="{FF2B5EF4-FFF2-40B4-BE49-F238E27FC236}">
              <a16:creationId xmlns:a16="http://schemas.microsoft.com/office/drawing/2014/main" xmlns="" id="{00000000-0008-0000-0600-0000B5000000}"/>
            </a:ext>
          </a:extLst>
        </xdr:cNvPr>
        <xdr:cNvSpPr txBox="1"/>
      </xdr:nvSpPr>
      <xdr:spPr>
        <a:xfrm>
          <a:off x="2673428" y="131046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78</xdr:row>
      <xdr:rowOff>142596</xdr:rowOff>
    </xdr:from>
    <xdr:to>
      <xdr:col>10</xdr:col>
      <xdr:colOff>114300</xdr:colOff>
      <xdr:row>78</xdr:row>
      <xdr:rowOff>147853</xdr:rowOff>
    </xdr:to>
    <xdr:cxnSp macro="">
      <xdr:nvCxnSpPr>
        <xdr:cNvPr id="182" name="直線コネクタ 181">
          <a:extLst>
            <a:ext uri="{FF2B5EF4-FFF2-40B4-BE49-F238E27FC236}">
              <a16:creationId xmlns:a16="http://schemas.microsoft.com/office/drawing/2014/main" xmlns="" id="{00000000-0008-0000-0600-0000B6000000}"/>
            </a:ext>
          </a:extLst>
        </xdr:cNvPr>
        <xdr:cNvCxnSpPr/>
      </xdr:nvCxnSpPr>
      <xdr:spPr>
        <a:xfrm flipV="1">
          <a:off x="1130300" y="13515696"/>
          <a:ext cx="889000" cy="52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145287</xdr:rowOff>
    </xdr:from>
    <xdr:to>
      <xdr:col>10</xdr:col>
      <xdr:colOff>165100</xdr:colOff>
      <xdr:row>78</xdr:row>
      <xdr:rowOff>75437</xdr:rowOff>
    </xdr:to>
    <xdr:sp macro="" textlink="">
      <xdr:nvSpPr>
        <xdr:cNvPr id="183" name="フローチャート: 判断 182">
          <a:extLst>
            <a:ext uri="{FF2B5EF4-FFF2-40B4-BE49-F238E27FC236}">
              <a16:creationId xmlns:a16="http://schemas.microsoft.com/office/drawing/2014/main" xmlns="" id="{00000000-0008-0000-0600-0000B7000000}"/>
            </a:ext>
          </a:extLst>
        </xdr:cNvPr>
        <xdr:cNvSpPr/>
      </xdr:nvSpPr>
      <xdr:spPr>
        <a:xfrm>
          <a:off x="1968500" y="133469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76</xdr:row>
      <xdr:rowOff>91964</xdr:rowOff>
    </xdr:from>
    <xdr:ext cx="469744" cy="259045"/>
    <xdr:sp macro="" textlink="">
      <xdr:nvSpPr>
        <xdr:cNvPr id="184" name="テキスト ボックス 183">
          <a:extLst>
            <a:ext uri="{FF2B5EF4-FFF2-40B4-BE49-F238E27FC236}">
              <a16:creationId xmlns:a16="http://schemas.microsoft.com/office/drawing/2014/main" xmlns="" id="{00000000-0008-0000-0600-0000B8000000}"/>
            </a:ext>
          </a:extLst>
        </xdr:cNvPr>
        <xdr:cNvSpPr txBox="1"/>
      </xdr:nvSpPr>
      <xdr:spPr>
        <a:xfrm>
          <a:off x="1784428" y="131221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167272</xdr:rowOff>
    </xdr:from>
    <xdr:to>
      <xdr:col>6</xdr:col>
      <xdr:colOff>38100</xdr:colOff>
      <xdr:row>78</xdr:row>
      <xdr:rowOff>97422</xdr:rowOff>
    </xdr:to>
    <xdr:sp macro="" textlink="">
      <xdr:nvSpPr>
        <xdr:cNvPr id="185" name="フローチャート: 判断 184">
          <a:extLst>
            <a:ext uri="{FF2B5EF4-FFF2-40B4-BE49-F238E27FC236}">
              <a16:creationId xmlns:a16="http://schemas.microsoft.com/office/drawing/2014/main" xmlns="" id="{00000000-0008-0000-0600-0000B9000000}"/>
            </a:ext>
          </a:extLst>
        </xdr:cNvPr>
        <xdr:cNvSpPr/>
      </xdr:nvSpPr>
      <xdr:spPr>
        <a:xfrm>
          <a:off x="1079500" y="133689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76</xdr:row>
      <xdr:rowOff>113949</xdr:rowOff>
    </xdr:from>
    <xdr:ext cx="469744" cy="259045"/>
    <xdr:sp macro="" textlink="">
      <xdr:nvSpPr>
        <xdr:cNvPr id="186" name="テキスト ボックス 185">
          <a:extLst>
            <a:ext uri="{FF2B5EF4-FFF2-40B4-BE49-F238E27FC236}">
              <a16:creationId xmlns:a16="http://schemas.microsoft.com/office/drawing/2014/main" xmlns="" id="{00000000-0008-0000-0600-0000BA000000}"/>
            </a:ext>
          </a:extLst>
        </xdr:cNvPr>
        <xdr:cNvSpPr txBox="1"/>
      </xdr:nvSpPr>
      <xdr:spPr>
        <a:xfrm>
          <a:off x="895428" y="131441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7" name="テキスト ボックス 186">
          <a:extLst>
            <a:ext uri="{FF2B5EF4-FFF2-40B4-BE49-F238E27FC236}">
              <a16:creationId xmlns:a16="http://schemas.microsoft.com/office/drawing/2014/main" xmlns="" id="{00000000-0008-0000-0600-0000BB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88" name="テキスト ボックス 187">
          <a:extLst>
            <a:ext uri="{FF2B5EF4-FFF2-40B4-BE49-F238E27FC236}">
              <a16:creationId xmlns:a16="http://schemas.microsoft.com/office/drawing/2014/main" xmlns="" id="{00000000-0008-0000-0600-0000BC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89" name="テキスト ボックス 188">
          <a:extLst>
            <a:ext uri="{FF2B5EF4-FFF2-40B4-BE49-F238E27FC236}">
              <a16:creationId xmlns:a16="http://schemas.microsoft.com/office/drawing/2014/main" xmlns="" id="{00000000-0008-0000-0600-0000BD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xmlns="" id="{00000000-0008-0000-0600-0000BE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1" name="テキスト ボックス 190">
          <a:extLst>
            <a:ext uri="{FF2B5EF4-FFF2-40B4-BE49-F238E27FC236}">
              <a16:creationId xmlns:a16="http://schemas.microsoft.com/office/drawing/2014/main" xmlns="" id="{00000000-0008-0000-0600-0000BF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78</xdr:row>
      <xdr:rowOff>90729</xdr:rowOff>
    </xdr:from>
    <xdr:to>
      <xdr:col>24</xdr:col>
      <xdr:colOff>114300</xdr:colOff>
      <xdr:row>79</xdr:row>
      <xdr:rowOff>20879</xdr:rowOff>
    </xdr:to>
    <xdr:sp macro="" textlink="">
      <xdr:nvSpPr>
        <xdr:cNvPr id="192" name="楕円 191">
          <a:extLst>
            <a:ext uri="{FF2B5EF4-FFF2-40B4-BE49-F238E27FC236}">
              <a16:creationId xmlns:a16="http://schemas.microsoft.com/office/drawing/2014/main" xmlns="" id="{00000000-0008-0000-0600-0000C0000000}"/>
            </a:ext>
          </a:extLst>
        </xdr:cNvPr>
        <xdr:cNvSpPr/>
      </xdr:nvSpPr>
      <xdr:spPr>
        <a:xfrm>
          <a:off x="4584700" y="134638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78</xdr:row>
      <xdr:rowOff>5656</xdr:rowOff>
    </xdr:from>
    <xdr:ext cx="469744" cy="259045"/>
    <xdr:sp macro="" textlink="">
      <xdr:nvSpPr>
        <xdr:cNvPr id="193" name="維持補修費該当値テキスト">
          <a:extLst>
            <a:ext uri="{FF2B5EF4-FFF2-40B4-BE49-F238E27FC236}">
              <a16:creationId xmlns:a16="http://schemas.microsoft.com/office/drawing/2014/main" xmlns="" id="{00000000-0008-0000-0600-0000C1000000}"/>
            </a:ext>
          </a:extLst>
        </xdr:cNvPr>
        <xdr:cNvSpPr txBox="1"/>
      </xdr:nvSpPr>
      <xdr:spPr>
        <a:xfrm>
          <a:off x="4686300" y="133787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78</xdr:row>
      <xdr:rowOff>61088</xdr:rowOff>
    </xdr:from>
    <xdr:to>
      <xdr:col>20</xdr:col>
      <xdr:colOff>38100</xdr:colOff>
      <xdr:row>78</xdr:row>
      <xdr:rowOff>162688</xdr:rowOff>
    </xdr:to>
    <xdr:sp macro="" textlink="">
      <xdr:nvSpPr>
        <xdr:cNvPr id="194" name="楕円 193">
          <a:extLst>
            <a:ext uri="{FF2B5EF4-FFF2-40B4-BE49-F238E27FC236}">
              <a16:creationId xmlns:a16="http://schemas.microsoft.com/office/drawing/2014/main" xmlns="" id="{00000000-0008-0000-0600-0000C2000000}"/>
            </a:ext>
          </a:extLst>
        </xdr:cNvPr>
        <xdr:cNvSpPr/>
      </xdr:nvSpPr>
      <xdr:spPr>
        <a:xfrm>
          <a:off x="3746500" y="134341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78</xdr:row>
      <xdr:rowOff>153815</xdr:rowOff>
    </xdr:from>
    <xdr:ext cx="469744" cy="259045"/>
    <xdr:sp macro="" textlink="">
      <xdr:nvSpPr>
        <xdr:cNvPr id="195" name="テキスト ボックス 194">
          <a:extLst>
            <a:ext uri="{FF2B5EF4-FFF2-40B4-BE49-F238E27FC236}">
              <a16:creationId xmlns:a16="http://schemas.microsoft.com/office/drawing/2014/main" xmlns="" id="{00000000-0008-0000-0600-0000C3000000}"/>
            </a:ext>
          </a:extLst>
        </xdr:cNvPr>
        <xdr:cNvSpPr txBox="1"/>
      </xdr:nvSpPr>
      <xdr:spPr>
        <a:xfrm>
          <a:off x="3562428" y="135269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78</xdr:row>
      <xdr:rowOff>93357</xdr:rowOff>
    </xdr:from>
    <xdr:to>
      <xdr:col>15</xdr:col>
      <xdr:colOff>101600</xdr:colOff>
      <xdr:row>79</xdr:row>
      <xdr:rowOff>23507</xdr:rowOff>
    </xdr:to>
    <xdr:sp macro="" textlink="">
      <xdr:nvSpPr>
        <xdr:cNvPr id="196" name="楕円 195">
          <a:extLst>
            <a:ext uri="{FF2B5EF4-FFF2-40B4-BE49-F238E27FC236}">
              <a16:creationId xmlns:a16="http://schemas.microsoft.com/office/drawing/2014/main" xmlns="" id="{00000000-0008-0000-0600-0000C4000000}"/>
            </a:ext>
          </a:extLst>
        </xdr:cNvPr>
        <xdr:cNvSpPr/>
      </xdr:nvSpPr>
      <xdr:spPr>
        <a:xfrm>
          <a:off x="2857500" y="134664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79</xdr:row>
      <xdr:rowOff>14634</xdr:rowOff>
    </xdr:from>
    <xdr:ext cx="469744" cy="259045"/>
    <xdr:sp macro="" textlink="">
      <xdr:nvSpPr>
        <xdr:cNvPr id="197" name="テキスト ボックス 196">
          <a:extLst>
            <a:ext uri="{FF2B5EF4-FFF2-40B4-BE49-F238E27FC236}">
              <a16:creationId xmlns:a16="http://schemas.microsoft.com/office/drawing/2014/main" xmlns="" id="{00000000-0008-0000-0600-0000C5000000}"/>
            </a:ext>
          </a:extLst>
        </xdr:cNvPr>
        <xdr:cNvSpPr txBox="1"/>
      </xdr:nvSpPr>
      <xdr:spPr>
        <a:xfrm>
          <a:off x="2673428" y="135591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78</xdr:row>
      <xdr:rowOff>91796</xdr:rowOff>
    </xdr:from>
    <xdr:to>
      <xdr:col>10</xdr:col>
      <xdr:colOff>165100</xdr:colOff>
      <xdr:row>79</xdr:row>
      <xdr:rowOff>21946</xdr:rowOff>
    </xdr:to>
    <xdr:sp macro="" textlink="">
      <xdr:nvSpPr>
        <xdr:cNvPr id="198" name="楕円 197">
          <a:extLst>
            <a:ext uri="{FF2B5EF4-FFF2-40B4-BE49-F238E27FC236}">
              <a16:creationId xmlns:a16="http://schemas.microsoft.com/office/drawing/2014/main" xmlns="" id="{00000000-0008-0000-0600-0000C6000000}"/>
            </a:ext>
          </a:extLst>
        </xdr:cNvPr>
        <xdr:cNvSpPr/>
      </xdr:nvSpPr>
      <xdr:spPr>
        <a:xfrm>
          <a:off x="1968500" y="134648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79</xdr:row>
      <xdr:rowOff>13073</xdr:rowOff>
    </xdr:from>
    <xdr:ext cx="469744" cy="259045"/>
    <xdr:sp macro="" textlink="">
      <xdr:nvSpPr>
        <xdr:cNvPr id="199" name="テキスト ボックス 198">
          <a:extLst>
            <a:ext uri="{FF2B5EF4-FFF2-40B4-BE49-F238E27FC236}">
              <a16:creationId xmlns:a16="http://schemas.microsoft.com/office/drawing/2014/main" xmlns="" id="{00000000-0008-0000-0600-0000C7000000}"/>
            </a:ext>
          </a:extLst>
        </xdr:cNvPr>
        <xdr:cNvSpPr txBox="1"/>
      </xdr:nvSpPr>
      <xdr:spPr>
        <a:xfrm>
          <a:off x="1784428" y="135576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97053</xdr:rowOff>
    </xdr:from>
    <xdr:to>
      <xdr:col>6</xdr:col>
      <xdr:colOff>38100</xdr:colOff>
      <xdr:row>79</xdr:row>
      <xdr:rowOff>27203</xdr:rowOff>
    </xdr:to>
    <xdr:sp macro="" textlink="">
      <xdr:nvSpPr>
        <xdr:cNvPr id="200" name="楕円 199">
          <a:extLst>
            <a:ext uri="{FF2B5EF4-FFF2-40B4-BE49-F238E27FC236}">
              <a16:creationId xmlns:a16="http://schemas.microsoft.com/office/drawing/2014/main" xmlns="" id="{00000000-0008-0000-0600-0000C8000000}"/>
            </a:ext>
          </a:extLst>
        </xdr:cNvPr>
        <xdr:cNvSpPr/>
      </xdr:nvSpPr>
      <xdr:spPr>
        <a:xfrm>
          <a:off x="1079500" y="134701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79</xdr:row>
      <xdr:rowOff>18330</xdr:rowOff>
    </xdr:from>
    <xdr:ext cx="469744" cy="259045"/>
    <xdr:sp macro="" textlink="">
      <xdr:nvSpPr>
        <xdr:cNvPr id="201" name="テキスト ボックス 200">
          <a:extLst>
            <a:ext uri="{FF2B5EF4-FFF2-40B4-BE49-F238E27FC236}">
              <a16:creationId xmlns:a16="http://schemas.microsoft.com/office/drawing/2014/main" xmlns="" id="{00000000-0008-0000-0600-0000C9000000}"/>
            </a:ext>
          </a:extLst>
        </xdr:cNvPr>
        <xdr:cNvSpPr txBox="1"/>
      </xdr:nvSpPr>
      <xdr:spPr>
        <a:xfrm>
          <a:off x="895428" y="135628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2" name="正方形/長方形 201">
          <a:extLst>
            <a:ext uri="{FF2B5EF4-FFF2-40B4-BE49-F238E27FC236}">
              <a16:creationId xmlns:a16="http://schemas.microsoft.com/office/drawing/2014/main" xmlns="" id="{00000000-0008-0000-0600-0000CA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3" name="正方形/長方形 202">
          <a:extLst>
            <a:ext uri="{FF2B5EF4-FFF2-40B4-BE49-F238E27FC236}">
              <a16:creationId xmlns:a16="http://schemas.microsoft.com/office/drawing/2014/main" xmlns="" id="{00000000-0008-0000-0600-0000CB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4" name="正方形/長方形 203">
          <a:extLst>
            <a:ext uri="{FF2B5EF4-FFF2-40B4-BE49-F238E27FC236}">
              <a16:creationId xmlns:a16="http://schemas.microsoft.com/office/drawing/2014/main" xmlns="" id="{00000000-0008-0000-0600-0000CC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5" name="正方形/長方形 204">
          <a:extLst>
            <a:ext uri="{FF2B5EF4-FFF2-40B4-BE49-F238E27FC236}">
              <a16:creationId xmlns:a16="http://schemas.microsoft.com/office/drawing/2014/main" xmlns="" id="{00000000-0008-0000-0600-0000CD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6" name="正方形/長方形 205">
          <a:extLst>
            <a:ext uri="{FF2B5EF4-FFF2-40B4-BE49-F238E27FC236}">
              <a16:creationId xmlns:a16="http://schemas.microsoft.com/office/drawing/2014/main" xmlns="" id="{00000000-0008-0000-0600-0000CE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103,128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7" name="正方形/長方形 206">
          <a:extLst>
            <a:ext uri="{FF2B5EF4-FFF2-40B4-BE49-F238E27FC236}">
              <a16:creationId xmlns:a16="http://schemas.microsoft.com/office/drawing/2014/main" xmlns="" id="{00000000-0008-0000-0600-0000CF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08" name="正方形/長方形 207">
          <a:extLst>
            <a:ext uri="{FF2B5EF4-FFF2-40B4-BE49-F238E27FC236}">
              <a16:creationId xmlns:a16="http://schemas.microsoft.com/office/drawing/2014/main" xmlns="" id="{00000000-0008-0000-0600-0000D0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106,323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09" name="正方形/長方形 208">
          <a:extLst>
            <a:ext uri="{FF2B5EF4-FFF2-40B4-BE49-F238E27FC236}">
              <a16:creationId xmlns:a16="http://schemas.microsoft.com/office/drawing/2014/main" xmlns="" id="{00000000-0008-0000-0600-0000D1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0" name="テキスト ボックス 209">
          <a:extLst>
            <a:ext uri="{FF2B5EF4-FFF2-40B4-BE49-F238E27FC236}">
              <a16:creationId xmlns:a16="http://schemas.microsoft.com/office/drawing/2014/main" xmlns="" id="{00000000-0008-0000-0600-0000D2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1" name="直線コネクタ 210">
          <a:extLst>
            <a:ext uri="{FF2B5EF4-FFF2-40B4-BE49-F238E27FC236}">
              <a16:creationId xmlns:a16="http://schemas.microsoft.com/office/drawing/2014/main" xmlns="" id="{00000000-0008-0000-0600-0000D3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100</xdr:row>
      <xdr:rowOff>111777</xdr:rowOff>
    </xdr:from>
    <xdr:ext cx="248786" cy="259045"/>
    <xdr:sp macro="" textlink="">
      <xdr:nvSpPr>
        <xdr:cNvPr id="212" name="テキスト ボックス 211">
          <a:extLst>
            <a:ext uri="{FF2B5EF4-FFF2-40B4-BE49-F238E27FC236}">
              <a16:creationId xmlns:a16="http://schemas.microsoft.com/office/drawing/2014/main" xmlns="" id="{00000000-0008-0000-0600-0000D4000000}"/>
            </a:ext>
          </a:extLst>
        </xdr:cNvPr>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98879</xdr:rowOff>
    </xdr:from>
    <xdr:to>
      <xdr:col>28</xdr:col>
      <xdr:colOff>114300</xdr:colOff>
      <xdr:row>99</xdr:row>
      <xdr:rowOff>98879</xdr:rowOff>
    </xdr:to>
    <xdr:cxnSp macro="">
      <xdr:nvCxnSpPr>
        <xdr:cNvPr id="213" name="直線コネクタ 212">
          <a:extLst>
            <a:ext uri="{FF2B5EF4-FFF2-40B4-BE49-F238E27FC236}">
              <a16:creationId xmlns:a16="http://schemas.microsoft.com/office/drawing/2014/main" xmlns="" id="{00000000-0008-0000-0600-0000D5000000}"/>
            </a:ext>
          </a:extLst>
        </xdr:cNvPr>
        <xdr:cNvCxnSpPr/>
      </xdr:nvCxnSpPr>
      <xdr:spPr>
        <a:xfrm>
          <a:off x="762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128106</xdr:rowOff>
    </xdr:from>
    <xdr:ext cx="531299" cy="259045"/>
    <xdr:sp macro="" textlink="">
      <xdr:nvSpPr>
        <xdr:cNvPr id="214" name="テキスト ボックス 213">
          <a:extLst>
            <a:ext uri="{FF2B5EF4-FFF2-40B4-BE49-F238E27FC236}">
              <a16:creationId xmlns:a16="http://schemas.microsoft.com/office/drawing/2014/main" xmlns="" id="{00000000-0008-0000-0600-0000D6000000}"/>
            </a:ext>
          </a:extLst>
        </xdr:cNvPr>
        <xdr:cNvSpPr txBox="1"/>
      </xdr:nvSpPr>
      <xdr:spPr>
        <a:xfrm>
          <a:off x="230701" y="16930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115207</xdr:rowOff>
    </xdr:from>
    <xdr:to>
      <xdr:col>28</xdr:col>
      <xdr:colOff>114300</xdr:colOff>
      <xdr:row>97</xdr:row>
      <xdr:rowOff>115207</xdr:rowOff>
    </xdr:to>
    <xdr:cxnSp macro="">
      <xdr:nvCxnSpPr>
        <xdr:cNvPr id="215" name="直線コネクタ 214">
          <a:extLst>
            <a:ext uri="{FF2B5EF4-FFF2-40B4-BE49-F238E27FC236}">
              <a16:creationId xmlns:a16="http://schemas.microsoft.com/office/drawing/2014/main" xmlns="" id="{00000000-0008-0000-0600-0000D7000000}"/>
            </a:ext>
          </a:extLst>
        </xdr:cNvPr>
        <xdr:cNvCxnSpPr/>
      </xdr:nvCxnSpPr>
      <xdr:spPr>
        <a:xfrm>
          <a:off x="762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144434</xdr:rowOff>
    </xdr:from>
    <xdr:ext cx="531299" cy="259045"/>
    <xdr:sp macro="" textlink="">
      <xdr:nvSpPr>
        <xdr:cNvPr id="216" name="テキスト ボックス 215">
          <a:extLst>
            <a:ext uri="{FF2B5EF4-FFF2-40B4-BE49-F238E27FC236}">
              <a16:creationId xmlns:a16="http://schemas.microsoft.com/office/drawing/2014/main" xmlns="" id="{00000000-0008-0000-0600-0000D8000000}"/>
            </a:ext>
          </a:extLst>
        </xdr:cNvPr>
        <xdr:cNvSpPr txBox="1"/>
      </xdr:nvSpPr>
      <xdr:spPr>
        <a:xfrm>
          <a:off x="230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95</xdr:row>
      <xdr:rowOff>131536</xdr:rowOff>
    </xdr:from>
    <xdr:to>
      <xdr:col>28</xdr:col>
      <xdr:colOff>114300</xdr:colOff>
      <xdr:row>95</xdr:row>
      <xdr:rowOff>131536</xdr:rowOff>
    </xdr:to>
    <xdr:cxnSp macro="">
      <xdr:nvCxnSpPr>
        <xdr:cNvPr id="217" name="直線コネクタ 216">
          <a:extLst>
            <a:ext uri="{FF2B5EF4-FFF2-40B4-BE49-F238E27FC236}">
              <a16:creationId xmlns:a16="http://schemas.microsoft.com/office/drawing/2014/main" xmlns="" id="{00000000-0008-0000-0600-0000D9000000}"/>
            </a:ext>
          </a:extLst>
        </xdr:cNvPr>
        <xdr:cNvCxnSpPr/>
      </xdr:nvCxnSpPr>
      <xdr:spPr>
        <a:xfrm>
          <a:off x="762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94</xdr:row>
      <xdr:rowOff>160763</xdr:rowOff>
    </xdr:from>
    <xdr:ext cx="531299" cy="259045"/>
    <xdr:sp macro="" textlink="">
      <xdr:nvSpPr>
        <xdr:cNvPr id="218" name="テキスト ボックス 217">
          <a:extLst>
            <a:ext uri="{FF2B5EF4-FFF2-40B4-BE49-F238E27FC236}">
              <a16:creationId xmlns:a16="http://schemas.microsoft.com/office/drawing/2014/main" xmlns="" id="{00000000-0008-0000-0600-0000DA000000}"/>
            </a:ext>
          </a:extLst>
        </xdr:cNvPr>
        <xdr:cNvSpPr txBox="1"/>
      </xdr:nvSpPr>
      <xdr:spPr>
        <a:xfrm>
          <a:off x="230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147864</xdr:rowOff>
    </xdr:from>
    <xdr:to>
      <xdr:col>28</xdr:col>
      <xdr:colOff>114300</xdr:colOff>
      <xdr:row>93</xdr:row>
      <xdr:rowOff>147864</xdr:rowOff>
    </xdr:to>
    <xdr:cxnSp macro="">
      <xdr:nvCxnSpPr>
        <xdr:cNvPr id="219" name="直線コネクタ 218">
          <a:extLst>
            <a:ext uri="{FF2B5EF4-FFF2-40B4-BE49-F238E27FC236}">
              <a16:creationId xmlns:a16="http://schemas.microsoft.com/office/drawing/2014/main" xmlns="" id="{00000000-0008-0000-0600-0000DB000000}"/>
            </a:ext>
          </a:extLst>
        </xdr:cNvPr>
        <xdr:cNvCxnSpPr/>
      </xdr:nvCxnSpPr>
      <xdr:spPr>
        <a:xfrm>
          <a:off x="762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93</xdr:row>
      <xdr:rowOff>5641</xdr:rowOff>
    </xdr:from>
    <xdr:ext cx="531299" cy="259045"/>
    <xdr:sp macro="" textlink="">
      <xdr:nvSpPr>
        <xdr:cNvPr id="220" name="テキスト ボックス 219">
          <a:extLst>
            <a:ext uri="{FF2B5EF4-FFF2-40B4-BE49-F238E27FC236}">
              <a16:creationId xmlns:a16="http://schemas.microsoft.com/office/drawing/2014/main" xmlns="" id="{00000000-0008-0000-0600-0000DC000000}"/>
            </a:ext>
          </a:extLst>
        </xdr:cNvPr>
        <xdr:cNvSpPr txBox="1"/>
      </xdr:nvSpPr>
      <xdr:spPr>
        <a:xfrm>
          <a:off x="230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164193</xdr:rowOff>
    </xdr:from>
    <xdr:to>
      <xdr:col>28</xdr:col>
      <xdr:colOff>114300</xdr:colOff>
      <xdr:row>91</xdr:row>
      <xdr:rowOff>164193</xdr:rowOff>
    </xdr:to>
    <xdr:cxnSp macro="">
      <xdr:nvCxnSpPr>
        <xdr:cNvPr id="221" name="直線コネクタ 220">
          <a:extLst>
            <a:ext uri="{FF2B5EF4-FFF2-40B4-BE49-F238E27FC236}">
              <a16:creationId xmlns:a16="http://schemas.microsoft.com/office/drawing/2014/main" xmlns="" id="{00000000-0008-0000-0600-0000DD000000}"/>
            </a:ext>
          </a:extLst>
        </xdr:cNvPr>
        <xdr:cNvCxnSpPr/>
      </xdr:nvCxnSpPr>
      <xdr:spPr>
        <a:xfrm>
          <a:off x="762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21970</xdr:rowOff>
    </xdr:from>
    <xdr:ext cx="595419" cy="259045"/>
    <xdr:sp macro="" textlink="">
      <xdr:nvSpPr>
        <xdr:cNvPr id="222" name="テキスト ボックス 221">
          <a:extLst>
            <a:ext uri="{FF2B5EF4-FFF2-40B4-BE49-F238E27FC236}">
              <a16:creationId xmlns:a16="http://schemas.microsoft.com/office/drawing/2014/main" xmlns="" id="{00000000-0008-0000-0600-0000DE000000}"/>
            </a:ext>
          </a:extLst>
        </xdr:cNvPr>
        <xdr:cNvSpPr txBox="1"/>
      </xdr:nvSpPr>
      <xdr:spPr>
        <a:xfrm>
          <a:off x="166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9071</xdr:rowOff>
    </xdr:from>
    <xdr:to>
      <xdr:col>28</xdr:col>
      <xdr:colOff>114300</xdr:colOff>
      <xdr:row>90</xdr:row>
      <xdr:rowOff>9071</xdr:rowOff>
    </xdr:to>
    <xdr:cxnSp macro="">
      <xdr:nvCxnSpPr>
        <xdr:cNvPr id="223" name="直線コネクタ 222">
          <a:extLst>
            <a:ext uri="{FF2B5EF4-FFF2-40B4-BE49-F238E27FC236}">
              <a16:creationId xmlns:a16="http://schemas.microsoft.com/office/drawing/2014/main" xmlns="" id="{00000000-0008-0000-0600-0000DF000000}"/>
            </a:ext>
          </a:extLst>
        </xdr:cNvPr>
        <xdr:cNvCxnSpPr/>
      </xdr:nvCxnSpPr>
      <xdr:spPr>
        <a:xfrm>
          <a:off x="762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38298</xdr:rowOff>
    </xdr:from>
    <xdr:ext cx="595419" cy="259045"/>
    <xdr:sp macro="" textlink="">
      <xdr:nvSpPr>
        <xdr:cNvPr id="224" name="テキスト ボックス 223">
          <a:extLst>
            <a:ext uri="{FF2B5EF4-FFF2-40B4-BE49-F238E27FC236}">
              <a16:creationId xmlns:a16="http://schemas.microsoft.com/office/drawing/2014/main" xmlns="" id="{00000000-0008-0000-0600-0000E0000000}"/>
            </a:ext>
          </a:extLst>
        </xdr:cNvPr>
        <xdr:cNvSpPr txBox="1"/>
      </xdr:nvSpPr>
      <xdr:spPr>
        <a:xfrm>
          <a:off x="166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5" name="直線コネクタ 224">
          <a:extLst>
            <a:ext uri="{FF2B5EF4-FFF2-40B4-BE49-F238E27FC236}">
              <a16:creationId xmlns:a16="http://schemas.microsoft.com/office/drawing/2014/main" xmlns="" id="{00000000-0008-0000-0600-0000E1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6" name="テキスト ボックス 225">
          <a:extLst>
            <a:ext uri="{FF2B5EF4-FFF2-40B4-BE49-F238E27FC236}">
              <a16:creationId xmlns:a16="http://schemas.microsoft.com/office/drawing/2014/main" xmlns="" id="{00000000-0008-0000-0600-0000E2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7" name="扶助費グラフ枠">
          <a:extLst>
            <a:ext uri="{FF2B5EF4-FFF2-40B4-BE49-F238E27FC236}">
              <a16:creationId xmlns:a16="http://schemas.microsoft.com/office/drawing/2014/main" xmlns="" id="{00000000-0008-0000-0600-0000E3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34708</xdr:rowOff>
    </xdr:from>
    <xdr:to>
      <xdr:col>24</xdr:col>
      <xdr:colOff>62865</xdr:colOff>
      <xdr:row>98</xdr:row>
      <xdr:rowOff>117396</xdr:rowOff>
    </xdr:to>
    <xdr:cxnSp macro="">
      <xdr:nvCxnSpPr>
        <xdr:cNvPr id="228" name="直線コネクタ 227">
          <a:extLst>
            <a:ext uri="{FF2B5EF4-FFF2-40B4-BE49-F238E27FC236}">
              <a16:creationId xmlns:a16="http://schemas.microsoft.com/office/drawing/2014/main" xmlns="" id="{00000000-0008-0000-0600-0000E4000000}"/>
            </a:ext>
          </a:extLst>
        </xdr:cNvPr>
        <xdr:cNvCxnSpPr/>
      </xdr:nvCxnSpPr>
      <xdr:spPr>
        <a:xfrm flipV="1">
          <a:off x="4633595" y="15465208"/>
          <a:ext cx="1270" cy="145428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121223</xdr:rowOff>
    </xdr:from>
    <xdr:ext cx="534377" cy="259045"/>
    <xdr:sp macro="" textlink="">
      <xdr:nvSpPr>
        <xdr:cNvPr id="229" name="扶助費最小値テキスト">
          <a:extLst>
            <a:ext uri="{FF2B5EF4-FFF2-40B4-BE49-F238E27FC236}">
              <a16:creationId xmlns:a16="http://schemas.microsoft.com/office/drawing/2014/main" xmlns="" id="{00000000-0008-0000-0600-0000E5000000}"/>
            </a:ext>
          </a:extLst>
        </xdr:cNvPr>
        <xdr:cNvSpPr txBox="1"/>
      </xdr:nvSpPr>
      <xdr:spPr>
        <a:xfrm>
          <a:off x="4686300" y="169233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29,366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117396</xdr:rowOff>
    </xdr:from>
    <xdr:to>
      <xdr:col>24</xdr:col>
      <xdr:colOff>152400</xdr:colOff>
      <xdr:row>98</xdr:row>
      <xdr:rowOff>117396</xdr:rowOff>
    </xdr:to>
    <xdr:cxnSp macro="">
      <xdr:nvCxnSpPr>
        <xdr:cNvPr id="230" name="直線コネクタ 229">
          <a:extLst>
            <a:ext uri="{FF2B5EF4-FFF2-40B4-BE49-F238E27FC236}">
              <a16:creationId xmlns:a16="http://schemas.microsoft.com/office/drawing/2014/main" xmlns="" id="{00000000-0008-0000-0600-0000E6000000}"/>
            </a:ext>
          </a:extLst>
        </xdr:cNvPr>
        <xdr:cNvCxnSpPr/>
      </xdr:nvCxnSpPr>
      <xdr:spPr>
        <a:xfrm>
          <a:off x="4546600" y="169194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88</xdr:row>
      <xdr:rowOff>152835</xdr:rowOff>
    </xdr:from>
    <xdr:ext cx="599010" cy="259045"/>
    <xdr:sp macro="" textlink="">
      <xdr:nvSpPr>
        <xdr:cNvPr id="231" name="扶助費最大値テキスト">
          <a:extLst>
            <a:ext uri="{FF2B5EF4-FFF2-40B4-BE49-F238E27FC236}">
              <a16:creationId xmlns:a16="http://schemas.microsoft.com/office/drawing/2014/main" xmlns="" id="{00000000-0008-0000-0600-0000E7000000}"/>
            </a:ext>
          </a:extLst>
        </xdr:cNvPr>
        <xdr:cNvSpPr txBox="1"/>
      </xdr:nvSpPr>
      <xdr:spPr>
        <a:xfrm>
          <a:off x="4686300" y="1524043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118,430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90</xdr:row>
      <xdr:rowOff>34708</xdr:rowOff>
    </xdr:from>
    <xdr:to>
      <xdr:col>24</xdr:col>
      <xdr:colOff>152400</xdr:colOff>
      <xdr:row>90</xdr:row>
      <xdr:rowOff>34708</xdr:rowOff>
    </xdr:to>
    <xdr:cxnSp macro="">
      <xdr:nvCxnSpPr>
        <xdr:cNvPr id="232" name="直線コネクタ 231">
          <a:extLst>
            <a:ext uri="{FF2B5EF4-FFF2-40B4-BE49-F238E27FC236}">
              <a16:creationId xmlns:a16="http://schemas.microsoft.com/office/drawing/2014/main" xmlns="" id="{00000000-0008-0000-0600-0000E8000000}"/>
            </a:ext>
          </a:extLst>
        </xdr:cNvPr>
        <xdr:cNvCxnSpPr/>
      </xdr:nvCxnSpPr>
      <xdr:spPr>
        <a:xfrm>
          <a:off x="4546600" y="154652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96</xdr:row>
      <xdr:rowOff>120710</xdr:rowOff>
    </xdr:from>
    <xdr:to>
      <xdr:col>24</xdr:col>
      <xdr:colOff>63500</xdr:colOff>
      <xdr:row>96</xdr:row>
      <xdr:rowOff>126670</xdr:rowOff>
    </xdr:to>
    <xdr:cxnSp macro="">
      <xdr:nvCxnSpPr>
        <xdr:cNvPr id="233" name="直線コネクタ 232">
          <a:extLst>
            <a:ext uri="{FF2B5EF4-FFF2-40B4-BE49-F238E27FC236}">
              <a16:creationId xmlns:a16="http://schemas.microsoft.com/office/drawing/2014/main" xmlns="" id="{00000000-0008-0000-0600-0000E9000000}"/>
            </a:ext>
          </a:extLst>
        </xdr:cNvPr>
        <xdr:cNvCxnSpPr/>
      </xdr:nvCxnSpPr>
      <xdr:spPr>
        <a:xfrm flipV="1">
          <a:off x="3797300" y="16579910"/>
          <a:ext cx="838200" cy="59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93</xdr:row>
      <xdr:rowOff>128204</xdr:rowOff>
    </xdr:from>
    <xdr:ext cx="534377" cy="259045"/>
    <xdr:sp macro="" textlink="">
      <xdr:nvSpPr>
        <xdr:cNvPr id="234" name="扶助費平均値テキスト">
          <a:extLst>
            <a:ext uri="{FF2B5EF4-FFF2-40B4-BE49-F238E27FC236}">
              <a16:creationId xmlns:a16="http://schemas.microsoft.com/office/drawing/2014/main" xmlns="" id="{00000000-0008-0000-0600-0000EA000000}"/>
            </a:ext>
          </a:extLst>
        </xdr:cNvPr>
        <xdr:cNvSpPr txBox="1"/>
      </xdr:nvSpPr>
      <xdr:spPr>
        <a:xfrm>
          <a:off x="4686300" y="1607305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68,994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94</xdr:row>
      <xdr:rowOff>105327</xdr:rowOff>
    </xdr:from>
    <xdr:to>
      <xdr:col>24</xdr:col>
      <xdr:colOff>114300</xdr:colOff>
      <xdr:row>95</xdr:row>
      <xdr:rowOff>35477</xdr:rowOff>
    </xdr:to>
    <xdr:sp macro="" textlink="">
      <xdr:nvSpPr>
        <xdr:cNvPr id="235" name="フローチャート: 判断 234">
          <a:extLst>
            <a:ext uri="{FF2B5EF4-FFF2-40B4-BE49-F238E27FC236}">
              <a16:creationId xmlns:a16="http://schemas.microsoft.com/office/drawing/2014/main" xmlns="" id="{00000000-0008-0000-0600-0000EB000000}"/>
            </a:ext>
          </a:extLst>
        </xdr:cNvPr>
        <xdr:cNvSpPr/>
      </xdr:nvSpPr>
      <xdr:spPr>
        <a:xfrm>
          <a:off x="4584700" y="162216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96</xdr:row>
      <xdr:rowOff>126670</xdr:rowOff>
    </xdr:from>
    <xdr:to>
      <xdr:col>19</xdr:col>
      <xdr:colOff>177800</xdr:colOff>
      <xdr:row>97</xdr:row>
      <xdr:rowOff>3454</xdr:rowOff>
    </xdr:to>
    <xdr:cxnSp macro="">
      <xdr:nvCxnSpPr>
        <xdr:cNvPr id="236" name="直線コネクタ 235">
          <a:extLst>
            <a:ext uri="{FF2B5EF4-FFF2-40B4-BE49-F238E27FC236}">
              <a16:creationId xmlns:a16="http://schemas.microsoft.com/office/drawing/2014/main" xmlns="" id="{00000000-0008-0000-0600-0000EC000000}"/>
            </a:ext>
          </a:extLst>
        </xdr:cNvPr>
        <xdr:cNvCxnSpPr/>
      </xdr:nvCxnSpPr>
      <xdr:spPr>
        <a:xfrm flipV="1">
          <a:off x="2908300" y="16585870"/>
          <a:ext cx="889000" cy="482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94</xdr:row>
      <xdr:rowOff>128905</xdr:rowOff>
    </xdr:from>
    <xdr:to>
      <xdr:col>20</xdr:col>
      <xdr:colOff>38100</xdr:colOff>
      <xdr:row>95</xdr:row>
      <xdr:rowOff>59055</xdr:rowOff>
    </xdr:to>
    <xdr:sp macro="" textlink="">
      <xdr:nvSpPr>
        <xdr:cNvPr id="237" name="フローチャート: 判断 236">
          <a:extLst>
            <a:ext uri="{FF2B5EF4-FFF2-40B4-BE49-F238E27FC236}">
              <a16:creationId xmlns:a16="http://schemas.microsoft.com/office/drawing/2014/main" xmlns="" id="{00000000-0008-0000-0600-0000ED000000}"/>
            </a:ext>
          </a:extLst>
        </xdr:cNvPr>
        <xdr:cNvSpPr/>
      </xdr:nvSpPr>
      <xdr:spPr>
        <a:xfrm>
          <a:off x="3746500" y="162452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93</xdr:row>
      <xdr:rowOff>75582</xdr:rowOff>
    </xdr:from>
    <xdr:ext cx="534377" cy="259045"/>
    <xdr:sp macro="" textlink="">
      <xdr:nvSpPr>
        <xdr:cNvPr id="238" name="テキスト ボックス 237">
          <a:extLst>
            <a:ext uri="{FF2B5EF4-FFF2-40B4-BE49-F238E27FC236}">
              <a16:creationId xmlns:a16="http://schemas.microsoft.com/office/drawing/2014/main" xmlns="" id="{00000000-0008-0000-0600-0000EE000000}"/>
            </a:ext>
          </a:extLst>
        </xdr:cNvPr>
        <xdr:cNvSpPr txBox="1"/>
      </xdr:nvSpPr>
      <xdr:spPr>
        <a:xfrm>
          <a:off x="3530111" y="160204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67,550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97</xdr:row>
      <xdr:rowOff>3454</xdr:rowOff>
    </xdr:from>
    <xdr:to>
      <xdr:col>15</xdr:col>
      <xdr:colOff>50800</xdr:colOff>
      <xdr:row>97</xdr:row>
      <xdr:rowOff>17317</xdr:rowOff>
    </xdr:to>
    <xdr:cxnSp macro="">
      <xdr:nvCxnSpPr>
        <xdr:cNvPr id="239" name="直線コネクタ 238">
          <a:extLst>
            <a:ext uri="{FF2B5EF4-FFF2-40B4-BE49-F238E27FC236}">
              <a16:creationId xmlns:a16="http://schemas.microsoft.com/office/drawing/2014/main" xmlns="" id="{00000000-0008-0000-0600-0000EF000000}"/>
            </a:ext>
          </a:extLst>
        </xdr:cNvPr>
        <xdr:cNvCxnSpPr/>
      </xdr:nvCxnSpPr>
      <xdr:spPr>
        <a:xfrm flipV="1">
          <a:off x="2019300" y="16634104"/>
          <a:ext cx="889000" cy="138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95</xdr:row>
      <xdr:rowOff>91170</xdr:rowOff>
    </xdr:from>
    <xdr:to>
      <xdr:col>15</xdr:col>
      <xdr:colOff>101600</xdr:colOff>
      <xdr:row>96</xdr:row>
      <xdr:rowOff>21320</xdr:rowOff>
    </xdr:to>
    <xdr:sp macro="" textlink="">
      <xdr:nvSpPr>
        <xdr:cNvPr id="240" name="フローチャート: 判断 239">
          <a:extLst>
            <a:ext uri="{FF2B5EF4-FFF2-40B4-BE49-F238E27FC236}">
              <a16:creationId xmlns:a16="http://schemas.microsoft.com/office/drawing/2014/main" xmlns="" id="{00000000-0008-0000-0600-0000F0000000}"/>
            </a:ext>
          </a:extLst>
        </xdr:cNvPr>
        <xdr:cNvSpPr/>
      </xdr:nvSpPr>
      <xdr:spPr>
        <a:xfrm>
          <a:off x="2857500" y="163789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94</xdr:row>
      <xdr:rowOff>37847</xdr:rowOff>
    </xdr:from>
    <xdr:ext cx="534377" cy="259045"/>
    <xdr:sp macro="" textlink="">
      <xdr:nvSpPr>
        <xdr:cNvPr id="241" name="テキスト ボックス 240">
          <a:extLst>
            <a:ext uri="{FF2B5EF4-FFF2-40B4-BE49-F238E27FC236}">
              <a16:creationId xmlns:a16="http://schemas.microsoft.com/office/drawing/2014/main" xmlns="" id="{00000000-0008-0000-0600-0000F1000000}"/>
            </a:ext>
          </a:extLst>
        </xdr:cNvPr>
        <xdr:cNvSpPr txBox="1"/>
      </xdr:nvSpPr>
      <xdr:spPr>
        <a:xfrm>
          <a:off x="2641111" y="161541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59,361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97</xdr:row>
      <xdr:rowOff>17317</xdr:rowOff>
    </xdr:from>
    <xdr:to>
      <xdr:col>10</xdr:col>
      <xdr:colOff>114300</xdr:colOff>
      <xdr:row>97</xdr:row>
      <xdr:rowOff>66597</xdr:rowOff>
    </xdr:to>
    <xdr:cxnSp macro="">
      <xdr:nvCxnSpPr>
        <xdr:cNvPr id="242" name="直線コネクタ 241">
          <a:extLst>
            <a:ext uri="{FF2B5EF4-FFF2-40B4-BE49-F238E27FC236}">
              <a16:creationId xmlns:a16="http://schemas.microsoft.com/office/drawing/2014/main" xmlns="" id="{00000000-0008-0000-0600-0000F2000000}"/>
            </a:ext>
          </a:extLst>
        </xdr:cNvPr>
        <xdr:cNvCxnSpPr/>
      </xdr:nvCxnSpPr>
      <xdr:spPr>
        <a:xfrm flipV="1">
          <a:off x="1130300" y="16647967"/>
          <a:ext cx="889000" cy="492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95</xdr:row>
      <xdr:rowOff>77437</xdr:rowOff>
    </xdr:from>
    <xdr:to>
      <xdr:col>10</xdr:col>
      <xdr:colOff>165100</xdr:colOff>
      <xdr:row>96</xdr:row>
      <xdr:rowOff>7587</xdr:rowOff>
    </xdr:to>
    <xdr:sp macro="" textlink="">
      <xdr:nvSpPr>
        <xdr:cNvPr id="243" name="フローチャート: 判断 242">
          <a:extLst>
            <a:ext uri="{FF2B5EF4-FFF2-40B4-BE49-F238E27FC236}">
              <a16:creationId xmlns:a16="http://schemas.microsoft.com/office/drawing/2014/main" xmlns="" id="{00000000-0008-0000-0600-0000F3000000}"/>
            </a:ext>
          </a:extLst>
        </xdr:cNvPr>
        <xdr:cNvSpPr/>
      </xdr:nvSpPr>
      <xdr:spPr>
        <a:xfrm>
          <a:off x="1968500" y="163651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94</xdr:row>
      <xdr:rowOff>24114</xdr:rowOff>
    </xdr:from>
    <xdr:ext cx="534377" cy="259045"/>
    <xdr:sp macro="" textlink="">
      <xdr:nvSpPr>
        <xdr:cNvPr id="244" name="テキスト ボックス 243">
          <a:extLst>
            <a:ext uri="{FF2B5EF4-FFF2-40B4-BE49-F238E27FC236}">
              <a16:creationId xmlns:a16="http://schemas.microsoft.com/office/drawing/2014/main" xmlns="" id="{00000000-0008-0000-0600-0000F4000000}"/>
            </a:ext>
          </a:extLst>
        </xdr:cNvPr>
        <xdr:cNvSpPr txBox="1"/>
      </xdr:nvSpPr>
      <xdr:spPr>
        <a:xfrm>
          <a:off x="1752111" y="161404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60,202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95</xdr:row>
      <xdr:rowOff>167049</xdr:rowOff>
    </xdr:from>
    <xdr:to>
      <xdr:col>6</xdr:col>
      <xdr:colOff>38100</xdr:colOff>
      <xdr:row>96</xdr:row>
      <xdr:rowOff>97199</xdr:rowOff>
    </xdr:to>
    <xdr:sp macro="" textlink="">
      <xdr:nvSpPr>
        <xdr:cNvPr id="245" name="フローチャート: 判断 244">
          <a:extLst>
            <a:ext uri="{FF2B5EF4-FFF2-40B4-BE49-F238E27FC236}">
              <a16:creationId xmlns:a16="http://schemas.microsoft.com/office/drawing/2014/main" xmlns="" id="{00000000-0008-0000-0600-0000F5000000}"/>
            </a:ext>
          </a:extLst>
        </xdr:cNvPr>
        <xdr:cNvSpPr/>
      </xdr:nvSpPr>
      <xdr:spPr>
        <a:xfrm>
          <a:off x="1079500" y="164547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94</xdr:row>
      <xdr:rowOff>113726</xdr:rowOff>
    </xdr:from>
    <xdr:ext cx="534377" cy="259045"/>
    <xdr:sp macro="" textlink="">
      <xdr:nvSpPr>
        <xdr:cNvPr id="246" name="テキスト ボックス 245">
          <a:extLst>
            <a:ext uri="{FF2B5EF4-FFF2-40B4-BE49-F238E27FC236}">
              <a16:creationId xmlns:a16="http://schemas.microsoft.com/office/drawing/2014/main" xmlns="" id="{00000000-0008-0000-0600-0000F6000000}"/>
            </a:ext>
          </a:extLst>
        </xdr:cNvPr>
        <xdr:cNvSpPr txBox="1"/>
      </xdr:nvSpPr>
      <xdr:spPr>
        <a:xfrm>
          <a:off x="863111" y="162300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54,714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7" name="テキスト ボックス 246">
          <a:extLst>
            <a:ext uri="{FF2B5EF4-FFF2-40B4-BE49-F238E27FC236}">
              <a16:creationId xmlns:a16="http://schemas.microsoft.com/office/drawing/2014/main" xmlns="" id="{00000000-0008-0000-0600-0000F7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8" name="テキスト ボックス 247">
          <a:extLst>
            <a:ext uri="{FF2B5EF4-FFF2-40B4-BE49-F238E27FC236}">
              <a16:creationId xmlns:a16="http://schemas.microsoft.com/office/drawing/2014/main" xmlns="" id="{00000000-0008-0000-0600-0000F8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9" name="テキスト ボックス 248">
          <a:extLst>
            <a:ext uri="{FF2B5EF4-FFF2-40B4-BE49-F238E27FC236}">
              <a16:creationId xmlns:a16="http://schemas.microsoft.com/office/drawing/2014/main" xmlns="" id="{00000000-0008-0000-0600-0000F9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0" name="テキスト ボックス 249">
          <a:extLst>
            <a:ext uri="{FF2B5EF4-FFF2-40B4-BE49-F238E27FC236}">
              <a16:creationId xmlns:a16="http://schemas.microsoft.com/office/drawing/2014/main" xmlns="" id="{00000000-0008-0000-0600-0000FA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1" name="テキスト ボックス 250">
          <a:extLst>
            <a:ext uri="{FF2B5EF4-FFF2-40B4-BE49-F238E27FC236}">
              <a16:creationId xmlns:a16="http://schemas.microsoft.com/office/drawing/2014/main" xmlns="" id="{00000000-0008-0000-0600-0000FB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69910</xdr:rowOff>
    </xdr:from>
    <xdr:to>
      <xdr:col>24</xdr:col>
      <xdr:colOff>114300</xdr:colOff>
      <xdr:row>97</xdr:row>
      <xdr:rowOff>60</xdr:rowOff>
    </xdr:to>
    <xdr:sp macro="" textlink="">
      <xdr:nvSpPr>
        <xdr:cNvPr id="252" name="楕円 251">
          <a:extLst>
            <a:ext uri="{FF2B5EF4-FFF2-40B4-BE49-F238E27FC236}">
              <a16:creationId xmlns:a16="http://schemas.microsoft.com/office/drawing/2014/main" xmlns="" id="{00000000-0008-0000-0600-0000FC000000}"/>
            </a:ext>
          </a:extLst>
        </xdr:cNvPr>
        <xdr:cNvSpPr/>
      </xdr:nvSpPr>
      <xdr:spPr>
        <a:xfrm>
          <a:off x="4584700" y="165291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96</xdr:row>
      <xdr:rowOff>48337</xdr:rowOff>
    </xdr:from>
    <xdr:ext cx="534377" cy="259045"/>
    <xdr:sp macro="" textlink="">
      <xdr:nvSpPr>
        <xdr:cNvPr id="253" name="扶助費該当値テキスト">
          <a:extLst>
            <a:ext uri="{FF2B5EF4-FFF2-40B4-BE49-F238E27FC236}">
              <a16:creationId xmlns:a16="http://schemas.microsoft.com/office/drawing/2014/main" xmlns="" id="{00000000-0008-0000-0600-0000FD000000}"/>
            </a:ext>
          </a:extLst>
        </xdr:cNvPr>
        <xdr:cNvSpPr txBox="1"/>
      </xdr:nvSpPr>
      <xdr:spPr>
        <a:xfrm>
          <a:off x="4686300" y="165075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50,163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96</xdr:row>
      <xdr:rowOff>75870</xdr:rowOff>
    </xdr:from>
    <xdr:to>
      <xdr:col>20</xdr:col>
      <xdr:colOff>38100</xdr:colOff>
      <xdr:row>97</xdr:row>
      <xdr:rowOff>6020</xdr:rowOff>
    </xdr:to>
    <xdr:sp macro="" textlink="">
      <xdr:nvSpPr>
        <xdr:cNvPr id="254" name="楕円 253">
          <a:extLst>
            <a:ext uri="{FF2B5EF4-FFF2-40B4-BE49-F238E27FC236}">
              <a16:creationId xmlns:a16="http://schemas.microsoft.com/office/drawing/2014/main" xmlns="" id="{00000000-0008-0000-0600-0000FE000000}"/>
            </a:ext>
          </a:extLst>
        </xdr:cNvPr>
        <xdr:cNvSpPr/>
      </xdr:nvSpPr>
      <xdr:spPr>
        <a:xfrm>
          <a:off x="3746500" y="165350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96</xdr:row>
      <xdr:rowOff>168597</xdr:rowOff>
    </xdr:from>
    <xdr:ext cx="534377" cy="259045"/>
    <xdr:sp macro="" textlink="">
      <xdr:nvSpPr>
        <xdr:cNvPr id="255" name="テキスト ボックス 254">
          <a:extLst>
            <a:ext uri="{FF2B5EF4-FFF2-40B4-BE49-F238E27FC236}">
              <a16:creationId xmlns:a16="http://schemas.microsoft.com/office/drawing/2014/main" xmlns="" id="{00000000-0008-0000-0600-0000FF000000}"/>
            </a:ext>
          </a:extLst>
        </xdr:cNvPr>
        <xdr:cNvSpPr txBox="1"/>
      </xdr:nvSpPr>
      <xdr:spPr>
        <a:xfrm>
          <a:off x="3530111" y="166277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49,798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96</xdr:row>
      <xdr:rowOff>124104</xdr:rowOff>
    </xdr:from>
    <xdr:to>
      <xdr:col>15</xdr:col>
      <xdr:colOff>101600</xdr:colOff>
      <xdr:row>97</xdr:row>
      <xdr:rowOff>54254</xdr:rowOff>
    </xdr:to>
    <xdr:sp macro="" textlink="">
      <xdr:nvSpPr>
        <xdr:cNvPr id="256" name="楕円 255">
          <a:extLst>
            <a:ext uri="{FF2B5EF4-FFF2-40B4-BE49-F238E27FC236}">
              <a16:creationId xmlns:a16="http://schemas.microsoft.com/office/drawing/2014/main" xmlns="" id="{00000000-0008-0000-0600-000000010000}"/>
            </a:ext>
          </a:extLst>
        </xdr:cNvPr>
        <xdr:cNvSpPr/>
      </xdr:nvSpPr>
      <xdr:spPr>
        <a:xfrm>
          <a:off x="2857500" y="165833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97</xdr:row>
      <xdr:rowOff>45381</xdr:rowOff>
    </xdr:from>
    <xdr:ext cx="534377" cy="259045"/>
    <xdr:sp macro="" textlink="">
      <xdr:nvSpPr>
        <xdr:cNvPr id="257" name="テキスト ボックス 256">
          <a:extLst>
            <a:ext uri="{FF2B5EF4-FFF2-40B4-BE49-F238E27FC236}">
              <a16:creationId xmlns:a16="http://schemas.microsoft.com/office/drawing/2014/main" xmlns="" id="{00000000-0008-0000-0600-000001010000}"/>
            </a:ext>
          </a:extLst>
        </xdr:cNvPr>
        <xdr:cNvSpPr txBox="1"/>
      </xdr:nvSpPr>
      <xdr:spPr>
        <a:xfrm>
          <a:off x="2641111" y="166760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46,844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96</xdr:row>
      <xdr:rowOff>137967</xdr:rowOff>
    </xdr:from>
    <xdr:to>
      <xdr:col>10</xdr:col>
      <xdr:colOff>165100</xdr:colOff>
      <xdr:row>97</xdr:row>
      <xdr:rowOff>68117</xdr:rowOff>
    </xdr:to>
    <xdr:sp macro="" textlink="">
      <xdr:nvSpPr>
        <xdr:cNvPr id="258" name="楕円 257">
          <a:extLst>
            <a:ext uri="{FF2B5EF4-FFF2-40B4-BE49-F238E27FC236}">
              <a16:creationId xmlns:a16="http://schemas.microsoft.com/office/drawing/2014/main" xmlns="" id="{00000000-0008-0000-0600-000002010000}"/>
            </a:ext>
          </a:extLst>
        </xdr:cNvPr>
        <xdr:cNvSpPr/>
      </xdr:nvSpPr>
      <xdr:spPr>
        <a:xfrm>
          <a:off x="1968500" y="165971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97</xdr:row>
      <xdr:rowOff>59244</xdr:rowOff>
    </xdr:from>
    <xdr:ext cx="534377" cy="259045"/>
    <xdr:sp macro="" textlink="">
      <xdr:nvSpPr>
        <xdr:cNvPr id="259" name="テキスト ボックス 258">
          <a:extLst>
            <a:ext uri="{FF2B5EF4-FFF2-40B4-BE49-F238E27FC236}">
              <a16:creationId xmlns:a16="http://schemas.microsoft.com/office/drawing/2014/main" xmlns="" id="{00000000-0008-0000-0600-000003010000}"/>
            </a:ext>
          </a:extLst>
        </xdr:cNvPr>
        <xdr:cNvSpPr txBox="1"/>
      </xdr:nvSpPr>
      <xdr:spPr>
        <a:xfrm>
          <a:off x="1752111" y="166898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45,995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15797</xdr:rowOff>
    </xdr:from>
    <xdr:to>
      <xdr:col>6</xdr:col>
      <xdr:colOff>38100</xdr:colOff>
      <xdr:row>97</xdr:row>
      <xdr:rowOff>117397</xdr:rowOff>
    </xdr:to>
    <xdr:sp macro="" textlink="">
      <xdr:nvSpPr>
        <xdr:cNvPr id="260" name="楕円 259">
          <a:extLst>
            <a:ext uri="{FF2B5EF4-FFF2-40B4-BE49-F238E27FC236}">
              <a16:creationId xmlns:a16="http://schemas.microsoft.com/office/drawing/2014/main" xmlns="" id="{00000000-0008-0000-0600-000004010000}"/>
            </a:ext>
          </a:extLst>
        </xdr:cNvPr>
        <xdr:cNvSpPr/>
      </xdr:nvSpPr>
      <xdr:spPr>
        <a:xfrm>
          <a:off x="1079500" y="166464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97</xdr:row>
      <xdr:rowOff>108524</xdr:rowOff>
    </xdr:from>
    <xdr:ext cx="534377" cy="259045"/>
    <xdr:sp macro="" textlink="">
      <xdr:nvSpPr>
        <xdr:cNvPr id="261" name="テキスト ボックス 260">
          <a:extLst>
            <a:ext uri="{FF2B5EF4-FFF2-40B4-BE49-F238E27FC236}">
              <a16:creationId xmlns:a16="http://schemas.microsoft.com/office/drawing/2014/main" xmlns="" id="{00000000-0008-0000-0600-000005010000}"/>
            </a:ext>
          </a:extLst>
        </xdr:cNvPr>
        <xdr:cNvSpPr txBox="1"/>
      </xdr:nvSpPr>
      <xdr:spPr>
        <a:xfrm>
          <a:off x="863111" y="167391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42,977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2" name="正方形/長方形 261">
          <a:extLst>
            <a:ext uri="{FF2B5EF4-FFF2-40B4-BE49-F238E27FC236}">
              <a16:creationId xmlns:a16="http://schemas.microsoft.com/office/drawing/2014/main" xmlns="" id="{00000000-0008-0000-0600-000006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3" name="正方形/長方形 262">
          <a:extLst>
            <a:ext uri="{FF2B5EF4-FFF2-40B4-BE49-F238E27FC236}">
              <a16:creationId xmlns:a16="http://schemas.microsoft.com/office/drawing/2014/main" xmlns="" id="{00000000-0008-0000-0600-000007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4" name="正方形/長方形 263">
          <a:extLst>
            <a:ext uri="{FF2B5EF4-FFF2-40B4-BE49-F238E27FC236}">
              <a16:creationId xmlns:a16="http://schemas.microsoft.com/office/drawing/2014/main" xmlns="" id="{00000000-0008-0000-0600-000008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5" name="正方形/長方形 264">
          <a:extLst>
            <a:ext uri="{FF2B5EF4-FFF2-40B4-BE49-F238E27FC236}">
              <a16:creationId xmlns:a16="http://schemas.microsoft.com/office/drawing/2014/main" xmlns="" id="{00000000-0008-0000-0600-000009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6" name="正方形/長方形 265">
          <a:extLst>
            <a:ext uri="{FF2B5EF4-FFF2-40B4-BE49-F238E27FC236}">
              <a16:creationId xmlns:a16="http://schemas.microsoft.com/office/drawing/2014/main" xmlns="" id="{00000000-0008-0000-0600-00000A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40,162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7" name="正方形/長方形 266">
          <a:extLst>
            <a:ext uri="{FF2B5EF4-FFF2-40B4-BE49-F238E27FC236}">
              <a16:creationId xmlns:a16="http://schemas.microsoft.com/office/drawing/2014/main" xmlns="" id="{00000000-0008-0000-0600-00000B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8" name="正方形/長方形 267">
          <a:extLst>
            <a:ext uri="{FF2B5EF4-FFF2-40B4-BE49-F238E27FC236}">
              <a16:creationId xmlns:a16="http://schemas.microsoft.com/office/drawing/2014/main" xmlns="" id="{00000000-0008-0000-0600-00000C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32,252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9" name="正方形/長方形 268">
          <a:extLst>
            <a:ext uri="{FF2B5EF4-FFF2-40B4-BE49-F238E27FC236}">
              <a16:creationId xmlns:a16="http://schemas.microsoft.com/office/drawing/2014/main" xmlns="" id="{00000000-0008-0000-0600-00000D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0" name="テキスト ボックス 269">
          <a:extLst>
            <a:ext uri="{FF2B5EF4-FFF2-40B4-BE49-F238E27FC236}">
              <a16:creationId xmlns:a16="http://schemas.microsoft.com/office/drawing/2014/main" xmlns="" id="{00000000-0008-0000-0600-00000E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1" name="直線コネクタ 270">
          <a:extLst>
            <a:ext uri="{FF2B5EF4-FFF2-40B4-BE49-F238E27FC236}">
              <a16:creationId xmlns:a16="http://schemas.microsoft.com/office/drawing/2014/main" xmlns="" id="{00000000-0008-0000-0600-00000F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98878</xdr:rowOff>
    </xdr:from>
    <xdr:to>
      <xdr:col>59</xdr:col>
      <xdr:colOff>50800</xdr:colOff>
      <xdr:row>39</xdr:row>
      <xdr:rowOff>98878</xdr:rowOff>
    </xdr:to>
    <xdr:cxnSp macro="">
      <xdr:nvCxnSpPr>
        <xdr:cNvPr id="272" name="直線コネクタ 271">
          <a:extLst>
            <a:ext uri="{FF2B5EF4-FFF2-40B4-BE49-F238E27FC236}">
              <a16:creationId xmlns:a16="http://schemas.microsoft.com/office/drawing/2014/main" xmlns="" id="{00000000-0008-0000-0600-000010010000}"/>
            </a:ext>
          </a:extLst>
        </xdr:cNvPr>
        <xdr:cNvCxnSpPr/>
      </xdr:nvCxnSpPr>
      <xdr:spPr>
        <a:xfrm>
          <a:off x="6604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128105</xdr:rowOff>
    </xdr:from>
    <xdr:ext cx="248786" cy="259045"/>
    <xdr:sp macro="" textlink="">
      <xdr:nvSpPr>
        <xdr:cNvPr id="273" name="テキスト ボックス 272">
          <a:extLst>
            <a:ext uri="{FF2B5EF4-FFF2-40B4-BE49-F238E27FC236}">
              <a16:creationId xmlns:a16="http://schemas.microsoft.com/office/drawing/2014/main" xmlns="" id="{00000000-0008-0000-0600-000011010000}"/>
            </a:ext>
          </a:extLst>
        </xdr:cNvPr>
        <xdr:cNvSpPr txBox="1"/>
      </xdr:nvSpPr>
      <xdr:spPr>
        <a:xfrm>
          <a:off x="6355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115207</xdr:rowOff>
    </xdr:from>
    <xdr:to>
      <xdr:col>59</xdr:col>
      <xdr:colOff>50800</xdr:colOff>
      <xdr:row>37</xdr:row>
      <xdr:rowOff>115207</xdr:rowOff>
    </xdr:to>
    <xdr:cxnSp macro="">
      <xdr:nvCxnSpPr>
        <xdr:cNvPr id="274" name="直線コネクタ 273">
          <a:extLst>
            <a:ext uri="{FF2B5EF4-FFF2-40B4-BE49-F238E27FC236}">
              <a16:creationId xmlns:a16="http://schemas.microsoft.com/office/drawing/2014/main" xmlns="" id="{00000000-0008-0000-0600-000012010000}"/>
            </a:ext>
          </a:extLst>
        </xdr:cNvPr>
        <xdr:cNvCxnSpPr/>
      </xdr:nvCxnSpPr>
      <xdr:spPr>
        <a:xfrm>
          <a:off x="6604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36</xdr:row>
      <xdr:rowOff>144434</xdr:rowOff>
    </xdr:from>
    <xdr:ext cx="531299" cy="259045"/>
    <xdr:sp macro="" textlink="">
      <xdr:nvSpPr>
        <xdr:cNvPr id="275" name="テキスト ボックス 274">
          <a:extLst>
            <a:ext uri="{FF2B5EF4-FFF2-40B4-BE49-F238E27FC236}">
              <a16:creationId xmlns:a16="http://schemas.microsoft.com/office/drawing/2014/main" xmlns="" id="{00000000-0008-0000-0600-000013010000}"/>
            </a:ext>
          </a:extLst>
        </xdr:cNvPr>
        <xdr:cNvSpPr txBox="1"/>
      </xdr:nvSpPr>
      <xdr:spPr>
        <a:xfrm>
          <a:off x="6072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131536</xdr:rowOff>
    </xdr:from>
    <xdr:to>
      <xdr:col>59</xdr:col>
      <xdr:colOff>50800</xdr:colOff>
      <xdr:row>35</xdr:row>
      <xdr:rowOff>131536</xdr:rowOff>
    </xdr:to>
    <xdr:cxnSp macro="">
      <xdr:nvCxnSpPr>
        <xdr:cNvPr id="276" name="直線コネクタ 275">
          <a:extLst>
            <a:ext uri="{FF2B5EF4-FFF2-40B4-BE49-F238E27FC236}">
              <a16:creationId xmlns:a16="http://schemas.microsoft.com/office/drawing/2014/main" xmlns="" id="{00000000-0008-0000-0600-000014010000}"/>
            </a:ext>
          </a:extLst>
        </xdr:cNvPr>
        <xdr:cNvCxnSpPr/>
      </xdr:nvCxnSpPr>
      <xdr:spPr>
        <a:xfrm>
          <a:off x="6604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34</xdr:row>
      <xdr:rowOff>160763</xdr:rowOff>
    </xdr:from>
    <xdr:ext cx="531299" cy="259045"/>
    <xdr:sp macro="" textlink="">
      <xdr:nvSpPr>
        <xdr:cNvPr id="277" name="テキスト ボックス 276">
          <a:extLst>
            <a:ext uri="{FF2B5EF4-FFF2-40B4-BE49-F238E27FC236}">
              <a16:creationId xmlns:a16="http://schemas.microsoft.com/office/drawing/2014/main" xmlns="" id="{00000000-0008-0000-0600-000015010000}"/>
            </a:ext>
          </a:extLst>
        </xdr:cNvPr>
        <xdr:cNvSpPr txBox="1"/>
      </xdr:nvSpPr>
      <xdr:spPr>
        <a:xfrm>
          <a:off x="6072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147864</xdr:rowOff>
    </xdr:from>
    <xdr:to>
      <xdr:col>59</xdr:col>
      <xdr:colOff>50800</xdr:colOff>
      <xdr:row>33</xdr:row>
      <xdr:rowOff>147864</xdr:rowOff>
    </xdr:to>
    <xdr:cxnSp macro="">
      <xdr:nvCxnSpPr>
        <xdr:cNvPr id="278" name="直線コネクタ 277">
          <a:extLst>
            <a:ext uri="{FF2B5EF4-FFF2-40B4-BE49-F238E27FC236}">
              <a16:creationId xmlns:a16="http://schemas.microsoft.com/office/drawing/2014/main" xmlns="" id="{00000000-0008-0000-0600-000016010000}"/>
            </a:ext>
          </a:extLst>
        </xdr:cNvPr>
        <xdr:cNvCxnSpPr/>
      </xdr:nvCxnSpPr>
      <xdr:spPr>
        <a:xfrm>
          <a:off x="6604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33</xdr:row>
      <xdr:rowOff>5641</xdr:rowOff>
    </xdr:from>
    <xdr:ext cx="531299" cy="259045"/>
    <xdr:sp macro="" textlink="">
      <xdr:nvSpPr>
        <xdr:cNvPr id="279" name="テキスト ボックス 278">
          <a:extLst>
            <a:ext uri="{FF2B5EF4-FFF2-40B4-BE49-F238E27FC236}">
              <a16:creationId xmlns:a16="http://schemas.microsoft.com/office/drawing/2014/main" xmlns="" id="{00000000-0008-0000-0600-000017010000}"/>
            </a:ext>
          </a:extLst>
        </xdr:cNvPr>
        <xdr:cNvSpPr txBox="1"/>
      </xdr:nvSpPr>
      <xdr:spPr>
        <a:xfrm>
          <a:off x="6072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164193</xdr:rowOff>
    </xdr:from>
    <xdr:to>
      <xdr:col>59</xdr:col>
      <xdr:colOff>50800</xdr:colOff>
      <xdr:row>31</xdr:row>
      <xdr:rowOff>164193</xdr:rowOff>
    </xdr:to>
    <xdr:cxnSp macro="">
      <xdr:nvCxnSpPr>
        <xdr:cNvPr id="280" name="直線コネクタ 279">
          <a:extLst>
            <a:ext uri="{FF2B5EF4-FFF2-40B4-BE49-F238E27FC236}">
              <a16:creationId xmlns:a16="http://schemas.microsoft.com/office/drawing/2014/main" xmlns="" id="{00000000-0008-0000-0600-000018010000}"/>
            </a:ext>
          </a:extLst>
        </xdr:cNvPr>
        <xdr:cNvCxnSpPr/>
      </xdr:nvCxnSpPr>
      <xdr:spPr>
        <a:xfrm>
          <a:off x="6604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31</xdr:row>
      <xdr:rowOff>21970</xdr:rowOff>
    </xdr:from>
    <xdr:ext cx="595419" cy="259045"/>
    <xdr:sp macro="" textlink="">
      <xdr:nvSpPr>
        <xdr:cNvPr id="281" name="テキスト ボックス 280">
          <a:extLst>
            <a:ext uri="{FF2B5EF4-FFF2-40B4-BE49-F238E27FC236}">
              <a16:creationId xmlns:a16="http://schemas.microsoft.com/office/drawing/2014/main" xmlns="" id="{00000000-0008-0000-0600-000019010000}"/>
            </a:ext>
          </a:extLst>
        </xdr:cNvPr>
        <xdr:cNvSpPr txBox="1"/>
      </xdr:nvSpPr>
      <xdr:spPr>
        <a:xfrm>
          <a:off x="6008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9072</xdr:rowOff>
    </xdr:from>
    <xdr:to>
      <xdr:col>59</xdr:col>
      <xdr:colOff>50800</xdr:colOff>
      <xdr:row>30</xdr:row>
      <xdr:rowOff>9072</xdr:rowOff>
    </xdr:to>
    <xdr:cxnSp macro="">
      <xdr:nvCxnSpPr>
        <xdr:cNvPr id="282" name="直線コネクタ 281">
          <a:extLst>
            <a:ext uri="{FF2B5EF4-FFF2-40B4-BE49-F238E27FC236}">
              <a16:creationId xmlns:a16="http://schemas.microsoft.com/office/drawing/2014/main" xmlns="" id="{00000000-0008-0000-0600-00001A010000}"/>
            </a:ext>
          </a:extLst>
        </xdr:cNvPr>
        <xdr:cNvCxnSpPr/>
      </xdr:nvCxnSpPr>
      <xdr:spPr>
        <a:xfrm>
          <a:off x="6604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38299</xdr:rowOff>
    </xdr:from>
    <xdr:ext cx="595419" cy="259045"/>
    <xdr:sp macro="" textlink="">
      <xdr:nvSpPr>
        <xdr:cNvPr id="283" name="テキスト ボックス 282">
          <a:extLst>
            <a:ext uri="{FF2B5EF4-FFF2-40B4-BE49-F238E27FC236}">
              <a16:creationId xmlns:a16="http://schemas.microsoft.com/office/drawing/2014/main" xmlns="" id="{00000000-0008-0000-0600-00001B010000}"/>
            </a:ext>
          </a:extLst>
        </xdr:cNvPr>
        <xdr:cNvSpPr txBox="1"/>
      </xdr:nvSpPr>
      <xdr:spPr>
        <a:xfrm>
          <a:off x="6008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4" name="直線コネクタ 283">
          <a:extLst>
            <a:ext uri="{FF2B5EF4-FFF2-40B4-BE49-F238E27FC236}">
              <a16:creationId xmlns:a16="http://schemas.microsoft.com/office/drawing/2014/main" xmlns="" id="{00000000-0008-0000-0600-00001C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85" name="テキスト ボックス 284">
          <a:extLst>
            <a:ext uri="{FF2B5EF4-FFF2-40B4-BE49-F238E27FC236}">
              <a16:creationId xmlns:a16="http://schemas.microsoft.com/office/drawing/2014/main" xmlns="" id="{00000000-0008-0000-0600-00001D010000}"/>
            </a:ext>
          </a:extLst>
        </xdr:cNvPr>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6" name="補助費等グラフ枠">
          <a:extLst>
            <a:ext uri="{FF2B5EF4-FFF2-40B4-BE49-F238E27FC236}">
              <a16:creationId xmlns:a16="http://schemas.microsoft.com/office/drawing/2014/main" xmlns="" id="{00000000-0008-0000-0600-00001E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31</xdr:row>
      <xdr:rowOff>59603</xdr:rowOff>
    </xdr:from>
    <xdr:to>
      <xdr:col>54</xdr:col>
      <xdr:colOff>189865</xdr:colOff>
      <xdr:row>38</xdr:row>
      <xdr:rowOff>118038</xdr:rowOff>
    </xdr:to>
    <xdr:cxnSp macro="">
      <xdr:nvCxnSpPr>
        <xdr:cNvPr id="287" name="直線コネクタ 286">
          <a:extLst>
            <a:ext uri="{FF2B5EF4-FFF2-40B4-BE49-F238E27FC236}">
              <a16:creationId xmlns:a16="http://schemas.microsoft.com/office/drawing/2014/main" xmlns="" id="{00000000-0008-0000-0600-00001F010000}"/>
            </a:ext>
          </a:extLst>
        </xdr:cNvPr>
        <xdr:cNvCxnSpPr/>
      </xdr:nvCxnSpPr>
      <xdr:spPr>
        <a:xfrm flipV="1">
          <a:off x="10475595" y="5374553"/>
          <a:ext cx="1270" cy="125858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121865</xdr:rowOff>
    </xdr:from>
    <xdr:ext cx="534377" cy="259045"/>
    <xdr:sp macro="" textlink="">
      <xdr:nvSpPr>
        <xdr:cNvPr id="288" name="補助費等最小値テキスト">
          <a:extLst>
            <a:ext uri="{FF2B5EF4-FFF2-40B4-BE49-F238E27FC236}">
              <a16:creationId xmlns:a16="http://schemas.microsoft.com/office/drawing/2014/main" xmlns="" id="{00000000-0008-0000-0600-000020010000}"/>
            </a:ext>
          </a:extLst>
        </xdr:cNvPr>
        <xdr:cNvSpPr txBox="1"/>
      </xdr:nvSpPr>
      <xdr:spPr>
        <a:xfrm>
          <a:off x="10528300" y="66369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13,990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118038</xdr:rowOff>
    </xdr:from>
    <xdr:to>
      <xdr:col>55</xdr:col>
      <xdr:colOff>88900</xdr:colOff>
      <xdr:row>38</xdr:row>
      <xdr:rowOff>118038</xdr:rowOff>
    </xdr:to>
    <xdr:cxnSp macro="">
      <xdr:nvCxnSpPr>
        <xdr:cNvPr id="289" name="直線コネクタ 288">
          <a:extLst>
            <a:ext uri="{FF2B5EF4-FFF2-40B4-BE49-F238E27FC236}">
              <a16:creationId xmlns:a16="http://schemas.microsoft.com/office/drawing/2014/main" xmlns="" id="{00000000-0008-0000-0600-000021010000}"/>
            </a:ext>
          </a:extLst>
        </xdr:cNvPr>
        <xdr:cNvCxnSpPr/>
      </xdr:nvCxnSpPr>
      <xdr:spPr>
        <a:xfrm>
          <a:off x="10388600" y="66331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30</xdr:row>
      <xdr:rowOff>6280</xdr:rowOff>
    </xdr:from>
    <xdr:ext cx="599010" cy="259045"/>
    <xdr:sp macro="" textlink="">
      <xdr:nvSpPr>
        <xdr:cNvPr id="290" name="補助費等最大値テキスト">
          <a:extLst>
            <a:ext uri="{FF2B5EF4-FFF2-40B4-BE49-F238E27FC236}">
              <a16:creationId xmlns:a16="http://schemas.microsoft.com/office/drawing/2014/main" xmlns="" id="{00000000-0008-0000-0600-000022010000}"/>
            </a:ext>
          </a:extLst>
        </xdr:cNvPr>
        <xdr:cNvSpPr txBox="1"/>
      </xdr:nvSpPr>
      <xdr:spPr>
        <a:xfrm>
          <a:off x="10528300" y="514978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129,608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31</xdr:row>
      <xdr:rowOff>59603</xdr:rowOff>
    </xdr:from>
    <xdr:to>
      <xdr:col>55</xdr:col>
      <xdr:colOff>88900</xdr:colOff>
      <xdr:row>31</xdr:row>
      <xdr:rowOff>59603</xdr:rowOff>
    </xdr:to>
    <xdr:cxnSp macro="">
      <xdr:nvCxnSpPr>
        <xdr:cNvPr id="291" name="直線コネクタ 290">
          <a:extLst>
            <a:ext uri="{FF2B5EF4-FFF2-40B4-BE49-F238E27FC236}">
              <a16:creationId xmlns:a16="http://schemas.microsoft.com/office/drawing/2014/main" xmlns="" id="{00000000-0008-0000-0600-000023010000}"/>
            </a:ext>
          </a:extLst>
        </xdr:cNvPr>
        <xdr:cNvCxnSpPr/>
      </xdr:nvCxnSpPr>
      <xdr:spPr>
        <a:xfrm>
          <a:off x="10388600" y="53745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36</xdr:row>
      <xdr:rowOff>163747</xdr:rowOff>
    </xdr:from>
    <xdr:to>
      <xdr:col>55</xdr:col>
      <xdr:colOff>0</xdr:colOff>
      <xdr:row>37</xdr:row>
      <xdr:rowOff>22940</xdr:rowOff>
    </xdr:to>
    <xdr:cxnSp macro="">
      <xdr:nvCxnSpPr>
        <xdr:cNvPr id="292" name="直線コネクタ 291">
          <a:extLst>
            <a:ext uri="{FF2B5EF4-FFF2-40B4-BE49-F238E27FC236}">
              <a16:creationId xmlns:a16="http://schemas.microsoft.com/office/drawing/2014/main" xmlns="" id="{00000000-0008-0000-0600-000024010000}"/>
            </a:ext>
          </a:extLst>
        </xdr:cNvPr>
        <xdr:cNvCxnSpPr/>
      </xdr:nvCxnSpPr>
      <xdr:spPr>
        <a:xfrm flipV="1">
          <a:off x="9639300" y="6335947"/>
          <a:ext cx="838200" cy="306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34</xdr:row>
      <xdr:rowOff>65077</xdr:rowOff>
    </xdr:from>
    <xdr:ext cx="534377" cy="259045"/>
    <xdr:sp macro="" textlink="">
      <xdr:nvSpPr>
        <xdr:cNvPr id="293" name="補助費等平均値テキスト">
          <a:extLst>
            <a:ext uri="{FF2B5EF4-FFF2-40B4-BE49-F238E27FC236}">
              <a16:creationId xmlns:a16="http://schemas.microsoft.com/office/drawing/2014/main" xmlns="" id="{00000000-0008-0000-0600-000025010000}"/>
            </a:ext>
          </a:extLst>
        </xdr:cNvPr>
        <xdr:cNvSpPr txBox="1"/>
      </xdr:nvSpPr>
      <xdr:spPr>
        <a:xfrm>
          <a:off x="10528300" y="589437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63,540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35</xdr:row>
      <xdr:rowOff>42200</xdr:rowOff>
    </xdr:from>
    <xdr:to>
      <xdr:col>55</xdr:col>
      <xdr:colOff>50800</xdr:colOff>
      <xdr:row>35</xdr:row>
      <xdr:rowOff>143800</xdr:rowOff>
    </xdr:to>
    <xdr:sp macro="" textlink="">
      <xdr:nvSpPr>
        <xdr:cNvPr id="294" name="フローチャート: 判断 293">
          <a:extLst>
            <a:ext uri="{FF2B5EF4-FFF2-40B4-BE49-F238E27FC236}">
              <a16:creationId xmlns:a16="http://schemas.microsoft.com/office/drawing/2014/main" xmlns="" id="{00000000-0008-0000-0600-000026010000}"/>
            </a:ext>
          </a:extLst>
        </xdr:cNvPr>
        <xdr:cNvSpPr/>
      </xdr:nvSpPr>
      <xdr:spPr>
        <a:xfrm>
          <a:off x="10426700" y="60429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37</xdr:row>
      <xdr:rowOff>16267</xdr:rowOff>
    </xdr:from>
    <xdr:to>
      <xdr:col>50</xdr:col>
      <xdr:colOff>114300</xdr:colOff>
      <xdr:row>37</xdr:row>
      <xdr:rowOff>22940</xdr:rowOff>
    </xdr:to>
    <xdr:cxnSp macro="">
      <xdr:nvCxnSpPr>
        <xdr:cNvPr id="295" name="直線コネクタ 294">
          <a:extLst>
            <a:ext uri="{FF2B5EF4-FFF2-40B4-BE49-F238E27FC236}">
              <a16:creationId xmlns:a16="http://schemas.microsoft.com/office/drawing/2014/main" xmlns="" id="{00000000-0008-0000-0600-000027010000}"/>
            </a:ext>
          </a:extLst>
        </xdr:cNvPr>
        <xdr:cNvCxnSpPr/>
      </xdr:nvCxnSpPr>
      <xdr:spPr>
        <a:xfrm>
          <a:off x="8750300" y="6359917"/>
          <a:ext cx="889000" cy="66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35</xdr:row>
      <xdr:rowOff>47469</xdr:rowOff>
    </xdr:from>
    <xdr:to>
      <xdr:col>50</xdr:col>
      <xdr:colOff>165100</xdr:colOff>
      <xdr:row>35</xdr:row>
      <xdr:rowOff>149069</xdr:rowOff>
    </xdr:to>
    <xdr:sp macro="" textlink="">
      <xdr:nvSpPr>
        <xdr:cNvPr id="296" name="フローチャート: 判断 295">
          <a:extLst>
            <a:ext uri="{FF2B5EF4-FFF2-40B4-BE49-F238E27FC236}">
              <a16:creationId xmlns:a16="http://schemas.microsoft.com/office/drawing/2014/main" xmlns="" id="{00000000-0008-0000-0600-000028010000}"/>
            </a:ext>
          </a:extLst>
        </xdr:cNvPr>
        <xdr:cNvSpPr/>
      </xdr:nvSpPr>
      <xdr:spPr>
        <a:xfrm>
          <a:off x="9588500" y="60482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33</xdr:row>
      <xdr:rowOff>165596</xdr:rowOff>
    </xdr:from>
    <xdr:ext cx="534377" cy="259045"/>
    <xdr:sp macro="" textlink="">
      <xdr:nvSpPr>
        <xdr:cNvPr id="297" name="テキスト ボックス 296">
          <a:extLst>
            <a:ext uri="{FF2B5EF4-FFF2-40B4-BE49-F238E27FC236}">
              <a16:creationId xmlns:a16="http://schemas.microsoft.com/office/drawing/2014/main" xmlns="" id="{00000000-0008-0000-0600-000029010000}"/>
            </a:ext>
          </a:extLst>
        </xdr:cNvPr>
        <xdr:cNvSpPr txBox="1"/>
      </xdr:nvSpPr>
      <xdr:spPr>
        <a:xfrm>
          <a:off x="9372111" y="58234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63,056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37</xdr:row>
      <xdr:rowOff>16267</xdr:rowOff>
    </xdr:from>
    <xdr:to>
      <xdr:col>45</xdr:col>
      <xdr:colOff>177800</xdr:colOff>
      <xdr:row>37</xdr:row>
      <xdr:rowOff>49926</xdr:rowOff>
    </xdr:to>
    <xdr:cxnSp macro="">
      <xdr:nvCxnSpPr>
        <xdr:cNvPr id="298" name="直線コネクタ 297">
          <a:extLst>
            <a:ext uri="{FF2B5EF4-FFF2-40B4-BE49-F238E27FC236}">
              <a16:creationId xmlns:a16="http://schemas.microsoft.com/office/drawing/2014/main" xmlns="" id="{00000000-0008-0000-0600-00002A010000}"/>
            </a:ext>
          </a:extLst>
        </xdr:cNvPr>
        <xdr:cNvCxnSpPr/>
      </xdr:nvCxnSpPr>
      <xdr:spPr>
        <a:xfrm flipV="1">
          <a:off x="7861300" y="6359917"/>
          <a:ext cx="889000" cy="336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35</xdr:row>
      <xdr:rowOff>72191</xdr:rowOff>
    </xdr:from>
    <xdr:to>
      <xdr:col>46</xdr:col>
      <xdr:colOff>38100</xdr:colOff>
      <xdr:row>36</xdr:row>
      <xdr:rowOff>2341</xdr:rowOff>
    </xdr:to>
    <xdr:sp macro="" textlink="">
      <xdr:nvSpPr>
        <xdr:cNvPr id="299" name="フローチャート: 判断 298">
          <a:extLst>
            <a:ext uri="{FF2B5EF4-FFF2-40B4-BE49-F238E27FC236}">
              <a16:creationId xmlns:a16="http://schemas.microsoft.com/office/drawing/2014/main" xmlns="" id="{00000000-0008-0000-0600-00002B010000}"/>
            </a:ext>
          </a:extLst>
        </xdr:cNvPr>
        <xdr:cNvSpPr/>
      </xdr:nvSpPr>
      <xdr:spPr>
        <a:xfrm>
          <a:off x="8699500" y="60729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34</xdr:row>
      <xdr:rowOff>18868</xdr:rowOff>
    </xdr:from>
    <xdr:ext cx="534377" cy="259045"/>
    <xdr:sp macro="" textlink="">
      <xdr:nvSpPr>
        <xdr:cNvPr id="300" name="テキスト ボックス 299">
          <a:extLst>
            <a:ext uri="{FF2B5EF4-FFF2-40B4-BE49-F238E27FC236}">
              <a16:creationId xmlns:a16="http://schemas.microsoft.com/office/drawing/2014/main" xmlns="" id="{00000000-0008-0000-0600-00002C010000}"/>
            </a:ext>
          </a:extLst>
        </xdr:cNvPr>
        <xdr:cNvSpPr txBox="1"/>
      </xdr:nvSpPr>
      <xdr:spPr>
        <a:xfrm>
          <a:off x="8483111" y="58481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60,785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37</xdr:row>
      <xdr:rowOff>49926</xdr:rowOff>
    </xdr:from>
    <xdr:to>
      <xdr:col>41</xdr:col>
      <xdr:colOff>50800</xdr:colOff>
      <xdr:row>37</xdr:row>
      <xdr:rowOff>64491</xdr:rowOff>
    </xdr:to>
    <xdr:cxnSp macro="">
      <xdr:nvCxnSpPr>
        <xdr:cNvPr id="301" name="直線コネクタ 300">
          <a:extLst>
            <a:ext uri="{FF2B5EF4-FFF2-40B4-BE49-F238E27FC236}">
              <a16:creationId xmlns:a16="http://schemas.microsoft.com/office/drawing/2014/main" xmlns="" id="{00000000-0008-0000-0600-00002D010000}"/>
            </a:ext>
          </a:extLst>
        </xdr:cNvPr>
        <xdr:cNvCxnSpPr/>
      </xdr:nvCxnSpPr>
      <xdr:spPr>
        <a:xfrm flipV="1">
          <a:off x="6972300" y="6393576"/>
          <a:ext cx="889000" cy="145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35</xdr:row>
      <xdr:rowOff>76088</xdr:rowOff>
    </xdr:from>
    <xdr:to>
      <xdr:col>41</xdr:col>
      <xdr:colOff>101600</xdr:colOff>
      <xdr:row>36</xdr:row>
      <xdr:rowOff>6238</xdr:rowOff>
    </xdr:to>
    <xdr:sp macro="" textlink="">
      <xdr:nvSpPr>
        <xdr:cNvPr id="302" name="フローチャート: 判断 301">
          <a:extLst>
            <a:ext uri="{FF2B5EF4-FFF2-40B4-BE49-F238E27FC236}">
              <a16:creationId xmlns:a16="http://schemas.microsoft.com/office/drawing/2014/main" xmlns="" id="{00000000-0008-0000-0600-00002E010000}"/>
            </a:ext>
          </a:extLst>
        </xdr:cNvPr>
        <xdr:cNvSpPr/>
      </xdr:nvSpPr>
      <xdr:spPr>
        <a:xfrm>
          <a:off x="7810500" y="60768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34</xdr:row>
      <xdr:rowOff>22765</xdr:rowOff>
    </xdr:from>
    <xdr:ext cx="534377" cy="259045"/>
    <xdr:sp macro="" textlink="">
      <xdr:nvSpPr>
        <xdr:cNvPr id="303" name="テキスト ボックス 302">
          <a:extLst>
            <a:ext uri="{FF2B5EF4-FFF2-40B4-BE49-F238E27FC236}">
              <a16:creationId xmlns:a16="http://schemas.microsoft.com/office/drawing/2014/main" xmlns="" id="{00000000-0008-0000-0600-00002F010000}"/>
            </a:ext>
          </a:extLst>
        </xdr:cNvPr>
        <xdr:cNvSpPr txBox="1"/>
      </xdr:nvSpPr>
      <xdr:spPr>
        <a:xfrm>
          <a:off x="7594111" y="58520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60,427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35</xdr:row>
      <xdr:rowOff>81356</xdr:rowOff>
    </xdr:from>
    <xdr:to>
      <xdr:col>36</xdr:col>
      <xdr:colOff>165100</xdr:colOff>
      <xdr:row>36</xdr:row>
      <xdr:rowOff>11506</xdr:rowOff>
    </xdr:to>
    <xdr:sp macro="" textlink="">
      <xdr:nvSpPr>
        <xdr:cNvPr id="304" name="フローチャート: 判断 303">
          <a:extLst>
            <a:ext uri="{FF2B5EF4-FFF2-40B4-BE49-F238E27FC236}">
              <a16:creationId xmlns:a16="http://schemas.microsoft.com/office/drawing/2014/main" xmlns="" id="{00000000-0008-0000-0600-000030010000}"/>
            </a:ext>
          </a:extLst>
        </xdr:cNvPr>
        <xdr:cNvSpPr/>
      </xdr:nvSpPr>
      <xdr:spPr>
        <a:xfrm>
          <a:off x="6921500" y="60821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34</xdr:row>
      <xdr:rowOff>28033</xdr:rowOff>
    </xdr:from>
    <xdr:ext cx="534377" cy="259045"/>
    <xdr:sp macro="" textlink="">
      <xdr:nvSpPr>
        <xdr:cNvPr id="305" name="テキスト ボックス 304">
          <a:extLst>
            <a:ext uri="{FF2B5EF4-FFF2-40B4-BE49-F238E27FC236}">
              <a16:creationId xmlns:a16="http://schemas.microsoft.com/office/drawing/2014/main" xmlns="" id="{00000000-0008-0000-0600-000031010000}"/>
            </a:ext>
          </a:extLst>
        </xdr:cNvPr>
        <xdr:cNvSpPr txBox="1"/>
      </xdr:nvSpPr>
      <xdr:spPr>
        <a:xfrm>
          <a:off x="6705111" y="58573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59,943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6" name="テキスト ボックス 305">
          <a:extLst>
            <a:ext uri="{FF2B5EF4-FFF2-40B4-BE49-F238E27FC236}">
              <a16:creationId xmlns:a16="http://schemas.microsoft.com/office/drawing/2014/main" xmlns="" id="{00000000-0008-0000-0600-000032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7" name="テキスト ボックス 306">
          <a:extLst>
            <a:ext uri="{FF2B5EF4-FFF2-40B4-BE49-F238E27FC236}">
              <a16:creationId xmlns:a16="http://schemas.microsoft.com/office/drawing/2014/main" xmlns="" id="{00000000-0008-0000-0600-000033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8" name="テキスト ボックス 307">
          <a:extLst>
            <a:ext uri="{FF2B5EF4-FFF2-40B4-BE49-F238E27FC236}">
              <a16:creationId xmlns:a16="http://schemas.microsoft.com/office/drawing/2014/main" xmlns="" id="{00000000-0008-0000-0600-000034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9" name="テキスト ボックス 308">
          <a:extLst>
            <a:ext uri="{FF2B5EF4-FFF2-40B4-BE49-F238E27FC236}">
              <a16:creationId xmlns:a16="http://schemas.microsoft.com/office/drawing/2014/main" xmlns="" id="{00000000-0008-0000-0600-000035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0" name="テキスト ボックス 309">
          <a:extLst>
            <a:ext uri="{FF2B5EF4-FFF2-40B4-BE49-F238E27FC236}">
              <a16:creationId xmlns:a16="http://schemas.microsoft.com/office/drawing/2014/main" xmlns="" id="{00000000-0008-0000-0600-000036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112947</xdr:rowOff>
    </xdr:from>
    <xdr:to>
      <xdr:col>55</xdr:col>
      <xdr:colOff>50800</xdr:colOff>
      <xdr:row>37</xdr:row>
      <xdr:rowOff>43097</xdr:rowOff>
    </xdr:to>
    <xdr:sp macro="" textlink="">
      <xdr:nvSpPr>
        <xdr:cNvPr id="311" name="楕円 310">
          <a:extLst>
            <a:ext uri="{FF2B5EF4-FFF2-40B4-BE49-F238E27FC236}">
              <a16:creationId xmlns:a16="http://schemas.microsoft.com/office/drawing/2014/main" xmlns="" id="{00000000-0008-0000-0600-000037010000}"/>
            </a:ext>
          </a:extLst>
        </xdr:cNvPr>
        <xdr:cNvSpPr/>
      </xdr:nvSpPr>
      <xdr:spPr>
        <a:xfrm>
          <a:off x="10426700" y="62851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36</xdr:row>
      <xdr:rowOff>91374</xdr:rowOff>
    </xdr:from>
    <xdr:ext cx="534377" cy="259045"/>
    <xdr:sp macro="" textlink="">
      <xdr:nvSpPr>
        <xdr:cNvPr id="312" name="補助費等該当値テキスト">
          <a:extLst>
            <a:ext uri="{FF2B5EF4-FFF2-40B4-BE49-F238E27FC236}">
              <a16:creationId xmlns:a16="http://schemas.microsoft.com/office/drawing/2014/main" xmlns="" id="{00000000-0008-0000-0600-000038010000}"/>
            </a:ext>
          </a:extLst>
        </xdr:cNvPr>
        <xdr:cNvSpPr txBox="1"/>
      </xdr:nvSpPr>
      <xdr:spPr>
        <a:xfrm>
          <a:off x="10528300" y="62635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41,291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36</xdr:row>
      <xdr:rowOff>143590</xdr:rowOff>
    </xdr:from>
    <xdr:to>
      <xdr:col>50</xdr:col>
      <xdr:colOff>165100</xdr:colOff>
      <xdr:row>37</xdr:row>
      <xdr:rowOff>73740</xdr:rowOff>
    </xdr:to>
    <xdr:sp macro="" textlink="">
      <xdr:nvSpPr>
        <xdr:cNvPr id="313" name="楕円 312">
          <a:extLst>
            <a:ext uri="{FF2B5EF4-FFF2-40B4-BE49-F238E27FC236}">
              <a16:creationId xmlns:a16="http://schemas.microsoft.com/office/drawing/2014/main" xmlns="" id="{00000000-0008-0000-0600-000039010000}"/>
            </a:ext>
          </a:extLst>
        </xdr:cNvPr>
        <xdr:cNvSpPr/>
      </xdr:nvSpPr>
      <xdr:spPr>
        <a:xfrm>
          <a:off x="9588500" y="63157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37</xdr:row>
      <xdr:rowOff>64867</xdr:rowOff>
    </xdr:from>
    <xdr:ext cx="534377" cy="259045"/>
    <xdr:sp macro="" textlink="">
      <xdr:nvSpPr>
        <xdr:cNvPr id="314" name="テキスト ボックス 313">
          <a:extLst>
            <a:ext uri="{FF2B5EF4-FFF2-40B4-BE49-F238E27FC236}">
              <a16:creationId xmlns:a16="http://schemas.microsoft.com/office/drawing/2014/main" xmlns="" id="{00000000-0008-0000-0600-00003A010000}"/>
            </a:ext>
          </a:extLst>
        </xdr:cNvPr>
        <xdr:cNvSpPr txBox="1"/>
      </xdr:nvSpPr>
      <xdr:spPr>
        <a:xfrm>
          <a:off x="9372111" y="64085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38,476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36</xdr:row>
      <xdr:rowOff>136917</xdr:rowOff>
    </xdr:from>
    <xdr:to>
      <xdr:col>46</xdr:col>
      <xdr:colOff>38100</xdr:colOff>
      <xdr:row>37</xdr:row>
      <xdr:rowOff>67067</xdr:rowOff>
    </xdr:to>
    <xdr:sp macro="" textlink="">
      <xdr:nvSpPr>
        <xdr:cNvPr id="315" name="楕円 314">
          <a:extLst>
            <a:ext uri="{FF2B5EF4-FFF2-40B4-BE49-F238E27FC236}">
              <a16:creationId xmlns:a16="http://schemas.microsoft.com/office/drawing/2014/main" xmlns="" id="{00000000-0008-0000-0600-00003B010000}"/>
            </a:ext>
          </a:extLst>
        </xdr:cNvPr>
        <xdr:cNvSpPr/>
      </xdr:nvSpPr>
      <xdr:spPr>
        <a:xfrm>
          <a:off x="8699500" y="63091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37</xdr:row>
      <xdr:rowOff>58194</xdr:rowOff>
    </xdr:from>
    <xdr:ext cx="534377" cy="259045"/>
    <xdr:sp macro="" textlink="">
      <xdr:nvSpPr>
        <xdr:cNvPr id="316" name="テキスト ボックス 315">
          <a:extLst>
            <a:ext uri="{FF2B5EF4-FFF2-40B4-BE49-F238E27FC236}">
              <a16:creationId xmlns:a16="http://schemas.microsoft.com/office/drawing/2014/main" xmlns="" id="{00000000-0008-0000-0600-00003C010000}"/>
            </a:ext>
          </a:extLst>
        </xdr:cNvPr>
        <xdr:cNvSpPr txBox="1"/>
      </xdr:nvSpPr>
      <xdr:spPr>
        <a:xfrm>
          <a:off x="8483111" y="64018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39,089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36</xdr:row>
      <xdr:rowOff>170576</xdr:rowOff>
    </xdr:from>
    <xdr:to>
      <xdr:col>41</xdr:col>
      <xdr:colOff>101600</xdr:colOff>
      <xdr:row>37</xdr:row>
      <xdr:rowOff>100726</xdr:rowOff>
    </xdr:to>
    <xdr:sp macro="" textlink="">
      <xdr:nvSpPr>
        <xdr:cNvPr id="317" name="楕円 316">
          <a:extLst>
            <a:ext uri="{FF2B5EF4-FFF2-40B4-BE49-F238E27FC236}">
              <a16:creationId xmlns:a16="http://schemas.microsoft.com/office/drawing/2014/main" xmlns="" id="{00000000-0008-0000-0600-00003D010000}"/>
            </a:ext>
          </a:extLst>
        </xdr:cNvPr>
        <xdr:cNvSpPr/>
      </xdr:nvSpPr>
      <xdr:spPr>
        <a:xfrm>
          <a:off x="7810500" y="63427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37</xdr:row>
      <xdr:rowOff>91853</xdr:rowOff>
    </xdr:from>
    <xdr:ext cx="534377" cy="259045"/>
    <xdr:sp macro="" textlink="">
      <xdr:nvSpPr>
        <xdr:cNvPr id="318" name="テキスト ボックス 317">
          <a:extLst>
            <a:ext uri="{FF2B5EF4-FFF2-40B4-BE49-F238E27FC236}">
              <a16:creationId xmlns:a16="http://schemas.microsoft.com/office/drawing/2014/main" xmlns="" id="{00000000-0008-0000-0600-00003E010000}"/>
            </a:ext>
          </a:extLst>
        </xdr:cNvPr>
        <xdr:cNvSpPr txBox="1"/>
      </xdr:nvSpPr>
      <xdr:spPr>
        <a:xfrm>
          <a:off x="7594111" y="64355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35,997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13691</xdr:rowOff>
    </xdr:from>
    <xdr:to>
      <xdr:col>36</xdr:col>
      <xdr:colOff>165100</xdr:colOff>
      <xdr:row>37</xdr:row>
      <xdr:rowOff>115291</xdr:rowOff>
    </xdr:to>
    <xdr:sp macro="" textlink="">
      <xdr:nvSpPr>
        <xdr:cNvPr id="319" name="楕円 318">
          <a:extLst>
            <a:ext uri="{FF2B5EF4-FFF2-40B4-BE49-F238E27FC236}">
              <a16:creationId xmlns:a16="http://schemas.microsoft.com/office/drawing/2014/main" xmlns="" id="{00000000-0008-0000-0600-00003F010000}"/>
            </a:ext>
          </a:extLst>
        </xdr:cNvPr>
        <xdr:cNvSpPr/>
      </xdr:nvSpPr>
      <xdr:spPr>
        <a:xfrm>
          <a:off x="6921500" y="63573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37</xdr:row>
      <xdr:rowOff>106418</xdr:rowOff>
    </xdr:from>
    <xdr:ext cx="534377" cy="259045"/>
    <xdr:sp macro="" textlink="">
      <xdr:nvSpPr>
        <xdr:cNvPr id="320" name="テキスト ボックス 319">
          <a:extLst>
            <a:ext uri="{FF2B5EF4-FFF2-40B4-BE49-F238E27FC236}">
              <a16:creationId xmlns:a16="http://schemas.microsoft.com/office/drawing/2014/main" xmlns="" id="{00000000-0008-0000-0600-000040010000}"/>
            </a:ext>
          </a:extLst>
        </xdr:cNvPr>
        <xdr:cNvSpPr txBox="1"/>
      </xdr:nvSpPr>
      <xdr:spPr>
        <a:xfrm>
          <a:off x="6705111" y="64500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34,659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1" name="正方形/長方形 320">
          <a:extLst>
            <a:ext uri="{FF2B5EF4-FFF2-40B4-BE49-F238E27FC236}">
              <a16:creationId xmlns:a16="http://schemas.microsoft.com/office/drawing/2014/main" xmlns="" id="{00000000-0008-0000-0600-000041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2" name="正方形/長方形 321">
          <a:extLst>
            <a:ext uri="{FF2B5EF4-FFF2-40B4-BE49-F238E27FC236}">
              <a16:creationId xmlns:a16="http://schemas.microsoft.com/office/drawing/2014/main" xmlns="" id="{00000000-0008-0000-0600-000042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3" name="正方形/長方形 322">
          <a:extLst>
            <a:ext uri="{FF2B5EF4-FFF2-40B4-BE49-F238E27FC236}">
              <a16:creationId xmlns:a16="http://schemas.microsoft.com/office/drawing/2014/main" xmlns="" id="{00000000-0008-0000-0600-000043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4" name="正方形/長方形 323">
          <a:extLst>
            <a:ext uri="{FF2B5EF4-FFF2-40B4-BE49-F238E27FC236}">
              <a16:creationId xmlns:a16="http://schemas.microsoft.com/office/drawing/2014/main" xmlns="" id="{00000000-0008-0000-0600-000044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5" name="正方形/長方形 324">
          <a:extLst>
            <a:ext uri="{FF2B5EF4-FFF2-40B4-BE49-F238E27FC236}">
              <a16:creationId xmlns:a16="http://schemas.microsoft.com/office/drawing/2014/main" xmlns="" id="{00000000-0008-0000-0600-000045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59,467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6" name="正方形/長方形 325">
          <a:extLst>
            <a:ext uri="{FF2B5EF4-FFF2-40B4-BE49-F238E27FC236}">
              <a16:creationId xmlns:a16="http://schemas.microsoft.com/office/drawing/2014/main" xmlns="" id="{00000000-0008-0000-0600-000046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7" name="正方形/長方形 326">
          <a:extLst>
            <a:ext uri="{FF2B5EF4-FFF2-40B4-BE49-F238E27FC236}">
              <a16:creationId xmlns:a16="http://schemas.microsoft.com/office/drawing/2014/main" xmlns="" id="{00000000-0008-0000-0600-000047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48,287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8" name="正方形/長方形 327">
          <a:extLst>
            <a:ext uri="{FF2B5EF4-FFF2-40B4-BE49-F238E27FC236}">
              <a16:creationId xmlns:a16="http://schemas.microsoft.com/office/drawing/2014/main" xmlns="" id="{00000000-0008-0000-0600-000048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9" name="テキスト ボックス 328">
          <a:extLst>
            <a:ext uri="{FF2B5EF4-FFF2-40B4-BE49-F238E27FC236}">
              <a16:creationId xmlns:a16="http://schemas.microsoft.com/office/drawing/2014/main" xmlns="" id="{00000000-0008-0000-0600-000049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0" name="直線コネクタ 329">
          <a:extLst>
            <a:ext uri="{FF2B5EF4-FFF2-40B4-BE49-F238E27FC236}">
              <a16:creationId xmlns:a16="http://schemas.microsoft.com/office/drawing/2014/main" xmlns="" id="{00000000-0008-0000-0600-00004A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31" name="直線コネクタ 330">
          <a:extLst>
            <a:ext uri="{FF2B5EF4-FFF2-40B4-BE49-F238E27FC236}">
              <a16:creationId xmlns:a16="http://schemas.microsoft.com/office/drawing/2014/main" xmlns="" id="{00000000-0008-0000-0600-00004B010000}"/>
            </a:ext>
          </a:extLst>
        </xdr:cNvPr>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32" name="テキスト ボックス 331">
          <a:extLst>
            <a:ext uri="{FF2B5EF4-FFF2-40B4-BE49-F238E27FC236}">
              <a16:creationId xmlns:a16="http://schemas.microsoft.com/office/drawing/2014/main" xmlns="" id="{00000000-0008-0000-0600-00004C010000}"/>
            </a:ext>
          </a:extLst>
        </xdr:cNvPr>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33" name="直線コネクタ 332">
          <a:extLst>
            <a:ext uri="{FF2B5EF4-FFF2-40B4-BE49-F238E27FC236}">
              <a16:creationId xmlns:a16="http://schemas.microsoft.com/office/drawing/2014/main" xmlns="" id="{00000000-0008-0000-0600-00004D010000}"/>
            </a:ext>
          </a:extLst>
        </xdr:cNvPr>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35577</xdr:rowOff>
    </xdr:from>
    <xdr:ext cx="531299" cy="259045"/>
    <xdr:sp macro="" textlink="">
      <xdr:nvSpPr>
        <xdr:cNvPr id="334" name="テキスト ボックス 333">
          <a:extLst>
            <a:ext uri="{FF2B5EF4-FFF2-40B4-BE49-F238E27FC236}">
              <a16:creationId xmlns:a16="http://schemas.microsoft.com/office/drawing/2014/main" xmlns="" id="{00000000-0008-0000-0600-00004E010000}"/>
            </a:ext>
          </a:extLst>
        </xdr:cNvPr>
        <xdr:cNvSpPr txBox="1"/>
      </xdr:nvSpPr>
      <xdr:spPr>
        <a:xfrm>
          <a:off x="6072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5" name="直線コネクタ 334">
          <a:extLst>
            <a:ext uri="{FF2B5EF4-FFF2-40B4-BE49-F238E27FC236}">
              <a16:creationId xmlns:a16="http://schemas.microsoft.com/office/drawing/2014/main" xmlns="" id="{00000000-0008-0000-0600-00004F010000}"/>
            </a:ext>
          </a:extLst>
        </xdr:cNvPr>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53</xdr:row>
      <xdr:rowOff>168927</xdr:rowOff>
    </xdr:from>
    <xdr:ext cx="595419" cy="259045"/>
    <xdr:sp macro="" textlink="">
      <xdr:nvSpPr>
        <xdr:cNvPr id="336" name="テキスト ボックス 335">
          <a:extLst>
            <a:ext uri="{FF2B5EF4-FFF2-40B4-BE49-F238E27FC236}">
              <a16:creationId xmlns:a16="http://schemas.microsoft.com/office/drawing/2014/main" xmlns="" id="{00000000-0008-0000-0600-000050010000}"/>
            </a:ext>
          </a:extLst>
        </xdr:cNvPr>
        <xdr:cNvSpPr txBox="1"/>
      </xdr:nvSpPr>
      <xdr:spPr>
        <a:xfrm>
          <a:off x="6008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37" name="直線コネクタ 336">
          <a:extLst>
            <a:ext uri="{FF2B5EF4-FFF2-40B4-BE49-F238E27FC236}">
              <a16:creationId xmlns:a16="http://schemas.microsoft.com/office/drawing/2014/main" xmlns="" id="{00000000-0008-0000-0600-000051010000}"/>
            </a:ext>
          </a:extLst>
        </xdr:cNvPr>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51</xdr:row>
      <xdr:rowOff>130827</xdr:rowOff>
    </xdr:from>
    <xdr:ext cx="595419" cy="259045"/>
    <xdr:sp macro="" textlink="">
      <xdr:nvSpPr>
        <xdr:cNvPr id="338" name="テキスト ボックス 337">
          <a:extLst>
            <a:ext uri="{FF2B5EF4-FFF2-40B4-BE49-F238E27FC236}">
              <a16:creationId xmlns:a16="http://schemas.microsoft.com/office/drawing/2014/main" xmlns="" id="{00000000-0008-0000-0600-000052010000}"/>
            </a:ext>
          </a:extLst>
        </xdr:cNvPr>
        <xdr:cNvSpPr txBox="1"/>
      </xdr:nvSpPr>
      <xdr:spPr>
        <a:xfrm>
          <a:off x="6008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39" name="直線コネクタ 338">
          <a:extLst>
            <a:ext uri="{FF2B5EF4-FFF2-40B4-BE49-F238E27FC236}">
              <a16:creationId xmlns:a16="http://schemas.microsoft.com/office/drawing/2014/main" xmlns="" id="{00000000-0008-0000-0600-000053010000}"/>
            </a:ext>
          </a:extLst>
        </xdr:cNvPr>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92727</xdr:rowOff>
    </xdr:from>
    <xdr:ext cx="595419" cy="259045"/>
    <xdr:sp macro="" textlink="">
      <xdr:nvSpPr>
        <xdr:cNvPr id="340" name="テキスト ボックス 339">
          <a:extLst>
            <a:ext uri="{FF2B5EF4-FFF2-40B4-BE49-F238E27FC236}">
              <a16:creationId xmlns:a16="http://schemas.microsoft.com/office/drawing/2014/main" xmlns="" id="{00000000-0008-0000-0600-000054010000}"/>
            </a:ext>
          </a:extLst>
        </xdr:cNvPr>
        <xdr:cNvSpPr txBox="1"/>
      </xdr:nvSpPr>
      <xdr:spPr>
        <a:xfrm>
          <a:off x="6008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1" name="直線コネクタ 340">
          <a:extLst>
            <a:ext uri="{FF2B5EF4-FFF2-40B4-BE49-F238E27FC236}">
              <a16:creationId xmlns:a16="http://schemas.microsoft.com/office/drawing/2014/main" xmlns="" id="{00000000-0008-0000-0600-000055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2" name="テキスト ボックス 341">
          <a:extLst>
            <a:ext uri="{FF2B5EF4-FFF2-40B4-BE49-F238E27FC236}">
              <a16:creationId xmlns:a16="http://schemas.microsoft.com/office/drawing/2014/main" xmlns="" id="{00000000-0008-0000-0600-000056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3" name="普通建設事業費グラフ枠">
          <a:extLst>
            <a:ext uri="{FF2B5EF4-FFF2-40B4-BE49-F238E27FC236}">
              <a16:creationId xmlns:a16="http://schemas.microsoft.com/office/drawing/2014/main" xmlns="" id="{00000000-0008-0000-0600-000057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59835</xdr:rowOff>
    </xdr:from>
    <xdr:to>
      <xdr:col>54</xdr:col>
      <xdr:colOff>189865</xdr:colOff>
      <xdr:row>58</xdr:row>
      <xdr:rowOff>105928</xdr:rowOff>
    </xdr:to>
    <xdr:cxnSp macro="">
      <xdr:nvCxnSpPr>
        <xdr:cNvPr id="344" name="直線コネクタ 343">
          <a:extLst>
            <a:ext uri="{FF2B5EF4-FFF2-40B4-BE49-F238E27FC236}">
              <a16:creationId xmlns:a16="http://schemas.microsoft.com/office/drawing/2014/main" xmlns="" id="{00000000-0008-0000-0600-000058010000}"/>
            </a:ext>
          </a:extLst>
        </xdr:cNvPr>
        <xdr:cNvCxnSpPr/>
      </xdr:nvCxnSpPr>
      <xdr:spPr>
        <a:xfrm flipV="1">
          <a:off x="10475595" y="8632335"/>
          <a:ext cx="1270" cy="141769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109755</xdr:rowOff>
    </xdr:from>
    <xdr:ext cx="534377" cy="259045"/>
    <xdr:sp macro="" textlink="">
      <xdr:nvSpPr>
        <xdr:cNvPr id="345" name="普通建設事業費最小値テキスト">
          <a:extLst>
            <a:ext uri="{FF2B5EF4-FFF2-40B4-BE49-F238E27FC236}">
              <a16:creationId xmlns:a16="http://schemas.microsoft.com/office/drawing/2014/main" xmlns="" id="{00000000-0008-0000-0600-000059010000}"/>
            </a:ext>
          </a:extLst>
        </xdr:cNvPr>
        <xdr:cNvSpPr txBox="1"/>
      </xdr:nvSpPr>
      <xdr:spPr>
        <a:xfrm>
          <a:off x="10528300" y="100538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14,432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105928</xdr:rowOff>
    </xdr:from>
    <xdr:to>
      <xdr:col>55</xdr:col>
      <xdr:colOff>88900</xdr:colOff>
      <xdr:row>58</xdr:row>
      <xdr:rowOff>105928</xdr:rowOff>
    </xdr:to>
    <xdr:cxnSp macro="">
      <xdr:nvCxnSpPr>
        <xdr:cNvPr id="346" name="直線コネクタ 345">
          <a:extLst>
            <a:ext uri="{FF2B5EF4-FFF2-40B4-BE49-F238E27FC236}">
              <a16:creationId xmlns:a16="http://schemas.microsoft.com/office/drawing/2014/main" xmlns="" id="{00000000-0008-0000-0600-00005A010000}"/>
            </a:ext>
          </a:extLst>
        </xdr:cNvPr>
        <xdr:cNvCxnSpPr/>
      </xdr:nvCxnSpPr>
      <xdr:spPr>
        <a:xfrm>
          <a:off x="10388600" y="100500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6512</xdr:rowOff>
    </xdr:from>
    <xdr:ext cx="599010" cy="259045"/>
    <xdr:sp macro="" textlink="">
      <xdr:nvSpPr>
        <xdr:cNvPr id="347" name="普通建設事業費最大値テキスト">
          <a:extLst>
            <a:ext uri="{FF2B5EF4-FFF2-40B4-BE49-F238E27FC236}">
              <a16:creationId xmlns:a16="http://schemas.microsoft.com/office/drawing/2014/main" xmlns="" id="{00000000-0008-0000-0600-00005B010000}"/>
            </a:ext>
          </a:extLst>
        </xdr:cNvPr>
        <xdr:cNvSpPr txBox="1"/>
      </xdr:nvSpPr>
      <xdr:spPr>
        <a:xfrm>
          <a:off x="10528300" y="840756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200,481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50</xdr:row>
      <xdr:rowOff>59835</xdr:rowOff>
    </xdr:from>
    <xdr:to>
      <xdr:col>55</xdr:col>
      <xdr:colOff>88900</xdr:colOff>
      <xdr:row>50</xdr:row>
      <xdr:rowOff>59835</xdr:rowOff>
    </xdr:to>
    <xdr:cxnSp macro="">
      <xdr:nvCxnSpPr>
        <xdr:cNvPr id="348" name="直線コネクタ 347">
          <a:extLst>
            <a:ext uri="{FF2B5EF4-FFF2-40B4-BE49-F238E27FC236}">
              <a16:creationId xmlns:a16="http://schemas.microsoft.com/office/drawing/2014/main" xmlns="" id="{00000000-0008-0000-0600-00005C010000}"/>
            </a:ext>
          </a:extLst>
        </xdr:cNvPr>
        <xdr:cNvCxnSpPr/>
      </xdr:nvCxnSpPr>
      <xdr:spPr>
        <a:xfrm>
          <a:off x="10388600" y="86323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57</xdr:row>
      <xdr:rowOff>73216</xdr:rowOff>
    </xdr:from>
    <xdr:to>
      <xdr:col>55</xdr:col>
      <xdr:colOff>0</xdr:colOff>
      <xdr:row>57</xdr:row>
      <xdr:rowOff>155412</xdr:rowOff>
    </xdr:to>
    <xdr:cxnSp macro="">
      <xdr:nvCxnSpPr>
        <xdr:cNvPr id="349" name="直線コネクタ 348">
          <a:extLst>
            <a:ext uri="{FF2B5EF4-FFF2-40B4-BE49-F238E27FC236}">
              <a16:creationId xmlns:a16="http://schemas.microsoft.com/office/drawing/2014/main" xmlns="" id="{00000000-0008-0000-0600-00005D010000}"/>
            </a:ext>
          </a:extLst>
        </xdr:cNvPr>
        <xdr:cNvCxnSpPr/>
      </xdr:nvCxnSpPr>
      <xdr:spPr>
        <a:xfrm flipV="1">
          <a:off x="9639300" y="9845866"/>
          <a:ext cx="838200" cy="821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55</xdr:row>
      <xdr:rowOff>17723</xdr:rowOff>
    </xdr:from>
    <xdr:ext cx="534377" cy="259045"/>
    <xdr:sp macro="" textlink="">
      <xdr:nvSpPr>
        <xdr:cNvPr id="350" name="普通建設事業費平均値テキスト">
          <a:extLst>
            <a:ext uri="{FF2B5EF4-FFF2-40B4-BE49-F238E27FC236}">
              <a16:creationId xmlns:a16="http://schemas.microsoft.com/office/drawing/2014/main" xmlns="" id="{00000000-0008-0000-0600-00005E010000}"/>
            </a:ext>
          </a:extLst>
        </xdr:cNvPr>
        <xdr:cNvSpPr txBox="1"/>
      </xdr:nvSpPr>
      <xdr:spPr>
        <a:xfrm>
          <a:off x="10528300" y="944747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67,343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55</xdr:row>
      <xdr:rowOff>166296</xdr:rowOff>
    </xdr:from>
    <xdr:to>
      <xdr:col>55</xdr:col>
      <xdr:colOff>50800</xdr:colOff>
      <xdr:row>56</xdr:row>
      <xdr:rowOff>96446</xdr:rowOff>
    </xdr:to>
    <xdr:sp macro="" textlink="">
      <xdr:nvSpPr>
        <xdr:cNvPr id="351" name="フローチャート: 判断 350">
          <a:extLst>
            <a:ext uri="{FF2B5EF4-FFF2-40B4-BE49-F238E27FC236}">
              <a16:creationId xmlns:a16="http://schemas.microsoft.com/office/drawing/2014/main" xmlns="" id="{00000000-0008-0000-0600-00005F010000}"/>
            </a:ext>
          </a:extLst>
        </xdr:cNvPr>
        <xdr:cNvSpPr/>
      </xdr:nvSpPr>
      <xdr:spPr>
        <a:xfrm>
          <a:off x="10426700" y="95960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57</xdr:row>
      <xdr:rowOff>138885</xdr:rowOff>
    </xdr:from>
    <xdr:to>
      <xdr:col>50</xdr:col>
      <xdr:colOff>114300</xdr:colOff>
      <xdr:row>57</xdr:row>
      <xdr:rowOff>155412</xdr:rowOff>
    </xdr:to>
    <xdr:cxnSp macro="">
      <xdr:nvCxnSpPr>
        <xdr:cNvPr id="352" name="直線コネクタ 351">
          <a:extLst>
            <a:ext uri="{FF2B5EF4-FFF2-40B4-BE49-F238E27FC236}">
              <a16:creationId xmlns:a16="http://schemas.microsoft.com/office/drawing/2014/main" xmlns="" id="{00000000-0008-0000-0600-000060010000}"/>
            </a:ext>
          </a:extLst>
        </xdr:cNvPr>
        <xdr:cNvCxnSpPr/>
      </xdr:nvCxnSpPr>
      <xdr:spPr>
        <a:xfrm>
          <a:off x="8750300" y="9911535"/>
          <a:ext cx="889000" cy="165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55</xdr:row>
      <xdr:rowOff>166677</xdr:rowOff>
    </xdr:from>
    <xdr:to>
      <xdr:col>50</xdr:col>
      <xdr:colOff>165100</xdr:colOff>
      <xdr:row>56</xdr:row>
      <xdr:rowOff>96827</xdr:rowOff>
    </xdr:to>
    <xdr:sp macro="" textlink="">
      <xdr:nvSpPr>
        <xdr:cNvPr id="353" name="フローチャート: 判断 352">
          <a:extLst>
            <a:ext uri="{FF2B5EF4-FFF2-40B4-BE49-F238E27FC236}">
              <a16:creationId xmlns:a16="http://schemas.microsoft.com/office/drawing/2014/main" xmlns="" id="{00000000-0008-0000-0600-000061010000}"/>
            </a:ext>
          </a:extLst>
        </xdr:cNvPr>
        <xdr:cNvSpPr/>
      </xdr:nvSpPr>
      <xdr:spPr>
        <a:xfrm>
          <a:off x="9588500" y="95964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54</xdr:row>
      <xdr:rowOff>113354</xdr:rowOff>
    </xdr:from>
    <xdr:ext cx="534377" cy="259045"/>
    <xdr:sp macro="" textlink="">
      <xdr:nvSpPr>
        <xdr:cNvPr id="354" name="テキスト ボックス 353">
          <a:extLst>
            <a:ext uri="{FF2B5EF4-FFF2-40B4-BE49-F238E27FC236}">
              <a16:creationId xmlns:a16="http://schemas.microsoft.com/office/drawing/2014/main" xmlns="" id="{00000000-0008-0000-0600-000062010000}"/>
            </a:ext>
          </a:extLst>
        </xdr:cNvPr>
        <xdr:cNvSpPr txBox="1"/>
      </xdr:nvSpPr>
      <xdr:spPr>
        <a:xfrm>
          <a:off x="9372111" y="93716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67,293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57</xdr:row>
      <xdr:rowOff>138885</xdr:rowOff>
    </xdr:from>
    <xdr:to>
      <xdr:col>45</xdr:col>
      <xdr:colOff>177800</xdr:colOff>
      <xdr:row>58</xdr:row>
      <xdr:rowOff>36723</xdr:rowOff>
    </xdr:to>
    <xdr:cxnSp macro="">
      <xdr:nvCxnSpPr>
        <xdr:cNvPr id="355" name="直線コネクタ 354">
          <a:extLst>
            <a:ext uri="{FF2B5EF4-FFF2-40B4-BE49-F238E27FC236}">
              <a16:creationId xmlns:a16="http://schemas.microsoft.com/office/drawing/2014/main" xmlns="" id="{00000000-0008-0000-0600-000063010000}"/>
            </a:ext>
          </a:extLst>
        </xdr:cNvPr>
        <xdr:cNvCxnSpPr/>
      </xdr:nvCxnSpPr>
      <xdr:spPr>
        <a:xfrm flipV="1">
          <a:off x="7861300" y="9911535"/>
          <a:ext cx="889000" cy="69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55</xdr:row>
      <xdr:rowOff>150096</xdr:rowOff>
    </xdr:from>
    <xdr:to>
      <xdr:col>46</xdr:col>
      <xdr:colOff>38100</xdr:colOff>
      <xdr:row>56</xdr:row>
      <xdr:rowOff>80246</xdr:rowOff>
    </xdr:to>
    <xdr:sp macro="" textlink="">
      <xdr:nvSpPr>
        <xdr:cNvPr id="356" name="フローチャート: 判断 355">
          <a:extLst>
            <a:ext uri="{FF2B5EF4-FFF2-40B4-BE49-F238E27FC236}">
              <a16:creationId xmlns:a16="http://schemas.microsoft.com/office/drawing/2014/main" xmlns="" id="{00000000-0008-0000-0600-000064010000}"/>
            </a:ext>
          </a:extLst>
        </xdr:cNvPr>
        <xdr:cNvSpPr/>
      </xdr:nvSpPr>
      <xdr:spPr>
        <a:xfrm>
          <a:off x="8699500" y="95798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54</xdr:row>
      <xdr:rowOff>96773</xdr:rowOff>
    </xdr:from>
    <xdr:ext cx="534377" cy="259045"/>
    <xdr:sp macro="" textlink="">
      <xdr:nvSpPr>
        <xdr:cNvPr id="357" name="テキスト ボックス 356">
          <a:extLst>
            <a:ext uri="{FF2B5EF4-FFF2-40B4-BE49-F238E27FC236}">
              <a16:creationId xmlns:a16="http://schemas.microsoft.com/office/drawing/2014/main" xmlns="" id="{00000000-0008-0000-0600-000065010000}"/>
            </a:ext>
          </a:extLst>
        </xdr:cNvPr>
        <xdr:cNvSpPr txBox="1"/>
      </xdr:nvSpPr>
      <xdr:spPr>
        <a:xfrm>
          <a:off x="8483111" y="93550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69,469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58</xdr:row>
      <xdr:rowOff>7417</xdr:rowOff>
    </xdr:from>
    <xdr:to>
      <xdr:col>41</xdr:col>
      <xdr:colOff>50800</xdr:colOff>
      <xdr:row>58</xdr:row>
      <xdr:rowOff>36723</xdr:rowOff>
    </xdr:to>
    <xdr:cxnSp macro="">
      <xdr:nvCxnSpPr>
        <xdr:cNvPr id="358" name="直線コネクタ 357">
          <a:extLst>
            <a:ext uri="{FF2B5EF4-FFF2-40B4-BE49-F238E27FC236}">
              <a16:creationId xmlns:a16="http://schemas.microsoft.com/office/drawing/2014/main" xmlns="" id="{00000000-0008-0000-0600-000066010000}"/>
            </a:ext>
          </a:extLst>
        </xdr:cNvPr>
        <xdr:cNvCxnSpPr/>
      </xdr:nvCxnSpPr>
      <xdr:spPr>
        <a:xfrm>
          <a:off x="6972300" y="9951517"/>
          <a:ext cx="889000" cy="293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55</xdr:row>
      <xdr:rowOff>30188</xdr:rowOff>
    </xdr:from>
    <xdr:to>
      <xdr:col>41</xdr:col>
      <xdr:colOff>101600</xdr:colOff>
      <xdr:row>55</xdr:row>
      <xdr:rowOff>131788</xdr:rowOff>
    </xdr:to>
    <xdr:sp macro="" textlink="">
      <xdr:nvSpPr>
        <xdr:cNvPr id="359" name="フローチャート: 判断 358">
          <a:extLst>
            <a:ext uri="{FF2B5EF4-FFF2-40B4-BE49-F238E27FC236}">
              <a16:creationId xmlns:a16="http://schemas.microsoft.com/office/drawing/2014/main" xmlns="" id="{00000000-0008-0000-0600-000067010000}"/>
            </a:ext>
          </a:extLst>
        </xdr:cNvPr>
        <xdr:cNvSpPr/>
      </xdr:nvSpPr>
      <xdr:spPr>
        <a:xfrm>
          <a:off x="7810500" y="94599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53</xdr:row>
      <xdr:rowOff>148315</xdr:rowOff>
    </xdr:from>
    <xdr:ext cx="534377" cy="259045"/>
    <xdr:sp macro="" textlink="">
      <xdr:nvSpPr>
        <xdr:cNvPr id="360" name="テキスト ボックス 359">
          <a:extLst>
            <a:ext uri="{FF2B5EF4-FFF2-40B4-BE49-F238E27FC236}">
              <a16:creationId xmlns:a16="http://schemas.microsoft.com/office/drawing/2014/main" xmlns="" id="{00000000-0008-0000-0600-000068010000}"/>
            </a:ext>
          </a:extLst>
        </xdr:cNvPr>
        <xdr:cNvSpPr txBox="1"/>
      </xdr:nvSpPr>
      <xdr:spPr>
        <a:xfrm>
          <a:off x="7594111" y="92351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85,205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55</xdr:row>
      <xdr:rowOff>112187</xdr:rowOff>
    </xdr:from>
    <xdr:to>
      <xdr:col>36</xdr:col>
      <xdr:colOff>165100</xdr:colOff>
      <xdr:row>56</xdr:row>
      <xdr:rowOff>42337</xdr:rowOff>
    </xdr:to>
    <xdr:sp macro="" textlink="">
      <xdr:nvSpPr>
        <xdr:cNvPr id="361" name="フローチャート: 判断 360">
          <a:extLst>
            <a:ext uri="{FF2B5EF4-FFF2-40B4-BE49-F238E27FC236}">
              <a16:creationId xmlns:a16="http://schemas.microsoft.com/office/drawing/2014/main" xmlns="" id="{00000000-0008-0000-0600-000069010000}"/>
            </a:ext>
          </a:extLst>
        </xdr:cNvPr>
        <xdr:cNvSpPr/>
      </xdr:nvSpPr>
      <xdr:spPr>
        <a:xfrm>
          <a:off x="6921500" y="95419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54</xdr:row>
      <xdr:rowOff>58864</xdr:rowOff>
    </xdr:from>
    <xdr:ext cx="534377" cy="259045"/>
    <xdr:sp macro="" textlink="">
      <xdr:nvSpPr>
        <xdr:cNvPr id="362" name="テキスト ボックス 361">
          <a:extLst>
            <a:ext uri="{FF2B5EF4-FFF2-40B4-BE49-F238E27FC236}">
              <a16:creationId xmlns:a16="http://schemas.microsoft.com/office/drawing/2014/main" xmlns="" id="{00000000-0008-0000-0600-00006A010000}"/>
            </a:ext>
          </a:extLst>
        </xdr:cNvPr>
        <xdr:cNvSpPr txBox="1"/>
      </xdr:nvSpPr>
      <xdr:spPr>
        <a:xfrm>
          <a:off x="6705111" y="93171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74,444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3" name="テキスト ボックス 362">
          <a:extLst>
            <a:ext uri="{FF2B5EF4-FFF2-40B4-BE49-F238E27FC236}">
              <a16:creationId xmlns:a16="http://schemas.microsoft.com/office/drawing/2014/main" xmlns="" id="{00000000-0008-0000-0600-00006B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4" name="テキスト ボックス 363">
          <a:extLst>
            <a:ext uri="{FF2B5EF4-FFF2-40B4-BE49-F238E27FC236}">
              <a16:creationId xmlns:a16="http://schemas.microsoft.com/office/drawing/2014/main" xmlns="" id="{00000000-0008-0000-0600-00006C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5" name="テキスト ボックス 364">
          <a:extLst>
            <a:ext uri="{FF2B5EF4-FFF2-40B4-BE49-F238E27FC236}">
              <a16:creationId xmlns:a16="http://schemas.microsoft.com/office/drawing/2014/main" xmlns="" id="{00000000-0008-0000-0600-00006D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6" name="テキスト ボックス 365">
          <a:extLst>
            <a:ext uri="{FF2B5EF4-FFF2-40B4-BE49-F238E27FC236}">
              <a16:creationId xmlns:a16="http://schemas.microsoft.com/office/drawing/2014/main" xmlns="" id="{00000000-0008-0000-0600-00006E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7" name="テキスト ボックス 366">
          <a:extLst>
            <a:ext uri="{FF2B5EF4-FFF2-40B4-BE49-F238E27FC236}">
              <a16:creationId xmlns:a16="http://schemas.microsoft.com/office/drawing/2014/main" xmlns="" id="{00000000-0008-0000-0600-00006F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22416</xdr:rowOff>
    </xdr:from>
    <xdr:to>
      <xdr:col>55</xdr:col>
      <xdr:colOff>50800</xdr:colOff>
      <xdr:row>57</xdr:row>
      <xdr:rowOff>124016</xdr:rowOff>
    </xdr:to>
    <xdr:sp macro="" textlink="">
      <xdr:nvSpPr>
        <xdr:cNvPr id="368" name="楕円 367">
          <a:extLst>
            <a:ext uri="{FF2B5EF4-FFF2-40B4-BE49-F238E27FC236}">
              <a16:creationId xmlns:a16="http://schemas.microsoft.com/office/drawing/2014/main" xmlns="" id="{00000000-0008-0000-0600-000070010000}"/>
            </a:ext>
          </a:extLst>
        </xdr:cNvPr>
        <xdr:cNvSpPr/>
      </xdr:nvSpPr>
      <xdr:spPr>
        <a:xfrm>
          <a:off x="10426700" y="97950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57</xdr:row>
      <xdr:rowOff>843</xdr:rowOff>
    </xdr:from>
    <xdr:ext cx="534377" cy="259045"/>
    <xdr:sp macro="" textlink="">
      <xdr:nvSpPr>
        <xdr:cNvPr id="369" name="普通建設事業費該当値テキスト">
          <a:extLst>
            <a:ext uri="{FF2B5EF4-FFF2-40B4-BE49-F238E27FC236}">
              <a16:creationId xmlns:a16="http://schemas.microsoft.com/office/drawing/2014/main" xmlns="" id="{00000000-0008-0000-0600-000071010000}"/>
            </a:ext>
          </a:extLst>
        </xdr:cNvPr>
        <xdr:cNvSpPr txBox="1"/>
      </xdr:nvSpPr>
      <xdr:spPr>
        <a:xfrm>
          <a:off x="10528300" y="97734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41,225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57</xdr:row>
      <xdr:rowOff>104612</xdr:rowOff>
    </xdr:from>
    <xdr:to>
      <xdr:col>50</xdr:col>
      <xdr:colOff>165100</xdr:colOff>
      <xdr:row>58</xdr:row>
      <xdr:rowOff>34762</xdr:rowOff>
    </xdr:to>
    <xdr:sp macro="" textlink="">
      <xdr:nvSpPr>
        <xdr:cNvPr id="370" name="楕円 369">
          <a:extLst>
            <a:ext uri="{FF2B5EF4-FFF2-40B4-BE49-F238E27FC236}">
              <a16:creationId xmlns:a16="http://schemas.microsoft.com/office/drawing/2014/main" xmlns="" id="{00000000-0008-0000-0600-000072010000}"/>
            </a:ext>
          </a:extLst>
        </xdr:cNvPr>
        <xdr:cNvSpPr/>
      </xdr:nvSpPr>
      <xdr:spPr>
        <a:xfrm>
          <a:off x="9588500" y="98772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58</xdr:row>
      <xdr:rowOff>25889</xdr:rowOff>
    </xdr:from>
    <xdr:ext cx="534377" cy="259045"/>
    <xdr:sp macro="" textlink="">
      <xdr:nvSpPr>
        <xdr:cNvPr id="371" name="テキスト ボックス 370">
          <a:extLst>
            <a:ext uri="{FF2B5EF4-FFF2-40B4-BE49-F238E27FC236}">
              <a16:creationId xmlns:a16="http://schemas.microsoft.com/office/drawing/2014/main" xmlns="" id="{00000000-0008-0000-0600-000073010000}"/>
            </a:ext>
          </a:extLst>
        </xdr:cNvPr>
        <xdr:cNvSpPr txBox="1"/>
      </xdr:nvSpPr>
      <xdr:spPr>
        <a:xfrm>
          <a:off x="9372111" y="99699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30,438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57</xdr:row>
      <xdr:rowOff>88085</xdr:rowOff>
    </xdr:from>
    <xdr:to>
      <xdr:col>46</xdr:col>
      <xdr:colOff>38100</xdr:colOff>
      <xdr:row>58</xdr:row>
      <xdr:rowOff>18235</xdr:rowOff>
    </xdr:to>
    <xdr:sp macro="" textlink="">
      <xdr:nvSpPr>
        <xdr:cNvPr id="372" name="楕円 371">
          <a:extLst>
            <a:ext uri="{FF2B5EF4-FFF2-40B4-BE49-F238E27FC236}">
              <a16:creationId xmlns:a16="http://schemas.microsoft.com/office/drawing/2014/main" xmlns="" id="{00000000-0008-0000-0600-000074010000}"/>
            </a:ext>
          </a:extLst>
        </xdr:cNvPr>
        <xdr:cNvSpPr/>
      </xdr:nvSpPr>
      <xdr:spPr>
        <a:xfrm>
          <a:off x="8699500" y="98607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58</xdr:row>
      <xdr:rowOff>9362</xdr:rowOff>
    </xdr:from>
    <xdr:ext cx="534377" cy="259045"/>
    <xdr:sp macro="" textlink="">
      <xdr:nvSpPr>
        <xdr:cNvPr id="373" name="テキスト ボックス 372">
          <a:extLst>
            <a:ext uri="{FF2B5EF4-FFF2-40B4-BE49-F238E27FC236}">
              <a16:creationId xmlns:a16="http://schemas.microsoft.com/office/drawing/2014/main" xmlns="" id="{00000000-0008-0000-0600-000075010000}"/>
            </a:ext>
          </a:extLst>
        </xdr:cNvPr>
        <xdr:cNvSpPr txBox="1"/>
      </xdr:nvSpPr>
      <xdr:spPr>
        <a:xfrm>
          <a:off x="8483111" y="99534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32,607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57</xdr:row>
      <xdr:rowOff>157373</xdr:rowOff>
    </xdr:from>
    <xdr:to>
      <xdr:col>41</xdr:col>
      <xdr:colOff>101600</xdr:colOff>
      <xdr:row>58</xdr:row>
      <xdr:rowOff>87523</xdr:rowOff>
    </xdr:to>
    <xdr:sp macro="" textlink="">
      <xdr:nvSpPr>
        <xdr:cNvPr id="374" name="楕円 373">
          <a:extLst>
            <a:ext uri="{FF2B5EF4-FFF2-40B4-BE49-F238E27FC236}">
              <a16:creationId xmlns:a16="http://schemas.microsoft.com/office/drawing/2014/main" xmlns="" id="{00000000-0008-0000-0600-000076010000}"/>
            </a:ext>
          </a:extLst>
        </xdr:cNvPr>
        <xdr:cNvSpPr/>
      </xdr:nvSpPr>
      <xdr:spPr>
        <a:xfrm>
          <a:off x="7810500" y="99300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58</xdr:row>
      <xdr:rowOff>78650</xdr:rowOff>
    </xdr:from>
    <xdr:ext cx="534377" cy="259045"/>
    <xdr:sp macro="" textlink="">
      <xdr:nvSpPr>
        <xdr:cNvPr id="375" name="テキスト ボックス 374">
          <a:extLst>
            <a:ext uri="{FF2B5EF4-FFF2-40B4-BE49-F238E27FC236}">
              <a16:creationId xmlns:a16="http://schemas.microsoft.com/office/drawing/2014/main" xmlns="" id="{00000000-0008-0000-0600-000077010000}"/>
            </a:ext>
          </a:extLst>
        </xdr:cNvPr>
        <xdr:cNvSpPr txBox="1"/>
      </xdr:nvSpPr>
      <xdr:spPr>
        <a:xfrm>
          <a:off x="7594111" y="100227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23,514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128067</xdr:rowOff>
    </xdr:from>
    <xdr:to>
      <xdr:col>36</xdr:col>
      <xdr:colOff>165100</xdr:colOff>
      <xdr:row>58</xdr:row>
      <xdr:rowOff>58217</xdr:rowOff>
    </xdr:to>
    <xdr:sp macro="" textlink="">
      <xdr:nvSpPr>
        <xdr:cNvPr id="376" name="楕円 375">
          <a:extLst>
            <a:ext uri="{FF2B5EF4-FFF2-40B4-BE49-F238E27FC236}">
              <a16:creationId xmlns:a16="http://schemas.microsoft.com/office/drawing/2014/main" xmlns="" id="{00000000-0008-0000-0600-000078010000}"/>
            </a:ext>
          </a:extLst>
        </xdr:cNvPr>
        <xdr:cNvSpPr/>
      </xdr:nvSpPr>
      <xdr:spPr>
        <a:xfrm>
          <a:off x="6921500" y="99007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58</xdr:row>
      <xdr:rowOff>49344</xdr:rowOff>
    </xdr:from>
    <xdr:ext cx="534377" cy="259045"/>
    <xdr:sp macro="" textlink="">
      <xdr:nvSpPr>
        <xdr:cNvPr id="377" name="テキスト ボックス 376">
          <a:extLst>
            <a:ext uri="{FF2B5EF4-FFF2-40B4-BE49-F238E27FC236}">
              <a16:creationId xmlns:a16="http://schemas.microsoft.com/office/drawing/2014/main" xmlns="" id="{00000000-0008-0000-0600-000079010000}"/>
            </a:ext>
          </a:extLst>
        </xdr:cNvPr>
        <xdr:cNvSpPr txBox="1"/>
      </xdr:nvSpPr>
      <xdr:spPr>
        <a:xfrm>
          <a:off x="6705111" y="99934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27,360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8" name="正方形/長方形 377">
          <a:extLst>
            <a:ext uri="{FF2B5EF4-FFF2-40B4-BE49-F238E27FC236}">
              <a16:creationId xmlns:a16="http://schemas.microsoft.com/office/drawing/2014/main" xmlns="" id="{00000000-0008-0000-0600-00007A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9" name="正方形/長方形 378">
          <a:extLst>
            <a:ext uri="{FF2B5EF4-FFF2-40B4-BE49-F238E27FC236}">
              <a16:creationId xmlns:a16="http://schemas.microsoft.com/office/drawing/2014/main" xmlns="" id="{00000000-0008-0000-0600-00007B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0" name="正方形/長方形 379">
          <a:extLst>
            <a:ext uri="{FF2B5EF4-FFF2-40B4-BE49-F238E27FC236}">
              <a16:creationId xmlns:a16="http://schemas.microsoft.com/office/drawing/2014/main" xmlns="" id="{00000000-0008-0000-0600-00007C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1" name="正方形/長方形 380">
          <a:extLst>
            <a:ext uri="{FF2B5EF4-FFF2-40B4-BE49-F238E27FC236}">
              <a16:creationId xmlns:a16="http://schemas.microsoft.com/office/drawing/2014/main" xmlns="" id="{00000000-0008-0000-0600-00007D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2" name="正方形/長方形 381">
          <a:extLst>
            <a:ext uri="{FF2B5EF4-FFF2-40B4-BE49-F238E27FC236}">
              <a16:creationId xmlns:a16="http://schemas.microsoft.com/office/drawing/2014/main" xmlns="" id="{00000000-0008-0000-0600-00007E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17,554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3" name="正方形/長方形 382">
          <a:extLst>
            <a:ext uri="{FF2B5EF4-FFF2-40B4-BE49-F238E27FC236}">
              <a16:creationId xmlns:a16="http://schemas.microsoft.com/office/drawing/2014/main" xmlns="" id="{00000000-0008-0000-0600-00007F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4" name="正方形/長方形 383">
          <a:extLst>
            <a:ext uri="{FF2B5EF4-FFF2-40B4-BE49-F238E27FC236}">
              <a16:creationId xmlns:a16="http://schemas.microsoft.com/office/drawing/2014/main" xmlns="" id="{00000000-0008-0000-0600-000080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17,943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5" name="正方形/長方形 384">
          <a:extLst>
            <a:ext uri="{FF2B5EF4-FFF2-40B4-BE49-F238E27FC236}">
              <a16:creationId xmlns:a16="http://schemas.microsoft.com/office/drawing/2014/main" xmlns="" id="{00000000-0008-0000-0600-000081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6" name="テキスト ボックス 385">
          <a:extLst>
            <a:ext uri="{FF2B5EF4-FFF2-40B4-BE49-F238E27FC236}">
              <a16:creationId xmlns:a16="http://schemas.microsoft.com/office/drawing/2014/main" xmlns="" id="{00000000-0008-0000-0600-000082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7" name="直線コネクタ 386">
          <a:extLst>
            <a:ext uri="{FF2B5EF4-FFF2-40B4-BE49-F238E27FC236}">
              <a16:creationId xmlns:a16="http://schemas.microsoft.com/office/drawing/2014/main" xmlns="" id="{00000000-0008-0000-0600-000083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98879</xdr:rowOff>
    </xdr:from>
    <xdr:to>
      <xdr:col>59</xdr:col>
      <xdr:colOff>50800</xdr:colOff>
      <xdr:row>79</xdr:row>
      <xdr:rowOff>98879</xdr:rowOff>
    </xdr:to>
    <xdr:cxnSp macro="">
      <xdr:nvCxnSpPr>
        <xdr:cNvPr id="388" name="直線コネクタ 387">
          <a:extLst>
            <a:ext uri="{FF2B5EF4-FFF2-40B4-BE49-F238E27FC236}">
              <a16:creationId xmlns:a16="http://schemas.microsoft.com/office/drawing/2014/main" xmlns="" id="{00000000-0008-0000-0600-000084010000}"/>
            </a:ext>
          </a:extLst>
        </xdr:cNvPr>
        <xdr:cNvCxnSpPr/>
      </xdr:nvCxnSpPr>
      <xdr:spPr>
        <a:xfrm>
          <a:off x="6604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128106</xdr:rowOff>
    </xdr:from>
    <xdr:ext cx="248786" cy="259045"/>
    <xdr:sp macro="" textlink="">
      <xdr:nvSpPr>
        <xdr:cNvPr id="389" name="テキスト ボックス 388">
          <a:extLst>
            <a:ext uri="{FF2B5EF4-FFF2-40B4-BE49-F238E27FC236}">
              <a16:creationId xmlns:a16="http://schemas.microsoft.com/office/drawing/2014/main" xmlns="" id="{00000000-0008-0000-0600-000085010000}"/>
            </a:ext>
          </a:extLst>
        </xdr:cNvPr>
        <xdr:cNvSpPr txBox="1"/>
      </xdr:nvSpPr>
      <xdr:spPr>
        <a:xfrm>
          <a:off x="6355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115207</xdr:rowOff>
    </xdr:from>
    <xdr:to>
      <xdr:col>59</xdr:col>
      <xdr:colOff>50800</xdr:colOff>
      <xdr:row>77</xdr:row>
      <xdr:rowOff>115207</xdr:rowOff>
    </xdr:to>
    <xdr:cxnSp macro="">
      <xdr:nvCxnSpPr>
        <xdr:cNvPr id="390" name="直線コネクタ 389">
          <a:extLst>
            <a:ext uri="{FF2B5EF4-FFF2-40B4-BE49-F238E27FC236}">
              <a16:creationId xmlns:a16="http://schemas.microsoft.com/office/drawing/2014/main" xmlns="" id="{00000000-0008-0000-0600-000086010000}"/>
            </a:ext>
          </a:extLst>
        </xdr:cNvPr>
        <xdr:cNvCxnSpPr/>
      </xdr:nvCxnSpPr>
      <xdr:spPr>
        <a:xfrm>
          <a:off x="6604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144434</xdr:rowOff>
    </xdr:from>
    <xdr:ext cx="531299" cy="259045"/>
    <xdr:sp macro="" textlink="">
      <xdr:nvSpPr>
        <xdr:cNvPr id="391" name="テキスト ボックス 390">
          <a:extLst>
            <a:ext uri="{FF2B5EF4-FFF2-40B4-BE49-F238E27FC236}">
              <a16:creationId xmlns:a16="http://schemas.microsoft.com/office/drawing/2014/main" xmlns="" id="{00000000-0008-0000-0600-000087010000}"/>
            </a:ext>
          </a:extLst>
        </xdr:cNvPr>
        <xdr:cNvSpPr txBox="1"/>
      </xdr:nvSpPr>
      <xdr:spPr>
        <a:xfrm>
          <a:off x="6072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131535</xdr:rowOff>
    </xdr:from>
    <xdr:to>
      <xdr:col>59</xdr:col>
      <xdr:colOff>50800</xdr:colOff>
      <xdr:row>75</xdr:row>
      <xdr:rowOff>131535</xdr:rowOff>
    </xdr:to>
    <xdr:cxnSp macro="">
      <xdr:nvCxnSpPr>
        <xdr:cNvPr id="392" name="直線コネクタ 391">
          <a:extLst>
            <a:ext uri="{FF2B5EF4-FFF2-40B4-BE49-F238E27FC236}">
              <a16:creationId xmlns:a16="http://schemas.microsoft.com/office/drawing/2014/main" xmlns="" id="{00000000-0008-0000-0600-000088010000}"/>
            </a:ext>
          </a:extLst>
        </xdr:cNvPr>
        <xdr:cNvCxnSpPr/>
      </xdr:nvCxnSpPr>
      <xdr:spPr>
        <a:xfrm>
          <a:off x="6604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74</xdr:row>
      <xdr:rowOff>160762</xdr:rowOff>
    </xdr:from>
    <xdr:ext cx="531299" cy="259045"/>
    <xdr:sp macro="" textlink="">
      <xdr:nvSpPr>
        <xdr:cNvPr id="393" name="テキスト ボックス 392">
          <a:extLst>
            <a:ext uri="{FF2B5EF4-FFF2-40B4-BE49-F238E27FC236}">
              <a16:creationId xmlns:a16="http://schemas.microsoft.com/office/drawing/2014/main" xmlns="" id="{00000000-0008-0000-0600-000089010000}"/>
            </a:ext>
          </a:extLst>
        </xdr:cNvPr>
        <xdr:cNvSpPr txBox="1"/>
      </xdr:nvSpPr>
      <xdr:spPr>
        <a:xfrm>
          <a:off x="6072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147865</xdr:rowOff>
    </xdr:from>
    <xdr:to>
      <xdr:col>59</xdr:col>
      <xdr:colOff>50800</xdr:colOff>
      <xdr:row>73</xdr:row>
      <xdr:rowOff>147865</xdr:rowOff>
    </xdr:to>
    <xdr:cxnSp macro="">
      <xdr:nvCxnSpPr>
        <xdr:cNvPr id="394" name="直線コネクタ 393">
          <a:extLst>
            <a:ext uri="{FF2B5EF4-FFF2-40B4-BE49-F238E27FC236}">
              <a16:creationId xmlns:a16="http://schemas.microsoft.com/office/drawing/2014/main" xmlns="" id="{00000000-0008-0000-0600-00008A010000}"/>
            </a:ext>
          </a:extLst>
        </xdr:cNvPr>
        <xdr:cNvCxnSpPr/>
      </xdr:nvCxnSpPr>
      <xdr:spPr>
        <a:xfrm>
          <a:off x="6604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5642</xdr:rowOff>
    </xdr:from>
    <xdr:ext cx="531299" cy="259045"/>
    <xdr:sp macro="" textlink="">
      <xdr:nvSpPr>
        <xdr:cNvPr id="395" name="テキスト ボックス 394">
          <a:extLst>
            <a:ext uri="{FF2B5EF4-FFF2-40B4-BE49-F238E27FC236}">
              <a16:creationId xmlns:a16="http://schemas.microsoft.com/office/drawing/2014/main" xmlns="" id="{00000000-0008-0000-0600-00008B010000}"/>
            </a:ext>
          </a:extLst>
        </xdr:cNvPr>
        <xdr:cNvSpPr txBox="1"/>
      </xdr:nvSpPr>
      <xdr:spPr>
        <a:xfrm>
          <a:off x="6072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71</xdr:row>
      <xdr:rowOff>164193</xdr:rowOff>
    </xdr:from>
    <xdr:to>
      <xdr:col>59</xdr:col>
      <xdr:colOff>50800</xdr:colOff>
      <xdr:row>71</xdr:row>
      <xdr:rowOff>164193</xdr:rowOff>
    </xdr:to>
    <xdr:cxnSp macro="">
      <xdr:nvCxnSpPr>
        <xdr:cNvPr id="396" name="直線コネクタ 395">
          <a:extLst>
            <a:ext uri="{FF2B5EF4-FFF2-40B4-BE49-F238E27FC236}">
              <a16:creationId xmlns:a16="http://schemas.microsoft.com/office/drawing/2014/main" xmlns="" id="{00000000-0008-0000-0600-00008C010000}"/>
            </a:ext>
          </a:extLst>
        </xdr:cNvPr>
        <xdr:cNvCxnSpPr/>
      </xdr:nvCxnSpPr>
      <xdr:spPr>
        <a:xfrm>
          <a:off x="6604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21970</xdr:rowOff>
    </xdr:from>
    <xdr:ext cx="531299" cy="259045"/>
    <xdr:sp macro="" textlink="">
      <xdr:nvSpPr>
        <xdr:cNvPr id="397" name="テキスト ボックス 396">
          <a:extLst>
            <a:ext uri="{FF2B5EF4-FFF2-40B4-BE49-F238E27FC236}">
              <a16:creationId xmlns:a16="http://schemas.microsoft.com/office/drawing/2014/main" xmlns="" id="{00000000-0008-0000-0600-00008D010000}"/>
            </a:ext>
          </a:extLst>
        </xdr:cNvPr>
        <xdr:cNvSpPr txBox="1"/>
      </xdr:nvSpPr>
      <xdr:spPr>
        <a:xfrm>
          <a:off x="6072701" y="1219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9072</xdr:rowOff>
    </xdr:from>
    <xdr:to>
      <xdr:col>59</xdr:col>
      <xdr:colOff>50800</xdr:colOff>
      <xdr:row>70</xdr:row>
      <xdr:rowOff>9072</xdr:rowOff>
    </xdr:to>
    <xdr:cxnSp macro="">
      <xdr:nvCxnSpPr>
        <xdr:cNvPr id="398" name="直線コネクタ 397">
          <a:extLst>
            <a:ext uri="{FF2B5EF4-FFF2-40B4-BE49-F238E27FC236}">
              <a16:creationId xmlns:a16="http://schemas.microsoft.com/office/drawing/2014/main" xmlns="" id="{00000000-0008-0000-0600-00008E010000}"/>
            </a:ext>
          </a:extLst>
        </xdr:cNvPr>
        <xdr:cNvCxnSpPr/>
      </xdr:nvCxnSpPr>
      <xdr:spPr>
        <a:xfrm>
          <a:off x="6604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38299</xdr:rowOff>
    </xdr:from>
    <xdr:ext cx="595419" cy="259045"/>
    <xdr:sp macro="" textlink="">
      <xdr:nvSpPr>
        <xdr:cNvPr id="399" name="テキスト ボックス 398">
          <a:extLst>
            <a:ext uri="{FF2B5EF4-FFF2-40B4-BE49-F238E27FC236}">
              <a16:creationId xmlns:a16="http://schemas.microsoft.com/office/drawing/2014/main" xmlns="" id="{00000000-0008-0000-0600-00008F010000}"/>
            </a:ext>
          </a:extLst>
        </xdr:cNvPr>
        <xdr:cNvSpPr txBox="1"/>
      </xdr:nvSpPr>
      <xdr:spPr>
        <a:xfrm>
          <a:off x="6008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400" name="直線コネクタ 399">
          <a:extLst>
            <a:ext uri="{FF2B5EF4-FFF2-40B4-BE49-F238E27FC236}">
              <a16:creationId xmlns:a16="http://schemas.microsoft.com/office/drawing/2014/main" xmlns="" id="{00000000-0008-0000-0600-000090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401" name="テキスト ボックス 400">
          <a:extLst>
            <a:ext uri="{FF2B5EF4-FFF2-40B4-BE49-F238E27FC236}">
              <a16:creationId xmlns:a16="http://schemas.microsoft.com/office/drawing/2014/main" xmlns="" id="{00000000-0008-0000-0600-000091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2" name="普通建設事業費 （ うち新規整備　）グラフ枠">
          <a:extLst>
            <a:ext uri="{FF2B5EF4-FFF2-40B4-BE49-F238E27FC236}">
              <a16:creationId xmlns:a16="http://schemas.microsoft.com/office/drawing/2014/main" xmlns="" id="{00000000-0008-0000-0600-000092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2573</xdr:rowOff>
    </xdr:from>
    <xdr:to>
      <xdr:col>54</xdr:col>
      <xdr:colOff>189865</xdr:colOff>
      <xdr:row>79</xdr:row>
      <xdr:rowOff>98879</xdr:rowOff>
    </xdr:to>
    <xdr:cxnSp macro="">
      <xdr:nvCxnSpPr>
        <xdr:cNvPr id="403" name="直線コネクタ 402">
          <a:extLst>
            <a:ext uri="{FF2B5EF4-FFF2-40B4-BE49-F238E27FC236}">
              <a16:creationId xmlns:a16="http://schemas.microsoft.com/office/drawing/2014/main" xmlns="" id="{00000000-0008-0000-0600-000093010000}"/>
            </a:ext>
          </a:extLst>
        </xdr:cNvPr>
        <xdr:cNvCxnSpPr/>
      </xdr:nvCxnSpPr>
      <xdr:spPr>
        <a:xfrm flipV="1">
          <a:off x="10475595" y="12175523"/>
          <a:ext cx="1270" cy="146790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102706</xdr:rowOff>
    </xdr:from>
    <xdr:ext cx="249299" cy="259045"/>
    <xdr:sp macro="" textlink="">
      <xdr:nvSpPr>
        <xdr:cNvPr id="404" name="普通建設事業費 （ うち新規整備　）最小値テキスト">
          <a:extLst>
            <a:ext uri="{FF2B5EF4-FFF2-40B4-BE49-F238E27FC236}">
              <a16:creationId xmlns:a16="http://schemas.microsoft.com/office/drawing/2014/main" xmlns="" id="{00000000-0008-0000-0600-000094010000}"/>
            </a:ext>
          </a:extLst>
        </xdr:cNvPr>
        <xdr:cNvSpPr txBox="1"/>
      </xdr:nvSpPr>
      <xdr:spPr>
        <a:xfrm>
          <a:off x="10528300" y="136472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98879</xdr:rowOff>
    </xdr:from>
    <xdr:to>
      <xdr:col>55</xdr:col>
      <xdr:colOff>88900</xdr:colOff>
      <xdr:row>79</xdr:row>
      <xdr:rowOff>98879</xdr:rowOff>
    </xdr:to>
    <xdr:cxnSp macro="">
      <xdr:nvCxnSpPr>
        <xdr:cNvPr id="405" name="直線コネクタ 404">
          <a:extLst>
            <a:ext uri="{FF2B5EF4-FFF2-40B4-BE49-F238E27FC236}">
              <a16:creationId xmlns:a16="http://schemas.microsoft.com/office/drawing/2014/main" xmlns="" id="{00000000-0008-0000-0600-000095010000}"/>
            </a:ext>
          </a:extLst>
        </xdr:cNvPr>
        <xdr:cNvCxnSpPr/>
      </xdr:nvCxnSpPr>
      <xdr:spPr>
        <a:xfrm>
          <a:off x="10388600" y="1364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120700</xdr:rowOff>
    </xdr:from>
    <xdr:ext cx="534377" cy="259045"/>
    <xdr:sp macro="" textlink="">
      <xdr:nvSpPr>
        <xdr:cNvPr id="406" name="普通建設事業費 （ うち新規整備　）最大値テキスト">
          <a:extLst>
            <a:ext uri="{FF2B5EF4-FFF2-40B4-BE49-F238E27FC236}">
              <a16:creationId xmlns:a16="http://schemas.microsoft.com/office/drawing/2014/main" xmlns="" id="{00000000-0008-0000-0600-000096010000}"/>
            </a:ext>
          </a:extLst>
        </xdr:cNvPr>
        <xdr:cNvSpPr txBox="1"/>
      </xdr:nvSpPr>
      <xdr:spPr>
        <a:xfrm>
          <a:off x="10528300" y="119507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89,898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71</xdr:row>
      <xdr:rowOff>2573</xdr:rowOff>
    </xdr:from>
    <xdr:to>
      <xdr:col>55</xdr:col>
      <xdr:colOff>88900</xdr:colOff>
      <xdr:row>71</xdr:row>
      <xdr:rowOff>2573</xdr:rowOff>
    </xdr:to>
    <xdr:cxnSp macro="">
      <xdr:nvCxnSpPr>
        <xdr:cNvPr id="407" name="直線コネクタ 406">
          <a:extLst>
            <a:ext uri="{FF2B5EF4-FFF2-40B4-BE49-F238E27FC236}">
              <a16:creationId xmlns:a16="http://schemas.microsoft.com/office/drawing/2014/main" xmlns="" id="{00000000-0008-0000-0600-000097010000}"/>
            </a:ext>
          </a:extLst>
        </xdr:cNvPr>
        <xdr:cNvCxnSpPr/>
      </xdr:nvCxnSpPr>
      <xdr:spPr>
        <a:xfrm>
          <a:off x="10388600" y="121755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77</xdr:row>
      <xdr:rowOff>128335</xdr:rowOff>
    </xdr:from>
    <xdr:to>
      <xdr:col>55</xdr:col>
      <xdr:colOff>0</xdr:colOff>
      <xdr:row>79</xdr:row>
      <xdr:rowOff>6198</xdr:rowOff>
    </xdr:to>
    <xdr:cxnSp macro="">
      <xdr:nvCxnSpPr>
        <xdr:cNvPr id="408" name="直線コネクタ 407">
          <a:extLst>
            <a:ext uri="{FF2B5EF4-FFF2-40B4-BE49-F238E27FC236}">
              <a16:creationId xmlns:a16="http://schemas.microsoft.com/office/drawing/2014/main" xmlns="" id="{00000000-0008-0000-0600-000098010000}"/>
            </a:ext>
          </a:extLst>
        </xdr:cNvPr>
        <xdr:cNvCxnSpPr/>
      </xdr:nvCxnSpPr>
      <xdr:spPr>
        <a:xfrm>
          <a:off x="9639300" y="13329985"/>
          <a:ext cx="838200" cy="2207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92836</xdr:rowOff>
    </xdr:from>
    <xdr:ext cx="534377" cy="259045"/>
    <xdr:sp macro="" textlink="">
      <xdr:nvSpPr>
        <xdr:cNvPr id="409" name="普通建設事業費 （ うち新規整備　）平均値テキスト">
          <a:extLst>
            <a:ext uri="{FF2B5EF4-FFF2-40B4-BE49-F238E27FC236}">
              <a16:creationId xmlns:a16="http://schemas.microsoft.com/office/drawing/2014/main" xmlns="" id="{00000000-0008-0000-0600-000099010000}"/>
            </a:ext>
          </a:extLst>
        </xdr:cNvPr>
        <xdr:cNvSpPr txBox="1"/>
      </xdr:nvSpPr>
      <xdr:spPr>
        <a:xfrm>
          <a:off x="10528300" y="1312303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19,660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69959</xdr:rowOff>
    </xdr:from>
    <xdr:to>
      <xdr:col>55</xdr:col>
      <xdr:colOff>50800</xdr:colOff>
      <xdr:row>78</xdr:row>
      <xdr:rowOff>109</xdr:rowOff>
    </xdr:to>
    <xdr:sp macro="" textlink="">
      <xdr:nvSpPr>
        <xdr:cNvPr id="410" name="フローチャート: 判断 409">
          <a:extLst>
            <a:ext uri="{FF2B5EF4-FFF2-40B4-BE49-F238E27FC236}">
              <a16:creationId xmlns:a16="http://schemas.microsoft.com/office/drawing/2014/main" xmlns="" id="{00000000-0008-0000-0600-00009A010000}"/>
            </a:ext>
          </a:extLst>
        </xdr:cNvPr>
        <xdr:cNvSpPr/>
      </xdr:nvSpPr>
      <xdr:spPr>
        <a:xfrm>
          <a:off x="10426700" y="132716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77</xdr:row>
      <xdr:rowOff>128335</xdr:rowOff>
    </xdr:from>
    <xdr:to>
      <xdr:col>50</xdr:col>
      <xdr:colOff>114300</xdr:colOff>
      <xdr:row>78</xdr:row>
      <xdr:rowOff>138998</xdr:rowOff>
    </xdr:to>
    <xdr:cxnSp macro="">
      <xdr:nvCxnSpPr>
        <xdr:cNvPr id="411" name="直線コネクタ 410">
          <a:extLst>
            <a:ext uri="{FF2B5EF4-FFF2-40B4-BE49-F238E27FC236}">
              <a16:creationId xmlns:a16="http://schemas.microsoft.com/office/drawing/2014/main" xmlns="" id="{00000000-0008-0000-0600-00009B010000}"/>
            </a:ext>
          </a:extLst>
        </xdr:cNvPr>
        <xdr:cNvCxnSpPr/>
      </xdr:nvCxnSpPr>
      <xdr:spPr>
        <a:xfrm flipV="1">
          <a:off x="8750300" y="13329985"/>
          <a:ext cx="889000" cy="1821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29676</xdr:rowOff>
    </xdr:from>
    <xdr:to>
      <xdr:col>50</xdr:col>
      <xdr:colOff>165100</xdr:colOff>
      <xdr:row>77</xdr:row>
      <xdr:rowOff>131276</xdr:rowOff>
    </xdr:to>
    <xdr:sp macro="" textlink="">
      <xdr:nvSpPr>
        <xdr:cNvPr id="412" name="フローチャート: 判断 411">
          <a:extLst>
            <a:ext uri="{FF2B5EF4-FFF2-40B4-BE49-F238E27FC236}">
              <a16:creationId xmlns:a16="http://schemas.microsoft.com/office/drawing/2014/main" xmlns="" id="{00000000-0008-0000-0600-00009C010000}"/>
            </a:ext>
          </a:extLst>
        </xdr:cNvPr>
        <xdr:cNvSpPr/>
      </xdr:nvSpPr>
      <xdr:spPr>
        <a:xfrm>
          <a:off x="9588500" y="132313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75</xdr:row>
      <xdr:rowOff>147803</xdr:rowOff>
    </xdr:from>
    <xdr:ext cx="534377" cy="259045"/>
    <xdr:sp macro="" textlink="">
      <xdr:nvSpPr>
        <xdr:cNvPr id="413" name="テキスト ボックス 412">
          <a:extLst>
            <a:ext uri="{FF2B5EF4-FFF2-40B4-BE49-F238E27FC236}">
              <a16:creationId xmlns:a16="http://schemas.microsoft.com/office/drawing/2014/main" xmlns="" id="{00000000-0008-0000-0600-00009D010000}"/>
            </a:ext>
          </a:extLst>
        </xdr:cNvPr>
        <xdr:cNvSpPr txBox="1"/>
      </xdr:nvSpPr>
      <xdr:spPr>
        <a:xfrm>
          <a:off x="9372111" y="130065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22,127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78</xdr:row>
      <xdr:rowOff>138998</xdr:rowOff>
    </xdr:from>
    <xdr:to>
      <xdr:col>45</xdr:col>
      <xdr:colOff>177800</xdr:colOff>
      <xdr:row>79</xdr:row>
      <xdr:rowOff>6508</xdr:rowOff>
    </xdr:to>
    <xdr:cxnSp macro="">
      <xdr:nvCxnSpPr>
        <xdr:cNvPr id="414" name="直線コネクタ 413">
          <a:extLst>
            <a:ext uri="{FF2B5EF4-FFF2-40B4-BE49-F238E27FC236}">
              <a16:creationId xmlns:a16="http://schemas.microsoft.com/office/drawing/2014/main" xmlns="" id="{00000000-0008-0000-0600-00009E010000}"/>
            </a:ext>
          </a:extLst>
        </xdr:cNvPr>
        <xdr:cNvCxnSpPr/>
      </xdr:nvCxnSpPr>
      <xdr:spPr>
        <a:xfrm flipV="1">
          <a:off x="7861300" y="13512098"/>
          <a:ext cx="889000" cy="389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76</xdr:row>
      <xdr:rowOff>63117</xdr:rowOff>
    </xdr:from>
    <xdr:to>
      <xdr:col>46</xdr:col>
      <xdr:colOff>38100</xdr:colOff>
      <xdr:row>76</xdr:row>
      <xdr:rowOff>164717</xdr:rowOff>
    </xdr:to>
    <xdr:sp macro="" textlink="">
      <xdr:nvSpPr>
        <xdr:cNvPr id="415" name="フローチャート: 判断 414">
          <a:extLst>
            <a:ext uri="{FF2B5EF4-FFF2-40B4-BE49-F238E27FC236}">
              <a16:creationId xmlns:a16="http://schemas.microsoft.com/office/drawing/2014/main" xmlns="" id="{00000000-0008-0000-0600-00009F010000}"/>
            </a:ext>
          </a:extLst>
        </xdr:cNvPr>
        <xdr:cNvSpPr/>
      </xdr:nvSpPr>
      <xdr:spPr>
        <a:xfrm>
          <a:off x="8699500" y="130933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75</xdr:row>
      <xdr:rowOff>9794</xdr:rowOff>
    </xdr:from>
    <xdr:ext cx="534377" cy="259045"/>
    <xdr:sp macro="" textlink="">
      <xdr:nvSpPr>
        <xdr:cNvPr id="416" name="テキスト ボックス 415">
          <a:extLst>
            <a:ext uri="{FF2B5EF4-FFF2-40B4-BE49-F238E27FC236}">
              <a16:creationId xmlns:a16="http://schemas.microsoft.com/office/drawing/2014/main" xmlns="" id="{00000000-0008-0000-0600-0000A0010000}"/>
            </a:ext>
          </a:extLst>
        </xdr:cNvPr>
        <xdr:cNvSpPr txBox="1"/>
      </xdr:nvSpPr>
      <xdr:spPr>
        <a:xfrm>
          <a:off x="8483111" y="128685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30,579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75</xdr:row>
      <xdr:rowOff>74319</xdr:rowOff>
    </xdr:from>
    <xdr:to>
      <xdr:col>41</xdr:col>
      <xdr:colOff>101600</xdr:colOff>
      <xdr:row>76</xdr:row>
      <xdr:rowOff>4468</xdr:rowOff>
    </xdr:to>
    <xdr:sp macro="" textlink="">
      <xdr:nvSpPr>
        <xdr:cNvPr id="417" name="フローチャート: 判断 416">
          <a:extLst>
            <a:ext uri="{FF2B5EF4-FFF2-40B4-BE49-F238E27FC236}">
              <a16:creationId xmlns:a16="http://schemas.microsoft.com/office/drawing/2014/main" xmlns="" id="{00000000-0008-0000-0600-0000A1010000}"/>
            </a:ext>
          </a:extLst>
        </xdr:cNvPr>
        <xdr:cNvSpPr/>
      </xdr:nvSpPr>
      <xdr:spPr>
        <a:xfrm>
          <a:off x="7810500" y="12933069"/>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74</xdr:row>
      <xdr:rowOff>20996</xdr:rowOff>
    </xdr:from>
    <xdr:ext cx="534377" cy="259045"/>
    <xdr:sp macro="" textlink="">
      <xdr:nvSpPr>
        <xdr:cNvPr id="418" name="テキスト ボックス 417">
          <a:extLst>
            <a:ext uri="{FF2B5EF4-FFF2-40B4-BE49-F238E27FC236}">
              <a16:creationId xmlns:a16="http://schemas.microsoft.com/office/drawing/2014/main" xmlns="" id="{00000000-0008-0000-0600-0000A2010000}"/>
            </a:ext>
          </a:extLst>
        </xdr:cNvPr>
        <xdr:cNvSpPr txBox="1"/>
      </xdr:nvSpPr>
      <xdr:spPr>
        <a:xfrm>
          <a:off x="7594111" y="127082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40,393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9" name="テキスト ボックス 418">
          <a:extLst>
            <a:ext uri="{FF2B5EF4-FFF2-40B4-BE49-F238E27FC236}">
              <a16:creationId xmlns:a16="http://schemas.microsoft.com/office/drawing/2014/main" xmlns="" id="{00000000-0008-0000-0600-0000A3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0" name="テキスト ボックス 419">
          <a:extLst>
            <a:ext uri="{FF2B5EF4-FFF2-40B4-BE49-F238E27FC236}">
              <a16:creationId xmlns:a16="http://schemas.microsoft.com/office/drawing/2014/main" xmlns="" id="{00000000-0008-0000-0600-0000A4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1" name="テキスト ボックス 420">
          <a:extLst>
            <a:ext uri="{FF2B5EF4-FFF2-40B4-BE49-F238E27FC236}">
              <a16:creationId xmlns:a16="http://schemas.microsoft.com/office/drawing/2014/main" xmlns="" id="{00000000-0008-0000-0600-0000A5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2" name="テキスト ボックス 421">
          <a:extLst>
            <a:ext uri="{FF2B5EF4-FFF2-40B4-BE49-F238E27FC236}">
              <a16:creationId xmlns:a16="http://schemas.microsoft.com/office/drawing/2014/main" xmlns="" id="{00000000-0008-0000-0600-0000A6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3" name="テキスト ボックス 422">
          <a:extLst>
            <a:ext uri="{FF2B5EF4-FFF2-40B4-BE49-F238E27FC236}">
              <a16:creationId xmlns:a16="http://schemas.microsoft.com/office/drawing/2014/main" xmlns="" id="{00000000-0008-0000-0600-0000A7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126848</xdr:rowOff>
    </xdr:from>
    <xdr:to>
      <xdr:col>55</xdr:col>
      <xdr:colOff>50800</xdr:colOff>
      <xdr:row>79</xdr:row>
      <xdr:rowOff>56998</xdr:rowOff>
    </xdr:to>
    <xdr:sp macro="" textlink="">
      <xdr:nvSpPr>
        <xdr:cNvPr id="424" name="楕円 423">
          <a:extLst>
            <a:ext uri="{FF2B5EF4-FFF2-40B4-BE49-F238E27FC236}">
              <a16:creationId xmlns:a16="http://schemas.microsoft.com/office/drawing/2014/main" xmlns="" id="{00000000-0008-0000-0600-0000A8010000}"/>
            </a:ext>
          </a:extLst>
        </xdr:cNvPr>
        <xdr:cNvSpPr/>
      </xdr:nvSpPr>
      <xdr:spPr>
        <a:xfrm>
          <a:off x="10426700" y="134999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78</xdr:row>
      <xdr:rowOff>41775</xdr:rowOff>
    </xdr:from>
    <xdr:ext cx="469744" cy="259045"/>
    <xdr:sp macro="" textlink="">
      <xdr:nvSpPr>
        <xdr:cNvPr id="425" name="普通建設事業費 （ うち新規整備　）該当値テキスト">
          <a:extLst>
            <a:ext uri="{FF2B5EF4-FFF2-40B4-BE49-F238E27FC236}">
              <a16:creationId xmlns:a16="http://schemas.microsoft.com/office/drawing/2014/main" xmlns="" id="{00000000-0008-0000-0600-0000A9010000}"/>
            </a:ext>
          </a:extLst>
        </xdr:cNvPr>
        <xdr:cNvSpPr txBox="1"/>
      </xdr:nvSpPr>
      <xdr:spPr>
        <a:xfrm>
          <a:off x="10528300" y="134148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5,676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77</xdr:row>
      <xdr:rowOff>77535</xdr:rowOff>
    </xdr:from>
    <xdr:to>
      <xdr:col>50</xdr:col>
      <xdr:colOff>165100</xdr:colOff>
      <xdr:row>78</xdr:row>
      <xdr:rowOff>7685</xdr:rowOff>
    </xdr:to>
    <xdr:sp macro="" textlink="">
      <xdr:nvSpPr>
        <xdr:cNvPr id="426" name="楕円 425">
          <a:extLst>
            <a:ext uri="{FF2B5EF4-FFF2-40B4-BE49-F238E27FC236}">
              <a16:creationId xmlns:a16="http://schemas.microsoft.com/office/drawing/2014/main" xmlns="" id="{00000000-0008-0000-0600-0000AA010000}"/>
            </a:ext>
          </a:extLst>
        </xdr:cNvPr>
        <xdr:cNvSpPr/>
      </xdr:nvSpPr>
      <xdr:spPr>
        <a:xfrm>
          <a:off x="9588500" y="132791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77</xdr:row>
      <xdr:rowOff>170262</xdr:rowOff>
    </xdr:from>
    <xdr:ext cx="534377" cy="259045"/>
    <xdr:sp macro="" textlink="">
      <xdr:nvSpPr>
        <xdr:cNvPr id="427" name="テキスト ボックス 426">
          <a:extLst>
            <a:ext uri="{FF2B5EF4-FFF2-40B4-BE49-F238E27FC236}">
              <a16:creationId xmlns:a16="http://schemas.microsoft.com/office/drawing/2014/main" xmlns="" id="{00000000-0008-0000-0600-0000AB010000}"/>
            </a:ext>
          </a:extLst>
        </xdr:cNvPr>
        <xdr:cNvSpPr txBox="1"/>
      </xdr:nvSpPr>
      <xdr:spPr>
        <a:xfrm>
          <a:off x="9372111" y="133719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19,196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88198</xdr:rowOff>
    </xdr:from>
    <xdr:to>
      <xdr:col>46</xdr:col>
      <xdr:colOff>38100</xdr:colOff>
      <xdr:row>79</xdr:row>
      <xdr:rowOff>18348</xdr:rowOff>
    </xdr:to>
    <xdr:sp macro="" textlink="">
      <xdr:nvSpPr>
        <xdr:cNvPr id="428" name="楕円 427">
          <a:extLst>
            <a:ext uri="{FF2B5EF4-FFF2-40B4-BE49-F238E27FC236}">
              <a16:creationId xmlns:a16="http://schemas.microsoft.com/office/drawing/2014/main" xmlns="" id="{00000000-0008-0000-0600-0000AC010000}"/>
            </a:ext>
          </a:extLst>
        </xdr:cNvPr>
        <xdr:cNvSpPr/>
      </xdr:nvSpPr>
      <xdr:spPr>
        <a:xfrm>
          <a:off x="8699500" y="134612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79</xdr:row>
      <xdr:rowOff>9475</xdr:rowOff>
    </xdr:from>
    <xdr:ext cx="469744" cy="259045"/>
    <xdr:sp macro="" textlink="">
      <xdr:nvSpPr>
        <xdr:cNvPr id="429" name="テキスト ボックス 428">
          <a:extLst>
            <a:ext uri="{FF2B5EF4-FFF2-40B4-BE49-F238E27FC236}">
              <a16:creationId xmlns:a16="http://schemas.microsoft.com/office/drawing/2014/main" xmlns="" id="{00000000-0008-0000-0600-0000AD010000}"/>
            </a:ext>
          </a:extLst>
        </xdr:cNvPr>
        <xdr:cNvSpPr txBox="1"/>
      </xdr:nvSpPr>
      <xdr:spPr>
        <a:xfrm>
          <a:off x="8515428" y="135540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127158</xdr:rowOff>
    </xdr:from>
    <xdr:to>
      <xdr:col>41</xdr:col>
      <xdr:colOff>101600</xdr:colOff>
      <xdr:row>79</xdr:row>
      <xdr:rowOff>57308</xdr:rowOff>
    </xdr:to>
    <xdr:sp macro="" textlink="">
      <xdr:nvSpPr>
        <xdr:cNvPr id="430" name="楕円 429">
          <a:extLst>
            <a:ext uri="{FF2B5EF4-FFF2-40B4-BE49-F238E27FC236}">
              <a16:creationId xmlns:a16="http://schemas.microsoft.com/office/drawing/2014/main" xmlns="" id="{00000000-0008-0000-0600-0000AE010000}"/>
            </a:ext>
          </a:extLst>
        </xdr:cNvPr>
        <xdr:cNvSpPr/>
      </xdr:nvSpPr>
      <xdr:spPr>
        <a:xfrm>
          <a:off x="7810500" y="135002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79</xdr:row>
      <xdr:rowOff>48435</xdr:rowOff>
    </xdr:from>
    <xdr:ext cx="469744" cy="259045"/>
    <xdr:sp macro="" textlink="">
      <xdr:nvSpPr>
        <xdr:cNvPr id="431" name="テキスト ボックス 430">
          <a:extLst>
            <a:ext uri="{FF2B5EF4-FFF2-40B4-BE49-F238E27FC236}">
              <a16:creationId xmlns:a16="http://schemas.microsoft.com/office/drawing/2014/main" xmlns="" id="{00000000-0008-0000-0600-0000AF010000}"/>
            </a:ext>
          </a:extLst>
        </xdr:cNvPr>
        <xdr:cNvSpPr txBox="1"/>
      </xdr:nvSpPr>
      <xdr:spPr>
        <a:xfrm>
          <a:off x="7626428" y="135929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2" name="正方形/長方形 431">
          <a:extLst>
            <a:ext uri="{FF2B5EF4-FFF2-40B4-BE49-F238E27FC236}">
              <a16:creationId xmlns:a16="http://schemas.microsoft.com/office/drawing/2014/main" xmlns="" id="{00000000-0008-0000-0600-0000B0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3" name="正方形/長方形 432">
          <a:extLst>
            <a:ext uri="{FF2B5EF4-FFF2-40B4-BE49-F238E27FC236}">
              <a16:creationId xmlns:a16="http://schemas.microsoft.com/office/drawing/2014/main" xmlns="" id="{00000000-0008-0000-0600-0000B1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4" name="正方形/長方形 433">
          <a:extLst>
            <a:ext uri="{FF2B5EF4-FFF2-40B4-BE49-F238E27FC236}">
              <a16:creationId xmlns:a16="http://schemas.microsoft.com/office/drawing/2014/main" xmlns="" id="{00000000-0008-0000-0600-0000B2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5" name="正方形/長方形 434">
          <a:extLst>
            <a:ext uri="{FF2B5EF4-FFF2-40B4-BE49-F238E27FC236}">
              <a16:creationId xmlns:a16="http://schemas.microsoft.com/office/drawing/2014/main" xmlns="" id="{00000000-0008-0000-0600-0000B3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6" name="正方形/長方形 435">
          <a:extLst>
            <a:ext uri="{FF2B5EF4-FFF2-40B4-BE49-F238E27FC236}">
              <a16:creationId xmlns:a16="http://schemas.microsoft.com/office/drawing/2014/main" xmlns="" id="{00000000-0008-0000-0600-0000B4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29,120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7" name="正方形/長方形 436">
          <a:extLst>
            <a:ext uri="{FF2B5EF4-FFF2-40B4-BE49-F238E27FC236}">
              <a16:creationId xmlns:a16="http://schemas.microsoft.com/office/drawing/2014/main" xmlns="" id="{00000000-0008-0000-0600-0000B5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8" name="正方形/長方形 437">
          <a:extLst>
            <a:ext uri="{FF2B5EF4-FFF2-40B4-BE49-F238E27FC236}">
              <a16:creationId xmlns:a16="http://schemas.microsoft.com/office/drawing/2014/main" xmlns="" id="{00000000-0008-0000-0600-0000B6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18,918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9" name="正方形/長方形 438">
          <a:extLst>
            <a:ext uri="{FF2B5EF4-FFF2-40B4-BE49-F238E27FC236}">
              <a16:creationId xmlns:a16="http://schemas.microsoft.com/office/drawing/2014/main" xmlns="" id="{00000000-0008-0000-0600-0000B7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0" name="テキスト ボックス 439">
          <a:extLst>
            <a:ext uri="{FF2B5EF4-FFF2-40B4-BE49-F238E27FC236}">
              <a16:creationId xmlns:a16="http://schemas.microsoft.com/office/drawing/2014/main" xmlns="" id="{00000000-0008-0000-0600-0000B8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1" name="直線コネクタ 440">
          <a:extLst>
            <a:ext uri="{FF2B5EF4-FFF2-40B4-BE49-F238E27FC236}">
              <a16:creationId xmlns:a16="http://schemas.microsoft.com/office/drawing/2014/main" xmlns="" id="{00000000-0008-0000-0600-0000B9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98</xdr:row>
      <xdr:rowOff>139700</xdr:rowOff>
    </xdr:from>
    <xdr:to>
      <xdr:col>59</xdr:col>
      <xdr:colOff>50800</xdr:colOff>
      <xdr:row>98</xdr:row>
      <xdr:rowOff>139700</xdr:rowOff>
    </xdr:to>
    <xdr:cxnSp macro="">
      <xdr:nvCxnSpPr>
        <xdr:cNvPr id="442" name="直線コネクタ 441">
          <a:extLst>
            <a:ext uri="{FF2B5EF4-FFF2-40B4-BE49-F238E27FC236}">
              <a16:creationId xmlns:a16="http://schemas.microsoft.com/office/drawing/2014/main" xmlns="" id="{00000000-0008-0000-0600-0000BA010000}"/>
            </a:ext>
          </a:extLst>
        </xdr:cNvPr>
        <xdr:cNvCxnSpPr/>
      </xdr:nvCxnSpPr>
      <xdr:spPr>
        <a:xfrm>
          <a:off x="6604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97</xdr:row>
      <xdr:rowOff>168927</xdr:rowOff>
    </xdr:from>
    <xdr:ext cx="248786" cy="259045"/>
    <xdr:sp macro="" textlink="">
      <xdr:nvSpPr>
        <xdr:cNvPr id="443" name="テキスト ボックス 442">
          <a:extLst>
            <a:ext uri="{FF2B5EF4-FFF2-40B4-BE49-F238E27FC236}">
              <a16:creationId xmlns:a16="http://schemas.microsoft.com/office/drawing/2014/main" xmlns="" id="{00000000-0008-0000-0600-0000BB010000}"/>
            </a:ext>
          </a:extLst>
        </xdr:cNvPr>
        <xdr:cNvSpPr txBox="1"/>
      </xdr:nvSpPr>
      <xdr:spPr>
        <a:xfrm>
          <a:off x="6355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96</xdr:row>
      <xdr:rowOff>25400</xdr:rowOff>
    </xdr:from>
    <xdr:to>
      <xdr:col>59</xdr:col>
      <xdr:colOff>50800</xdr:colOff>
      <xdr:row>96</xdr:row>
      <xdr:rowOff>25400</xdr:rowOff>
    </xdr:to>
    <xdr:cxnSp macro="">
      <xdr:nvCxnSpPr>
        <xdr:cNvPr id="444" name="直線コネクタ 443">
          <a:extLst>
            <a:ext uri="{FF2B5EF4-FFF2-40B4-BE49-F238E27FC236}">
              <a16:creationId xmlns:a16="http://schemas.microsoft.com/office/drawing/2014/main" xmlns="" id="{00000000-0008-0000-0600-0000BC010000}"/>
            </a:ext>
          </a:extLst>
        </xdr:cNvPr>
        <xdr:cNvCxnSpPr/>
      </xdr:nvCxnSpPr>
      <xdr:spPr>
        <a:xfrm>
          <a:off x="6604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95</xdr:row>
      <xdr:rowOff>54627</xdr:rowOff>
    </xdr:from>
    <xdr:ext cx="531299" cy="259045"/>
    <xdr:sp macro="" textlink="">
      <xdr:nvSpPr>
        <xdr:cNvPr id="445" name="テキスト ボックス 444">
          <a:extLst>
            <a:ext uri="{FF2B5EF4-FFF2-40B4-BE49-F238E27FC236}">
              <a16:creationId xmlns:a16="http://schemas.microsoft.com/office/drawing/2014/main" xmlns="" id="{00000000-0008-0000-0600-0000BD010000}"/>
            </a:ext>
          </a:extLst>
        </xdr:cNvPr>
        <xdr:cNvSpPr txBox="1"/>
      </xdr:nvSpPr>
      <xdr:spPr>
        <a:xfrm>
          <a:off x="6072701" y="16342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82550</xdr:rowOff>
    </xdr:from>
    <xdr:to>
      <xdr:col>59</xdr:col>
      <xdr:colOff>50800</xdr:colOff>
      <xdr:row>93</xdr:row>
      <xdr:rowOff>82550</xdr:rowOff>
    </xdr:to>
    <xdr:cxnSp macro="">
      <xdr:nvCxnSpPr>
        <xdr:cNvPr id="446" name="直線コネクタ 445">
          <a:extLst>
            <a:ext uri="{FF2B5EF4-FFF2-40B4-BE49-F238E27FC236}">
              <a16:creationId xmlns:a16="http://schemas.microsoft.com/office/drawing/2014/main" xmlns="" id="{00000000-0008-0000-0600-0000BE010000}"/>
            </a:ext>
          </a:extLst>
        </xdr:cNvPr>
        <xdr:cNvCxnSpPr/>
      </xdr:nvCxnSpPr>
      <xdr:spPr>
        <a:xfrm>
          <a:off x="6604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92</xdr:row>
      <xdr:rowOff>111777</xdr:rowOff>
    </xdr:from>
    <xdr:ext cx="595419" cy="259045"/>
    <xdr:sp macro="" textlink="">
      <xdr:nvSpPr>
        <xdr:cNvPr id="447" name="テキスト ボックス 446">
          <a:extLst>
            <a:ext uri="{FF2B5EF4-FFF2-40B4-BE49-F238E27FC236}">
              <a16:creationId xmlns:a16="http://schemas.microsoft.com/office/drawing/2014/main" xmlns="" id="{00000000-0008-0000-0600-0000BF010000}"/>
            </a:ext>
          </a:extLst>
        </xdr:cNvPr>
        <xdr:cNvSpPr txBox="1"/>
      </xdr:nvSpPr>
      <xdr:spPr>
        <a:xfrm>
          <a:off x="6008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139700</xdr:rowOff>
    </xdr:from>
    <xdr:to>
      <xdr:col>59</xdr:col>
      <xdr:colOff>50800</xdr:colOff>
      <xdr:row>90</xdr:row>
      <xdr:rowOff>139700</xdr:rowOff>
    </xdr:to>
    <xdr:cxnSp macro="">
      <xdr:nvCxnSpPr>
        <xdr:cNvPr id="448" name="直線コネクタ 447">
          <a:extLst>
            <a:ext uri="{FF2B5EF4-FFF2-40B4-BE49-F238E27FC236}">
              <a16:creationId xmlns:a16="http://schemas.microsoft.com/office/drawing/2014/main" xmlns="" id="{00000000-0008-0000-0600-0000C0010000}"/>
            </a:ext>
          </a:extLst>
        </xdr:cNvPr>
        <xdr:cNvCxnSpPr/>
      </xdr:nvCxnSpPr>
      <xdr:spPr>
        <a:xfrm>
          <a:off x="6604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168927</xdr:rowOff>
    </xdr:from>
    <xdr:ext cx="595419" cy="259045"/>
    <xdr:sp macro="" textlink="">
      <xdr:nvSpPr>
        <xdr:cNvPr id="449" name="テキスト ボックス 448">
          <a:extLst>
            <a:ext uri="{FF2B5EF4-FFF2-40B4-BE49-F238E27FC236}">
              <a16:creationId xmlns:a16="http://schemas.microsoft.com/office/drawing/2014/main" xmlns="" id="{00000000-0008-0000-0600-0000C1010000}"/>
            </a:ext>
          </a:extLst>
        </xdr:cNvPr>
        <xdr:cNvSpPr txBox="1"/>
      </xdr:nvSpPr>
      <xdr:spPr>
        <a:xfrm>
          <a:off x="6008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0" name="直線コネクタ 449">
          <a:extLst>
            <a:ext uri="{FF2B5EF4-FFF2-40B4-BE49-F238E27FC236}">
              <a16:creationId xmlns:a16="http://schemas.microsoft.com/office/drawing/2014/main" xmlns="" id="{00000000-0008-0000-0600-0000C2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1" name="テキスト ボックス 450">
          <a:extLst>
            <a:ext uri="{FF2B5EF4-FFF2-40B4-BE49-F238E27FC236}">
              <a16:creationId xmlns:a16="http://schemas.microsoft.com/office/drawing/2014/main" xmlns="" id="{00000000-0008-0000-0600-0000C3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2" name="普通建設事業費 （ うち更新整備　）グラフ枠">
          <a:extLst>
            <a:ext uri="{FF2B5EF4-FFF2-40B4-BE49-F238E27FC236}">
              <a16:creationId xmlns:a16="http://schemas.microsoft.com/office/drawing/2014/main" xmlns="" id="{00000000-0008-0000-0600-0000C4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19923</xdr:rowOff>
    </xdr:from>
    <xdr:to>
      <xdr:col>54</xdr:col>
      <xdr:colOff>189865</xdr:colOff>
      <xdr:row>98</xdr:row>
      <xdr:rowOff>66109</xdr:rowOff>
    </xdr:to>
    <xdr:cxnSp macro="">
      <xdr:nvCxnSpPr>
        <xdr:cNvPr id="453" name="直線コネクタ 452">
          <a:extLst>
            <a:ext uri="{FF2B5EF4-FFF2-40B4-BE49-F238E27FC236}">
              <a16:creationId xmlns:a16="http://schemas.microsoft.com/office/drawing/2014/main" xmlns="" id="{00000000-0008-0000-0600-0000C5010000}"/>
            </a:ext>
          </a:extLst>
        </xdr:cNvPr>
        <xdr:cNvCxnSpPr/>
      </xdr:nvCxnSpPr>
      <xdr:spPr>
        <a:xfrm flipV="1">
          <a:off x="10475595" y="15450423"/>
          <a:ext cx="1270" cy="141778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69936</xdr:rowOff>
    </xdr:from>
    <xdr:ext cx="469744" cy="259045"/>
    <xdr:sp macro="" textlink="">
      <xdr:nvSpPr>
        <xdr:cNvPr id="454" name="普通建設事業費 （ うち更新整備　）最小値テキスト">
          <a:extLst>
            <a:ext uri="{FF2B5EF4-FFF2-40B4-BE49-F238E27FC236}">
              <a16:creationId xmlns:a16="http://schemas.microsoft.com/office/drawing/2014/main" xmlns="" id="{00000000-0008-0000-0600-0000C6010000}"/>
            </a:ext>
          </a:extLst>
        </xdr:cNvPr>
        <xdr:cNvSpPr txBox="1"/>
      </xdr:nvSpPr>
      <xdr:spPr>
        <a:xfrm>
          <a:off x="10528300" y="168720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8,048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66109</xdr:rowOff>
    </xdr:from>
    <xdr:to>
      <xdr:col>55</xdr:col>
      <xdr:colOff>88900</xdr:colOff>
      <xdr:row>98</xdr:row>
      <xdr:rowOff>66109</xdr:rowOff>
    </xdr:to>
    <xdr:cxnSp macro="">
      <xdr:nvCxnSpPr>
        <xdr:cNvPr id="455" name="直線コネクタ 454">
          <a:extLst>
            <a:ext uri="{FF2B5EF4-FFF2-40B4-BE49-F238E27FC236}">
              <a16:creationId xmlns:a16="http://schemas.microsoft.com/office/drawing/2014/main" xmlns="" id="{00000000-0008-0000-0600-0000C7010000}"/>
            </a:ext>
          </a:extLst>
        </xdr:cNvPr>
        <xdr:cNvCxnSpPr/>
      </xdr:nvCxnSpPr>
      <xdr:spPr>
        <a:xfrm>
          <a:off x="10388600" y="1686820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88</xdr:row>
      <xdr:rowOff>138050</xdr:rowOff>
    </xdr:from>
    <xdr:ext cx="599010" cy="259045"/>
    <xdr:sp macro="" textlink="">
      <xdr:nvSpPr>
        <xdr:cNvPr id="456" name="普通建設事業費 （ うち更新整備　）最大値テキスト">
          <a:extLst>
            <a:ext uri="{FF2B5EF4-FFF2-40B4-BE49-F238E27FC236}">
              <a16:creationId xmlns:a16="http://schemas.microsoft.com/office/drawing/2014/main" xmlns="" id="{00000000-0008-0000-0600-0000C8010000}"/>
            </a:ext>
          </a:extLst>
        </xdr:cNvPr>
        <xdr:cNvSpPr txBox="1"/>
      </xdr:nvSpPr>
      <xdr:spPr>
        <a:xfrm>
          <a:off x="10528300" y="1522565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163,099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90</xdr:row>
      <xdr:rowOff>19923</xdr:rowOff>
    </xdr:from>
    <xdr:to>
      <xdr:col>55</xdr:col>
      <xdr:colOff>88900</xdr:colOff>
      <xdr:row>90</xdr:row>
      <xdr:rowOff>19923</xdr:rowOff>
    </xdr:to>
    <xdr:cxnSp macro="">
      <xdr:nvCxnSpPr>
        <xdr:cNvPr id="457" name="直線コネクタ 456">
          <a:extLst>
            <a:ext uri="{FF2B5EF4-FFF2-40B4-BE49-F238E27FC236}">
              <a16:creationId xmlns:a16="http://schemas.microsoft.com/office/drawing/2014/main" xmlns="" id="{00000000-0008-0000-0600-0000C9010000}"/>
            </a:ext>
          </a:extLst>
        </xdr:cNvPr>
        <xdr:cNvCxnSpPr/>
      </xdr:nvCxnSpPr>
      <xdr:spPr>
        <a:xfrm>
          <a:off x="10388600" y="154504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98</xdr:row>
      <xdr:rowOff>26160</xdr:rowOff>
    </xdr:from>
    <xdr:to>
      <xdr:col>55</xdr:col>
      <xdr:colOff>0</xdr:colOff>
      <xdr:row>98</xdr:row>
      <xdr:rowOff>50602</xdr:rowOff>
    </xdr:to>
    <xdr:cxnSp macro="">
      <xdr:nvCxnSpPr>
        <xdr:cNvPr id="458" name="直線コネクタ 457">
          <a:extLst>
            <a:ext uri="{FF2B5EF4-FFF2-40B4-BE49-F238E27FC236}">
              <a16:creationId xmlns:a16="http://schemas.microsoft.com/office/drawing/2014/main" xmlns="" id="{00000000-0008-0000-0600-0000CA010000}"/>
            </a:ext>
          </a:extLst>
        </xdr:cNvPr>
        <xdr:cNvCxnSpPr/>
      </xdr:nvCxnSpPr>
      <xdr:spPr>
        <a:xfrm flipV="1">
          <a:off x="9639300" y="16828260"/>
          <a:ext cx="838200" cy="244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95</xdr:row>
      <xdr:rowOff>114008</xdr:rowOff>
    </xdr:from>
    <xdr:ext cx="534377" cy="259045"/>
    <xdr:sp macro="" textlink="">
      <xdr:nvSpPr>
        <xdr:cNvPr id="459" name="普通建設事業費 （ うち更新整備　）平均値テキスト">
          <a:extLst>
            <a:ext uri="{FF2B5EF4-FFF2-40B4-BE49-F238E27FC236}">
              <a16:creationId xmlns:a16="http://schemas.microsoft.com/office/drawing/2014/main" xmlns="" id="{00000000-0008-0000-0600-0000CB010000}"/>
            </a:ext>
          </a:extLst>
        </xdr:cNvPr>
        <xdr:cNvSpPr txBox="1"/>
      </xdr:nvSpPr>
      <xdr:spPr>
        <a:xfrm>
          <a:off x="10528300" y="1640175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37,256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91131</xdr:rowOff>
    </xdr:from>
    <xdr:to>
      <xdr:col>55</xdr:col>
      <xdr:colOff>50800</xdr:colOff>
      <xdr:row>97</xdr:row>
      <xdr:rowOff>21281</xdr:rowOff>
    </xdr:to>
    <xdr:sp macro="" textlink="">
      <xdr:nvSpPr>
        <xdr:cNvPr id="460" name="フローチャート: 判断 459">
          <a:extLst>
            <a:ext uri="{FF2B5EF4-FFF2-40B4-BE49-F238E27FC236}">
              <a16:creationId xmlns:a16="http://schemas.microsoft.com/office/drawing/2014/main" xmlns="" id="{00000000-0008-0000-0600-0000CC010000}"/>
            </a:ext>
          </a:extLst>
        </xdr:cNvPr>
        <xdr:cNvSpPr/>
      </xdr:nvSpPr>
      <xdr:spPr>
        <a:xfrm>
          <a:off x="10426700" y="165503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97</xdr:row>
      <xdr:rowOff>109049</xdr:rowOff>
    </xdr:from>
    <xdr:to>
      <xdr:col>50</xdr:col>
      <xdr:colOff>114300</xdr:colOff>
      <xdr:row>98</xdr:row>
      <xdr:rowOff>50602</xdr:rowOff>
    </xdr:to>
    <xdr:cxnSp macro="">
      <xdr:nvCxnSpPr>
        <xdr:cNvPr id="461" name="直線コネクタ 460">
          <a:extLst>
            <a:ext uri="{FF2B5EF4-FFF2-40B4-BE49-F238E27FC236}">
              <a16:creationId xmlns:a16="http://schemas.microsoft.com/office/drawing/2014/main" xmlns="" id="{00000000-0008-0000-0600-0000CD010000}"/>
            </a:ext>
          </a:extLst>
        </xdr:cNvPr>
        <xdr:cNvCxnSpPr/>
      </xdr:nvCxnSpPr>
      <xdr:spPr>
        <a:xfrm>
          <a:off x="8750300" y="16739699"/>
          <a:ext cx="889000" cy="1130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123090</xdr:rowOff>
    </xdr:from>
    <xdr:to>
      <xdr:col>50</xdr:col>
      <xdr:colOff>165100</xdr:colOff>
      <xdr:row>97</xdr:row>
      <xdr:rowOff>53240</xdr:rowOff>
    </xdr:to>
    <xdr:sp macro="" textlink="">
      <xdr:nvSpPr>
        <xdr:cNvPr id="462" name="フローチャート: 判断 461">
          <a:extLst>
            <a:ext uri="{FF2B5EF4-FFF2-40B4-BE49-F238E27FC236}">
              <a16:creationId xmlns:a16="http://schemas.microsoft.com/office/drawing/2014/main" xmlns="" id="{00000000-0008-0000-0600-0000CE010000}"/>
            </a:ext>
          </a:extLst>
        </xdr:cNvPr>
        <xdr:cNvSpPr/>
      </xdr:nvSpPr>
      <xdr:spPr>
        <a:xfrm>
          <a:off x="9588500" y="165822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95</xdr:row>
      <xdr:rowOff>69767</xdr:rowOff>
    </xdr:from>
    <xdr:ext cx="534377" cy="259045"/>
    <xdr:sp macro="" textlink="">
      <xdr:nvSpPr>
        <xdr:cNvPr id="463" name="テキスト ボックス 462">
          <a:extLst>
            <a:ext uri="{FF2B5EF4-FFF2-40B4-BE49-F238E27FC236}">
              <a16:creationId xmlns:a16="http://schemas.microsoft.com/office/drawing/2014/main" xmlns="" id="{00000000-0008-0000-0600-0000CF010000}"/>
            </a:ext>
          </a:extLst>
        </xdr:cNvPr>
        <xdr:cNvSpPr txBox="1"/>
      </xdr:nvSpPr>
      <xdr:spPr>
        <a:xfrm>
          <a:off x="9372111" y="163575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33,761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97</xdr:row>
      <xdr:rowOff>109049</xdr:rowOff>
    </xdr:from>
    <xdr:to>
      <xdr:col>45</xdr:col>
      <xdr:colOff>177800</xdr:colOff>
      <xdr:row>97</xdr:row>
      <xdr:rowOff>154569</xdr:rowOff>
    </xdr:to>
    <xdr:cxnSp macro="">
      <xdr:nvCxnSpPr>
        <xdr:cNvPr id="464" name="直線コネクタ 463">
          <a:extLst>
            <a:ext uri="{FF2B5EF4-FFF2-40B4-BE49-F238E27FC236}">
              <a16:creationId xmlns:a16="http://schemas.microsoft.com/office/drawing/2014/main" xmlns="" id="{00000000-0008-0000-0600-0000D0010000}"/>
            </a:ext>
          </a:extLst>
        </xdr:cNvPr>
        <xdr:cNvCxnSpPr/>
      </xdr:nvCxnSpPr>
      <xdr:spPr>
        <a:xfrm flipV="1">
          <a:off x="7861300" y="16739699"/>
          <a:ext cx="889000" cy="455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97</xdr:row>
      <xdr:rowOff>4017</xdr:rowOff>
    </xdr:from>
    <xdr:to>
      <xdr:col>46</xdr:col>
      <xdr:colOff>38100</xdr:colOff>
      <xdr:row>97</xdr:row>
      <xdr:rowOff>105617</xdr:rowOff>
    </xdr:to>
    <xdr:sp macro="" textlink="">
      <xdr:nvSpPr>
        <xdr:cNvPr id="465" name="フローチャート: 判断 464">
          <a:extLst>
            <a:ext uri="{FF2B5EF4-FFF2-40B4-BE49-F238E27FC236}">
              <a16:creationId xmlns:a16="http://schemas.microsoft.com/office/drawing/2014/main" xmlns="" id="{00000000-0008-0000-0600-0000D1010000}"/>
            </a:ext>
          </a:extLst>
        </xdr:cNvPr>
        <xdr:cNvSpPr/>
      </xdr:nvSpPr>
      <xdr:spPr>
        <a:xfrm>
          <a:off x="8699500" y="166346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95</xdr:row>
      <xdr:rowOff>122144</xdr:rowOff>
    </xdr:from>
    <xdr:ext cx="534377" cy="259045"/>
    <xdr:sp macro="" textlink="">
      <xdr:nvSpPr>
        <xdr:cNvPr id="466" name="テキスト ボックス 465">
          <a:extLst>
            <a:ext uri="{FF2B5EF4-FFF2-40B4-BE49-F238E27FC236}">
              <a16:creationId xmlns:a16="http://schemas.microsoft.com/office/drawing/2014/main" xmlns="" id="{00000000-0008-0000-0600-0000D2010000}"/>
            </a:ext>
          </a:extLst>
        </xdr:cNvPr>
        <xdr:cNvSpPr txBox="1"/>
      </xdr:nvSpPr>
      <xdr:spPr>
        <a:xfrm>
          <a:off x="8483111" y="164098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28,033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96</xdr:row>
      <xdr:rowOff>142301</xdr:rowOff>
    </xdr:from>
    <xdr:to>
      <xdr:col>41</xdr:col>
      <xdr:colOff>101600</xdr:colOff>
      <xdr:row>97</xdr:row>
      <xdr:rowOff>72451</xdr:rowOff>
    </xdr:to>
    <xdr:sp macro="" textlink="">
      <xdr:nvSpPr>
        <xdr:cNvPr id="467" name="フローチャート: 判断 466">
          <a:extLst>
            <a:ext uri="{FF2B5EF4-FFF2-40B4-BE49-F238E27FC236}">
              <a16:creationId xmlns:a16="http://schemas.microsoft.com/office/drawing/2014/main" xmlns="" id="{00000000-0008-0000-0600-0000D3010000}"/>
            </a:ext>
          </a:extLst>
        </xdr:cNvPr>
        <xdr:cNvSpPr/>
      </xdr:nvSpPr>
      <xdr:spPr>
        <a:xfrm>
          <a:off x="7810500" y="166015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95</xdr:row>
      <xdr:rowOff>88978</xdr:rowOff>
    </xdr:from>
    <xdr:ext cx="534377" cy="259045"/>
    <xdr:sp macro="" textlink="">
      <xdr:nvSpPr>
        <xdr:cNvPr id="468" name="テキスト ボックス 467">
          <a:extLst>
            <a:ext uri="{FF2B5EF4-FFF2-40B4-BE49-F238E27FC236}">
              <a16:creationId xmlns:a16="http://schemas.microsoft.com/office/drawing/2014/main" xmlns="" id="{00000000-0008-0000-0600-0000D4010000}"/>
            </a:ext>
          </a:extLst>
        </xdr:cNvPr>
        <xdr:cNvSpPr txBox="1"/>
      </xdr:nvSpPr>
      <xdr:spPr>
        <a:xfrm>
          <a:off x="7594111" y="163767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31,660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69" name="テキスト ボックス 468">
          <a:extLst>
            <a:ext uri="{FF2B5EF4-FFF2-40B4-BE49-F238E27FC236}">
              <a16:creationId xmlns:a16="http://schemas.microsoft.com/office/drawing/2014/main" xmlns="" id="{00000000-0008-0000-0600-0000D5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0" name="テキスト ボックス 469">
          <a:extLst>
            <a:ext uri="{FF2B5EF4-FFF2-40B4-BE49-F238E27FC236}">
              <a16:creationId xmlns:a16="http://schemas.microsoft.com/office/drawing/2014/main" xmlns="" id="{00000000-0008-0000-0600-0000D6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1" name="テキスト ボックス 470">
          <a:extLst>
            <a:ext uri="{FF2B5EF4-FFF2-40B4-BE49-F238E27FC236}">
              <a16:creationId xmlns:a16="http://schemas.microsoft.com/office/drawing/2014/main" xmlns="" id="{00000000-0008-0000-0600-0000D7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2" name="テキスト ボックス 471">
          <a:extLst>
            <a:ext uri="{FF2B5EF4-FFF2-40B4-BE49-F238E27FC236}">
              <a16:creationId xmlns:a16="http://schemas.microsoft.com/office/drawing/2014/main" xmlns="" id="{00000000-0008-0000-0600-0000D8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3" name="テキスト ボックス 472">
          <a:extLst>
            <a:ext uri="{FF2B5EF4-FFF2-40B4-BE49-F238E27FC236}">
              <a16:creationId xmlns:a16="http://schemas.microsoft.com/office/drawing/2014/main" xmlns="" id="{00000000-0008-0000-0600-0000D9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146810</xdr:rowOff>
    </xdr:from>
    <xdr:to>
      <xdr:col>55</xdr:col>
      <xdr:colOff>50800</xdr:colOff>
      <xdr:row>98</xdr:row>
      <xdr:rowOff>76960</xdr:rowOff>
    </xdr:to>
    <xdr:sp macro="" textlink="">
      <xdr:nvSpPr>
        <xdr:cNvPr id="474" name="楕円 473">
          <a:extLst>
            <a:ext uri="{FF2B5EF4-FFF2-40B4-BE49-F238E27FC236}">
              <a16:creationId xmlns:a16="http://schemas.microsoft.com/office/drawing/2014/main" xmlns="" id="{00000000-0008-0000-0600-0000DA010000}"/>
            </a:ext>
          </a:extLst>
        </xdr:cNvPr>
        <xdr:cNvSpPr/>
      </xdr:nvSpPr>
      <xdr:spPr>
        <a:xfrm>
          <a:off x="10426700" y="167774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97</xdr:row>
      <xdr:rowOff>61737</xdr:rowOff>
    </xdr:from>
    <xdr:ext cx="534377" cy="259045"/>
    <xdr:sp macro="" textlink="">
      <xdr:nvSpPr>
        <xdr:cNvPr id="475" name="普通建設事業費 （ うち更新整備　）該当値テキスト">
          <a:extLst>
            <a:ext uri="{FF2B5EF4-FFF2-40B4-BE49-F238E27FC236}">
              <a16:creationId xmlns:a16="http://schemas.microsoft.com/office/drawing/2014/main" xmlns="" id="{00000000-0008-0000-0600-0000DB010000}"/>
            </a:ext>
          </a:extLst>
        </xdr:cNvPr>
        <xdr:cNvSpPr txBox="1"/>
      </xdr:nvSpPr>
      <xdr:spPr>
        <a:xfrm>
          <a:off x="10528300" y="166923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12,417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97</xdr:row>
      <xdr:rowOff>171252</xdr:rowOff>
    </xdr:from>
    <xdr:to>
      <xdr:col>50</xdr:col>
      <xdr:colOff>165100</xdr:colOff>
      <xdr:row>98</xdr:row>
      <xdr:rowOff>101402</xdr:rowOff>
    </xdr:to>
    <xdr:sp macro="" textlink="">
      <xdr:nvSpPr>
        <xdr:cNvPr id="476" name="楕円 475">
          <a:extLst>
            <a:ext uri="{FF2B5EF4-FFF2-40B4-BE49-F238E27FC236}">
              <a16:creationId xmlns:a16="http://schemas.microsoft.com/office/drawing/2014/main" xmlns="" id="{00000000-0008-0000-0600-0000DC010000}"/>
            </a:ext>
          </a:extLst>
        </xdr:cNvPr>
        <xdr:cNvSpPr/>
      </xdr:nvSpPr>
      <xdr:spPr>
        <a:xfrm>
          <a:off x="9588500" y="168019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98</xdr:row>
      <xdr:rowOff>92529</xdr:rowOff>
    </xdr:from>
    <xdr:ext cx="469744" cy="259045"/>
    <xdr:sp macro="" textlink="">
      <xdr:nvSpPr>
        <xdr:cNvPr id="477" name="テキスト ボックス 476">
          <a:extLst>
            <a:ext uri="{FF2B5EF4-FFF2-40B4-BE49-F238E27FC236}">
              <a16:creationId xmlns:a16="http://schemas.microsoft.com/office/drawing/2014/main" xmlns="" id="{00000000-0008-0000-0600-0000DD010000}"/>
            </a:ext>
          </a:extLst>
        </xdr:cNvPr>
        <xdr:cNvSpPr txBox="1"/>
      </xdr:nvSpPr>
      <xdr:spPr>
        <a:xfrm>
          <a:off x="9404428" y="168946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97</xdr:row>
      <xdr:rowOff>58249</xdr:rowOff>
    </xdr:from>
    <xdr:to>
      <xdr:col>46</xdr:col>
      <xdr:colOff>38100</xdr:colOff>
      <xdr:row>97</xdr:row>
      <xdr:rowOff>159849</xdr:rowOff>
    </xdr:to>
    <xdr:sp macro="" textlink="">
      <xdr:nvSpPr>
        <xdr:cNvPr id="478" name="楕円 477">
          <a:extLst>
            <a:ext uri="{FF2B5EF4-FFF2-40B4-BE49-F238E27FC236}">
              <a16:creationId xmlns:a16="http://schemas.microsoft.com/office/drawing/2014/main" xmlns="" id="{00000000-0008-0000-0600-0000DE010000}"/>
            </a:ext>
          </a:extLst>
        </xdr:cNvPr>
        <xdr:cNvSpPr/>
      </xdr:nvSpPr>
      <xdr:spPr>
        <a:xfrm>
          <a:off x="8699500" y="166888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97</xdr:row>
      <xdr:rowOff>150976</xdr:rowOff>
    </xdr:from>
    <xdr:ext cx="534377" cy="259045"/>
    <xdr:sp macro="" textlink="">
      <xdr:nvSpPr>
        <xdr:cNvPr id="479" name="テキスト ボックス 478">
          <a:extLst>
            <a:ext uri="{FF2B5EF4-FFF2-40B4-BE49-F238E27FC236}">
              <a16:creationId xmlns:a16="http://schemas.microsoft.com/office/drawing/2014/main" xmlns="" id="{00000000-0008-0000-0600-0000DF010000}"/>
            </a:ext>
          </a:extLst>
        </xdr:cNvPr>
        <xdr:cNvSpPr txBox="1"/>
      </xdr:nvSpPr>
      <xdr:spPr>
        <a:xfrm>
          <a:off x="8483111" y="167816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22,102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97</xdr:row>
      <xdr:rowOff>103769</xdr:rowOff>
    </xdr:from>
    <xdr:to>
      <xdr:col>41</xdr:col>
      <xdr:colOff>101600</xdr:colOff>
      <xdr:row>98</xdr:row>
      <xdr:rowOff>33919</xdr:rowOff>
    </xdr:to>
    <xdr:sp macro="" textlink="">
      <xdr:nvSpPr>
        <xdr:cNvPr id="480" name="楕円 479">
          <a:extLst>
            <a:ext uri="{FF2B5EF4-FFF2-40B4-BE49-F238E27FC236}">
              <a16:creationId xmlns:a16="http://schemas.microsoft.com/office/drawing/2014/main" xmlns="" id="{00000000-0008-0000-0600-0000E0010000}"/>
            </a:ext>
          </a:extLst>
        </xdr:cNvPr>
        <xdr:cNvSpPr/>
      </xdr:nvSpPr>
      <xdr:spPr>
        <a:xfrm>
          <a:off x="7810500" y="167344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98</xdr:row>
      <xdr:rowOff>25046</xdr:rowOff>
    </xdr:from>
    <xdr:ext cx="534377" cy="259045"/>
    <xdr:sp macro="" textlink="">
      <xdr:nvSpPr>
        <xdr:cNvPr id="481" name="テキスト ボックス 480">
          <a:extLst>
            <a:ext uri="{FF2B5EF4-FFF2-40B4-BE49-F238E27FC236}">
              <a16:creationId xmlns:a16="http://schemas.microsoft.com/office/drawing/2014/main" xmlns="" id="{00000000-0008-0000-0600-0000E1010000}"/>
            </a:ext>
          </a:extLst>
        </xdr:cNvPr>
        <xdr:cNvSpPr txBox="1"/>
      </xdr:nvSpPr>
      <xdr:spPr>
        <a:xfrm>
          <a:off x="7594111" y="168271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17,124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2" name="正方形/長方形 481">
          <a:extLst>
            <a:ext uri="{FF2B5EF4-FFF2-40B4-BE49-F238E27FC236}">
              <a16:creationId xmlns:a16="http://schemas.microsoft.com/office/drawing/2014/main" xmlns="" id="{00000000-0008-0000-0600-0000E2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83" name="正方形/長方形 482">
          <a:extLst>
            <a:ext uri="{FF2B5EF4-FFF2-40B4-BE49-F238E27FC236}">
              <a16:creationId xmlns:a16="http://schemas.microsoft.com/office/drawing/2014/main" xmlns="" id="{00000000-0008-0000-0600-0000E3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84" name="正方形/長方形 483">
          <a:extLst>
            <a:ext uri="{FF2B5EF4-FFF2-40B4-BE49-F238E27FC236}">
              <a16:creationId xmlns:a16="http://schemas.microsoft.com/office/drawing/2014/main" xmlns="" id="{00000000-0008-0000-0600-0000E4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85" name="正方形/長方形 484">
          <a:extLst>
            <a:ext uri="{FF2B5EF4-FFF2-40B4-BE49-F238E27FC236}">
              <a16:creationId xmlns:a16="http://schemas.microsoft.com/office/drawing/2014/main" xmlns="" id="{00000000-0008-0000-0600-0000E5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86" name="正方形/長方形 485">
          <a:extLst>
            <a:ext uri="{FF2B5EF4-FFF2-40B4-BE49-F238E27FC236}">
              <a16:creationId xmlns:a16="http://schemas.microsoft.com/office/drawing/2014/main" xmlns="" id="{00000000-0008-0000-0600-0000E6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87" name="正方形/長方形 486">
          <a:extLst>
            <a:ext uri="{FF2B5EF4-FFF2-40B4-BE49-F238E27FC236}">
              <a16:creationId xmlns:a16="http://schemas.microsoft.com/office/drawing/2014/main" xmlns="" id="{00000000-0008-0000-0600-0000E7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88" name="正方形/長方形 487">
          <a:extLst>
            <a:ext uri="{FF2B5EF4-FFF2-40B4-BE49-F238E27FC236}">
              <a16:creationId xmlns:a16="http://schemas.microsoft.com/office/drawing/2014/main" xmlns="" id="{00000000-0008-0000-0600-0000E8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89" name="正方形/長方形 488">
          <a:extLst>
            <a:ext uri="{FF2B5EF4-FFF2-40B4-BE49-F238E27FC236}">
              <a16:creationId xmlns:a16="http://schemas.microsoft.com/office/drawing/2014/main" xmlns="" id="{00000000-0008-0000-0600-0000E9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0" name="テキスト ボックス 489">
          <a:extLst>
            <a:ext uri="{FF2B5EF4-FFF2-40B4-BE49-F238E27FC236}">
              <a16:creationId xmlns:a16="http://schemas.microsoft.com/office/drawing/2014/main" xmlns="" id="{00000000-0008-0000-0600-0000EA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1" name="直線コネクタ 490">
          <a:extLst>
            <a:ext uri="{FF2B5EF4-FFF2-40B4-BE49-F238E27FC236}">
              <a16:creationId xmlns:a16="http://schemas.microsoft.com/office/drawing/2014/main" xmlns="" id="{00000000-0008-0000-0600-0000EB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38</xdr:row>
      <xdr:rowOff>25400</xdr:rowOff>
    </xdr:from>
    <xdr:to>
      <xdr:col>89</xdr:col>
      <xdr:colOff>177800</xdr:colOff>
      <xdr:row>38</xdr:row>
      <xdr:rowOff>25400</xdr:rowOff>
    </xdr:to>
    <xdr:cxnSp macro="">
      <xdr:nvCxnSpPr>
        <xdr:cNvPr id="492" name="直線コネクタ 491">
          <a:extLst>
            <a:ext uri="{FF2B5EF4-FFF2-40B4-BE49-F238E27FC236}">
              <a16:creationId xmlns:a16="http://schemas.microsoft.com/office/drawing/2014/main" xmlns="" id="{00000000-0008-0000-0600-0000EC010000}"/>
            </a:ext>
          </a:extLst>
        </xdr:cNvPr>
        <xdr:cNvCxnSpPr/>
      </xdr:nvCxnSpPr>
      <xdr:spPr>
        <a:xfrm>
          <a:off x="12446000" y="6540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37</xdr:row>
      <xdr:rowOff>54627</xdr:rowOff>
    </xdr:from>
    <xdr:ext cx="248786" cy="259045"/>
    <xdr:sp macro="" textlink="">
      <xdr:nvSpPr>
        <xdr:cNvPr id="493" name="テキスト ボックス 492">
          <a:extLst>
            <a:ext uri="{FF2B5EF4-FFF2-40B4-BE49-F238E27FC236}">
              <a16:creationId xmlns:a16="http://schemas.microsoft.com/office/drawing/2014/main" xmlns="" id="{00000000-0008-0000-0600-0000ED010000}"/>
            </a:ext>
          </a:extLst>
        </xdr:cNvPr>
        <xdr:cNvSpPr txBox="1"/>
      </xdr:nvSpPr>
      <xdr:spPr>
        <a:xfrm>
          <a:off x="12197214" y="6398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494" name="直線コネクタ 493">
          <a:extLst>
            <a:ext uri="{FF2B5EF4-FFF2-40B4-BE49-F238E27FC236}">
              <a16:creationId xmlns:a16="http://schemas.microsoft.com/office/drawing/2014/main" xmlns="" id="{00000000-0008-0000-0600-0000EE010000}"/>
            </a:ext>
          </a:extLst>
        </xdr:cNvPr>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33</xdr:row>
      <xdr:rowOff>168927</xdr:rowOff>
    </xdr:from>
    <xdr:ext cx="595419" cy="259045"/>
    <xdr:sp macro="" textlink="">
      <xdr:nvSpPr>
        <xdr:cNvPr id="495" name="テキスト ボックス 494">
          <a:extLst>
            <a:ext uri="{FF2B5EF4-FFF2-40B4-BE49-F238E27FC236}">
              <a16:creationId xmlns:a16="http://schemas.microsoft.com/office/drawing/2014/main" xmlns="" id="{00000000-0008-0000-0600-0000EF010000}"/>
            </a:ext>
          </a:extLst>
        </xdr:cNvPr>
        <xdr:cNvSpPr txBox="1"/>
      </xdr:nvSpPr>
      <xdr:spPr>
        <a:xfrm>
          <a:off x="11850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82550</xdr:rowOff>
    </xdr:from>
    <xdr:to>
      <xdr:col>89</xdr:col>
      <xdr:colOff>177800</xdr:colOff>
      <xdr:row>31</xdr:row>
      <xdr:rowOff>82550</xdr:rowOff>
    </xdr:to>
    <xdr:cxnSp macro="">
      <xdr:nvCxnSpPr>
        <xdr:cNvPr id="496" name="直線コネクタ 495">
          <a:extLst>
            <a:ext uri="{FF2B5EF4-FFF2-40B4-BE49-F238E27FC236}">
              <a16:creationId xmlns:a16="http://schemas.microsoft.com/office/drawing/2014/main" xmlns="" id="{00000000-0008-0000-0600-0000F0010000}"/>
            </a:ext>
          </a:extLst>
        </xdr:cNvPr>
        <xdr:cNvCxnSpPr/>
      </xdr:nvCxnSpPr>
      <xdr:spPr>
        <a:xfrm>
          <a:off x="12446000" y="539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30</xdr:row>
      <xdr:rowOff>111777</xdr:rowOff>
    </xdr:from>
    <xdr:ext cx="595419" cy="259045"/>
    <xdr:sp macro="" textlink="">
      <xdr:nvSpPr>
        <xdr:cNvPr id="497" name="テキスト ボックス 496">
          <a:extLst>
            <a:ext uri="{FF2B5EF4-FFF2-40B4-BE49-F238E27FC236}">
              <a16:creationId xmlns:a16="http://schemas.microsoft.com/office/drawing/2014/main" xmlns="" id="{00000000-0008-0000-0600-0000F1010000}"/>
            </a:ext>
          </a:extLst>
        </xdr:cNvPr>
        <xdr:cNvSpPr txBox="1"/>
      </xdr:nvSpPr>
      <xdr:spPr>
        <a:xfrm>
          <a:off x="11850581" y="5255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498" name="直線コネクタ 497">
          <a:extLst>
            <a:ext uri="{FF2B5EF4-FFF2-40B4-BE49-F238E27FC236}">
              <a16:creationId xmlns:a16="http://schemas.microsoft.com/office/drawing/2014/main" xmlns="" id="{00000000-0008-0000-0600-0000F2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499" name="テキスト ボックス 498">
          <a:extLst>
            <a:ext uri="{FF2B5EF4-FFF2-40B4-BE49-F238E27FC236}">
              <a16:creationId xmlns:a16="http://schemas.microsoft.com/office/drawing/2014/main" xmlns="" id="{00000000-0008-0000-0600-0000F3010000}"/>
            </a:ext>
          </a:extLst>
        </xdr:cNvPr>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00" name="災害復旧事業費グラフ枠">
          <a:extLst>
            <a:ext uri="{FF2B5EF4-FFF2-40B4-BE49-F238E27FC236}">
              <a16:creationId xmlns:a16="http://schemas.microsoft.com/office/drawing/2014/main" xmlns="" id="{00000000-0008-0000-0600-0000F401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31</xdr:row>
      <xdr:rowOff>48551</xdr:rowOff>
    </xdr:from>
    <xdr:to>
      <xdr:col>85</xdr:col>
      <xdr:colOff>126364</xdr:colOff>
      <xdr:row>38</xdr:row>
      <xdr:rowOff>25400</xdr:rowOff>
    </xdr:to>
    <xdr:cxnSp macro="">
      <xdr:nvCxnSpPr>
        <xdr:cNvPr id="501" name="直線コネクタ 500">
          <a:extLst>
            <a:ext uri="{FF2B5EF4-FFF2-40B4-BE49-F238E27FC236}">
              <a16:creationId xmlns:a16="http://schemas.microsoft.com/office/drawing/2014/main" xmlns="" id="{00000000-0008-0000-0600-0000F5010000}"/>
            </a:ext>
          </a:extLst>
        </xdr:cNvPr>
        <xdr:cNvCxnSpPr/>
      </xdr:nvCxnSpPr>
      <xdr:spPr>
        <a:xfrm flipV="1">
          <a:off x="16317595" y="5363501"/>
          <a:ext cx="1269" cy="117699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70643</xdr:rowOff>
    </xdr:from>
    <xdr:ext cx="249299" cy="259045"/>
    <xdr:sp macro="" textlink="">
      <xdr:nvSpPr>
        <xdr:cNvPr id="502" name="災害復旧事業費最小値テキスト">
          <a:extLst>
            <a:ext uri="{FF2B5EF4-FFF2-40B4-BE49-F238E27FC236}">
              <a16:creationId xmlns:a16="http://schemas.microsoft.com/office/drawing/2014/main" xmlns="" id="{00000000-0008-0000-0600-0000F6010000}"/>
            </a:ext>
          </a:extLst>
        </xdr:cNvPr>
        <xdr:cNvSpPr txBox="1"/>
      </xdr:nvSpPr>
      <xdr:spPr>
        <a:xfrm>
          <a:off x="16370300" y="6585743"/>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25400</xdr:rowOff>
    </xdr:from>
    <xdr:to>
      <xdr:col>86</xdr:col>
      <xdr:colOff>25400</xdr:colOff>
      <xdr:row>38</xdr:row>
      <xdr:rowOff>25400</xdr:rowOff>
    </xdr:to>
    <xdr:cxnSp macro="">
      <xdr:nvCxnSpPr>
        <xdr:cNvPr id="503" name="直線コネクタ 502">
          <a:extLst>
            <a:ext uri="{FF2B5EF4-FFF2-40B4-BE49-F238E27FC236}">
              <a16:creationId xmlns:a16="http://schemas.microsoft.com/office/drawing/2014/main" xmlns="" id="{00000000-0008-0000-0600-0000F7010000}"/>
            </a:ext>
          </a:extLst>
        </xdr:cNvPr>
        <xdr:cNvCxnSpPr/>
      </xdr:nvCxnSpPr>
      <xdr:spPr>
        <a:xfrm>
          <a:off x="16230600" y="6540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166678</xdr:rowOff>
    </xdr:from>
    <xdr:ext cx="599010" cy="259045"/>
    <xdr:sp macro="" textlink="">
      <xdr:nvSpPr>
        <xdr:cNvPr id="504" name="災害復旧事業費最大値テキスト">
          <a:extLst>
            <a:ext uri="{FF2B5EF4-FFF2-40B4-BE49-F238E27FC236}">
              <a16:creationId xmlns:a16="http://schemas.microsoft.com/office/drawing/2014/main" xmlns="" id="{00000000-0008-0000-0600-0000F8010000}"/>
            </a:ext>
          </a:extLst>
        </xdr:cNvPr>
        <xdr:cNvSpPr txBox="1"/>
      </xdr:nvSpPr>
      <xdr:spPr>
        <a:xfrm>
          <a:off x="16370300" y="513872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205,949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31</xdr:row>
      <xdr:rowOff>48551</xdr:rowOff>
    </xdr:from>
    <xdr:to>
      <xdr:col>86</xdr:col>
      <xdr:colOff>25400</xdr:colOff>
      <xdr:row>31</xdr:row>
      <xdr:rowOff>48551</xdr:rowOff>
    </xdr:to>
    <xdr:cxnSp macro="">
      <xdr:nvCxnSpPr>
        <xdr:cNvPr id="505" name="直線コネクタ 504">
          <a:extLst>
            <a:ext uri="{FF2B5EF4-FFF2-40B4-BE49-F238E27FC236}">
              <a16:creationId xmlns:a16="http://schemas.microsoft.com/office/drawing/2014/main" xmlns="" id="{00000000-0008-0000-0600-0000F9010000}"/>
            </a:ext>
          </a:extLst>
        </xdr:cNvPr>
        <xdr:cNvCxnSpPr/>
      </xdr:nvCxnSpPr>
      <xdr:spPr>
        <a:xfrm>
          <a:off x="16230600" y="536350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38</xdr:row>
      <xdr:rowOff>25400</xdr:rowOff>
    </xdr:from>
    <xdr:to>
      <xdr:col>85</xdr:col>
      <xdr:colOff>127000</xdr:colOff>
      <xdr:row>38</xdr:row>
      <xdr:rowOff>25400</xdr:rowOff>
    </xdr:to>
    <xdr:cxnSp macro="">
      <xdr:nvCxnSpPr>
        <xdr:cNvPr id="506" name="直線コネクタ 505">
          <a:extLst>
            <a:ext uri="{FF2B5EF4-FFF2-40B4-BE49-F238E27FC236}">
              <a16:creationId xmlns:a16="http://schemas.microsoft.com/office/drawing/2014/main" xmlns="" id="{00000000-0008-0000-0600-0000FA010000}"/>
            </a:ext>
          </a:extLst>
        </xdr:cNvPr>
        <xdr:cNvCxnSpPr/>
      </xdr:nvCxnSpPr>
      <xdr:spPr>
        <a:xfrm>
          <a:off x="15481300" y="65405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36</xdr:row>
      <xdr:rowOff>159543</xdr:rowOff>
    </xdr:from>
    <xdr:ext cx="469744" cy="259045"/>
    <xdr:sp macro="" textlink="">
      <xdr:nvSpPr>
        <xdr:cNvPr id="507" name="災害復旧事業費平均値テキスト">
          <a:extLst>
            <a:ext uri="{FF2B5EF4-FFF2-40B4-BE49-F238E27FC236}">
              <a16:creationId xmlns:a16="http://schemas.microsoft.com/office/drawing/2014/main" xmlns="" id="{00000000-0008-0000-0600-0000FB010000}"/>
            </a:ext>
          </a:extLst>
        </xdr:cNvPr>
        <xdr:cNvSpPr txBox="1"/>
      </xdr:nvSpPr>
      <xdr:spPr>
        <a:xfrm>
          <a:off x="16370300" y="633174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136666</xdr:rowOff>
    </xdr:from>
    <xdr:to>
      <xdr:col>85</xdr:col>
      <xdr:colOff>177800</xdr:colOff>
      <xdr:row>38</xdr:row>
      <xdr:rowOff>66816</xdr:rowOff>
    </xdr:to>
    <xdr:sp macro="" textlink="">
      <xdr:nvSpPr>
        <xdr:cNvPr id="508" name="フローチャート: 判断 507">
          <a:extLst>
            <a:ext uri="{FF2B5EF4-FFF2-40B4-BE49-F238E27FC236}">
              <a16:creationId xmlns:a16="http://schemas.microsoft.com/office/drawing/2014/main" xmlns="" id="{00000000-0008-0000-0600-0000FC010000}"/>
            </a:ext>
          </a:extLst>
        </xdr:cNvPr>
        <xdr:cNvSpPr/>
      </xdr:nvSpPr>
      <xdr:spPr>
        <a:xfrm>
          <a:off x="16268700" y="64803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38</xdr:row>
      <xdr:rowOff>25400</xdr:rowOff>
    </xdr:from>
    <xdr:to>
      <xdr:col>81</xdr:col>
      <xdr:colOff>50800</xdr:colOff>
      <xdr:row>38</xdr:row>
      <xdr:rowOff>25400</xdr:rowOff>
    </xdr:to>
    <xdr:cxnSp macro="">
      <xdr:nvCxnSpPr>
        <xdr:cNvPr id="509" name="直線コネクタ 508">
          <a:extLst>
            <a:ext uri="{FF2B5EF4-FFF2-40B4-BE49-F238E27FC236}">
              <a16:creationId xmlns:a16="http://schemas.microsoft.com/office/drawing/2014/main" xmlns="" id="{00000000-0008-0000-0600-0000FD010000}"/>
            </a:ext>
          </a:extLst>
        </xdr:cNvPr>
        <xdr:cNvCxnSpPr/>
      </xdr:nvCxnSpPr>
      <xdr:spPr>
        <a:xfrm>
          <a:off x="14592300" y="65405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37</xdr:row>
      <xdr:rowOff>130797</xdr:rowOff>
    </xdr:from>
    <xdr:to>
      <xdr:col>81</xdr:col>
      <xdr:colOff>101600</xdr:colOff>
      <xdr:row>38</xdr:row>
      <xdr:rowOff>60947</xdr:rowOff>
    </xdr:to>
    <xdr:sp macro="" textlink="">
      <xdr:nvSpPr>
        <xdr:cNvPr id="510" name="フローチャート: 判断 509">
          <a:extLst>
            <a:ext uri="{FF2B5EF4-FFF2-40B4-BE49-F238E27FC236}">
              <a16:creationId xmlns:a16="http://schemas.microsoft.com/office/drawing/2014/main" xmlns="" id="{00000000-0008-0000-0600-0000FE010000}"/>
            </a:ext>
          </a:extLst>
        </xdr:cNvPr>
        <xdr:cNvSpPr/>
      </xdr:nvSpPr>
      <xdr:spPr>
        <a:xfrm>
          <a:off x="15430500" y="64744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36</xdr:row>
      <xdr:rowOff>77474</xdr:rowOff>
    </xdr:from>
    <xdr:ext cx="469744" cy="259045"/>
    <xdr:sp macro="" textlink="">
      <xdr:nvSpPr>
        <xdr:cNvPr id="511" name="テキスト ボックス 510">
          <a:extLst>
            <a:ext uri="{FF2B5EF4-FFF2-40B4-BE49-F238E27FC236}">
              <a16:creationId xmlns:a16="http://schemas.microsoft.com/office/drawing/2014/main" xmlns="" id="{00000000-0008-0000-0600-0000FF010000}"/>
            </a:ext>
          </a:extLst>
        </xdr:cNvPr>
        <xdr:cNvSpPr txBox="1"/>
      </xdr:nvSpPr>
      <xdr:spPr>
        <a:xfrm>
          <a:off x="15246428" y="62496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38</xdr:row>
      <xdr:rowOff>25400</xdr:rowOff>
    </xdr:from>
    <xdr:to>
      <xdr:col>76</xdr:col>
      <xdr:colOff>114300</xdr:colOff>
      <xdr:row>38</xdr:row>
      <xdr:rowOff>25400</xdr:rowOff>
    </xdr:to>
    <xdr:cxnSp macro="">
      <xdr:nvCxnSpPr>
        <xdr:cNvPr id="512" name="直線コネクタ 511">
          <a:extLst>
            <a:ext uri="{FF2B5EF4-FFF2-40B4-BE49-F238E27FC236}">
              <a16:creationId xmlns:a16="http://schemas.microsoft.com/office/drawing/2014/main" xmlns="" id="{00000000-0008-0000-0600-000000020000}"/>
            </a:ext>
          </a:extLst>
        </xdr:cNvPr>
        <xdr:cNvCxnSpPr/>
      </xdr:nvCxnSpPr>
      <xdr:spPr>
        <a:xfrm>
          <a:off x="13703300" y="65405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136866</xdr:rowOff>
    </xdr:from>
    <xdr:to>
      <xdr:col>76</xdr:col>
      <xdr:colOff>165100</xdr:colOff>
      <xdr:row>38</xdr:row>
      <xdr:rowOff>67016</xdr:rowOff>
    </xdr:to>
    <xdr:sp macro="" textlink="">
      <xdr:nvSpPr>
        <xdr:cNvPr id="513" name="フローチャート: 判断 512">
          <a:extLst>
            <a:ext uri="{FF2B5EF4-FFF2-40B4-BE49-F238E27FC236}">
              <a16:creationId xmlns:a16="http://schemas.microsoft.com/office/drawing/2014/main" xmlns="" id="{00000000-0008-0000-0600-000001020000}"/>
            </a:ext>
          </a:extLst>
        </xdr:cNvPr>
        <xdr:cNvSpPr/>
      </xdr:nvSpPr>
      <xdr:spPr>
        <a:xfrm>
          <a:off x="14541500" y="64805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36</xdr:row>
      <xdr:rowOff>83543</xdr:rowOff>
    </xdr:from>
    <xdr:ext cx="469744" cy="259045"/>
    <xdr:sp macro="" textlink="">
      <xdr:nvSpPr>
        <xdr:cNvPr id="514" name="テキスト ボックス 513">
          <a:extLst>
            <a:ext uri="{FF2B5EF4-FFF2-40B4-BE49-F238E27FC236}">
              <a16:creationId xmlns:a16="http://schemas.microsoft.com/office/drawing/2014/main" xmlns="" id="{00000000-0008-0000-0600-000002020000}"/>
            </a:ext>
          </a:extLst>
        </xdr:cNvPr>
        <xdr:cNvSpPr txBox="1"/>
      </xdr:nvSpPr>
      <xdr:spPr>
        <a:xfrm>
          <a:off x="14357428" y="62557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38</xdr:row>
      <xdr:rowOff>25400</xdr:rowOff>
    </xdr:from>
    <xdr:to>
      <xdr:col>71</xdr:col>
      <xdr:colOff>177800</xdr:colOff>
      <xdr:row>38</xdr:row>
      <xdr:rowOff>25400</xdr:rowOff>
    </xdr:to>
    <xdr:cxnSp macro="">
      <xdr:nvCxnSpPr>
        <xdr:cNvPr id="515" name="直線コネクタ 514">
          <a:extLst>
            <a:ext uri="{FF2B5EF4-FFF2-40B4-BE49-F238E27FC236}">
              <a16:creationId xmlns:a16="http://schemas.microsoft.com/office/drawing/2014/main" xmlns="" id="{00000000-0008-0000-0600-000003020000}"/>
            </a:ext>
          </a:extLst>
        </xdr:cNvPr>
        <xdr:cNvCxnSpPr/>
      </xdr:nvCxnSpPr>
      <xdr:spPr>
        <a:xfrm>
          <a:off x="12814300" y="65405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125876</xdr:rowOff>
    </xdr:from>
    <xdr:to>
      <xdr:col>72</xdr:col>
      <xdr:colOff>38100</xdr:colOff>
      <xdr:row>38</xdr:row>
      <xdr:rowOff>56026</xdr:rowOff>
    </xdr:to>
    <xdr:sp macro="" textlink="">
      <xdr:nvSpPr>
        <xdr:cNvPr id="516" name="フローチャート: 判断 515">
          <a:extLst>
            <a:ext uri="{FF2B5EF4-FFF2-40B4-BE49-F238E27FC236}">
              <a16:creationId xmlns:a16="http://schemas.microsoft.com/office/drawing/2014/main" xmlns="" id="{00000000-0008-0000-0600-000004020000}"/>
            </a:ext>
          </a:extLst>
        </xdr:cNvPr>
        <xdr:cNvSpPr/>
      </xdr:nvSpPr>
      <xdr:spPr>
        <a:xfrm>
          <a:off x="13652500" y="64695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36</xdr:row>
      <xdr:rowOff>72553</xdr:rowOff>
    </xdr:from>
    <xdr:ext cx="469744" cy="259045"/>
    <xdr:sp macro="" textlink="">
      <xdr:nvSpPr>
        <xdr:cNvPr id="517" name="テキスト ボックス 516">
          <a:extLst>
            <a:ext uri="{FF2B5EF4-FFF2-40B4-BE49-F238E27FC236}">
              <a16:creationId xmlns:a16="http://schemas.microsoft.com/office/drawing/2014/main" xmlns="" id="{00000000-0008-0000-0600-000005020000}"/>
            </a:ext>
          </a:extLst>
        </xdr:cNvPr>
        <xdr:cNvSpPr txBox="1"/>
      </xdr:nvSpPr>
      <xdr:spPr>
        <a:xfrm>
          <a:off x="13468428" y="62447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126945</xdr:rowOff>
    </xdr:from>
    <xdr:to>
      <xdr:col>67</xdr:col>
      <xdr:colOff>101600</xdr:colOff>
      <xdr:row>38</xdr:row>
      <xdr:rowOff>57094</xdr:rowOff>
    </xdr:to>
    <xdr:sp macro="" textlink="">
      <xdr:nvSpPr>
        <xdr:cNvPr id="518" name="フローチャート: 判断 517">
          <a:extLst>
            <a:ext uri="{FF2B5EF4-FFF2-40B4-BE49-F238E27FC236}">
              <a16:creationId xmlns:a16="http://schemas.microsoft.com/office/drawing/2014/main" xmlns="" id="{00000000-0008-0000-0600-000006020000}"/>
            </a:ext>
          </a:extLst>
        </xdr:cNvPr>
        <xdr:cNvSpPr/>
      </xdr:nvSpPr>
      <xdr:spPr>
        <a:xfrm>
          <a:off x="12763500" y="6470595"/>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36</xdr:row>
      <xdr:rowOff>73622</xdr:rowOff>
    </xdr:from>
    <xdr:ext cx="469744" cy="259045"/>
    <xdr:sp macro="" textlink="">
      <xdr:nvSpPr>
        <xdr:cNvPr id="519" name="テキスト ボックス 518">
          <a:extLst>
            <a:ext uri="{FF2B5EF4-FFF2-40B4-BE49-F238E27FC236}">
              <a16:creationId xmlns:a16="http://schemas.microsoft.com/office/drawing/2014/main" xmlns="" id="{00000000-0008-0000-0600-000007020000}"/>
            </a:ext>
          </a:extLst>
        </xdr:cNvPr>
        <xdr:cNvSpPr txBox="1"/>
      </xdr:nvSpPr>
      <xdr:spPr>
        <a:xfrm>
          <a:off x="12579428" y="62458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20" name="テキスト ボックス 519">
          <a:extLst>
            <a:ext uri="{FF2B5EF4-FFF2-40B4-BE49-F238E27FC236}">
              <a16:creationId xmlns:a16="http://schemas.microsoft.com/office/drawing/2014/main" xmlns="" id="{00000000-0008-0000-0600-000008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21" name="テキスト ボックス 520">
          <a:extLst>
            <a:ext uri="{FF2B5EF4-FFF2-40B4-BE49-F238E27FC236}">
              <a16:creationId xmlns:a16="http://schemas.microsoft.com/office/drawing/2014/main" xmlns="" id="{00000000-0008-0000-0600-000009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22" name="テキスト ボックス 521">
          <a:extLst>
            <a:ext uri="{FF2B5EF4-FFF2-40B4-BE49-F238E27FC236}">
              <a16:creationId xmlns:a16="http://schemas.microsoft.com/office/drawing/2014/main" xmlns="" id="{00000000-0008-0000-0600-00000A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23" name="テキスト ボックス 522">
          <a:extLst>
            <a:ext uri="{FF2B5EF4-FFF2-40B4-BE49-F238E27FC236}">
              <a16:creationId xmlns:a16="http://schemas.microsoft.com/office/drawing/2014/main" xmlns="" id="{00000000-0008-0000-0600-00000B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24" name="テキスト ボックス 523">
          <a:extLst>
            <a:ext uri="{FF2B5EF4-FFF2-40B4-BE49-F238E27FC236}">
              <a16:creationId xmlns:a16="http://schemas.microsoft.com/office/drawing/2014/main" xmlns="" id="{00000000-0008-0000-0600-00000C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146050</xdr:rowOff>
    </xdr:from>
    <xdr:to>
      <xdr:col>85</xdr:col>
      <xdr:colOff>177800</xdr:colOff>
      <xdr:row>38</xdr:row>
      <xdr:rowOff>76200</xdr:rowOff>
    </xdr:to>
    <xdr:sp macro="" textlink="">
      <xdr:nvSpPr>
        <xdr:cNvPr id="525" name="楕円 524">
          <a:extLst>
            <a:ext uri="{FF2B5EF4-FFF2-40B4-BE49-F238E27FC236}">
              <a16:creationId xmlns:a16="http://schemas.microsoft.com/office/drawing/2014/main" xmlns="" id="{00000000-0008-0000-0600-00000D020000}"/>
            </a:ext>
          </a:extLst>
        </xdr:cNvPr>
        <xdr:cNvSpPr/>
      </xdr:nvSpPr>
      <xdr:spPr>
        <a:xfrm>
          <a:off x="16268700" y="6489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37</xdr:row>
      <xdr:rowOff>115093</xdr:rowOff>
    </xdr:from>
    <xdr:ext cx="249299" cy="259045"/>
    <xdr:sp macro="" textlink="">
      <xdr:nvSpPr>
        <xdr:cNvPr id="526" name="災害復旧事業費該当値テキスト">
          <a:extLst>
            <a:ext uri="{FF2B5EF4-FFF2-40B4-BE49-F238E27FC236}">
              <a16:creationId xmlns:a16="http://schemas.microsoft.com/office/drawing/2014/main" xmlns="" id="{00000000-0008-0000-0600-00000E020000}"/>
            </a:ext>
          </a:extLst>
        </xdr:cNvPr>
        <xdr:cNvSpPr txBox="1"/>
      </xdr:nvSpPr>
      <xdr:spPr>
        <a:xfrm>
          <a:off x="16370300" y="6458743"/>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37</xdr:row>
      <xdr:rowOff>146050</xdr:rowOff>
    </xdr:from>
    <xdr:to>
      <xdr:col>81</xdr:col>
      <xdr:colOff>101600</xdr:colOff>
      <xdr:row>38</xdr:row>
      <xdr:rowOff>76200</xdr:rowOff>
    </xdr:to>
    <xdr:sp macro="" textlink="">
      <xdr:nvSpPr>
        <xdr:cNvPr id="527" name="楕円 526">
          <a:extLst>
            <a:ext uri="{FF2B5EF4-FFF2-40B4-BE49-F238E27FC236}">
              <a16:creationId xmlns:a16="http://schemas.microsoft.com/office/drawing/2014/main" xmlns="" id="{00000000-0008-0000-0600-00000F020000}"/>
            </a:ext>
          </a:extLst>
        </xdr:cNvPr>
        <xdr:cNvSpPr/>
      </xdr:nvSpPr>
      <xdr:spPr>
        <a:xfrm>
          <a:off x="15430500" y="6489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38</xdr:row>
      <xdr:rowOff>67327</xdr:rowOff>
    </xdr:from>
    <xdr:ext cx="249299" cy="259045"/>
    <xdr:sp macro="" textlink="">
      <xdr:nvSpPr>
        <xdr:cNvPr id="528" name="テキスト ボックス 527">
          <a:extLst>
            <a:ext uri="{FF2B5EF4-FFF2-40B4-BE49-F238E27FC236}">
              <a16:creationId xmlns:a16="http://schemas.microsoft.com/office/drawing/2014/main" xmlns="" id="{00000000-0008-0000-0600-000010020000}"/>
            </a:ext>
          </a:extLst>
        </xdr:cNvPr>
        <xdr:cNvSpPr txBox="1"/>
      </xdr:nvSpPr>
      <xdr:spPr>
        <a:xfrm>
          <a:off x="15356650" y="658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37</xdr:row>
      <xdr:rowOff>146050</xdr:rowOff>
    </xdr:from>
    <xdr:to>
      <xdr:col>76</xdr:col>
      <xdr:colOff>165100</xdr:colOff>
      <xdr:row>38</xdr:row>
      <xdr:rowOff>76200</xdr:rowOff>
    </xdr:to>
    <xdr:sp macro="" textlink="">
      <xdr:nvSpPr>
        <xdr:cNvPr id="529" name="楕円 528">
          <a:extLst>
            <a:ext uri="{FF2B5EF4-FFF2-40B4-BE49-F238E27FC236}">
              <a16:creationId xmlns:a16="http://schemas.microsoft.com/office/drawing/2014/main" xmlns="" id="{00000000-0008-0000-0600-000011020000}"/>
            </a:ext>
          </a:extLst>
        </xdr:cNvPr>
        <xdr:cNvSpPr/>
      </xdr:nvSpPr>
      <xdr:spPr>
        <a:xfrm>
          <a:off x="14541500" y="6489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38</xdr:row>
      <xdr:rowOff>67327</xdr:rowOff>
    </xdr:from>
    <xdr:ext cx="249299" cy="259045"/>
    <xdr:sp macro="" textlink="">
      <xdr:nvSpPr>
        <xdr:cNvPr id="530" name="テキスト ボックス 529">
          <a:extLst>
            <a:ext uri="{FF2B5EF4-FFF2-40B4-BE49-F238E27FC236}">
              <a16:creationId xmlns:a16="http://schemas.microsoft.com/office/drawing/2014/main" xmlns="" id="{00000000-0008-0000-0600-000012020000}"/>
            </a:ext>
          </a:extLst>
        </xdr:cNvPr>
        <xdr:cNvSpPr txBox="1"/>
      </xdr:nvSpPr>
      <xdr:spPr>
        <a:xfrm>
          <a:off x="14467650" y="658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37</xdr:row>
      <xdr:rowOff>146050</xdr:rowOff>
    </xdr:from>
    <xdr:to>
      <xdr:col>72</xdr:col>
      <xdr:colOff>38100</xdr:colOff>
      <xdr:row>38</xdr:row>
      <xdr:rowOff>76200</xdr:rowOff>
    </xdr:to>
    <xdr:sp macro="" textlink="">
      <xdr:nvSpPr>
        <xdr:cNvPr id="531" name="楕円 530">
          <a:extLst>
            <a:ext uri="{FF2B5EF4-FFF2-40B4-BE49-F238E27FC236}">
              <a16:creationId xmlns:a16="http://schemas.microsoft.com/office/drawing/2014/main" xmlns="" id="{00000000-0008-0000-0600-000013020000}"/>
            </a:ext>
          </a:extLst>
        </xdr:cNvPr>
        <xdr:cNvSpPr/>
      </xdr:nvSpPr>
      <xdr:spPr>
        <a:xfrm>
          <a:off x="13652500" y="6489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38</xdr:row>
      <xdr:rowOff>67327</xdr:rowOff>
    </xdr:from>
    <xdr:ext cx="249299" cy="259045"/>
    <xdr:sp macro="" textlink="">
      <xdr:nvSpPr>
        <xdr:cNvPr id="532" name="テキスト ボックス 531">
          <a:extLst>
            <a:ext uri="{FF2B5EF4-FFF2-40B4-BE49-F238E27FC236}">
              <a16:creationId xmlns:a16="http://schemas.microsoft.com/office/drawing/2014/main" xmlns="" id="{00000000-0008-0000-0600-000014020000}"/>
            </a:ext>
          </a:extLst>
        </xdr:cNvPr>
        <xdr:cNvSpPr txBox="1"/>
      </xdr:nvSpPr>
      <xdr:spPr>
        <a:xfrm>
          <a:off x="13578650" y="658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146050</xdr:rowOff>
    </xdr:from>
    <xdr:to>
      <xdr:col>67</xdr:col>
      <xdr:colOff>101600</xdr:colOff>
      <xdr:row>38</xdr:row>
      <xdr:rowOff>76200</xdr:rowOff>
    </xdr:to>
    <xdr:sp macro="" textlink="">
      <xdr:nvSpPr>
        <xdr:cNvPr id="533" name="楕円 532">
          <a:extLst>
            <a:ext uri="{FF2B5EF4-FFF2-40B4-BE49-F238E27FC236}">
              <a16:creationId xmlns:a16="http://schemas.microsoft.com/office/drawing/2014/main" xmlns="" id="{00000000-0008-0000-0600-000015020000}"/>
            </a:ext>
          </a:extLst>
        </xdr:cNvPr>
        <xdr:cNvSpPr/>
      </xdr:nvSpPr>
      <xdr:spPr>
        <a:xfrm>
          <a:off x="12763500" y="6489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38</xdr:row>
      <xdr:rowOff>67327</xdr:rowOff>
    </xdr:from>
    <xdr:ext cx="249299" cy="259045"/>
    <xdr:sp macro="" textlink="">
      <xdr:nvSpPr>
        <xdr:cNvPr id="534" name="テキスト ボックス 533">
          <a:extLst>
            <a:ext uri="{FF2B5EF4-FFF2-40B4-BE49-F238E27FC236}">
              <a16:creationId xmlns:a16="http://schemas.microsoft.com/office/drawing/2014/main" xmlns="" id="{00000000-0008-0000-0600-000016020000}"/>
            </a:ext>
          </a:extLst>
        </xdr:cNvPr>
        <xdr:cNvSpPr txBox="1"/>
      </xdr:nvSpPr>
      <xdr:spPr>
        <a:xfrm>
          <a:off x="12689650" y="658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35" name="正方形/長方形 534">
          <a:extLst>
            <a:ext uri="{FF2B5EF4-FFF2-40B4-BE49-F238E27FC236}">
              <a16:creationId xmlns:a16="http://schemas.microsoft.com/office/drawing/2014/main" xmlns="" id="{00000000-0008-0000-0600-000017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36" name="正方形/長方形 535">
          <a:extLst>
            <a:ext uri="{FF2B5EF4-FFF2-40B4-BE49-F238E27FC236}">
              <a16:creationId xmlns:a16="http://schemas.microsoft.com/office/drawing/2014/main" xmlns="" id="{00000000-0008-0000-0600-000018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37" name="正方形/長方形 536">
          <a:extLst>
            <a:ext uri="{FF2B5EF4-FFF2-40B4-BE49-F238E27FC236}">
              <a16:creationId xmlns:a16="http://schemas.microsoft.com/office/drawing/2014/main" xmlns="" id="{00000000-0008-0000-0600-000019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38" name="正方形/長方形 537">
          <a:extLst>
            <a:ext uri="{FF2B5EF4-FFF2-40B4-BE49-F238E27FC236}">
              <a16:creationId xmlns:a16="http://schemas.microsoft.com/office/drawing/2014/main" xmlns="" id="{00000000-0008-0000-0600-00001A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39" name="正方形/長方形 538">
          <a:extLst>
            <a:ext uri="{FF2B5EF4-FFF2-40B4-BE49-F238E27FC236}">
              <a16:creationId xmlns:a16="http://schemas.microsoft.com/office/drawing/2014/main" xmlns="" id="{00000000-0008-0000-0600-00001B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40" name="正方形/長方形 539">
          <a:extLst>
            <a:ext uri="{FF2B5EF4-FFF2-40B4-BE49-F238E27FC236}">
              <a16:creationId xmlns:a16="http://schemas.microsoft.com/office/drawing/2014/main" xmlns="" id="{00000000-0008-0000-0600-00001C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41" name="正方形/長方形 540">
          <a:extLst>
            <a:ext uri="{FF2B5EF4-FFF2-40B4-BE49-F238E27FC236}">
              <a16:creationId xmlns:a16="http://schemas.microsoft.com/office/drawing/2014/main" xmlns="" id="{00000000-0008-0000-0600-00001D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42" name="正方形/長方形 541">
          <a:extLst>
            <a:ext uri="{FF2B5EF4-FFF2-40B4-BE49-F238E27FC236}">
              <a16:creationId xmlns:a16="http://schemas.microsoft.com/office/drawing/2014/main" xmlns="" id="{00000000-0008-0000-0600-00001E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43" name="テキスト ボックス 542">
          <a:extLst>
            <a:ext uri="{FF2B5EF4-FFF2-40B4-BE49-F238E27FC236}">
              <a16:creationId xmlns:a16="http://schemas.microsoft.com/office/drawing/2014/main" xmlns="" id="{00000000-0008-0000-0600-00001F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44" name="直線コネクタ 543">
          <a:extLst>
            <a:ext uri="{FF2B5EF4-FFF2-40B4-BE49-F238E27FC236}">
              <a16:creationId xmlns:a16="http://schemas.microsoft.com/office/drawing/2014/main" xmlns="" id="{00000000-0008-0000-0600-000020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59</xdr:row>
      <xdr:rowOff>44450</xdr:rowOff>
    </xdr:from>
    <xdr:to>
      <xdr:col>89</xdr:col>
      <xdr:colOff>177800</xdr:colOff>
      <xdr:row>59</xdr:row>
      <xdr:rowOff>44450</xdr:rowOff>
    </xdr:to>
    <xdr:cxnSp macro="">
      <xdr:nvCxnSpPr>
        <xdr:cNvPr id="545" name="直線コネクタ 544">
          <a:extLst>
            <a:ext uri="{FF2B5EF4-FFF2-40B4-BE49-F238E27FC236}">
              <a16:creationId xmlns:a16="http://schemas.microsoft.com/office/drawing/2014/main" xmlns="" id="{00000000-0008-0000-0600-000021020000}"/>
            </a:ext>
          </a:extLst>
        </xdr:cNvPr>
        <xdr:cNvCxnSpPr/>
      </xdr:nvCxnSpPr>
      <xdr:spPr>
        <a:xfrm>
          <a:off x="12446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58</xdr:row>
      <xdr:rowOff>73677</xdr:rowOff>
    </xdr:from>
    <xdr:ext cx="248786" cy="259045"/>
    <xdr:sp macro="" textlink="">
      <xdr:nvSpPr>
        <xdr:cNvPr id="546" name="テキスト ボックス 545">
          <a:extLst>
            <a:ext uri="{FF2B5EF4-FFF2-40B4-BE49-F238E27FC236}">
              <a16:creationId xmlns:a16="http://schemas.microsoft.com/office/drawing/2014/main" xmlns="" id="{00000000-0008-0000-0600-000022020000}"/>
            </a:ext>
          </a:extLst>
        </xdr:cNvPr>
        <xdr:cNvSpPr txBox="1"/>
      </xdr:nvSpPr>
      <xdr:spPr>
        <a:xfrm>
          <a:off x="12197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6350</xdr:rowOff>
    </xdr:from>
    <xdr:to>
      <xdr:col>89</xdr:col>
      <xdr:colOff>177800</xdr:colOff>
      <xdr:row>57</xdr:row>
      <xdr:rowOff>6350</xdr:rowOff>
    </xdr:to>
    <xdr:cxnSp macro="">
      <xdr:nvCxnSpPr>
        <xdr:cNvPr id="547" name="直線コネクタ 546">
          <a:extLst>
            <a:ext uri="{FF2B5EF4-FFF2-40B4-BE49-F238E27FC236}">
              <a16:creationId xmlns:a16="http://schemas.microsoft.com/office/drawing/2014/main" xmlns="" id="{00000000-0008-0000-0600-000023020000}"/>
            </a:ext>
          </a:extLst>
        </xdr:cNvPr>
        <xdr:cNvCxnSpPr/>
      </xdr:nvCxnSpPr>
      <xdr:spPr>
        <a:xfrm>
          <a:off x="12446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56</xdr:row>
      <xdr:rowOff>35577</xdr:rowOff>
    </xdr:from>
    <xdr:ext cx="248786" cy="259045"/>
    <xdr:sp macro="" textlink="">
      <xdr:nvSpPr>
        <xdr:cNvPr id="548" name="テキスト ボックス 547">
          <a:extLst>
            <a:ext uri="{FF2B5EF4-FFF2-40B4-BE49-F238E27FC236}">
              <a16:creationId xmlns:a16="http://schemas.microsoft.com/office/drawing/2014/main" xmlns="" id="{00000000-0008-0000-0600-000024020000}"/>
            </a:ext>
          </a:extLst>
        </xdr:cNvPr>
        <xdr:cNvSpPr txBox="1"/>
      </xdr:nvSpPr>
      <xdr:spPr>
        <a:xfrm>
          <a:off x="12197214" y="963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54</xdr:row>
      <xdr:rowOff>139700</xdr:rowOff>
    </xdr:from>
    <xdr:to>
      <xdr:col>89</xdr:col>
      <xdr:colOff>177800</xdr:colOff>
      <xdr:row>54</xdr:row>
      <xdr:rowOff>139700</xdr:rowOff>
    </xdr:to>
    <xdr:cxnSp macro="">
      <xdr:nvCxnSpPr>
        <xdr:cNvPr id="549" name="直線コネクタ 548">
          <a:extLst>
            <a:ext uri="{FF2B5EF4-FFF2-40B4-BE49-F238E27FC236}">
              <a16:creationId xmlns:a16="http://schemas.microsoft.com/office/drawing/2014/main" xmlns="" id="{00000000-0008-0000-0600-000025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50" name="テキスト ボックス 549">
          <a:extLst>
            <a:ext uri="{FF2B5EF4-FFF2-40B4-BE49-F238E27FC236}">
              <a16:creationId xmlns:a16="http://schemas.microsoft.com/office/drawing/2014/main" xmlns="" id="{00000000-0008-0000-0600-000026020000}"/>
            </a:ext>
          </a:extLst>
        </xdr:cNvPr>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52</xdr:row>
      <xdr:rowOff>101600</xdr:rowOff>
    </xdr:from>
    <xdr:to>
      <xdr:col>89</xdr:col>
      <xdr:colOff>177800</xdr:colOff>
      <xdr:row>52</xdr:row>
      <xdr:rowOff>101600</xdr:rowOff>
    </xdr:to>
    <xdr:cxnSp macro="">
      <xdr:nvCxnSpPr>
        <xdr:cNvPr id="551" name="直線コネクタ 550">
          <a:extLst>
            <a:ext uri="{FF2B5EF4-FFF2-40B4-BE49-F238E27FC236}">
              <a16:creationId xmlns:a16="http://schemas.microsoft.com/office/drawing/2014/main" xmlns="" id="{00000000-0008-0000-0600-000027020000}"/>
            </a:ext>
          </a:extLst>
        </xdr:cNvPr>
        <xdr:cNvCxnSpPr/>
      </xdr:nvCxnSpPr>
      <xdr:spPr>
        <a:xfrm>
          <a:off x="12446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51</xdr:row>
      <xdr:rowOff>130827</xdr:rowOff>
    </xdr:from>
    <xdr:ext cx="248786" cy="259045"/>
    <xdr:sp macro="" textlink="">
      <xdr:nvSpPr>
        <xdr:cNvPr id="552" name="テキスト ボックス 551">
          <a:extLst>
            <a:ext uri="{FF2B5EF4-FFF2-40B4-BE49-F238E27FC236}">
              <a16:creationId xmlns:a16="http://schemas.microsoft.com/office/drawing/2014/main" xmlns="" id="{00000000-0008-0000-0600-000028020000}"/>
            </a:ext>
          </a:extLst>
        </xdr:cNvPr>
        <xdr:cNvSpPr txBox="1"/>
      </xdr:nvSpPr>
      <xdr:spPr>
        <a:xfrm>
          <a:off x="12197214" y="8874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63500</xdr:rowOff>
    </xdr:from>
    <xdr:to>
      <xdr:col>89</xdr:col>
      <xdr:colOff>177800</xdr:colOff>
      <xdr:row>50</xdr:row>
      <xdr:rowOff>63500</xdr:rowOff>
    </xdr:to>
    <xdr:cxnSp macro="">
      <xdr:nvCxnSpPr>
        <xdr:cNvPr id="553" name="直線コネクタ 552">
          <a:extLst>
            <a:ext uri="{FF2B5EF4-FFF2-40B4-BE49-F238E27FC236}">
              <a16:creationId xmlns:a16="http://schemas.microsoft.com/office/drawing/2014/main" xmlns="" id="{00000000-0008-0000-0600-000029020000}"/>
            </a:ext>
          </a:extLst>
        </xdr:cNvPr>
        <xdr:cNvCxnSpPr/>
      </xdr:nvCxnSpPr>
      <xdr:spPr>
        <a:xfrm>
          <a:off x="12446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49</xdr:row>
      <xdr:rowOff>92727</xdr:rowOff>
    </xdr:from>
    <xdr:ext cx="248786" cy="259045"/>
    <xdr:sp macro="" textlink="">
      <xdr:nvSpPr>
        <xdr:cNvPr id="554" name="テキスト ボックス 553">
          <a:extLst>
            <a:ext uri="{FF2B5EF4-FFF2-40B4-BE49-F238E27FC236}">
              <a16:creationId xmlns:a16="http://schemas.microsoft.com/office/drawing/2014/main" xmlns="" id="{00000000-0008-0000-0600-00002A020000}"/>
            </a:ext>
          </a:extLst>
        </xdr:cNvPr>
        <xdr:cNvSpPr txBox="1"/>
      </xdr:nvSpPr>
      <xdr:spPr>
        <a:xfrm>
          <a:off x="12197214" y="849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55" name="直線コネクタ 554">
          <a:extLst>
            <a:ext uri="{FF2B5EF4-FFF2-40B4-BE49-F238E27FC236}">
              <a16:creationId xmlns:a16="http://schemas.microsoft.com/office/drawing/2014/main" xmlns="" id="{00000000-0008-0000-0600-00002B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131594</xdr:colOff>
      <xdr:row>47</xdr:row>
      <xdr:rowOff>54627</xdr:rowOff>
    </xdr:from>
    <xdr:ext cx="312906" cy="259045"/>
    <xdr:sp macro="" textlink="">
      <xdr:nvSpPr>
        <xdr:cNvPr id="556" name="テキスト ボックス 555">
          <a:extLst>
            <a:ext uri="{FF2B5EF4-FFF2-40B4-BE49-F238E27FC236}">
              <a16:creationId xmlns:a16="http://schemas.microsoft.com/office/drawing/2014/main" xmlns="" id="{00000000-0008-0000-0600-00002C020000}"/>
            </a:ext>
          </a:extLst>
        </xdr:cNvPr>
        <xdr:cNvSpPr txBox="1"/>
      </xdr:nvSpPr>
      <xdr:spPr>
        <a:xfrm>
          <a:off x="12133094" y="81127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57" name="失業対策事業費グラフ枠">
          <a:extLst>
            <a:ext uri="{FF2B5EF4-FFF2-40B4-BE49-F238E27FC236}">
              <a16:creationId xmlns:a16="http://schemas.microsoft.com/office/drawing/2014/main" xmlns="" id="{00000000-0008-0000-0600-00002D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59</xdr:row>
      <xdr:rowOff>44450</xdr:rowOff>
    </xdr:from>
    <xdr:to>
      <xdr:col>85</xdr:col>
      <xdr:colOff>126364</xdr:colOff>
      <xdr:row>59</xdr:row>
      <xdr:rowOff>44450</xdr:rowOff>
    </xdr:to>
    <xdr:cxnSp macro="">
      <xdr:nvCxnSpPr>
        <xdr:cNvPr id="558" name="直線コネクタ 557">
          <a:extLst>
            <a:ext uri="{FF2B5EF4-FFF2-40B4-BE49-F238E27FC236}">
              <a16:creationId xmlns:a16="http://schemas.microsoft.com/office/drawing/2014/main" xmlns="" id="{00000000-0008-0000-0600-00002E020000}"/>
            </a:ext>
          </a:extLst>
        </xdr:cNvPr>
        <xdr:cNvCxnSpPr/>
      </xdr:nvCxnSpPr>
      <xdr:spPr>
        <a:xfrm>
          <a:off x="16317595" y="10160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59</xdr:row>
      <xdr:rowOff>86377</xdr:rowOff>
    </xdr:from>
    <xdr:ext cx="249299" cy="259045"/>
    <xdr:sp macro="" textlink="">
      <xdr:nvSpPr>
        <xdr:cNvPr id="559" name="失業対策事業費最小値テキスト">
          <a:extLst>
            <a:ext uri="{FF2B5EF4-FFF2-40B4-BE49-F238E27FC236}">
              <a16:creationId xmlns:a16="http://schemas.microsoft.com/office/drawing/2014/main" xmlns="" id="{00000000-0008-0000-0600-00002F020000}"/>
            </a:ext>
          </a:extLst>
        </xdr:cNvPr>
        <xdr:cNvSpPr txBox="1"/>
      </xdr:nvSpPr>
      <xdr:spPr>
        <a:xfrm>
          <a:off x="1637030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59</xdr:row>
      <xdr:rowOff>44450</xdr:rowOff>
    </xdr:from>
    <xdr:to>
      <xdr:col>86</xdr:col>
      <xdr:colOff>25400</xdr:colOff>
      <xdr:row>59</xdr:row>
      <xdr:rowOff>44450</xdr:rowOff>
    </xdr:to>
    <xdr:cxnSp macro="">
      <xdr:nvCxnSpPr>
        <xdr:cNvPr id="560" name="直線コネクタ 559">
          <a:extLst>
            <a:ext uri="{FF2B5EF4-FFF2-40B4-BE49-F238E27FC236}">
              <a16:creationId xmlns:a16="http://schemas.microsoft.com/office/drawing/2014/main" xmlns="" id="{00000000-0008-0000-0600-000030020000}"/>
            </a:ext>
          </a:extLst>
        </xdr:cNvPr>
        <xdr:cNvCxnSpPr/>
      </xdr:nvCxnSpPr>
      <xdr:spPr>
        <a:xfrm>
          <a:off x="16230600" y="10160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57</xdr:row>
      <xdr:rowOff>86377</xdr:rowOff>
    </xdr:from>
    <xdr:ext cx="249299" cy="259045"/>
    <xdr:sp macro="" textlink="">
      <xdr:nvSpPr>
        <xdr:cNvPr id="561" name="失業対策事業費最大値テキスト">
          <a:extLst>
            <a:ext uri="{FF2B5EF4-FFF2-40B4-BE49-F238E27FC236}">
              <a16:creationId xmlns:a16="http://schemas.microsoft.com/office/drawing/2014/main" xmlns="" id="{00000000-0008-0000-0600-000031020000}"/>
            </a:ext>
          </a:extLst>
        </xdr:cNvPr>
        <xdr:cNvSpPr txBox="1"/>
      </xdr:nvSpPr>
      <xdr:spPr>
        <a:xfrm>
          <a:off x="16370300" y="9859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59</xdr:row>
      <xdr:rowOff>44450</xdr:rowOff>
    </xdr:from>
    <xdr:to>
      <xdr:col>86</xdr:col>
      <xdr:colOff>25400</xdr:colOff>
      <xdr:row>59</xdr:row>
      <xdr:rowOff>44450</xdr:rowOff>
    </xdr:to>
    <xdr:cxnSp macro="">
      <xdr:nvCxnSpPr>
        <xdr:cNvPr id="562" name="直線コネクタ 561">
          <a:extLst>
            <a:ext uri="{FF2B5EF4-FFF2-40B4-BE49-F238E27FC236}">
              <a16:creationId xmlns:a16="http://schemas.microsoft.com/office/drawing/2014/main" xmlns="" id="{00000000-0008-0000-0600-000032020000}"/>
            </a:ext>
          </a:extLst>
        </xdr:cNvPr>
        <xdr:cNvCxnSpPr/>
      </xdr:nvCxnSpPr>
      <xdr:spPr>
        <a:xfrm>
          <a:off x="16230600" y="10160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59</xdr:row>
      <xdr:rowOff>44450</xdr:rowOff>
    </xdr:from>
    <xdr:to>
      <xdr:col>85</xdr:col>
      <xdr:colOff>127000</xdr:colOff>
      <xdr:row>59</xdr:row>
      <xdr:rowOff>44450</xdr:rowOff>
    </xdr:to>
    <xdr:cxnSp macro="">
      <xdr:nvCxnSpPr>
        <xdr:cNvPr id="563" name="直線コネクタ 562">
          <a:extLst>
            <a:ext uri="{FF2B5EF4-FFF2-40B4-BE49-F238E27FC236}">
              <a16:creationId xmlns:a16="http://schemas.microsoft.com/office/drawing/2014/main" xmlns="" id="{00000000-0008-0000-0600-000033020000}"/>
            </a:ext>
          </a:extLst>
        </xdr:cNvPr>
        <xdr:cNvCxnSpPr/>
      </xdr:nvCxnSpPr>
      <xdr:spPr>
        <a:xfrm>
          <a:off x="15481300" y="10160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58</xdr:row>
      <xdr:rowOff>143527</xdr:rowOff>
    </xdr:from>
    <xdr:ext cx="249299" cy="259045"/>
    <xdr:sp macro="" textlink="">
      <xdr:nvSpPr>
        <xdr:cNvPr id="564" name="失業対策事業費平均値テキスト">
          <a:extLst>
            <a:ext uri="{FF2B5EF4-FFF2-40B4-BE49-F238E27FC236}">
              <a16:creationId xmlns:a16="http://schemas.microsoft.com/office/drawing/2014/main" xmlns="" id="{00000000-0008-0000-0600-000034020000}"/>
            </a:ext>
          </a:extLst>
        </xdr:cNvPr>
        <xdr:cNvSpPr txBox="1"/>
      </xdr:nvSpPr>
      <xdr:spPr>
        <a:xfrm>
          <a:off x="16370300" y="10087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58</xdr:row>
      <xdr:rowOff>165100</xdr:rowOff>
    </xdr:from>
    <xdr:to>
      <xdr:col>85</xdr:col>
      <xdr:colOff>177800</xdr:colOff>
      <xdr:row>59</xdr:row>
      <xdr:rowOff>95250</xdr:rowOff>
    </xdr:to>
    <xdr:sp macro="" textlink="">
      <xdr:nvSpPr>
        <xdr:cNvPr id="565" name="フローチャート: 判断 564">
          <a:extLst>
            <a:ext uri="{FF2B5EF4-FFF2-40B4-BE49-F238E27FC236}">
              <a16:creationId xmlns:a16="http://schemas.microsoft.com/office/drawing/2014/main" xmlns="" id="{00000000-0008-0000-0600-000035020000}"/>
            </a:ext>
          </a:extLst>
        </xdr:cNvPr>
        <xdr:cNvSpPr/>
      </xdr:nvSpPr>
      <xdr:spPr>
        <a:xfrm>
          <a:off x="16268700" y="10109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59</xdr:row>
      <xdr:rowOff>44450</xdr:rowOff>
    </xdr:from>
    <xdr:to>
      <xdr:col>81</xdr:col>
      <xdr:colOff>50800</xdr:colOff>
      <xdr:row>59</xdr:row>
      <xdr:rowOff>44450</xdr:rowOff>
    </xdr:to>
    <xdr:cxnSp macro="">
      <xdr:nvCxnSpPr>
        <xdr:cNvPr id="566" name="直線コネクタ 565">
          <a:extLst>
            <a:ext uri="{FF2B5EF4-FFF2-40B4-BE49-F238E27FC236}">
              <a16:creationId xmlns:a16="http://schemas.microsoft.com/office/drawing/2014/main" xmlns="" id="{00000000-0008-0000-0600-000036020000}"/>
            </a:ext>
          </a:extLst>
        </xdr:cNvPr>
        <xdr:cNvCxnSpPr/>
      </xdr:nvCxnSpPr>
      <xdr:spPr>
        <a:xfrm>
          <a:off x="14592300" y="10160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55</xdr:row>
      <xdr:rowOff>107950</xdr:rowOff>
    </xdr:from>
    <xdr:to>
      <xdr:col>81</xdr:col>
      <xdr:colOff>101600</xdr:colOff>
      <xdr:row>56</xdr:row>
      <xdr:rowOff>38100</xdr:rowOff>
    </xdr:to>
    <xdr:sp macro="" textlink="">
      <xdr:nvSpPr>
        <xdr:cNvPr id="567" name="フローチャート: 判断 566">
          <a:extLst>
            <a:ext uri="{FF2B5EF4-FFF2-40B4-BE49-F238E27FC236}">
              <a16:creationId xmlns:a16="http://schemas.microsoft.com/office/drawing/2014/main" xmlns="" id="{00000000-0008-0000-0600-000037020000}"/>
            </a:ext>
          </a:extLst>
        </xdr:cNvPr>
        <xdr:cNvSpPr/>
      </xdr:nvSpPr>
      <xdr:spPr>
        <a:xfrm>
          <a:off x="15430500" y="9537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54</xdr:row>
      <xdr:rowOff>54627</xdr:rowOff>
    </xdr:from>
    <xdr:ext cx="249299" cy="259045"/>
    <xdr:sp macro="" textlink="">
      <xdr:nvSpPr>
        <xdr:cNvPr id="568" name="テキスト ボックス 567">
          <a:extLst>
            <a:ext uri="{FF2B5EF4-FFF2-40B4-BE49-F238E27FC236}">
              <a16:creationId xmlns:a16="http://schemas.microsoft.com/office/drawing/2014/main" xmlns="" id="{00000000-0008-0000-0600-000038020000}"/>
            </a:ext>
          </a:extLst>
        </xdr:cNvPr>
        <xdr:cNvSpPr txBox="1"/>
      </xdr:nvSpPr>
      <xdr:spPr>
        <a:xfrm>
          <a:off x="15356650" y="931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59</xdr:row>
      <xdr:rowOff>44450</xdr:rowOff>
    </xdr:from>
    <xdr:to>
      <xdr:col>76</xdr:col>
      <xdr:colOff>114300</xdr:colOff>
      <xdr:row>59</xdr:row>
      <xdr:rowOff>44450</xdr:rowOff>
    </xdr:to>
    <xdr:cxnSp macro="">
      <xdr:nvCxnSpPr>
        <xdr:cNvPr id="569" name="直線コネクタ 568">
          <a:extLst>
            <a:ext uri="{FF2B5EF4-FFF2-40B4-BE49-F238E27FC236}">
              <a16:creationId xmlns:a16="http://schemas.microsoft.com/office/drawing/2014/main" xmlns="" id="{00000000-0008-0000-0600-000039020000}"/>
            </a:ext>
          </a:extLst>
        </xdr:cNvPr>
        <xdr:cNvCxnSpPr/>
      </xdr:nvCxnSpPr>
      <xdr:spPr>
        <a:xfrm>
          <a:off x="13703300" y="10160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70" name="フローチャート: 判断 569">
          <a:extLst>
            <a:ext uri="{FF2B5EF4-FFF2-40B4-BE49-F238E27FC236}">
              <a16:creationId xmlns:a16="http://schemas.microsoft.com/office/drawing/2014/main" xmlns="" id="{00000000-0008-0000-0600-00003A020000}"/>
            </a:ext>
          </a:extLst>
        </xdr:cNvPr>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571" name="テキスト ボックス 570">
          <a:extLst>
            <a:ext uri="{FF2B5EF4-FFF2-40B4-BE49-F238E27FC236}">
              <a16:creationId xmlns:a16="http://schemas.microsoft.com/office/drawing/2014/main" xmlns="" id="{00000000-0008-0000-0600-00003B020000}"/>
            </a:ext>
          </a:extLst>
        </xdr:cNvPr>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59</xdr:row>
      <xdr:rowOff>44450</xdr:rowOff>
    </xdr:from>
    <xdr:to>
      <xdr:col>71</xdr:col>
      <xdr:colOff>177800</xdr:colOff>
      <xdr:row>59</xdr:row>
      <xdr:rowOff>44450</xdr:rowOff>
    </xdr:to>
    <xdr:cxnSp macro="">
      <xdr:nvCxnSpPr>
        <xdr:cNvPr id="572" name="直線コネクタ 571">
          <a:extLst>
            <a:ext uri="{FF2B5EF4-FFF2-40B4-BE49-F238E27FC236}">
              <a16:creationId xmlns:a16="http://schemas.microsoft.com/office/drawing/2014/main" xmlns="" id="{00000000-0008-0000-0600-00003C020000}"/>
            </a:ext>
          </a:extLst>
        </xdr:cNvPr>
        <xdr:cNvCxnSpPr/>
      </xdr:nvCxnSpPr>
      <xdr:spPr>
        <a:xfrm>
          <a:off x="12814300" y="10160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51</xdr:row>
      <xdr:rowOff>31750</xdr:rowOff>
    </xdr:from>
    <xdr:to>
      <xdr:col>72</xdr:col>
      <xdr:colOff>38100</xdr:colOff>
      <xdr:row>51</xdr:row>
      <xdr:rowOff>133350</xdr:rowOff>
    </xdr:to>
    <xdr:sp macro="" textlink="">
      <xdr:nvSpPr>
        <xdr:cNvPr id="573" name="フローチャート: 判断 572">
          <a:extLst>
            <a:ext uri="{FF2B5EF4-FFF2-40B4-BE49-F238E27FC236}">
              <a16:creationId xmlns:a16="http://schemas.microsoft.com/office/drawing/2014/main" xmlns="" id="{00000000-0008-0000-0600-00003D020000}"/>
            </a:ext>
          </a:extLst>
        </xdr:cNvPr>
        <xdr:cNvSpPr/>
      </xdr:nvSpPr>
      <xdr:spPr>
        <a:xfrm>
          <a:off x="13652500" y="8775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49</xdr:row>
      <xdr:rowOff>149877</xdr:rowOff>
    </xdr:from>
    <xdr:ext cx="249299" cy="259045"/>
    <xdr:sp macro="" textlink="">
      <xdr:nvSpPr>
        <xdr:cNvPr id="574" name="テキスト ボックス 573">
          <a:extLst>
            <a:ext uri="{FF2B5EF4-FFF2-40B4-BE49-F238E27FC236}">
              <a16:creationId xmlns:a16="http://schemas.microsoft.com/office/drawing/2014/main" xmlns="" id="{00000000-0008-0000-0600-00003E020000}"/>
            </a:ext>
          </a:extLst>
        </xdr:cNvPr>
        <xdr:cNvSpPr txBox="1"/>
      </xdr:nvSpPr>
      <xdr:spPr>
        <a:xfrm>
          <a:off x="13578650" y="8550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51</xdr:row>
      <xdr:rowOff>31750</xdr:rowOff>
    </xdr:from>
    <xdr:to>
      <xdr:col>67</xdr:col>
      <xdr:colOff>101600</xdr:colOff>
      <xdr:row>51</xdr:row>
      <xdr:rowOff>133350</xdr:rowOff>
    </xdr:to>
    <xdr:sp macro="" textlink="">
      <xdr:nvSpPr>
        <xdr:cNvPr id="575" name="フローチャート: 判断 574">
          <a:extLst>
            <a:ext uri="{FF2B5EF4-FFF2-40B4-BE49-F238E27FC236}">
              <a16:creationId xmlns:a16="http://schemas.microsoft.com/office/drawing/2014/main" xmlns="" id="{00000000-0008-0000-0600-00003F020000}"/>
            </a:ext>
          </a:extLst>
        </xdr:cNvPr>
        <xdr:cNvSpPr/>
      </xdr:nvSpPr>
      <xdr:spPr>
        <a:xfrm>
          <a:off x="12763500" y="8775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49</xdr:row>
      <xdr:rowOff>149877</xdr:rowOff>
    </xdr:from>
    <xdr:ext cx="249299" cy="259045"/>
    <xdr:sp macro="" textlink="">
      <xdr:nvSpPr>
        <xdr:cNvPr id="576" name="テキスト ボックス 575">
          <a:extLst>
            <a:ext uri="{FF2B5EF4-FFF2-40B4-BE49-F238E27FC236}">
              <a16:creationId xmlns:a16="http://schemas.microsoft.com/office/drawing/2014/main" xmlns="" id="{00000000-0008-0000-0600-000040020000}"/>
            </a:ext>
          </a:extLst>
        </xdr:cNvPr>
        <xdr:cNvSpPr txBox="1"/>
      </xdr:nvSpPr>
      <xdr:spPr>
        <a:xfrm>
          <a:off x="12689650" y="8550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77" name="テキスト ボックス 576">
          <a:extLst>
            <a:ext uri="{FF2B5EF4-FFF2-40B4-BE49-F238E27FC236}">
              <a16:creationId xmlns:a16="http://schemas.microsoft.com/office/drawing/2014/main" xmlns="" id="{00000000-0008-0000-0600-000041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78" name="テキスト ボックス 577">
          <a:extLst>
            <a:ext uri="{FF2B5EF4-FFF2-40B4-BE49-F238E27FC236}">
              <a16:creationId xmlns:a16="http://schemas.microsoft.com/office/drawing/2014/main" xmlns="" id="{00000000-0008-0000-0600-000042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79" name="テキスト ボックス 578">
          <a:extLst>
            <a:ext uri="{FF2B5EF4-FFF2-40B4-BE49-F238E27FC236}">
              <a16:creationId xmlns:a16="http://schemas.microsoft.com/office/drawing/2014/main" xmlns="" id="{00000000-0008-0000-0600-000043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80" name="テキスト ボックス 579">
          <a:extLst>
            <a:ext uri="{FF2B5EF4-FFF2-40B4-BE49-F238E27FC236}">
              <a16:creationId xmlns:a16="http://schemas.microsoft.com/office/drawing/2014/main" xmlns="" id="{00000000-0008-0000-0600-000044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81" name="テキスト ボックス 580">
          <a:extLst>
            <a:ext uri="{FF2B5EF4-FFF2-40B4-BE49-F238E27FC236}">
              <a16:creationId xmlns:a16="http://schemas.microsoft.com/office/drawing/2014/main" xmlns="" id="{00000000-0008-0000-0600-000045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58</xdr:row>
      <xdr:rowOff>165100</xdr:rowOff>
    </xdr:from>
    <xdr:to>
      <xdr:col>85</xdr:col>
      <xdr:colOff>177800</xdr:colOff>
      <xdr:row>59</xdr:row>
      <xdr:rowOff>95250</xdr:rowOff>
    </xdr:to>
    <xdr:sp macro="" textlink="">
      <xdr:nvSpPr>
        <xdr:cNvPr id="582" name="楕円 581">
          <a:extLst>
            <a:ext uri="{FF2B5EF4-FFF2-40B4-BE49-F238E27FC236}">
              <a16:creationId xmlns:a16="http://schemas.microsoft.com/office/drawing/2014/main" xmlns="" id="{00000000-0008-0000-0600-000046020000}"/>
            </a:ext>
          </a:extLst>
        </xdr:cNvPr>
        <xdr:cNvSpPr/>
      </xdr:nvSpPr>
      <xdr:spPr>
        <a:xfrm>
          <a:off x="162687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58</xdr:row>
      <xdr:rowOff>29227</xdr:rowOff>
    </xdr:from>
    <xdr:ext cx="249299" cy="259045"/>
    <xdr:sp macro="" textlink="">
      <xdr:nvSpPr>
        <xdr:cNvPr id="583" name="失業対策事業費該当値テキスト">
          <a:extLst>
            <a:ext uri="{FF2B5EF4-FFF2-40B4-BE49-F238E27FC236}">
              <a16:creationId xmlns:a16="http://schemas.microsoft.com/office/drawing/2014/main" xmlns="" id="{00000000-0008-0000-0600-000047020000}"/>
            </a:ext>
          </a:extLst>
        </xdr:cNvPr>
        <xdr:cNvSpPr txBox="1"/>
      </xdr:nvSpPr>
      <xdr:spPr>
        <a:xfrm>
          <a:off x="16370300" y="9973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58</xdr:row>
      <xdr:rowOff>165100</xdr:rowOff>
    </xdr:from>
    <xdr:to>
      <xdr:col>81</xdr:col>
      <xdr:colOff>101600</xdr:colOff>
      <xdr:row>59</xdr:row>
      <xdr:rowOff>95250</xdr:rowOff>
    </xdr:to>
    <xdr:sp macro="" textlink="">
      <xdr:nvSpPr>
        <xdr:cNvPr id="584" name="楕円 583">
          <a:extLst>
            <a:ext uri="{FF2B5EF4-FFF2-40B4-BE49-F238E27FC236}">
              <a16:creationId xmlns:a16="http://schemas.microsoft.com/office/drawing/2014/main" xmlns="" id="{00000000-0008-0000-0600-000048020000}"/>
            </a:ext>
          </a:extLst>
        </xdr:cNvPr>
        <xdr:cNvSpPr/>
      </xdr:nvSpPr>
      <xdr:spPr>
        <a:xfrm>
          <a:off x="15430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59</xdr:row>
      <xdr:rowOff>86377</xdr:rowOff>
    </xdr:from>
    <xdr:ext cx="249299" cy="259045"/>
    <xdr:sp macro="" textlink="">
      <xdr:nvSpPr>
        <xdr:cNvPr id="585" name="テキスト ボックス 584">
          <a:extLst>
            <a:ext uri="{FF2B5EF4-FFF2-40B4-BE49-F238E27FC236}">
              <a16:creationId xmlns:a16="http://schemas.microsoft.com/office/drawing/2014/main" xmlns="" id="{00000000-0008-0000-0600-000049020000}"/>
            </a:ext>
          </a:extLst>
        </xdr:cNvPr>
        <xdr:cNvSpPr txBox="1"/>
      </xdr:nvSpPr>
      <xdr:spPr>
        <a:xfrm>
          <a:off x="1535665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58</xdr:row>
      <xdr:rowOff>165100</xdr:rowOff>
    </xdr:from>
    <xdr:to>
      <xdr:col>76</xdr:col>
      <xdr:colOff>165100</xdr:colOff>
      <xdr:row>59</xdr:row>
      <xdr:rowOff>95250</xdr:rowOff>
    </xdr:to>
    <xdr:sp macro="" textlink="">
      <xdr:nvSpPr>
        <xdr:cNvPr id="586" name="楕円 585">
          <a:extLst>
            <a:ext uri="{FF2B5EF4-FFF2-40B4-BE49-F238E27FC236}">
              <a16:creationId xmlns:a16="http://schemas.microsoft.com/office/drawing/2014/main" xmlns="" id="{00000000-0008-0000-0600-00004A020000}"/>
            </a:ext>
          </a:extLst>
        </xdr:cNvPr>
        <xdr:cNvSpPr/>
      </xdr:nvSpPr>
      <xdr:spPr>
        <a:xfrm>
          <a:off x="14541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59</xdr:row>
      <xdr:rowOff>86377</xdr:rowOff>
    </xdr:from>
    <xdr:ext cx="249299" cy="259045"/>
    <xdr:sp macro="" textlink="">
      <xdr:nvSpPr>
        <xdr:cNvPr id="587" name="テキスト ボックス 586">
          <a:extLst>
            <a:ext uri="{FF2B5EF4-FFF2-40B4-BE49-F238E27FC236}">
              <a16:creationId xmlns:a16="http://schemas.microsoft.com/office/drawing/2014/main" xmlns="" id="{00000000-0008-0000-0600-00004B020000}"/>
            </a:ext>
          </a:extLst>
        </xdr:cNvPr>
        <xdr:cNvSpPr txBox="1"/>
      </xdr:nvSpPr>
      <xdr:spPr>
        <a:xfrm>
          <a:off x="1446765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58</xdr:row>
      <xdr:rowOff>165100</xdr:rowOff>
    </xdr:from>
    <xdr:to>
      <xdr:col>72</xdr:col>
      <xdr:colOff>38100</xdr:colOff>
      <xdr:row>59</xdr:row>
      <xdr:rowOff>95250</xdr:rowOff>
    </xdr:to>
    <xdr:sp macro="" textlink="">
      <xdr:nvSpPr>
        <xdr:cNvPr id="588" name="楕円 587">
          <a:extLst>
            <a:ext uri="{FF2B5EF4-FFF2-40B4-BE49-F238E27FC236}">
              <a16:creationId xmlns:a16="http://schemas.microsoft.com/office/drawing/2014/main" xmlns="" id="{00000000-0008-0000-0600-00004C020000}"/>
            </a:ext>
          </a:extLst>
        </xdr:cNvPr>
        <xdr:cNvSpPr/>
      </xdr:nvSpPr>
      <xdr:spPr>
        <a:xfrm>
          <a:off x="13652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59</xdr:row>
      <xdr:rowOff>86377</xdr:rowOff>
    </xdr:from>
    <xdr:ext cx="249299" cy="259045"/>
    <xdr:sp macro="" textlink="">
      <xdr:nvSpPr>
        <xdr:cNvPr id="589" name="テキスト ボックス 588">
          <a:extLst>
            <a:ext uri="{FF2B5EF4-FFF2-40B4-BE49-F238E27FC236}">
              <a16:creationId xmlns:a16="http://schemas.microsoft.com/office/drawing/2014/main" xmlns="" id="{00000000-0008-0000-0600-00004D020000}"/>
            </a:ext>
          </a:extLst>
        </xdr:cNvPr>
        <xdr:cNvSpPr txBox="1"/>
      </xdr:nvSpPr>
      <xdr:spPr>
        <a:xfrm>
          <a:off x="1357865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58</xdr:row>
      <xdr:rowOff>165100</xdr:rowOff>
    </xdr:from>
    <xdr:to>
      <xdr:col>67</xdr:col>
      <xdr:colOff>101600</xdr:colOff>
      <xdr:row>59</xdr:row>
      <xdr:rowOff>95250</xdr:rowOff>
    </xdr:to>
    <xdr:sp macro="" textlink="">
      <xdr:nvSpPr>
        <xdr:cNvPr id="590" name="楕円 589">
          <a:extLst>
            <a:ext uri="{FF2B5EF4-FFF2-40B4-BE49-F238E27FC236}">
              <a16:creationId xmlns:a16="http://schemas.microsoft.com/office/drawing/2014/main" xmlns="" id="{00000000-0008-0000-0600-00004E020000}"/>
            </a:ext>
          </a:extLst>
        </xdr:cNvPr>
        <xdr:cNvSpPr/>
      </xdr:nvSpPr>
      <xdr:spPr>
        <a:xfrm>
          <a:off x="12763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59</xdr:row>
      <xdr:rowOff>86377</xdr:rowOff>
    </xdr:from>
    <xdr:ext cx="249299" cy="259045"/>
    <xdr:sp macro="" textlink="">
      <xdr:nvSpPr>
        <xdr:cNvPr id="591" name="テキスト ボックス 590">
          <a:extLst>
            <a:ext uri="{FF2B5EF4-FFF2-40B4-BE49-F238E27FC236}">
              <a16:creationId xmlns:a16="http://schemas.microsoft.com/office/drawing/2014/main" xmlns="" id="{00000000-0008-0000-0600-00004F020000}"/>
            </a:ext>
          </a:extLst>
        </xdr:cNvPr>
        <xdr:cNvSpPr txBox="1"/>
      </xdr:nvSpPr>
      <xdr:spPr>
        <a:xfrm>
          <a:off x="1268965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92" name="正方形/長方形 591">
          <a:extLst>
            <a:ext uri="{FF2B5EF4-FFF2-40B4-BE49-F238E27FC236}">
              <a16:creationId xmlns:a16="http://schemas.microsoft.com/office/drawing/2014/main" xmlns="" id="{00000000-0008-0000-0600-000050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593" name="正方形/長方形 592">
          <a:extLst>
            <a:ext uri="{FF2B5EF4-FFF2-40B4-BE49-F238E27FC236}">
              <a16:creationId xmlns:a16="http://schemas.microsoft.com/office/drawing/2014/main" xmlns="" id="{00000000-0008-0000-0600-000051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594" name="正方形/長方形 593">
          <a:extLst>
            <a:ext uri="{FF2B5EF4-FFF2-40B4-BE49-F238E27FC236}">
              <a16:creationId xmlns:a16="http://schemas.microsoft.com/office/drawing/2014/main" xmlns="" id="{00000000-0008-0000-0600-000052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595" name="正方形/長方形 594">
          <a:extLst>
            <a:ext uri="{FF2B5EF4-FFF2-40B4-BE49-F238E27FC236}">
              <a16:creationId xmlns:a16="http://schemas.microsoft.com/office/drawing/2014/main" xmlns="" id="{00000000-0008-0000-0600-000053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596" name="正方形/長方形 595">
          <a:extLst>
            <a:ext uri="{FF2B5EF4-FFF2-40B4-BE49-F238E27FC236}">
              <a16:creationId xmlns:a16="http://schemas.microsoft.com/office/drawing/2014/main" xmlns="" id="{00000000-0008-0000-0600-000054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43,047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597" name="正方形/長方形 596">
          <a:extLst>
            <a:ext uri="{FF2B5EF4-FFF2-40B4-BE49-F238E27FC236}">
              <a16:creationId xmlns:a16="http://schemas.microsoft.com/office/drawing/2014/main" xmlns="" id="{00000000-0008-0000-0600-000055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598" name="正方形/長方形 597">
          <a:extLst>
            <a:ext uri="{FF2B5EF4-FFF2-40B4-BE49-F238E27FC236}">
              <a16:creationId xmlns:a16="http://schemas.microsoft.com/office/drawing/2014/main" xmlns="" id="{00000000-0008-0000-0600-000056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39,367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599" name="正方形/長方形 598">
          <a:extLst>
            <a:ext uri="{FF2B5EF4-FFF2-40B4-BE49-F238E27FC236}">
              <a16:creationId xmlns:a16="http://schemas.microsoft.com/office/drawing/2014/main" xmlns="" id="{00000000-0008-0000-0600-000057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00" name="テキスト ボックス 599">
          <a:extLst>
            <a:ext uri="{FF2B5EF4-FFF2-40B4-BE49-F238E27FC236}">
              <a16:creationId xmlns:a16="http://schemas.microsoft.com/office/drawing/2014/main" xmlns="" id="{00000000-0008-0000-0600-000058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01" name="直線コネクタ 600">
          <a:extLst>
            <a:ext uri="{FF2B5EF4-FFF2-40B4-BE49-F238E27FC236}">
              <a16:creationId xmlns:a16="http://schemas.microsoft.com/office/drawing/2014/main" xmlns="" id="{00000000-0008-0000-0600-000059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78</xdr:row>
      <xdr:rowOff>139700</xdr:rowOff>
    </xdr:from>
    <xdr:to>
      <xdr:col>89</xdr:col>
      <xdr:colOff>177800</xdr:colOff>
      <xdr:row>78</xdr:row>
      <xdr:rowOff>139700</xdr:rowOff>
    </xdr:to>
    <xdr:cxnSp macro="">
      <xdr:nvCxnSpPr>
        <xdr:cNvPr id="602" name="直線コネクタ 601">
          <a:extLst>
            <a:ext uri="{FF2B5EF4-FFF2-40B4-BE49-F238E27FC236}">
              <a16:creationId xmlns:a16="http://schemas.microsoft.com/office/drawing/2014/main" xmlns="" id="{00000000-0008-0000-0600-00005A020000}"/>
            </a:ext>
          </a:extLst>
        </xdr:cNvPr>
        <xdr:cNvCxnSpPr/>
      </xdr:nvCxnSpPr>
      <xdr:spPr>
        <a:xfrm>
          <a:off x="12446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77</xdr:row>
      <xdr:rowOff>168927</xdr:rowOff>
    </xdr:from>
    <xdr:ext cx="248786" cy="259045"/>
    <xdr:sp macro="" textlink="">
      <xdr:nvSpPr>
        <xdr:cNvPr id="603" name="テキスト ボックス 602">
          <a:extLst>
            <a:ext uri="{FF2B5EF4-FFF2-40B4-BE49-F238E27FC236}">
              <a16:creationId xmlns:a16="http://schemas.microsoft.com/office/drawing/2014/main" xmlns="" id="{00000000-0008-0000-0600-00005B020000}"/>
            </a:ext>
          </a:extLst>
        </xdr:cNvPr>
        <xdr:cNvSpPr txBox="1"/>
      </xdr:nvSpPr>
      <xdr:spPr>
        <a:xfrm>
          <a:off x="12197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76</xdr:row>
      <xdr:rowOff>25400</xdr:rowOff>
    </xdr:from>
    <xdr:to>
      <xdr:col>89</xdr:col>
      <xdr:colOff>177800</xdr:colOff>
      <xdr:row>76</xdr:row>
      <xdr:rowOff>25400</xdr:rowOff>
    </xdr:to>
    <xdr:cxnSp macro="">
      <xdr:nvCxnSpPr>
        <xdr:cNvPr id="604" name="直線コネクタ 603">
          <a:extLst>
            <a:ext uri="{FF2B5EF4-FFF2-40B4-BE49-F238E27FC236}">
              <a16:creationId xmlns:a16="http://schemas.microsoft.com/office/drawing/2014/main" xmlns="" id="{00000000-0008-0000-0600-00005C020000}"/>
            </a:ext>
          </a:extLst>
        </xdr:cNvPr>
        <xdr:cNvCxnSpPr/>
      </xdr:nvCxnSpPr>
      <xdr:spPr>
        <a:xfrm>
          <a:off x="12446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75</xdr:row>
      <xdr:rowOff>54627</xdr:rowOff>
    </xdr:from>
    <xdr:ext cx="531299" cy="259045"/>
    <xdr:sp macro="" textlink="">
      <xdr:nvSpPr>
        <xdr:cNvPr id="605" name="テキスト ボックス 604">
          <a:extLst>
            <a:ext uri="{FF2B5EF4-FFF2-40B4-BE49-F238E27FC236}">
              <a16:creationId xmlns:a16="http://schemas.microsoft.com/office/drawing/2014/main" xmlns="" id="{00000000-0008-0000-0600-00005D020000}"/>
            </a:ext>
          </a:extLst>
        </xdr:cNvPr>
        <xdr:cNvSpPr txBox="1"/>
      </xdr:nvSpPr>
      <xdr:spPr>
        <a:xfrm>
          <a:off x="11914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82550</xdr:rowOff>
    </xdr:from>
    <xdr:to>
      <xdr:col>89</xdr:col>
      <xdr:colOff>177800</xdr:colOff>
      <xdr:row>73</xdr:row>
      <xdr:rowOff>82550</xdr:rowOff>
    </xdr:to>
    <xdr:cxnSp macro="">
      <xdr:nvCxnSpPr>
        <xdr:cNvPr id="606" name="直線コネクタ 605">
          <a:extLst>
            <a:ext uri="{FF2B5EF4-FFF2-40B4-BE49-F238E27FC236}">
              <a16:creationId xmlns:a16="http://schemas.microsoft.com/office/drawing/2014/main" xmlns="" id="{00000000-0008-0000-0600-00005E020000}"/>
            </a:ext>
          </a:extLst>
        </xdr:cNvPr>
        <xdr:cNvCxnSpPr/>
      </xdr:nvCxnSpPr>
      <xdr:spPr>
        <a:xfrm>
          <a:off x="12446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72</xdr:row>
      <xdr:rowOff>111777</xdr:rowOff>
    </xdr:from>
    <xdr:ext cx="595419" cy="259045"/>
    <xdr:sp macro="" textlink="">
      <xdr:nvSpPr>
        <xdr:cNvPr id="607" name="テキスト ボックス 606">
          <a:extLst>
            <a:ext uri="{FF2B5EF4-FFF2-40B4-BE49-F238E27FC236}">
              <a16:creationId xmlns:a16="http://schemas.microsoft.com/office/drawing/2014/main" xmlns="" id="{00000000-0008-0000-0600-00005F020000}"/>
            </a:ext>
          </a:extLst>
        </xdr:cNvPr>
        <xdr:cNvSpPr txBox="1"/>
      </xdr:nvSpPr>
      <xdr:spPr>
        <a:xfrm>
          <a:off x="11850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139700</xdr:rowOff>
    </xdr:from>
    <xdr:to>
      <xdr:col>89</xdr:col>
      <xdr:colOff>177800</xdr:colOff>
      <xdr:row>70</xdr:row>
      <xdr:rowOff>139700</xdr:rowOff>
    </xdr:to>
    <xdr:cxnSp macro="">
      <xdr:nvCxnSpPr>
        <xdr:cNvPr id="608" name="直線コネクタ 607">
          <a:extLst>
            <a:ext uri="{FF2B5EF4-FFF2-40B4-BE49-F238E27FC236}">
              <a16:creationId xmlns:a16="http://schemas.microsoft.com/office/drawing/2014/main" xmlns="" id="{00000000-0008-0000-0600-000060020000}"/>
            </a:ext>
          </a:extLst>
        </xdr:cNvPr>
        <xdr:cNvCxnSpPr/>
      </xdr:nvCxnSpPr>
      <xdr:spPr>
        <a:xfrm>
          <a:off x="12446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168927</xdr:rowOff>
    </xdr:from>
    <xdr:ext cx="595419" cy="259045"/>
    <xdr:sp macro="" textlink="">
      <xdr:nvSpPr>
        <xdr:cNvPr id="609" name="テキスト ボックス 608">
          <a:extLst>
            <a:ext uri="{FF2B5EF4-FFF2-40B4-BE49-F238E27FC236}">
              <a16:creationId xmlns:a16="http://schemas.microsoft.com/office/drawing/2014/main" xmlns="" id="{00000000-0008-0000-0600-000061020000}"/>
            </a:ext>
          </a:extLst>
        </xdr:cNvPr>
        <xdr:cNvSpPr txBox="1"/>
      </xdr:nvSpPr>
      <xdr:spPr>
        <a:xfrm>
          <a:off x="11850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10" name="直線コネクタ 609">
          <a:extLst>
            <a:ext uri="{FF2B5EF4-FFF2-40B4-BE49-F238E27FC236}">
              <a16:creationId xmlns:a16="http://schemas.microsoft.com/office/drawing/2014/main" xmlns="" id="{00000000-0008-0000-0600-000062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11" name="テキスト ボックス 610">
          <a:extLst>
            <a:ext uri="{FF2B5EF4-FFF2-40B4-BE49-F238E27FC236}">
              <a16:creationId xmlns:a16="http://schemas.microsoft.com/office/drawing/2014/main" xmlns="" id="{00000000-0008-0000-0600-000063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12" name="公債費グラフ枠">
          <a:extLst>
            <a:ext uri="{FF2B5EF4-FFF2-40B4-BE49-F238E27FC236}">
              <a16:creationId xmlns:a16="http://schemas.microsoft.com/office/drawing/2014/main" xmlns="" id="{00000000-0008-0000-0600-000064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39738</xdr:rowOff>
    </xdr:from>
    <xdr:to>
      <xdr:col>85</xdr:col>
      <xdr:colOff>126364</xdr:colOff>
      <xdr:row>78</xdr:row>
      <xdr:rowOff>97720</xdr:rowOff>
    </xdr:to>
    <xdr:cxnSp macro="">
      <xdr:nvCxnSpPr>
        <xdr:cNvPr id="613" name="直線コネクタ 612">
          <a:extLst>
            <a:ext uri="{FF2B5EF4-FFF2-40B4-BE49-F238E27FC236}">
              <a16:creationId xmlns:a16="http://schemas.microsoft.com/office/drawing/2014/main" xmlns="" id="{00000000-0008-0000-0600-000065020000}"/>
            </a:ext>
          </a:extLst>
        </xdr:cNvPr>
        <xdr:cNvCxnSpPr/>
      </xdr:nvCxnSpPr>
      <xdr:spPr>
        <a:xfrm flipV="1">
          <a:off x="16317595" y="12041238"/>
          <a:ext cx="1269" cy="142958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101547</xdr:rowOff>
    </xdr:from>
    <xdr:ext cx="469744" cy="259045"/>
    <xdr:sp macro="" textlink="">
      <xdr:nvSpPr>
        <xdr:cNvPr id="614" name="公債費最小値テキスト">
          <a:extLst>
            <a:ext uri="{FF2B5EF4-FFF2-40B4-BE49-F238E27FC236}">
              <a16:creationId xmlns:a16="http://schemas.microsoft.com/office/drawing/2014/main" xmlns="" id="{00000000-0008-0000-0600-000066020000}"/>
            </a:ext>
          </a:extLst>
        </xdr:cNvPr>
        <xdr:cNvSpPr txBox="1"/>
      </xdr:nvSpPr>
      <xdr:spPr>
        <a:xfrm>
          <a:off x="16370300" y="134746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4,591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97720</xdr:rowOff>
    </xdr:from>
    <xdr:to>
      <xdr:col>86</xdr:col>
      <xdr:colOff>25400</xdr:colOff>
      <xdr:row>78</xdr:row>
      <xdr:rowOff>97720</xdr:rowOff>
    </xdr:to>
    <xdr:cxnSp macro="">
      <xdr:nvCxnSpPr>
        <xdr:cNvPr id="615" name="直線コネクタ 614">
          <a:extLst>
            <a:ext uri="{FF2B5EF4-FFF2-40B4-BE49-F238E27FC236}">
              <a16:creationId xmlns:a16="http://schemas.microsoft.com/office/drawing/2014/main" xmlns="" id="{00000000-0008-0000-0600-000067020000}"/>
            </a:ext>
          </a:extLst>
        </xdr:cNvPr>
        <xdr:cNvCxnSpPr/>
      </xdr:nvCxnSpPr>
      <xdr:spPr>
        <a:xfrm>
          <a:off x="16230600" y="134708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68</xdr:row>
      <xdr:rowOff>157865</xdr:rowOff>
    </xdr:from>
    <xdr:ext cx="599010" cy="259045"/>
    <xdr:sp macro="" textlink="">
      <xdr:nvSpPr>
        <xdr:cNvPr id="616" name="公債費最大値テキスト">
          <a:extLst>
            <a:ext uri="{FF2B5EF4-FFF2-40B4-BE49-F238E27FC236}">
              <a16:creationId xmlns:a16="http://schemas.microsoft.com/office/drawing/2014/main" xmlns="" id="{00000000-0008-0000-0600-000068020000}"/>
            </a:ext>
          </a:extLst>
        </xdr:cNvPr>
        <xdr:cNvSpPr txBox="1"/>
      </xdr:nvSpPr>
      <xdr:spPr>
        <a:xfrm>
          <a:off x="16370300" y="1181646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160,932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70</xdr:row>
      <xdr:rowOff>39738</xdr:rowOff>
    </xdr:from>
    <xdr:to>
      <xdr:col>86</xdr:col>
      <xdr:colOff>25400</xdr:colOff>
      <xdr:row>70</xdr:row>
      <xdr:rowOff>39738</xdr:rowOff>
    </xdr:to>
    <xdr:cxnSp macro="">
      <xdr:nvCxnSpPr>
        <xdr:cNvPr id="617" name="直線コネクタ 616">
          <a:extLst>
            <a:ext uri="{FF2B5EF4-FFF2-40B4-BE49-F238E27FC236}">
              <a16:creationId xmlns:a16="http://schemas.microsoft.com/office/drawing/2014/main" xmlns="" id="{00000000-0008-0000-0600-000069020000}"/>
            </a:ext>
          </a:extLst>
        </xdr:cNvPr>
        <xdr:cNvCxnSpPr/>
      </xdr:nvCxnSpPr>
      <xdr:spPr>
        <a:xfrm>
          <a:off x="16230600" y="120412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78</xdr:row>
      <xdr:rowOff>23498</xdr:rowOff>
    </xdr:from>
    <xdr:to>
      <xdr:col>85</xdr:col>
      <xdr:colOff>127000</xdr:colOff>
      <xdr:row>78</xdr:row>
      <xdr:rowOff>25163</xdr:rowOff>
    </xdr:to>
    <xdr:cxnSp macro="">
      <xdr:nvCxnSpPr>
        <xdr:cNvPr id="618" name="直線コネクタ 617">
          <a:extLst>
            <a:ext uri="{FF2B5EF4-FFF2-40B4-BE49-F238E27FC236}">
              <a16:creationId xmlns:a16="http://schemas.microsoft.com/office/drawing/2014/main" xmlns="" id="{00000000-0008-0000-0600-00006A020000}"/>
            </a:ext>
          </a:extLst>
        </xdr:cNvPr>
        <xdr:cNvCxnSpPr/>
      </xdr:nvCxnSpPr>
      <xdr:spPr>
        <a:xfrm>
          <a:off x="15481300" y="13396598"/>
          <a:ext cx="838200" cy="16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74</xdr:row>
      <xdr:rowOff>157497</xdr:rowOff>
    </xdr:from>
    <xdr:ext cx="534377" cy="259045"/>
    <xdr:sp macro="" textlink="">
      <xdr:nvSpPr>
        <xdr:cNvPr id="619" name="公債費平均値テキスト">
          <a:extLst>
            <a:ext uri="{FF2B5EF4-FFF2-40B4-BE49-F238E27FC236}">
              <a16:creationId xmlns:a16="http://schemas.microsoft.com/office/drawing/2014/main" xmlns="" id="{00000000-0008-0000-0600-00006B020000}"/>
            </a:ext>
          </a:extLst>
        </xdr:cNvPr>
        <xdr:cNvSpPr txBox="1"/>
      </xdr:nvSpPr>
      <xdr:spPr>
        <a:xfrm>
          <a:off x="16370300" y="1284479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51,250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75</xdr:row>
      <xdr:rowOff>134620</xdr:rowOff>
    </xdr:from>
    <xdr:to>
      <xdr:col>85</xdr:col>
      <xdr:colOff>177800</xdr:colOff>
      <xdr:row>76</xdr:row>
      <xdr:rowOff>64770</xdr:rowOff>
    </xdr:to>
    <xdr:sp macro="" textlink="">
      <xdr:nvSpPr>
        <xdr:cNvPr id="620" name="フローチャート: 判断 619">
          <a:extLst>
            <a:ext uri="{FF2B5EF4-FFF2-40B4-BE49-F238E27FC236}">
              <a16:creationId xmlns:a16="http://schemas.microsoft.com/office/drawing/2014/main" xmlns="" id="{00000000-0008-0000-0600-00006C020000}"/>
            </a:ext>
          </a:extLst>
        </xdr:cNvPr>
        <xdr:cNvSpPr/>
      </xdr:nvSpPr>
      <xdr:spPr>
        <a:xfrm>
          <a:off x="16268700" y="129933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78</xdr:row>
      <xdr:rowOff>23498</xdr:rowOff>
    </xdr:from>
    <xdr:to>
      <xdr:col>81</xdr:col>
      <xdr:colOff>50800</xdr:colOff>
      <xdr:row>78</xdr:row>
      <xdr:rowOff>29707</xdr:rowOff>
    </xdr:to>
    <xdr:cxnSp macro="">
      <xdr:nvCxnSpPr>
        <xdr:cNvPr id="621" name="直線コネクタ 620">
          <a:extLst>
            <a:ext uri="{FF2B5EF4-FFF2-40B4-BE49-F238E27FC236}">
              <a16:creationId xmlns:a16="http://schemas.microsoft.com/office/drawing/2014/main" xmlns="" id="{00000000-0008-0000-0600-00006D020000}"/>
            </a:ext>
          </a:extLst>
        </xdr:cNvPr>
        <xdr:cNvCxnSpPr/>
      </xdr:nvCxnSpPr>
      <xdr:spPr>
        <a:xfrm flipV="1">
          <a:off x="14592300" y="13396598"/>
          <a:ext cx="889000" cy="62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75</xdr:row>
      <xdr:rowOff>142008</xdr:rowOff>
    </xdr:from>
    <xdr:to>
      <xdr:col>81</xdr:col>
      <xdr:colOff>101600</xdr:colOff>
      <xdr:row>76</xdr:row>
      <xdr:rowOff>72158</xdr:rowOff>
    </xdr:to>
    <xdr:sp macro="" textlink="">
      <xdr:nvSpPr>
        <xdr:cNvPr id="622" name="フローチャート: 判断 621">
          <a:extLst>
            <a:ext uri="{FF2B5EF4-FFF2-40B4-BE49-F238E27FC236}">
              <a16:creationId xmlns:a16="http://schemas.microsoft.com/office/drawing/2014/main" xmlns="" id="{00000000-0008-0000-0600-00006E020000}"/>
            </a:ext>
          </a:extLst>
        </xdr:cNvPr>
        <xdr:cNvSpPr/>
      </xdr:nvSpPr>
      <xdr:spPr>
        <a:xfrm>
          <a:off x="15430500" y="130007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74</xdr:row>
      <xdr:rowOff>88685</xdr:rowOff>
    </xdr:from>
    <xdr:ext cx="534377" cy="259045"/>
    <xdr:sp macro="" textlink="">
      <xdr:nvSpPr>
        <xdr:cNvPr id="623" name="テキスト ボックス 622">
          <a:extLst>
            <a:ext uri="{FF2B5EF4-FFF2-40B4-BE49-F238E27FC236}">
              <a16:creationId xmlns:a16="http://schemas.microsoft.com/office/drawing/2014/main" xmlns="" id="{00000000-0008-0000-0600-00006F020000}"/>
            </a:ext>
          </a:extLst>
        </xdr:cNvPr>
        <xdr:cNvSpPr txBox="1"/>
      </xdr:nvSpPr>
      <xdr:spPr>
        <a:xfrm>
          <a:off x="15214111" y="127759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50,442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78</xdr:row>
      <xdr:rowOff>26378</xdr:rowOff>
    </xdr:from>
    <xdr:to>
      <xdr:col>76</xdr:col>
      <xdr:colOff>114300</xdr:colOff>
      <xdr:row>78</xdr:row>
      <xdr:rowOff>29707</xdr:rowOff>
    </xdr:to>
    <xdr:cxnSp macro="">
      <xdr:nvCxnSpPr>
        <xdr:cNvPr id="624" name="直線コネクタ 623">
          <a:extLst>
            <a:ext uri="{FF2B5EF4-FFF2-40B4-BE49-F238E27FC236}">
              <a16:creationId xmlns:a16="http://schemas.microsoft.com/office/drawing/2014/main" xmlns="" id="{00000000-0008-0000-0600-000070020000}"/>
            </a:ext>
          </a:extLst>
        </xdr:cNvPr>
        <xdr:cNvCxnSpPr/>
      </xdr:nvCxnSpPr>
      <xdr:spPr>
        <a:xfrm>
          <a:off x="13703300" y="13399478"/>
          <a:ext cx="889000" cy="33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75</xdr:row>
      <xdr:rowOff>150101</xdr:rowOff>
    </xdr:from>
    <xdr:to>
      <xdr:col>76</xdr:col>
      <xdr:colOff>165100</xdr:colOff>
      <xdr:row>76</xdr:row>
      <xdr:rowOff>80251</xdr:rowOff>
    </xdr:to>
    <xdr:sp macro="" textlink="">
      <xdr:nvSpPr>
        <xdr:cNvPr id="625" name="フローチャート: 判断 624">
          <a:extLst>
            <a:ext uri="{FF2B5EF4-FFF2-40B4-BE49-F238E27FC236}">
              <a16:creationId xmlns:a16="http://schemas.microsoft.com/office/drawing/2014/main" xmlns="" id="{00000000-0008-0000-0600-000071020000}"/>
            </a:ext>
          </a:extLst>
        </xdr:cNvPr>
        <xdr:cNvSpPr/>
      </xdr:nvSpPr>
      <xdr:spPr>
        <a:xfrm>
          <a:off x="14541500" y="130088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74</xdr:row>
      <xdr:rowOff>96778</xdr:rowOff>
    </xdr:from>
    <xdr:ext cx="534377" cy="259045"/>
    <xdr:sp macro="" textlink="">
      <xdr:nvSpPr>
        <xdr:cNvPr id="626" name="テキスト ボックス 625">
          <a:extLst>
            <a:ext uri="{FF2B5EF4-FFF2-40B4-BE49-F238E27FC236}">
              <a16:creationId xmlns:a16="http://schemas.microsoft.com/office/drawing/2014/main" xmlns="" id="{00000000-0008-0000-0600-000072020000}"/>
            </a:ext>
          </a:extLst>
        </xdr:cNvPr>
        <xdr:cNvSpPr txBox="1"/>
      </xdr:nvSpPr>
      <xdr:spPr>
        <a:xfrm>
          <a:off x="14325111" y="127840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49,557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78</xdr:row>
      <xdr:rowOff>21596</xdr:rowOff>
    </xdr:from>
    <xdr:to>
      <xdr:col>71</xdr:col>
      <xdr:colOff>177800</xdr:colOff>
      <xdr:row>78</xdr:row>
      <xdr:rowOff>26378</xdr:rowOff>
    </xdr:to>
    <xdr:cxnSp macro="">
      <xdr:nvCxnSpPr>
        <xdr:cNvPr id="627" name="直線コネクタ 626">
          <a:extLst>
            <a:ext uri="{FF2B5EF4-FFF2-40B4-BE49-F238E27FC236}">
              <a16:creationId xmlns:a16="http://schemas.microsoft.com/office/drawing/2014/main" xmlns="" id="{00000000-0008-0000-0600-000073020000}"/>
            </a:ext>
          </a:extLst>
        </xdr:cNvPr>
        <xdr:cNvCxnSpPr/>
      </xdr:nvCxnSpPr>
      <xdr:spPr>
        <a:xfrm>
          <a:off x="12814300" y="13394696"/>
          <a:ext cx="889000" cy="47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75</xdr:row>
      <xdr:rowOff>103384</xdr:rowOff>
    </xdr:from>
    <xdr:to>
      <xdr:col>72</xdr:col>
      <xdr:colOff>38100</xdr:colOff>
      <xdr:row>76</xdr:row>
      <xdr:rowOff>33534</xdr:rowOff>
    </xdr:to>
    <xdr:sp macro="" textlink="">
      <xdr:nvSpPr>
        <xdr:cNvPr id="628" name="フローチャート: 判断 627">
          <a:extLst>
            <a:ext uri="{FF2B5EF4-FFF2-40B4-BE49-F238E27FC236}">
              <a16:creationId xmlns:a16="http://schemas.microsoft.com/office/drawing/2014/main" xmlns="" id="{00000000-0008-0000-0600-000074020000}"/>
            </a:ext>
          </a:extLst>
        </xdr:cNvPr>
        <xdr:cNvSpPr/>
      </xdr:nvSpPr>
      <xdr:spPr>
        <a:xfrm>
          <a:off x="13652500" y="129621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74</xdr:row>
      <xdr:rowOff>50061</xdr:rowOff>
    </xdr:from>
    <xdr:ext cx="534377" cy="259045"/>
    <xdr:sp macro="" textlink="">
      <xdr:nvSpPr>
        <xdr:cNvPr id="629" name="テキスト ボックス 628">
          <a:extLst>
            <a:ext uri="{FF2B5EF4-FFF2-40B4-BE49-F238E27FC236}">
              <a16:creationId xmlns:a16="http://schemas.microsoft.com/office/drawing/2014/main" xmlns="" id="{00000000-0008-0000-0600-000075020000}"/>
            </a:ext>
          </a:extLst>
        </xdr:cNvPr>
        <xdr:cNvSpPr txBox="1"/>
      </xdr:nvSpPr>
      <xdr:spPr>
        <a:xfrm>
          <a:off x="13436111" y="127373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54,666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75</xdr:row>
      <xdr:rowOff>82801</xdr:rowOff>
    </xdr:from>
    <xdr:to>
      <xdr:col>67</xdr:col>
      <xdr:colOff>101600</xdr:colOff>
      <xdr:row>76</xdr:row>
      <xdr:rowOff>12951</xdr:rowOff>
    </xdr:to>
    <xdr:sp macro="" textlink="">
      <xdr:nvSpPr>
        <xdr:cNvPr id="630" name="フローチャート: 判断 629">
          <a:extLst>
            <a:ext uri="{FF2B5EF4-FFF2-40B4-BE49-F238E27FC236}">
              <a16:creationId xmlns:a16="http://schemas.microsoft.com/office/drawing/2014/main" xmlns="" id="{00000000-0008-0000-0600-000076020000}"/>
            </a:ext>
          </a:extLst>
        </xdr:cNvPr>
        <xdr:cNvSpPr/>
      </xdr:nvSpPr>
      <xdr:spPr>
        <a:xfrm>
          <a:off x="12763500" y="129415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74</xdr:row>
      <xdr:rowOff>29478</xdr:rowOff>
    </xdr:from>
    <xdr:ext cx="534377" cy="259045"/>
    <xdr:sp macro="" textlink="">
      <xdr:nvSpPr>
        <xdr:cNvPr id="631" name="テキスト ボックス 630">
          <a:extLst>
            <a:ext uri="{FF2B5EF4-FFF2-40B4-BE49-F238E27FC236}">
              <a16:creationId xmlns:a16="http://schemas.microsoft.com/office/drawing/2014/main" xmlns="" id="{00000000-0008-0000-0600-000077020000}"/>
            </a:ext>
          </a:extLst>
        </xdr:cNvPr>
        <xdr:cNvSpPr txBox="1"/>
      </xdr:nvSpPr>
      <xdr:spPr>
        <a:xfrm>
          <a:off x="12547111" y="127167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56,917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32" name="テキスト ボックス 631">
          <a:extLst>
            <a:ext uri="{FF2B5EF4-FFF2-40B4-BE49-F238E27FC236}">
              <a16:creationId xmlns:a16="http://schemas.microsoft.com/office/drawing/2014/main" xmlns="" id="{00000000-0008-0000-0600-000078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33" name="テキスト ボックス 632">
          <a:extLst>
            <a:ext uri="{FF2B5EF4-FFF2-40B4-BE49-F238E27FC236}">
              <a16:creationId xmlns:a16="http://schemas.microsoft.com/office/drawing/2014/main" xmlns="" id="{00000000-0008-0000-0600-000079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34" name="テキスト ボックス 633">
          <a:extLst>
            <a:ext uri="{FF2B5EF4-FFF2-40B4-BE49-F238E27FC236}">
              <a16:creationId xmlns:a16="http://schemas.microsoft.com/office/drawing/2014/main" xmlns="" id="{00000000-0008-0000-0600-00007A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35" name="テキスト ボックス 634">
          <a:extLst>
            <a:ext uri="{FF2B5EF4-FFF2-40B4-BE49-F238E27FC236}">
              <a16:creationId xmlns:a16="http://schemas.microsoft.com/office/drawing/2014/main" xmlns="" id="{00000000-0008-0000-0600-00007B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36" name="テキスト ボックス 635">
          <a:extLst>
            <a:ext uri="{FF2B5EF4-FFF2-40B4-BE49-F238E27FC236}">
              <a16:creationId xmlns:a16="http://schemas.microsoft.com/office/drawing/2014/main" xmlns="" id="{00000000-0008-0000-0600-00007C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145813</xdr:rowOff>
    </xdr:from>
    <xdr:to>
      <xdr:col>85</xdr:col>
      <xdr:colOff>177800</xdr:colOff>
      <xdr:row>78</xdr:row>
      <xdr:rowOff>75963</xdr:rowOff>
    </xdr:to>
    <xdr:sp macro="" textlink="">
      <xdr:nvSpPr>
        <xdr:cNvPr id="637" name="楕円 636">
          <a:extLst>
            <a:ext uri="{FF2B5EF4-FFF2-40B4-BE49-F238E27FC236}">
              <a16:creationId xmlns:a16="http://schemas.microsoft.com/office/drawing/2014/main" xmlns="" id="{00000000-0008-0000-0600-00007D020000}"/>
            </a:ext>
          </a:extLst>
        </xdr:cNvPr>
        <xdr:cNvSpPr/>
      </xdr:nvSpPr>
      <xdr:spPr>
        <a:xfrm>
          <a:off x="16268700" y="133474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77</xdr:row>
      <xdr:rowOff>60740</xdr:rowOff>
    </xdr:from>
    <xdr:ext cx="534377" cy="259045"/>
    <xdr:sp macro="" textlink="">
      <xdr:nvSpPr>
        <xdr:cNvPr id="638" name="公債費該当値テキスト">
          <a:extLst>
            <a:ext uri="{FF2B5EF4-FFF2-40B4-BE49-F238E27FC236}">
              <a16:creationId xmlns:a16="http://schemas.microsoft.com/office/drawing/2014/main" xmlns="" id="{00000000-0008-0000-0600-00007E020000}"/>
            </a:ext>
          </a:extLst>
        </xdr:cNvPr>
        <xdr:cNvSpPr txBox="1"/>
      </xdr:nvSpPr>
      <xdr:spPr>
        <a:xfrm>
          <a:off x="16370300" y="132623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12,526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77</xdr:row>
      <xdr:rowOff>144148</xdr:rowOff>
    </xdr:from>
    <xdr:to>
      <xdr:col>81</xdr:col>
      <xdr:colOff>101600</xdr:colOff>
      <xdr:row>78</xdr:row>
      <xdr:rowOff>74298</xdr:rowOff>
    </xdr:to>
    <xdr:sp macro="" textlink="">
      <xdr:nvSpPr>
        <xdr:cNvPr id="639" name="楕円 638">
          <a:extLst>
            <a:ext uri="{FF2B5EF4-FFF2-40B4-BE49-F238E27FC236}">
              <a16:creationId xmlns:a16="http://schemas.microsoft.com/office/drawing/2014/main" xmlns="" id="{00000000-0008-0000-0600-00007F020000}"/>
            </a:ext>
          </a:extLst>
        </xdr:cNvPr>
        <xdr:cNvSpPr/>
      </xdr:nvSpPr>
      <xdr:spPr>
        <a:xfrm>
          <a:off x="15430500" y="133457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78</xdr:row>
      <xdr:rowOff>65425</xdr:rowOff>
    </xdr:from>
    <xdr:ext cx="534377" cy="259045"/>
    <xdr:sp macro="" textlink="">
      <xdr:nvSpPr>
        <xdr:cNvPr id="640" name="テキスト ボックス 639">
          <a:extLst>
            <a:ext uri="{FF2B5EF4-FFF2-40B4-BE49-F238E27FC236}">
              <a16:creationId xmlns:a16="http://schemas.microsoft.com/office/drawing/2014/main" xmlns="" id="{00000000-0008-0000-0600-000080020000}"/>
            </a:ext>
          </a:extLst>
        </xdr:cNvPr>
        <xdr:cNvSpPr txBox="1"/>
      </xdr:nvSpPr>
      <xdr:spPr>
        <a:xfrm>
          <a:off x="15214111" y="134385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12,708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77</xdr:row>
      <xdr:rowOff>150357</xdr:rowOff>
    </xdr:from>
    <xdr:to>
      <xdr:col>76</xdr:col>
      <xdr:colOff>165100</xdr:colOff>
      <xdr:row>78</xdr:row>
      <xdr:rowOff>80507</xdr:rowOff>
    </xdr:to>
    <xdr:sp macro="" textlink="">
      <xdr:nvSpPr>
        <xdr:cNvPr id="641" name="楕円 640">
          <a:extLst>
            <a:ext uri="{FF2B5EF4-FFF2-40B4-BE49-F238E27FC236}">
              <a16:creationId xmlns:a16="http://schemas.microsoft.com/office/drawing/2014/main" xmlns="" id="{00000000-0008-0000-0600-000081020000}"/>
            </a:ext>
          </a:extLst>
        </xdr:cNvPr>
        <xdr:cNvSpPr/>
      </xdr:nvSpPr>
      <xdr:spPr>
        <a:xfrm>
          <a:off x="14541500" y="133520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78</xdr:row>
      <xdr:rowOff>71634</xdr:rowOff>
    </xdr:from>
    <xdr:ext cx="534377" cy="259045"/>
    <xdr:sp macro="" textlink="">
      <xdr:nvSpPr>
        <xdr:cNvPr id="642" name="テキスト ボックス 641">
          <a:extLst>
            <a:ext uri="{FF2B5EF4-FFF2-40B4-BE49-F238E27FC236}">
              <a16:creationId xmlns:a16="http://schemas.microsoft.com/office/drawing/2014/main" xmlns="" id="{00000000-0008-0000-0600-000082020000}"/>
            </a:ext>
          </a:extLst>
        </xdr:cNvPr>
        <xdr:cNvSpPr txBox="1"/>
      </xdr:nvSpPr>
      <xdr:spPr>
        <a:xfrm>
          <a:off x="14325111" y="134447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12,029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77</xdr:row>
      <xdr:rowOff>147028</xdr:rowOff>
    </xdr:from>
    <xdr:to>
      <xdr:col>72</xdr:col>
      <xdr:colOff>38100</xdr:colOff>
      <xdr:row>78</xdr:row>
      <xdr:rowOff>77178</xdr:rowOff>
    </xdr:to>
    <xdr:sp macro="" textlink="">
      <xdr:nvSpPr>
        <xdr:cNvPr id="643" name="楕円 642">
          <a:extLst>
            <a:ext uri="{FF2B5EF4-FFF2-40B4-BE49-F238E27FC236}">
              <a16:creationId xmlns:a16="http://schemas.microsoft.com/office/drawing/2014/main" xmlns="" id="{00000000-0008-0000-0600-000083020000}"/>
            </a:ext>
          </a:extLst>
        </xdr:cNvPr>
        <xdr:cNvSpPr/>
      </xdr:nvSpPr>
      <xdr:spPr>
        <a:xfrm>
          <a:off x="13652500" y="133486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78</xdr:row>
      <xdr:rowOff>68305</xdr:rowOff>
    </xdr:from>
    <xdr:ext cx="534377" cy="259045"/>
    <xdr:sp macro="" textlink="">
      <xdr:nvSpPr>
        <xdr:cNvPr id="644" name="テキスト ボックス 643">
          <a:extLst>
            <a:ext uri="{FF2B5EF4-FFF2-40B4-BE49-F238E27FC236}">
              <a16:creationId xmlns:a16="http://schemas.microsoft.com/office/drawing/2014/main" xmlns="" id="{00000000-0008-0000-0600-000084020000}"/>
            </a:ext>
          </a:extLst>
        </xdr:cNvPr>
        <xdr:cNvSpPr txBox="1"/>
      </xdr:nvSpPr>
      <xdr:spPr>
        <a:xfrm>
          <a:off x="13436111" y="134414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12,393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142246</xdr:rowOff>
    </xdr:from>
    <xdr:to>
      <xdr:col>67</xdr:col>
      <xdr:colOff>101600</xdr:colOff>
      <xdr:row>78</xdr:row>
      <xdr:rowOff>72396</xdr:rowOff>
    </xdr:to>
    <xdr:sp macro="" textlink="">
      <xdr:nvSpPr>
        <xdr:cNvPr id="645" name="楕円 644">
          <a:extLst>
            <a:ext uri="{FF2B5EF4-FFF2-40B4-BE49-F238E27FC236}">
              <a16:creationId xmlns:a16="http://schemas.microsoft.com/office/drawing/2014/main" xmlns="" id="{00000000-0008-0000-0600-000085020000}"/>
            </a:ext>
          </a:extLst>
        </xdr:cNvPr>
        <xdr:cNvSpPr/>
      </xdr:nvSpPr>
      <xdr:spPr>
        <a:xfrm>
          <a:off x="12763500" y="133438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78</xdr:row>
      <xdr:rowOff>63523</xdr:rowOff>
    </xdr:from>
    <xdr:ext cx="534377" cy="259045"/>
    <xdr:sp macro="" textlink="">
      <xdr:nvSpPr>
        <xdr:cNvPr id="646" name="テキスト ボックス 645">
          <a:extLst>
            <a:ext uri="{FF2B5EF4-FFF2-40B4-BE49-F238E27FC236}">
              <a16:creationId xmlns:a16="http://schemas.microsoft.com/office/drawing/2014/main" xmlns="" id="{00000000-0008-0000-0600-000086020000}"/>
            </a:ext>
          </a:extLst>
        </xdr:cNvPr>
        <xdr:cNvSpPr txBox="1"/>
      </xdr:nvSpPr>
      <xdr:spPr>
        <a:xfrm>
          <a:off x="12547111" y="134366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12,916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47" name="正方形/長方形 646">
          <a:extLst>
            <a:ext uri="{FF2B5EF4-FFF2-40B4-BE49-F238E27FC236}">
              <a16:creationId xmlns:a16="http://schemas.microsoft.com/office/drawing/2014/main" xmlns="" id="{00000000-0008-0000-0600-000087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48" name="正方形/長方形 647">
          <a:extLst>
            <a:ext uri="{FF2B5EF4-FFF2-40B4-BE49-F238E27FC236}">
              <a16:creationId xmlns:a16="http://schemas.microsoft.com/office/drawing/2014/main" xmlns="" id="{00000000-0008-0000-0600-000088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49" name="正方形/長方形 648">
          <a:extLst>
            <a:ext uri="{FF2B5EF4-FFF2-40B4-BE49-F238E27FC236}">
              <a16:creationId xmlns:a16="http://schemas.microsoft.com/office/drawing/2014/main" xmlns="" id="{00000000-0008-0000-0600-000089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50" name="正方形/長方形 649">
          <a:extLst>
            <a:ext uri="{FF2B5EF4-FFF2-40B4-BE49-F238E27FC236}">
              <a16:creationId xmlns:a16="http://schemas.microsoft.com/office/drawing/2014/main" xmlns="" id="{00000000-0008-0000-0600-00008A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51" name="正方形/長方形 650">
          <a:extLst>
            <a:ext uri="{FF2B5EF4-FFF2-40B4-BE49-F238E27FC236}">
              <a16:creationId xmlns:a16="http://schemas.microsoft.com/office/drawing/2014/main" xmlns="" id="{00000000-0008-0000-0600-00008B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13,795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52" name="正方形/長方形 651">
          <a:extLst>
            <a:ext uri="{FF2B5EF4-FFF2-40B4-BE49-F238E27FC236}">
              <a16:creationId xmlns:a16="http://schemas.microsoft.com/office/drawing/2014/main" xmlns="" id="{00000000-0008-0000-0600-00008C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53" name="正方形/長方形 652">
          <a:extLst>
            <a:ext uri="{FF2B5EF4-FFF2-40B4-BE49-F238E27FC236}">
              <a16:creationId xmlns:a16="http://schemas.microsoft.com/office/drawing/2014/main" xmlns="" id="{00000000-0008-0000-0600-00008D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54" name="正方形/長方形 653">
          <a:extLst>
            <a:ext uri="{FF2B5EF4-FFF2-40B4-BE49-F238E27FC236}">
              <a16:creationId xmlns:a16="http://schemas.microsoft.com/office/drawing/2014/main" xmlns="" id="{00000000-0008-0000-0600-00008E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55" name="テキスト ボックス 654">
          <a:extLst>
            <a:ext uri="{FF2B5EF4-FFF2-40B4-BE49-F238E27FC236}">
              <a16:creationId xmlns:a16="http://schemas.microsoft.com/office/drawing/2014/main" xmlns="" id="{00000000-0008-0000-0600-00008F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56" name="直線コネクタ 655">
          <a:extLst>
            <a:ext uri="{FF2B5EF4-FFF2-40B4-BE49-F238E27FC236}">
              <a16:creationId xmlns:a16="http://schemas.microsoft.com/office/drawing/2014/main" xmlns="" id="{00000000-0008-0000-0600-000090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98879</xdr:rowOff>
    </xdr:from>
    <xdr:to>
      <xdr:col>89</xdr:col>
      <xdr:colOff>177800</xdr:colOff>
      <xdr:row>99</xdr:row>
      <xdr:rowOff>98879</xdr:rowOff>
    </xdr:to>
    <xdr:cxnSp macro="">
      <xdr:nvCxnSpPr>
        <xdr:cNvPr id="657" name="直線コネクタ 656">
          <a:extLst>
            <a:ext uri="{FF2B5EF4-FFF2-40B4-BE49-F238E27FC236}">
              <a16:creationId xmlns:a16="http://schemas.microsoft.com/office/drawing/2014/main" xmlns="" id="{00000000-0008-0000-0600-000091020000}"/>
            </a:ext>
          </a:extLst>
        </xdr:cNvPr>
        <xdr:cNvCxnSpPr/>
      </xdr:nvCxnSpPr>
      <xdr:spPr>
        <a:xfrm>
          <a:off x="12446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128106</xdr:rowOff>
    </xdr:from>
    <xdr:ext cx="248786" cy="259045"/>
    <xdr:sp macro="" textlink="">
      <xdr:nvSpPr>
        <xdr:cNvPr id="658" name="テキスト ボックス 657">
          <a:extLst>
            <a:ext uri="{FF2B5EF4-FFF2-40B4-BE49-F238E27FC236}">
              <a16:creationId xmlns:a16="http://schemas.microsoft.com/office/drawing/2014/main" xmlns="" id="{00000000-0008-0000-0600-000092020000}"/>
            </a:ext>
          </a:extLst>
        </xdr:cNvPr>
        <xdr:cNvSpPr txBox="1"/>
      </xdr:nvSpPr>
      <xdr:spPr>
        <a:xfrm>
          <a:off x="12197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115207</xdr:rowOff>
    </xdr:from>
    <xdr:to>
      <xdr:col>89</xdr:col>
      <xdr:colOff>177800</xdr:colOff>
      <xdr:row>97</xdr:row>
      <xdr:rowOff>115207</xdr:rowOff>
    </xdr:to>
    <xdr:cxnSp macro="">
      <xdr:nvCxnSpPr>
        <xdr:cNvPr id="659" name="直線コネクタ 658">
          <a:extLst>
            <a:ext uri="{FF2B5EF4-FFF2-40B4-BE49-F238E27FC236}">
              <a16:creationId xmlns:a16="http://schemas.microsoft.com/office/drawing/2014/main" xmlns="" id="{00000000-0008-0000-0600-000093020000}"/>
            </a:ext>
          </a:extLst>
        </xdr:cNvPr>
        <xdr:cNvCxnSpPr/>
      </xdr:nvCxnSpPr>
      <xdr:spPr>
        <a:xfrm>
          <a:off x="12446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144434</xdr:rowOff>
    </xdr:from>
    <xdr:ext cx="531299" cy="259045"/>
    <xdr:sp macro="" textlink="">
      <xdr:nvSpPr>
        <xdr:cNvPr id="660" name="テキスト ボックス 659">
          <a:extLst>
            <a:ext uri="{FF2B5EF4-FFF2-40B4-BE49-F238E27FC236}">
              <a16:creationId xmlns:a16="http://schemas.microsoft.com/office/drawing/2014/main" xmlns="" id="{00000000-0008-0000-0600-000094020000}"/>
            </a:ext>
          </a:extLst>
        </xdr:cNvPr>
        <xdr:cNvSpPr txBox="1"/>
      </xdr:nvSpPr>
      <xdr:spPr>
        <a:xfrm>
          <a:off x="11914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95</xdr:row>
      <xdr:rowOff>131536</xdr:rowOff>
    </xdr:from>
    <xdr:to>
      <xdr:col>89</xdr:col>
      <xdr:colOff>177800</xdr:colOff>
      <xdr:row>95</xdr:row>
      <xdr:rowOff>131536</xdr:rowOff>
    </xdr:to>
    <xdr:cxnSp macro="">
      <xdr:nvCxnSpPr>
        <xdr:cNvPr id="661" name="直線コネクタ 660">
          <a:extLst>
            <a:ext uri="{FF2B5EF4-FFF2-40B4-BE49-F238E27FC236}">
              <a16:creationId xmlns:a16="http://schemas.microsoft.com/office/drawing/2014/main" xmlns="" id="{00000000-0008-0000-0600-000095020000}"/>
            </a:ext>
          </a:extLst>
        </xdr:cNvPr>
        <xdr:cNvCxnSpPr/>
      </xdr:nvCxnSpPr>
      <xdr:spPr>
        <a:xfrm>
          <a:off x="12446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94</xdr:row>
      <xdr:rowOff>160763</xdr:rowOff>
    </xdr:from>
    <xdr:ext cx="531299" cy="259045"/>
    <xdr:sp macro="" textlink="">
      <xdr:nvSpPr>
        <xdr:cNvPr id="662" name="テキスト ボックス 661">
          <a:extLst>
            <a:ext uri="{FF2B5EF4-FFF2-40B4-BE49-F238E27FC236}">
              <a16:creationId xmlns:a16="http://schemas.microsoft.com/office/drawing/2014/main" xmlns="" id="{00000000-0008-0000-0600-000096020000}"/>
            </a:ext>
          </a:extLst>
        </xdr:cNvPr>
        <xdr:cNvSpPr txBox="1"/>
      </xdr:nvSpPr>
      <xdr:spPr>
        <a:xfrm>
          <a:off x="11914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147864</xdr:rowOff>
    </xdr:from>
    <xdr:to>
      <xdr:col>89</xdr:col>
      <xdr:colOff>177800</xdr:colOff>
      <xdr:row>93</xdr:row>
      <xdr:rowOff>147864</xdr:rowOff>
    </xdr:to>
    <xdr:cxnSp macro="">
      <xdr:nvCxnSpPr>
        <xdr:cNvPr id="663" name="直線コネクタ 662">
          <a:extLst>
            <a:ext uri="{FF2B5EF4-FFF2-40B4-BE49-F238E27FC236}">
              <a16:creationId xmlns:a16="http://schemas.microsoft.com/office/drawing/2014/main" xmlns="" id="{00000000-0008-0000-0600-000097020000}"/>
            </a:ext>
          </a:extLst>
        </xdr:cNvPr>
        <xdr:cNvCxnSpPr/>
      </xdr:nvCxnSpPr>
      <xdr:spPr>
        <a:xfrm>
          <a:off x="12446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93</xdr:row>
      <xdr:rowOff>5641</xdr:rowOff>
    </xdr:from>
    <xdr:ext cx="531299" cy="259045"/>
    <xdr:sp macro="" textlink="">
      <xdr:nvSpPr>
        <xdr:cNvPr id="664" name="テキスト ボックス 663">
          <a:extLst>
            <a:ext uri="{FF2B5EF4-FFF2-40B4-BE49-F238E27FC236}">
              <a16:creationId xmlns:a16="http://schemas.microsoft.com/office/drawing/2014/main" xmlns="" id="{00000000-0008-0000-0600-000098020000}"/>
            </a:ext>
          </a:extLst>
        </xdr:cNvPr>
        <xdr:cNvSpPr txBox="1"/>
      </xdr:nvSpPr>
      <xdr:spPr>
        <a:xfrm>
          <a:off x="11914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164193</xdr:rowOff>
    </xdr:from>
    <xdr:to>
      <xdr:col>89</xdr:col>
      <xdr:colOff>177800</xdr:colOff>
      <xdr:row>91</xdr:row>
      <xdr:rowOff>164193</xdr:rowOff>
    </xdr:to>
    <xdr:cxnSp macro="">
      <xdr:nvCxnSpPr>
        <xdr:cNvPr id="665" name="直線コネクタ 664">
          <a:extLst>
            <a:ext uri="{FF2B5EF4-FFF2-40B4-BE49-F238E27FC236}">
              <a16:creationId xmlns:a16="http://schemas.microsoft.com/office/drawing/2014/main" xmlns="" id="{00000000-0008-0000-0600-000099020000}"/>
            </a:ext>
          </a:extLst>
        </xdr:cNvPr>
        <xdr:cNvCxnSpPr/>
      </xdr:nvCxnSpPr>
      <xdr:spPr>
        <a:xfrm>
          <a:off x="12446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91</xdr:row>
      <xdr:rowOff>21970</xdr:rowOff>
    </xdr:from>
    <xdr:ext cx="531299" cy="259045"/>
    <xdr:sp macro="" textlink="">
      <xdr:nvSpPr>
        <xdr:cNvPr id="666" name="テキスト ボックス 665">
          <a:extLst>
            <a:ext uri="{FF2B5EF4-FFF2-40B4-BE49-F238E27FC236}">
              <a16:creationId xmlns:a16="http://schemas.microsoft.com/office/drawing/2014/main" xmlns="" id="{00000000-0008-0000-0600-00009A020000}"/>
            </a:ext>
          </a:extLst>
        </xdr:cNvPr>
        <xdr:cNvSpPr txBox="1"/>
      </xdr:nvSpPr>
      <xdr:spPr>
        <a:xfrm>
          <a:off x="11914701" y="15623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9071</xdr:rowOff>
    </xdr:from>
    <xdr:to>
      <xdr:col>89</xdr:col>
      <xdr:colOff>177800</xdr:colOff>
      <xdr:row>90</xdr:row>
      <xdr:rowOff>9071</xdr:rowOff>
    </xdr:to>
    <xdr:cxnSp macro="">
      <xdr:nvCxnSpPr>
        <xdr:cNvPr id="667" name="直線コネクタ 666">
          <a:extLst>
            <a:ext uri="{FF2B5EF4-FFF2-40B4-BE49-F238E27FC236}">
              <a16:creationId xmlns:a16="http://schemas.microsoft.com/office/drawing/2014/main" xmlns="" id="{00000000-0008-0000-0600-00009B020000}"/>
            </a:ext>
          </a:extLst>
        </xdr:cNvPr>
        <xdr:cNvCxnSpPr/>
      </xdr:nvCxnSpPr>
      <xdr:spPr>
        <a:xfrm>
          <a:off x="12446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38298</xdr:rowOff>
    </xdr:from>
    <xdr:ext cx="595419" cy="259045"/>
    <xdr:sp macro="" textlink="">
      <xdr:nvSpPr>
        <xdr:cNvPr id="668" name="テキスト ボックス 667">
          <a:extLst>
            <a:ext uri="{FF2B5EF4-FFF2-40B4-BE49-F238E27FC236}">
              <a16:creationId xmlns:a16="http://schemas.microsoft.com/office/drawing/2014/main" xmlns="" id="{00000000-0008-0000-0600-00009C020000}"/>
            </a:ext>
          </a:extLst>
        </xdr:cNvPr>
        <xdr:cNvSpPr txBox="1"/>
      </xdr:nvSpPr>
      <xdr:spPr>
        <a:xfrm>
          <a:off x="11850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69" name="直線コネクタ 668">
          <a:extLst>
            <a:ext uri="{FF2B5EF4-FFF2-40B4-BE49-F238E27FC236}">
              <a16:creationId xmlns:a16="http://schemas.microsoft.com/office/drawing/2014/main" xmlns="" id="{00000000-0008-0000-0600-00009D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70" name="テキスト ボックス 669">
          <a:extLst>
            <a:ext uri="{FF2B5EF4-FFF2-40B4-BE49-F238E27FC236}">
              <a16:creationId xmlns:a16="http://schemas.microsoft.com/office/drawing/2014/main" xmlns="" id="{00000000-0008-0000-0600-00009E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71" name="積立金グラフ枠">
          <a:extLst>
            <a:ext uri="{FF2B5EF4-FFF2-40B4-BE49-F238E27FC236}">
              <a16:creationId xmlns:a16="http://schemas.microsoft.com/office/drawing/2014/main" xmlns="" id="{00000000-0008-0000-0600-00009F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34544</xdr:rowOff>
    </xdr:from>
    <xdr:to>
      <xdr:col>85</xdr:col>
      <xdr:colOff>126364</xdr:colOff>
      <xdr:row>99</xdr:row>
      <xdr:rowOff>98732</xdr:rowOff>
    </xdr:to>
    <xdr:cxnSp macro="">
      <xdr:nvCxnSpPr>
        <xdr:cNvPr id="672" name="直線コネクタ 671">
          <a:extLst>
            <a:ext uri="{FF2B5EF4-FFF2-40B4-BE49-F238E27FC236}">
              <a16:creationId xmlns:a16="http://schemas.microsoft.com/office/drawing/2014/main" xmlns="" id="{00000000-0008-0000-0600-0000A0020000}"/>
            </a:ext>
          </a:extLst>
        </xdr:cNvPr>
        <xdr:cNvCxnSpPr/>
      </xdr:nvCxnSpPr>
      <xdr:spPr>
        <a:xfrm flipV="1">
          <a:off x="16317595" y="15465044"/>
          <a:ext cx="1269" cy="160723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102559</xdr:rowOff>
    </xdr:from>
    <xdr:ext cx="249299" cy="259045"/>
    <xdr:sp macro="" textlink="">
      <xdr:nvSpPr>
        <xdr:cNvPr id="673" name="積立金最小値テキスト">
          <a:extLst>
            <a:ext uri="{FF2B5EF4-FFF2-40B4-BE49-F238E27FC236}">
              <a16:creationId xmlns:a16="http://schemas.microsoft.com/office/drawing/2014/main" xmlns="" id="{00000000-0008-0000-0600-0000A1020000}"/>
            </a:ext>
          </a:extLst>
        </xdr:cNvPr>
        <xdr:cNvSpPr txBox="1"/>
      </xdr:nvSpPr>
      <xdr:spPr>
        <a:xfrm>
          <a:off x="16370300" y="17076109"/>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98732</xdr:rowOff>
    </xdr:from>
    <xdr:to>
      <xdr:col>86</xdr:col>
      <xdr:colOff>25400</xdr:colOff>
      <xdr:row>99</xdr:row>
      <xdr:rowOff>98732</xdr:rowOff>
    </xdr:to>
    <xdr:cxnSp macro="">
      <xdr:nvCxnSpPr>
        <xdr:cNvPr id="674" name="直線コネクタ 673">
          <a:extLst>
            <a:ext uri="{FF2B5EF4-FFF2-40B4-BE49-F238E27FC236}">
              <a16:creationId xmlns:a16="http://schemas.microsoft.com/office/drawing/2014/main" xmlns="" id="{00000000-0008-0000-0600-0000A2020000}"/>
            </a:ext>
          </a:extLst>
        </xdr:cNvPr>
        <xdr:cNvCxnSpPr/>
      </xdr:nvCxnSpPr>
      <xdr:spPr>
        <a:xfrm>
          <a:off x="16230600" y="170722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88</xdr:row>
      <xdr:rowOff>152671</xdr:rowOff>
    </xdr:from>
    <xdr:ext cx="534377" cy="259045"/>
    <xdr:sp macro="" textlink="">
      <xdr:nvSpPr>
        <xdr:cNvPr id="675" name="積立金最大値テキスト">
          <a:extLst>
            <a:ext uri="{FF2B5EF4-FFF2-40B4-BE49-F238E27FC236}">
              <a16:creationId xmlns:a16="http://schemas.microsoft.com/office/drawing/2014/main" xmlns="" id="{00000000-0008-0000-0600-0000A3020000}"/>
            </a:ext>
          </a:extLst>
        </xdr:cNvPr>
        <xdr:cNvSpPr txBox="1"/>
      </xdr:nvSpPr>
      <xdr:spPr>
        <a:xfrm>
          <a:off x="16370300" y="152402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98,440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90</xdr:row>
      <xdr:rowOff>34544</xdr:rowOff>
    </xdr:from>
    <xdr:to>
      <xdr:col>86</xdr:col>
      <xdr:colOff>25400</xdr:colOff>
      <xdr:row>90</xdr:row>
      <xdr:rowOff>34544</xdr:rowOff>
    </xdr:to>
    <xdr:cxnSp macro="">
      <xdr:nvCxnSpPr>
        <xdr:cNvPr id="676" name="直線コネクタ 675">
          <a:extLst>
            <a:ext uri="{FF2B5EF4-FFF2-40B4-BE49-F238E27FC236}">
              <a16:creationId xmlns:a16="http://schemas.microsoft.com/office/drawing/2014/main" xmlns="" id="{00000000-0008-0000-0600-0000A4020000}"/>
            </a:ext>
          </a:extLst>
        </xdr:cNvPr>
        <xdr:cNvCxnSpPr/>
      </xdr:nvCxnSpPr>
      <xdr:spPr>
        <a:xfrm>
          <a:off x="16230600" y="154650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99</xdr:row>
      <xdr:rowOff>98160</xdr:rowOff>
    </xdr:from>
    <xdr:to>
      <xdr:col>85</xdr:col>
      <xdr:colOff>127000</xdr:colOff>
      <xdr:row>99</xdr:row>
      <xdr:rowOff>98258</xdr:rowOff>
    </xdr:to>
    <xdr:cxnSp macro="">
      <xdr:nvCxnSpPr>
        <xdr:cNvPr id="677" name="直線コネクタ 676">
          <a:extLst>
            <a:ext uri="{FF2B5EF4-FFF2-40B4-BE49-F238E27FC236}">
              <a16:creationId xmlns:a16="http://schemas.microsoft.com/office/drawing/2014/main" xmlns="" id="{00000000-0008-0000-0600-0000A5020000}"/>
            </a:ext>
          </a:extLst>
        </xdr:cNvPr>
        <xdr:cNvCxnSpPr/>
      </xdr:nvCxnSpPr>
      <xdr:spPr>
        <a:xfrm>
          <a:off x="15481300" y="17071710"/>
          <a:ext cx="838200" cy="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96</xdr:row>
      <xdr:rowOff>17056</xdr:rowOff>
    </xdr:from>
    <xdr:ext cx="534377" cy="259045"/>
    <xdr:sp macro="" textlink="">
      <xdr:nvSpPr>
        <xdr:cNvPr id="678" name="積立金平均値テキスト">
          <a:extLst>
            <a:ext uri="{FF2B5EF4-FFF2-40B4-BE49-F238E27FC236}">
              <a16:creationId xmlns:a16="http://schemas.microsoft.com/office/drawing/2014/main" xmlns="" id="{00000000-0008-0000-0600-0000A6020000}"/>
            </a:ext>
          </a:extLst>
        </xdr:cNvPr>
        <xdr:cNvSpPr txBox="1"/>
      </xdr:nvSpPr>
      <xdr:spPr>
        <a:xfrm>
          <a:off x="16370300" y="1647625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24,301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165629</xdr:rowOff>
    </xdr:from>
    <xdr:to>
      <xdr:col>85</xdr:col>
      <xdr:colOff>177800</xdr:colOff>
      <xdr:row>97</xdr:row>
      <xdr:rowOff>95779</xdr:rowOff>
    </xdr:to>
    <xdr:sp macro="" textlink="">
      <xdr:nvSpPr>
        <xdr:cNvPr id="679" name="フローチャート: 判断 678">
          <a:extLst>
            <a:ext uri="{FF2B5EF4-FFF2-40B4-BE49-F238E27FC236}">
              <a16:creationId xmlns:a16="http://schemas.microsoft.com/office/drawing/2014/main" xmlns="" id="{00000000-0008-0000-0600-0000A7020000}"/>
            </a:ext>
          </a:extLst>
        </xdr:cNvPr>
        <xdr:cNvSpPr/>
      </xdr:nvSpPr>
      <xdr:spPr>
        <a:xfrm>
          <a:off x="16268700" y="166248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98</xdr:row>
      <xdr:rowOff>42887</xdr:rowOff>
    </xdr:from>
    <xdr:to>
      <xdr:col>81</xdr:col>
      <xdr:colOff>50800</xdr:colOff>
      <xdr:row>99</xdr:row>
      <xdr:rowOff>98160</xdr:rowOff>
    </xdr:to>
    <xdr:cxnSp macro="">
      <xdr:nvCxnSpPr>
        <xdr:cNvPr id="680" name="直線コネクタ 679">
          <a:extLst>
            <a:ext uri="{FF2B5EF4-FFF2-40B4-BE49-F238E27FC236}">
              <a16:creationId xmlns:a16="http://schemas.microsoft.com/office/drawing/2014/main" xmlns="" id="{00000000-0008-0000-0600-0000A8020000}"/>
            </a:ext>
          </a:extLst>
        </xdr:cNvPr>
        <xdr:cNvCxnSpPr/>
      </xdr:nvCxnSpPr>
      <xdr:spPr>
        <a:xfrm>
          <a:off x="14592300" y="16844987"/>
          <a:ext cx="889000" cy="2267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97</xdr:row>
      <xdr:rowOff>42233</xdr:rowOff>
    </xdr:from>
    <xdr:to>
      <xdr:col>81</xdr:col>
      <xdr:colOff>101600</xdr:colOff>
      <xdr:row>97</xdr:row>
      <xdr:rowOff>143833</xdr:rowOff>
    </xdr:to>
    <xdr:sp macro="" textlink="">
      <xdr:nvSpPr>
        <xdr:cNvPr id="681" name="フローチャート: 判断 680">
          <a:extLst>
            <a:ext uri="{FF2B5EF4-FFF2-40B4-BE49-F238E27FC236}">
              <a16:creationId xmlns:a16="http://schemas.microsoft.com/office/drawing/2014/main" xmlns="" id="{00000000-0008-0000-0600-0000A9020000}"/>
            </a:ext>
          </a:extLst>
        </xdr:cNvPr>
        <xdr:cNvSpPr/>
      </xdr:nvSpPr>
      <xdr:spPr>
        <a:xfrm>
          <a:off x="15430500" y="166728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95</xdr:row>
      <xdr:rowOff>160360</xdr:rowOff>
    </xdr:from>
    <xdr:ext cx="534377" cy="259045"/>
    <xdr:sp macro="" textlink="">
      <xdr:nvSpPr>
        <xdr:cNvPr id="682" name="テキスト ボックス 681">
          <a:extLst>
            <a:ext uri="{FF2B5EF4-FFF2-40B4-BE49-F238E27FC236}">
              <a16:creationId xmlns:a16="http://schemas.microsoft.com/office/drawing/2014/main" xmlns="" id="{00000000-0008-0000-0600-0000AA020000}"/>
            </a:ext>
          </a:extLst>
        </xdr:cNvPr>
        <xdr:cNvSpPr txBox="1"/>
      </xdr:nvSpPr>
      <xdr:spPr>
        <a:xfrm>
          <a:off x="15214111" y="164481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21,358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98</xdr:row>
      <xdr:rowOff>42887</xdr:rowOff>
    </xdr:from>
    <xdr:to>
      <xdr:col>76</xdr:col>
      <xdr:colOff>114300</xdr:colOff>
      <xdr:row>98</xdr:row>
      <xdr:rowOff>53780</xdr:rowOff>
    </xdr:to>
    <xdr:cxnSp macro="">
      <xdr:nvCxnSpPr>
        <xdr:cNvPr id="683" name="直線コネクタ 682">
          <a:extLst>
            <a:ext uri="{FF2B5EF4-FFF2-40B4-BE49-F238E27FC236}">
              <a16:creationId xmlns:a16="http://schemas.microsoft.com/office/drawing/2014/main" xmlns="" id="{00000000-0008-0000-0600-0000AB020000}"/>
            </a:ext>
          </a:extLst>
        </xdr:cNvPr>
        <xdr:cNvCxnSpPr/>
      </xdr:nvCxnSpPr>
      <xdr:spPr>
        <a:xfrm flipV="1">
          <a:off x="13703300" y="16844987"/>
          <a:ext cx="889000" cy="108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32142</xdr:rowOff>
    </xdr:from>
    <xdr:to>
      <xdr:col>76</xdr:col>
      <xdr:colOff>165100</xdr:colOff>
      <xdr:row>97</xdr:row>
      <xdr:rowOff>133742</xdr:rowOff>
    </xdr:to>
    <xdr:sp macro="" textlink="">
      <xdr:nvSpPr>
        <xdr:cNvPr id="684" name="フローチャート: 判断 683">
          <a:extLst>
            <a:ext uri="{FF2B5EF4-FFF2-40B4-BE49-F238E27FC236}">
              <a16:creationId xmlns:a16="http://schemas.microsoft.com/office/drawing/2014/main" xmlns="" id="{00000000-0008-0000-0600-0000AC020000}"/>
            </a:ext>
          </a:extLst>
        </xdr:cNvPr>
        <xdr:cNvSpPr/>
      </xdr:nvSpPr>
      <xdr:spPr>
        <a:xfrm>
          <a:off x="14541500" y="166627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95</xdr:row>
      <xdr:rowOff>150269</xdr:rowOff>
    </xdr:from>
    <xdr:ext cx="534377" cy="259045"/>
    <xdr:sp macro="" textlink="">
      <xdr:nvSpPr>
        <xdr:cNvPr id="685" name="テキスト ボックス 684">
          <a:extLst>
            <a:ext uri="{FF2B5EF4-FFF2-40B4-BE49-F238E27FC236}">
              <a16:creationId xmlns:a16="http://schemas.microsoft.com/office/drawing/2014/main" xmlns="" id="{00000000-0008-0000-0600-0000AD020000}"/>
            </a:ext>
          </a:extLst>
        </xdr:cNvPr>
        <xdr:cNvSpPr txBox="1"/>
      </xdr:nvSpPr>
      <xdr:spPr>
        <a:xfrm>
          <a:off x="14325111" y="164380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21,976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98</xdr:row>
      <xdr:rowOff>53780</xdr:rowOff>
    </xdr:from>
    <xdr:to>
      <xdr:col>71</xdr:col>
      <xdr:colOff>177800</xdr:colOff>
      <xdr:row>98</xdr:row>
      <xdr:rowOff>101361</xdr:rowOff>
    </xdr:to>
    <xdr:cxnSp macro="">
      <xdr:nvCxnSpPr>
        <xdr:cNvPr id="686" name="直線コネクタ 685">
          <a:extLst>
            <a:ext uri="{FF2B5EF4-FFF2-40B4-BE49-F238E27FC236}">
              <a16:creationId xmlns:a16="http://schemas.microsoft.com/office/drawing/2014/main" xmlns="" id="{00000000-0008-0000-0600-0000AE020000}"/>
            </a:ext>
          </a:extLst>
        </xdr:cNvPr>
        <xdr:cNvCxnSpPr/>
      </xdr:nvCxnSpPr>
      <xdr:spPr>
        <a:xfrm flipV="1">
          <a:off x="12814300" y="16855880"/>
          <a:ext cx="889000" cy="475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97</xdr:row>
      <xdr:rowOff>34999</xdr:rowOff>
    </xdr:from>
    <xdr:to>
      <xdr:col>72</xdr:col>
      <xdr:colOff>38100</xdr:colOff>
      <xdr:row>97</xdr:row>
      <xdr:rowOff>136599</xdr:rowOff>
    </xdr:to>
    <xdr:sp macro="" textlink="">
      <xdr:nvSpPr>
        <xdr:cNvPr id="687" name="フローチャート: 判断 686">
          <a:extLst>
            <a:ext uri="{FF2B5EF4-FFF2-40B4-BE49-F238E27FC236}">
              <a16:creationId xmlns:a16="http://schemas.microsoft.com/office/drawing/2014/main" xmlns="" id="{00000000-0008-0000-0600-0000AF020000}"/>
            </a:ext>
          </a:extLst>
        </xdr:cNvPr>
        <xdr:cNvSpPr/>
      </xdr:nvSpPr>
      <xdr:spPr>
        <a:xfrm>
          <a:off x="13652500" y="166656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95</xdr:row>
      <xdr:rowOff>153126</xdr:rowOff>
    </xdr:from>
    <xdr:ext cx="534377" cy="259045"/>
    <xdr:sp macro="" textlink="">
      <xdr:nvSpPr>
        <xdr:cNvPr id="688" name="テキスト ボックス 687">
          <a:extLst>
            <a:ext uri="{FF2B5EF4-FFF2-40B4-BE49-F238E27FC236}">
              <a16:creationId xmlns:a16="http://schemas.microsoft.com/office/drawing/2014/main" xmlns="" id="{00000000-0008-0000-0600-0000B0020000}"/>
            </a:ext>
          </a:extLst>
        </xdr:cNvPr>
        <xdr:cNvSpPr txBox="1"/>
      </xdr:nvSpPr>
      <xdr:spPr>
        <a:xfrm>
          <a:off x="13436111" y="164408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21,801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49434</xdr:rowOff>
    </xdr:from>
    <xdr:to>
      <xdr:col>67</xdr:col>
      <xdr:colOff>101600</xdr:colOff>
      <xdr:row>97</xdr:row>
      <xdr:rowOff>151034</xdr:rowOff>
    </xdr:to>
    <xdr:sp macro="" textlink="">
      <xdr:nvSpPr>
        <xdr:cNvPr id="689" name="フローチャート: 判断 688">
          <a:extLst>
            <a:ext uri="{FF2B5EF4-FFF2-40B4-BE49-F238E27FC236}">
              <a16:creationId xmlns:a16="http://schemas.microsoft.com/office/drawing/2014/main" xmlns="" id="{00000000-0008-0000-0600-0000B1020000}"/>
            </a:ext>
          </a:extLst>
        </xdr:cNvPr>
        <xdr:cNvSpPr/>
      </xdr:nvSpPr>
      <xdr:spPr>
        <a:xfrm>
          <a:off x="12763500" y="166800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95</xdr:row>
      <xdr:rowOff>167561</xdr:rowOff>
    </xdr:from>
    <xdr:ext cx="534377" cy="259045"/>
    <xdr:sp macro="" textlink="">
      <xdr:nvSpPr>
        <xdr:cNvPr id="690" name="テキスト ボックス 689">
          <a:extLst>
            <a:ext uri="{FF2B5EF4-FFF2-40B4-BE49-F238E27FC236}">
              <a16:creationId xmlns:a16="http://schemas.microsoft.com/office/drawing/2014/main" xmlns="" id="{00000000-0008-0000-0600-0000B2020000}"/>
            </a:ext>
          </a:extLst>
        </xdr:cNvPr>
        <xdr:cNvSpPr txBox="1"/>
      </xdr:nvSpPr>
      <xdr:spPr>
        <a:xfrm>
          <a:off x="12547111" y="164553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20,917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91" name="テキスト ボックス 690">
          <a:extLst>
            <a:ext uri="{FF2B5EF4-FFF2-40B4-BE49-F238E27FC236}">
              <a16:creationId xmlns:a16="http://schemas.microsoft.com/office/drawing/2014/main" xmlns="" id="{00000000-0008-0000-0600-0000B3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92" name="テキスト ボックス 691">
          <a:extLst>
            <a:ext uri="{FF2B5EF4-FFF2-40B4-BE49-F238E27FC236}">
              <a16:creationId xmlns:a16="http://schemas.microsoft.com/office/drawing/2014/main" xmlns="" id="{00000000-0008-0000-0600-0000B4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93" name="テキスト ボックス 692">
          <a:extLst>
            <a:ext uri="{FF2B5EF4-FFF2-40B4-BE49-F238E27FC236}">
              <a16:creationId xmlns:a16="http://schemas.microsoft.com/office/drawing/2014/main" xmlns="" id="{00000000-0008-0000-0600-0000B5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694" name="テキスト ボックス 693">
          <a:extLst>
            <a:ext uri="{FF2B5EF4-FFF2-40B4-BE49-F238E27FC236}">
              <a16:creationId xmlns:a16="http://schemas.microsoft.com/office/drawing/2014/main" xmlns="" id="{00000000-0008-0000-0600-0000B6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695" name="テキスト ボックス 694">
          <a:extLst>
            <a:ext uri="{FF2B5EF4-FFF2-40B4-BE49-F238E27FC236}">
              <a16:creationId xmlns:a16="http://schemas.microsoft.com/office/drawing/2014/main" xmlns="" id="{00000000-0008-0000-0600-0000B7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99</xdr:row>
      <xdr:rowOff>47458</xdr:rowOff>
    </xdr:from>
    <xdr:to>
      <xdr:col>85</xdr:col>
      <xdr:colOff>177800</xdr:colOff>
      <xdr:row>99</xdr:row>
      <xdr:rowOff>149058</xdr:rowOff>
    </xdr:to>
    <xdr:sp macro="" textlink="">
      <xdr:nvSpPr>
        <xdr:cNvPr id="696" name="楕円 695">
          <a:extLst>
            <a:ext uri="{FF2B5EF4-FFF2-40B4-BE49-F238E27FC236}">
              <a16:creationId xmlns:a16="http://schemas.microsoft.com/office/drawing/2014/main" xmlns="" id="{00000000-0008-0000-0600-0000B8020000}"/>
            </a:ext>
          </a:extLst>
        </xdr:cNvPr>
        <xdr:cNvSpPr/>
      </xdr:nvSpPr>
      <xdr:spPr>
        <a:xfrm>
          <a:off x="16268700" y="170210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98</xdr:row>
      <xdr:rowOff>133835</xdr:rowOff>
    </xdr:from>
    <xdr:ext cx="313932" cy="259045"/>
    <xdr:sp macro="" textlink="">
      <xdr:nvSpPr>
        <xdr:cNvPr id="697" name="積立金該当値テキスト">
          <a:extLst>
            <a:ext uri="{FF2B5EF4-FFF2-40B4-BE49-F238E27FC236}">
              <a16:creationId xmlns:a16="http://schemas.microsoft.com/office/drawing/2014/main" xmlns="" id="{00000000-0008-0000-0600-0000B9020000}"/>
            </a:ext>
          </a:extLst>
        </xdr:cNvPr>
        <xdr:cNvSpPr txBox="1"/>
      </xdr:nvSpPr>
      <xdr:spPr>
        <a:xfrm>
          <a:off x="16370300" y="16935935"/>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99</xdr:row>
      <xdr:rowOff>47360</xdr:rowOff>
    </xdr:from>
    <xdr:to>
      <xdr:col>81</xdr:col>
      <xdr:colOff>101600</xdr:colOff>
      <xdr:row>99</xdr:row>
      <xdr:rowOff>148960</xdr:rowOff>
    </xdr:to>
    <xdr:sp macro="" textlink="">
      <xdr:nvSpPr>
        <xdr:cNvPr id="698" name="楕円 697">
          <a:extLst>
            <a:ext uri="{FF2B5EF4-FFF2-40B4-BE49-F238E27FC236}">
              <a16:creationId xmlns:a16="http://schemas.microsoft.com/office/drawing/2014/main" xmlns="" id="{00000000-0008-0000-0600-0000BA020000}"/>
            </a:ext>
          </a:extLst>
        </xdr:cNvPr>
        <xdr:cNvSpPr/>
      </xdr:nvSpPr>
      <xdr:spPr>
        <a:xfrm>
          <a:off x="15430500" y="170209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84333</xdr:colOff>
      <xdr:row>99</xdr:row>
      <xdr:rowOff>140087</xdr:rowOff>
    </xdr:from>
    <xdr:ext cx="313932" cy="259045"/>
    <xdr:sp macro="" textlink="">
      <xdr:nvSpPr>
        <xdr:cNvPr id="699" name="テキスト ボックス 698">
          <a:extLst>
            <a:ext uri="{FF2B5EF4-FFF2-40B4-BE49-F238E27FC236}">
              <a16:creationId xmlns:a16="http://schemas.microsoft.com/office/drawing/2014/main" xmlns="" id="{00000000-0008-0000-0600-0000BB020000}"/>
            </a:ext>
          </a:extLst>
        </xdr:cNvPr>
        <xdr:cNvSpPr txBox="1"/>
      </xdr:nvSpPr>
      <xdr:spPr>
        <a:xfrm>
          <a:off x="15324333" y="1711363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97</xdr:row>
      <xdr:rowOff>163537</xdr:rowOff>
    </xdr:from>
    <xdr:to>
      <xdr:col>76</xdr:col>
      <xdr:colOff>165100</xdr:colOff>
      <xdr:row>98</xdr:row>
      <xdr:rowOff>93687</xdr:rowOff>
    </xdr:to>
    <xdr:sp macro="" textlink="">
      <xdr:nvSpPr>
        <xdr:cNvPr id="700" name="楕円 699">
          <a:extLst>
            <a:ext uri="{FF2B5EF4-FFF2-40B4-BE49-F238E27FC236}">
              <a16:creationId xmlns:a16="http://schemas.microsoft.com/office/drawing/2014/main" xmlns="" id="{00000000-0008-0000-0600-0000BC020000}"/>
            </a:ext>
          </a:extLst>
        </xdr:cNvPr>
        <xdr:cNvSpPr/>
      </xdr:nvSpPr>
      <xdr:spPr>
        <a:xfrm>
          <a:off x="14541500" y="167941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98</xdr:row>
      <xdr:rowOff>84814</xdr:rowOff>
    </xdr:from>
    <xdr:ext cx="534377" cy="259045"/>
    <xdr:sp macro="" textlink="">
      <xdr:nvSpPr>
        <xdr:cNvPr id="701" name="テキスト ボックス 700">
          <a:extLst>
            <a:ext uri="{FF2B5EF4-FFF2-40B4-BE49-F238E27FC236}">
              <a16:creationId xmlns:a16="http://schemas.microsoft.com/office/drawing/2014/main" xmlns="" id="{00000000-0008-0000-0600-0000BD020000}"/>
            </a:ext>
          </a:extLst>
        </xdr:cNvPr>
        <xdr:cNvSpPr txBox="1"/>
      </xdr:nvSpPr>
      <xdr:spPr>
        <a:xfrm>
          <a:off x="14325111" y="168869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13,929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98</xdr:row>
      <xdr:rowOff>2980</xdr:rowOff>
    </xdr:from>
    <xdr:to>
      <xdr:col>72</xdr:col>
      <xdr:colOff>38100</xdr:colOff>
      <xdr:row>98</xdr:row>
      <xdr:rowOff>104580</xdr:rowOff>
    </xdr:to>
    <xdr:sp macro="" textlink="">
      <xdr:nvSpPr>
        <xdr:cNvPr id="702" name="楕円 701">
          <a:extLst>
            <a:ext uri="{FF2B5EF4-FFF2-40B4-BE49-F238E27FC236}">
              <a16:creationId xmlns:a16="http://schemas.microsoft.com/office/drawing/2014/main" xmlns="" id="{00000000-0008-0000-0600-0000BE020000}"/>
            </a:ext>
          </a:extLst>
        </xdr:cNvPr>
        <xdr:cNvSpPr/>
      </xdr:nvSpPr>
      <xdr:spPr>
        <a:xfrm>
          <a:off x="13652500" y="168050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98</xdr:row>
      <xdr:rowOff>95707</xdr:rowOff>
    </xdr:from>
    <xdr:ext cx="534377" cy="259045"/>
    <xdr:sp macro="" textlink="">
      <xdr:nvSpPr>
        <xdr:cNvPr id="703" name="テキスト ボックス 702">
          <a:extLst>
            <a:ext uri="{FF2B5EF4-FFF2-40B4-BE49-F238E27FC236}">
              <a16:creationId xmlns:a16="http://schemas.microsoft.com/office/drawing/2014/main" xmlns="" id="{00000000-0008-0000-0600-0000BF020000}"/>
            </a:ext>
          </a:extLst>
        </xdr:cNvPr>
        <xdr:cNvSpPr txBox="1"/>
      </xdr:nvSpPr>
      <xdr:spPr>
        <a:xfrm>
          <a:off x="13436111" y="168978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13,262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50561</xdr:rowOff>
    </xdr:from>
    <xdr:to>
      <xdr:col>67</xdr:col>
      <xdr:colOff>101600</xdr:colOff>
      <xdr:row>98</xdr:row>
      <xdr:rowOff>152161</xdr:rowOff>
    </xdr:to>
    <xdr:sp macro="" textlink="">
      <xdr:nvSpPr>
        <xdr:cNvPr id="704" name="楕円 703">
          <a:extLst>
            <a:ext uri="{FF2B5EF4-FFF2-40B4-BE49-F238E27FC236}">
              <a16:creationId xmlns:a16="http://schemas.microsoft.com/office/drawing/2014/main" xmlns="" id="{00000000-0008-0000-0600-0000C0020000}"/>
            </a:ext>
          </a:extLst>
        </xdr:cNvPr>
        <xdr:cNvSpPr/>
      </xdr:nvSpPr>
      <xdr:spPr>
        <a:xfrm>
          <a:off x="12763500" y="168526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98</xdr:row>
      <xdr:rowOff>143288</xdr:rowOff>
    </xdr:from>
    <xdr:ext cx="534377" cy="259045"/>
    <xdr:sp macro="" textlink="">
      <xdr:nvSpPr>
        <xdr:cNvPr id="705" name="テキスト ボックス 704">
          <a:extLst>
            <a:ext uri="{FF2B5EF4-FFF2-40B4-BE49-F238E27FC236}">
              <a16:creationId xmlns:a16="http://schemas.microsoft.com/office/drawing/2014/main" xmlns="" id="{00000000-0008-0000-0600-0000C1020000}"/>
            </a:ext>
          </a:extLst>
        </xdr:cNvPr>
        <xdr:cNvSpPr txBox="1"/>
      </xdr:nvSpPr>
      <xdr:spPr>
        <a:xfrm>
          <a:off x="12547111" y="169453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10,348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06" name="正方形/長方形 705">
          <a:extLst>
            <a:ext uri="{FF2B5EF4-FFF2-40B4-BE49-F238E27FC236}">
              <a16:creationId xmlns:a16="http://schemas.microsoft.com/office/drawing/2014/main" xmlns="" id="{00000000-0008-0000-0600-0000C2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07" name="正方形/長方形 706">
          <a:extLst>
            <a:ext uri="{FF2B5EF4-FFF2-40B4-BE49-F238E27FC236}">
              <a16:creationId xmlns:a16="http://schemas.microsoft.com/office/drawing/2014/main" xmlns="" id="{00000000-0008-0000-0600-0000C3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08" name="正方形/長方形 707">
          <a:extLst>
            <a:ext uri="{FF2B5EF4-FFF2-40B4-BE49-F238E27FC236}">
              <a16:creationId xmlns:a16="http://schemas.microsoft.com/office/drawing/2014/main" xmlns="" id="{00000000-0008-0000-0600-0000C4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09" name="正方形/長方形 708">
          <a:extLst>
            <a:ext uri="{FF2B5EF4-FFF2-40B4-BE49-F238E27FC236}">
              <a16:creationId xmlns:a16="http://schemas.microsoft.com/office/drawing/2014/main" xmlns="" id="{00000000-0008-0000-0600-0000C5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10" name="正方形/長方形 709">
          <a:extLst>
            <a:ext uri="{FF2B5EF4-FFF2-40B4-BE49-F238E27FC236}">
              <a16:creationId xmlns:a16="http://schemas.microsoft.com/office/drawing/2014/main" xmlns="" id="{00000000-0008-0000-0600-0000C6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11" name="正方形/長方形 710">
          <a:extLst>
            <a:ext uri="{FF2B5EF4-FFF2-40B4-BE49-F238E27FC236}">
              <a16:creationId xmlns:a16="http://schemas.microsoft.com/office/drawing/2014/main" xmlns="" id="{00000000-0008-0000-0600-0000C7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12" name="正方形/長方形 711">
          <a:extLst>
            <a:ext uri="{FF2B5EF4-FFF2-40B4-BE49-F238E27FC236}">
              <a16:creationId xmlns:a16="http://schemas.microsoft.com/office/drawing/2014/main" xmlns="" id="{00000000-0008-0000-0600-0000C8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13" name="正方形/長方形 712">
          <a:extLst>
            <a:ext uri="{FF2B5EF4-FFF2-40B4-BE49-F238E27FC236}">
              <a16:creationId xmlns:a16="http://schemas.microsoft.com/office/drawing/2014/main" xmlns="" id="{00000000-0008-0000-0600-0000C9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14" name="テキスト ボックス 713">
          <a:extLst>
            <a:ext uri="{FF2B5EF4-FFF2-40B4-BE49-F238E27FC236}">
              <a16:creationId xmlns:a16="http://schemas.microsoft.com/office/drawing/2014/main" xmlns="" id="{00000000-0008-0000-0600-0000CA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15" name="直線コネクタ 714">
          <a:extLst>
            <a:ext uri="{FF2B5EF4-FFF2-40B4-BE49-F238E27FC236}">
              <a16:creationId xmlns:a16="http://schemas.microsoft.com/office/drawing/2014/main" xmlns="" id="{00000000-0008-0000-0600-0000CB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98878</xdr:rowOff>
    </xdr:from>
    <xdr:to>
      <xdr:col>120</xdr:col>
      <xdr:colOff>114300</xdr:colOff>
      <xdr:row>39</xdr:row>
      <xdr:rowOff>98878</xdr:rowOff>
    </xdr:to>
    <xdr:cxnSp macro="">
      <xdr:nvCxnSpPr>
        <xdr:cNvPr id="716" name="直線コネクタ 715">
          <a:extLst>
            <a:ext uri="{FF2B5EF4-FFF2-40B4-BE49-F238E27FC236}">
              <a16:creationId xmlns:a16="http://schemas.microsoft.com/office/drawing/2014/main" xmlns="" id="{00000000-0008-0000-0600-0000CC020000}"/>
            </a:ext>
          </a:extLst>
        </xdr:cNvPr>
        <xdr:cNvCxnSpPr/>
      </xdr:nvCxnSpPr>
      <xdr:spPr>
        <a:xfrm>
          <a:off x="18288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128105</xdr:rowOff>
    </xdr:from>
    <xdr:ext cx="248786" cy="259045"/>
    <xdr:sp macro="" textlink="">
      <xdr:nvSpPr>
        <xdr:cNvPr id="717" name="テキスト ボックス 716">
          <a:extLst>
            <a:ext uri="{FF2B5EF4-FFF2-40B4-BE49-F238E27FC236}">
              <a16:creationId xmlns:a16="http://schemas.microsoft.com/office/drawing/2014/main" xmlns="" id="{00000000-0008-0000-0600-0000CD020000}"/>
            </a:ext>
          </a:extLst>
        </xdr:cNvPr>
        <xdr:cNvSpPr txBox="1"/>
      </xdr:nvSpPr>
      <xdr:spPr>
        <a:xfrm>
          <a:off x="18039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115207</xdr:rowOff>
    </xdr:from>
    <xdr:to>
      <xdr:col>120</xdr:col>
      <xdr:colOff>114300</xdr:colOff>
      <xdr:row>37</xdr:row>
      <xdr:rowOff>115207</xdr:rowOff>
    </xdr:to>
    <xdr:cxnSp macro="">
      <xdr:nvCxnSpPr>
        <xdr:cNvPr id="718" name="直線コネクタ 717">
          <a:extLst>
            <a:ext uri="{FF2B5EF4-FFF2-40B4-BE49-F238E27FC236}">
              <a16:creationId xmlns:a16="http://schemas.microsoft.com/office/drawing/2014/main" xmlns="" id="{00000000-0008-0000-0600-0000CE020000}"/>
            </a:ext>
          </a:extLst>
        </xdr:cNvPr>
        <xdr:cNvCxnSpPr/>
      </xdr:nvCxnSpPr>
      <xdr:spPr>
        <a:xfrm>
          <a:off x="18288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36</xdr:row>
      <xdr:rowOff>144434</xdr:rowOff>
    </xdr:from>
    <xdr:ext cx="531299" cy="259045"/>
    <xdr:sp macro="" textlink="">
      <xdr:nvSpPr>
        <xdr:cNvPr id="719" name="テキスト ボックス 718">
          <a:extLst>
            <a:ext uri="{FF2B5EF4-FFF2-40B4-BE49-F238E27FC236}">
              <a16:creationId xmlns:a16="http://schemas.microsoft.com/office/drawing/2014/main" xmlns="" id="{00000000-0008-0000-0600-0000CF020000}"/>
            </a:ext>
          </a:extLst>
        </xdr:cNvPr>
        <xdr:cNvSpPr txBox="1"/>
      </xdr:nvSpPr>
      <xdr:spPr>
        <a:xfrm>
          <a:off x="17756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131536</xdr:rowOff>
    </xdr:from>
    <xdr:to>
      <xdr:col>120</xdr:col>
      <xdr:colOff>114300</xdr:colOff>
      <xdr:row>35</xdr:row>
      <xdr:rowOff>131536</xdr:rowOff>
    </xdr:to>
    <xdr:cxnSp macro="">
      <xdr:nvCxnSpPr>
        <xdr:cNvPr id="720" name="直線コネクタ 719">
          <a:extLst>
            <a:ext uri="{FF2B5EF4-FFF2-40B4-BE49-F238E27FC236}">
              <a16:creationId xmlns:a16="http://schemas.microsoft.com/office/drawing/2014/main" xmlns="" id="{00000000-0008-0000-0600-0000D0020000}"/>
            </a:ext>
          </a:extLst>
        </xdr:cNvPr>
        <xdr:cNvCxnSpPr/>
      </xdr:nvCxnSpPr>
      <xdr:spPr>
        <a:xfrm>
          <a:off x="18288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34</xdr:row>
      <xdr:rowOff>160763</xdr:rowOff>
    </xdr:from>
    <xdr:ext cx="531299" cy="259045"/>
    <xdr:sp macro="" textlink="">
      <xdr:nvSpPr>
        <xdr:cNvPr id="721" name="テキスト ボックス 720">
          <a:extLst>
            <a:ext uri="{FF2B5EF4-FFF2-40B4-BE49-F238E27FC236}">
              <a16:creationId xmlns:a16="http://schemas.microsoft.com/office/drawing/2014/main" xmlns="" id="{00000000-0008-0000-0600-0000D1020000}"/>
            </a:ext>
          </a:extLst>
        </xdr:cNvPr>
        <xdr:cNvSpPr txBox="1"/>
      </xdr:nvSpPr>
      <xdr:spPr>
        <a:xfrm>
          <a:off x="17756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147864</xdr:rowOff>
    </xdr:from>
    <xdr:to>
      <xdr:col>120</xdr:col>
      <xdr:colOff>114300</xdr:colOff>
      <xdr:row>33</xdr:row>
      <xdr:rowOff>147864</xdr:rowOff>
    </xdr:to>
    <xdr:cxnSp macro="">
      <xdr:nvCxnSpPr>
        <xdr:cNvPr id="722" name="直線コネクタ 721">
          <a:extLst>
            <a:ext uri="{FF2B5EF4-FFF2-40B4-BE49-F238E27FC236}">
              <a16:creationId xmlns:a16="http://schemas.microsoft.com/office/drawing/2014/main" xmlns="" id="{00000000-0008-0000-0600-0000D2020000}"/>
            </a:ext>
          </a:extLst>
        </xdr:cNvPr>
        <xdr:cNvCxnSpPr/>
      </xdr:nvCxnSpPr>
      <xdr:spPr>
        <a:xfrm>
          <a:off x="18288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33</xdr:row>
      <xdr:rowOff>5641</xdr:rowOff>
    </xdr:from>
    <xdr:ext cx="531299" cy="259045"/>
    <xdr:sp macro="" textlink="">
      <xdr:nvSpPr>
        <xdr:cNvPr id="723" name="テキスト ボックス 722">
          <a:extLst>
            <a:ext uri="{FF2B5EF4-FFF2-40B4-BE49-F238E27FC236}">
              <a16:creationId xmlns:a16="http://schemas.microsoft.com/office/drawing/2014/main" xmlns="" id="{00000000-0008-0000-0600-0000D3020000}"/>
            </a:ext>
          </a:extLst>
        </xdr:cNvPr>
        <xdr:cNvSpPr txBox="1"/>
      </xdr:nvSpPr>
      <xdr:spPr>
        <a:xfrm>
          <a:off x="17756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164193</xdr:rowOff>
    </xdr:from>
    <xdr:to>
      <xdr:col>120</xdr:col>
      <xdr:colOff>114300</xdr:colOff>
      <xdr:row>31</xdr:row>
      <xdr:rowOff>164193</xdr:rowOff>
    </xdr:to>
    <xdr:cxnSp macro="">
      <xdr:nvCxnSpPr>
        <xdr:cNvPr id="724" name="直線コネクタ 723">
          <a:extLst>
            <a:ext uri="{FF2B5EF4-FFF2-40B4-BE49-F238E27FC236}">
              <a16:creationId xmlns:a16="http://schemas.microsoft.com/office/drawing/2014/main" xmlns="" id="{00000000-0008-0000-0600-0000D4020000}"/>
            </a:ext>
          </a:extLst>
        </xdr:cNvPr>
        <xdr:cNvCxnSpPr/>
      </xdr:nvCxnSpPr>
      <xdr:spPr>
        <a:xfrm>
          <a:off x="18288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31</xdr:row>
      <xdr:rowOff>21970</xdr:rowOff>
    </xdr:from>
    <xdr:ext cx="531299" cy="259045"/>
    <xdr:sp macro="" textlink="">
      <xdr:nvSpPr>
        <xdr:cNvPr id="725" name="テキスト ボックス 724">
          <a:extLst>
            <a:ext uri="{FF2B5EF4-FFF2-40B4-BE49-F238E27FC236}">
              <a16:creationId xmlns:a16="http://schemas.microsoft.com/office/drawing/2014/main" xmlns="" id="{00000000-0008-0000-0600-0000D5020000}"/>
            </a:ext>
          </a:extLst>
        </xdr:cNvPr>
        <xdr:cNvSpPr txBox="1"/>
      </xdr:nvSpPr>
      <xdr:spPr>
        <a:xfrm>
          <a:off x="17756701" y="5336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9072</xdr:rowOff>
    </xdr:from>
    <xdr:to>
      <xdr:col>120</xdr:col>
      <xdr:colOff>114300</xdr:colOff>
      <xdr:row>30</xdr:row>
      <xdr:rowOff>9072</xdr:rowOff>
    </xdr:to>
    <xdr:cxnSp macro="">
      <xdr:nvCxnSpPr>
        <xdr:cNvPr id="726" name="直線コネクタ 725">
          <a:extLst>
            <a:ext uri="{FF2B5EF4-FFF2-40B4-BE49-F238E27FC236}">
              <a16:creationId xmlns:a16="http://schemas.microsoft.com/office/drawing/2014/main" xmlns="" id="{00000000-0008-0000-0600-0000D6020000}"/>
            </a:ext>
          </a:extLst>
        </xdr:cNvPr>
        <xdr:cNvCxnSpPr/>
      </xdr:nvCxnSpPr>
      <xdr:spPr>
        <a:xfrm>
          <a:off x="18288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38299</xdr:rowOff>
    </xdr:from>
    <xdr:ext cx="531299" cy="259045"/>
    <xdr:sp macro="" textlink="">
      <xdr:nvSpPr>
        <xdr:cNvPr id="727" name="テキスト ボックス 726">
          <a:extLst>
            <a:ext uri="{FF2B5EF4-FFF2-40B4-BE49-F238E27FC236}">
              <a16:creationId xmlns:a16="http://schemas.microsoft.com/office/drawing/2014/main" xmlns="" id="{00000000-0008-0000-0600-0000D7020000}"/>
            </a:ext>
          </a:extLst>
        </xdr:cNvPr>
        <xdr:cNvSpPr txBox="1"/>
      </xdr:nvSpPr>
      <xdr:spPr>
        <a:xfrm>
          <a:off x="17756701" y="5010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28" name="直線コネクタ 727">
          <a:extLst>
            <a:ext uri="{FF2B5EF4-FFF2-40B4-BE49-F238E27FC236}">
              <a16:creationId xmlns:a16="http://schemas.microsoft.com/office/drawing/2014/main" xmlns="" id="{00000000-0008-0000-0600-0000D8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29" name="テキスト ボックス 728">
          <a:extLst>
            <a:ext uri="{FF2B5EF4-FFF2-40B4-BE49-F238E27FC236}">
              <a16:creationId xmlns:a16="http://schemas.microsoft.com/office/drawing/2014/main" xmlns="" id="{00000000-0008-0000-0600-0000D9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0" name="投資及び出資金グラフ枠">
          <a:extLst>
            <a:ext uri="{FF2B5EF4-FFF2-40B4-BE49-F238E27FC236}">
              <a16:creationId xmlns:a16="http://schemas.microsoft.com/office/drawing/2014/main" xmlns="" id="{00000000-0008-0000-0600-0000DA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25008</xdr:rowOff>
    </xdr:from>
    <xdr:to>
      <xdr:col>116</xdr:col>
      <xdr:colOff>62864</xdr:colOff>
      <xdr:row>39</xdr:row>
      <xdr:rowOff>98878</xdr:rowOff>
    </xdr:to>
    <xdr:cxnSp macro="">
      <xdr:nvCxnSpPr>
        <xdr:cNvPr id="731" name="直線コネクタ 730">
          <a:extLst>
            <a:ext uri="{FF2B5EF4-FFF2-40B4-BE49-F238E27FC236}">
              <a16:creationId xmlns:a16="http://schemas.microsoft.com/office/drawing/2014/main" xmlns="" id="{00000000-0008-0000-0600-0000DB020000}"/>
            </a:ext>
          </a:extLst>
        </xdr:cNvPr>
        <xdr:cNvCxnSpPr/>
      </xdr:nvCxnSpPr>
      <xdr:spPr>
        <a:xfrm flipV="1">
          <a:off x="22159595" y="5168508"/>
          <a:ext cx="1269" cy="16169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102705</xdr:rowOff>
    </xdr:from>
    <xdr:ext cx="249299" cy="259045"/>
    <xdr:sp macro="" textlink="">
      <xdr:nvSpPr>
        <xdr:cNvPr id="732" name="投資及び出資金最小値テキスト">
          <a:extLst>
            <a:ext uri="{FF2B5EF4-FFF2-40B4-BE49-F238E27FC236}">
              <a16:creationId xmlns:a16="http://schemas.microsoft.com/office/drawing/2014/main" xmlns="" id="{00000000-0008-0000-0600-0000DC020000}"/>
            </a:ext>
          </a:extLst>
        </xdr:cNvPr>
        <xdr:cNvSpPr txBox="1"/>
      </xdr:nvSpPr>
      <xdr:spPr>
        <a:xfrm>
          <a:off x="22212300" y="6789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98878</xdr:rowOff>
    </xdr:from>
    <xdr:to>
      <xdr:col>116</xdr:col>
      <xdr:colOff>152400</xdr:colOff>
      <xdr:row>39</xdr:row>
      <xdr:rowOff>98878</xdr:rowOff>
    </xdr:to>
    <xdr:cxnSp macro="">
      <xdr:nvCxnSpPr>
        <xdr:cNvPr id="733" name="直線コネクタ 732">
          <a:extLst>
            <a:ext uri="{FF2B5EF4-FFF2-40B4-BE49-F238E27FC236}">
              <a16:creationId xmlns:a16="http://schemas.microsoft.com/office/drawing/2014/main" xmlns="" id="{00000000-0008-0000-0600-0000DD020000}"/>
            </a:ext>
          </a:extLst>
        </xdr:cNvPr>
        <xdr:cNvCxnSpPr/>
      </xdr:nvCxnSpPr>
      <xdr:spPr>
        <a:xfrm>
          <a:off x="22072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28</xdr:row>
      <xdr:rowOff>143135</xdr:rowOff>
    </xdr:from>
    <xdr:ext cx="534377" cy="259045"/>
    <xdr:sp macro="" textlink="">
      <xdr:nvSpPr>
        <xdr:cNvPr id="734" name="投資及び出資金最大値テキスト">
          <a:extLst>
            <a:ext uri="{FF2B5EF4-FFF2-40B4-BE49-F238E27FC236}">
              <a16:creationId xmlns:a16="http://schemas.microsoft.com/office/drawing/2014/main" xmlns="" id="{00000000-0008-0000-0600-0000DE020000}"/>
            </a:ext>
          </a:extLst>
        </xdr:cNvPr>
        <xdr:cNvSpPr txBox="1"/>
      </xdr:nvSpPr>
      <xdr:spPr>
        <a:xfrm>
          <a:off x="22212300" y="49437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49,512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30</xdr:row>
      <xdr:rowOff>25008</xdr:rowOff>
    </xdr:from>
    <xdr:to>
      <xdr:col>116</xdr:col>
      <xdr:colOff>152400</xdr:colOff>
      <xdr:row>30</xdr:row>
      <xdr:rowOff>25008</xdr:rowOff>
    </xdr:to>
    <xdr:cxnSp macro="">
      <xdr:nvCxnSpPr>
        <xdr:cNvPr id="735" name="直線コネクタ 734">
          <a:extLst>
            <a:ext uri="{FF2B5EF4-FFF2-40B4-BE49-F238E27FC236}">
              <a16:creationId xmlns:a16="http://schemas.microsoft.com/office/drawing/2014/main" xmlns="" id="{00000000-0008-0000-0600-0000DF020000}"/>
            </a:ext>
          </a:extLst>
        </xdr:cNvPr>
        <xdr:cNvCxnSpPr/>
      </xdr:nvCxnSpPr>
      <xdr:spPr>
        <a:xfrm>
          <a:off x="22072600" y="51685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98878</xdr:rowOff>
    </xdr:from>
    <xdr:to>
      <xdr:col>116</xdr:col>
      <xdr:colOff>63500</xdr:colOff>
      <xdr:row>39</xdr:row>
      <xdr:rowOff>98878</xdr:rowOff>
    </xdr:to>
    <xdr:cxnSp macro="">
      <xdr:nvCxnSpPr>
        <xdr:cNvPr id="736" name="直線コネクタ 735">
          <a:extLst>
            <a:ext uri="{FF2B5EF4-FFF2-40B4-BE49-F238E27FC236}">
              <a16:creationId xmlns:a16="http://schemas.microsoft.com/office/drawing/2014/main" xmlns="" id="{00000000-0008-0000-0600-0000E0020000}"/>
            </a:ext>
          </a:extLst>
        </xdr:cNvPr>
        <xdr:cNvCxnSpPr/>
      </xdr:nvCxnSpPr>
      <xdr:spPr>
        <a:xfrm>
          <a:off x="21323300" y="6785428"/>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15243</xdr:rowOff>
    </xdr:from>
    <xdr:ext cx="469744" cy="259045"/>
    <xdr:sp macro="" textlink="">
      <xdr:nvSpPr>
        <xdr:cNvPr id="737" name="投資及び出資金平均値テキスト">
          <a:extLst>
            <a:ext uri="{FF2B5EF4-FFF2-40B4-BE49-F238E27FC236}">
              <a16:creationId xmlns:a16="http://schemas.microsoft.com/office/drawing/2014/main" xmlns="" id="{00000000-0008-0000-0600-0000E1020000}"/>
            </a:ext>
          </a:extLst>
        </xdr:cNvPr>
        <xdr:cNvSpPr txBox="1"/>
      </xdr:nvSpPr>
      <xdr:spPr>
        <a:xfrm>
          <a:off x="22212300" y="653034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163816</xdr:rowOff>
    </xdr:from>
    <xdr:to>
      <xdr:col>116</xdr:col>
      <xdr:colOff>114300</xdr:colOff>
      <xdr:row>39</xdr:row>
      <xdr:rowOff>93966</xdr:rowOff>
    </xdr:to>
    <xdr:sp macro="" textlink="">
      <xdr:nvSpPr>
        <xdr:cNvPr id="738" name="フローチャート: 判断 737">
          <a:extLst>
            <a:ext uri="{FF2B5EF4-FFF2-40B4-BE49-F238E27FC236}">
              <a16:creationId xmlns:a16="http://schemas.microsoft.com/office/drawing/2014/main" xmlns="" id="{00000000-0008-0000-0600-0000E2020000}"/>
            </a:ext>
          </a:extLst>
        </xdr:cNvPr>
        <xdr:cNvSpPr/>
      </xdr:nvSpPr>
      <xdr:spPr>
        <a:xfrm>
          <a:off x="22110700" y="66789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98878</xdr:rowOff>
    </xdr:from>
    <xdr:to>
      <xdr:col>111</xdr:col>
      <xdr:colOff>177800</xdr:colOff>
      <xdr:row>39</xdr:row>
      <xdr:rowOff>98878</xdr:rowOff>
    </xdr:to>
    <xdr:cxnSp macro="">
      <xdr:nvCxnSpPr>
        <xdr:cNvPr id="739" name="直線コネクタ 738">
          <a:extLst>
            <a:ext uri="{FF2B5EF4-FFF2-40B4-BE49-F238E27FC236}">
              <a16:creationId xmlns:a16="http://schemas.microsoft.com/office/drawing/2014/main" xmlns="" id="{00000000-0008-0000-0600-0000E3020000}"/>
            </a:ext>
          </a:extLst>
        </xdr:cNvPr>
        <xdr:cNvCxnSpPr/>
      </xdr:nvCxnSpPr>
      <xdr:spPr>
        <a:xfrm>
          <a:off x="20434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39</xdr:row>
      <xdr:rowOff>19373</xdr:rowOff>
    </xdr:from>
    <xdr:to>
      <xdr:col>112</xdr:col>
      <xdr:colOff>38100</xdr:colOff>
      <xdr:row>39</xdr:row>
      <xdr:rowOff>120973</xdr:rowOff>
    </xdr:to>
    <xdr:sp macro="" textlink="">
      <xdr:nvSpPr>
        <xdr:cNvPr id="740" name="フローチャート: 判断 739">
          <a:extLst>
            <a:ext uri="{FF2B5EF4-FFF2-40B4-BE49-F238E27FC236}">
              <a16:creationId xmlns:a16="http://schemas.microsoft.com/office/drawing/2014/main" xmlns="" id="{00000000-0008-0000-0600-0000E4020000}"/>
            </a:ext>
          </a:extLst>
        </xdr:cNvPr>
        <xdr:cNvSpPr/>
      </xdr:nvSpPr>
      <xdr:spPr>
        <a:xfrm>
          <a:off x="21272500" y="67059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37</xdr:row>
      <xdr:rowOff>137500</xdr:rowOff>
    </xdr:from>
    <xdr:ext cx="378565" cy="259045"/>
    <xdr:sp macro="" textlink="">
      <xdr:nvSpPr>
        <xdr:cNvPr id="741" name="テキスト ボックス 740">
          <a:extLst>
            <a:ext uri="{FF2B5EF4-FFF2-40B4-BE49-F238E27FC236}">
              <a16:creationId xmlns:a16="http://schemas.microsoft.com/office/drawing/2014/main" xmlns="" id="{00000000-0008-0000-0600-0000E5020000}"/>
            </a:ext>
          </a:extLst>
        </xdr:cNvPr>
        <xdr:cNvSpPr txBox="1"/>
      </xdr:nvSpPr>
      <xdr:spPr>
        <a:xfrm>
          <a:off x="21134017" y="648115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98878</xdr:rowOff>
    </xdr:from>
    <xdr:to>
      <xdr:col>107</xdr:col>
      <xdr:colOff>50800</xdr:colOff>
      <xdr:row>39</xdr:row>
      <xdr:rowOff>98878</xdr:rowOff>
    </xdr:to>
    <xdr:cxnSp macro="">
      <xdr:nvCxnSpPr>
        <xdr:cNvPr id="742" name="直線コネクタ 741">
          <a:extLst>
            <a:ext uri="{FF2B5EF4-FFF2-40B4-BE49-F238E27FC236}">
              <a16:creationId xmlns:a16="http://schemas.microsoft.com/office/drawing/2014/main" xmlns="" id="{00000000-0008-0000-0600-0000E6020000}"/>
            </a:ext>
          </a:extLst>
        </xdr:cNvPr>
        <xdr:cNvCxnSpPr/>
      </xdr:nvCxnSpPr>
      <xdr:spPr>
        <a:xfrm>
          <a:off x="19545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39</xdr:row>
      <xdr:rowOff>37694</xdr:rowOff>
    </xdr:from>
    <xdr:to>
      <xdr:col>107</xdr:col>
      <xdr:colOff>101600</xdr:colOff>
      <xdr:row>39</xdr:row>
      <xdr:rowOff>139294</xdr:rowOff>
    </xdr:to>
    <xdr:sp macro="" textlink="">
      <xdr:nvSpPr>
        <xdr:cNvPr id="743" name="フローチャート: 判断 742">
          <a:extLst>
            <a:ext uri="{FF2B5EF4-FFF2-40B4-BE49-F238E27FC236}">
              <a16:creationId xmlns:a16="http://schemas.microsoft.com/office/drawing/2014/main" xmlns="" id="{00000000-0008-0000-0600-0000E7020000}"/>
            </a:ext>
          </a:extLst>
        </xdr:cNvPr>
        <xdr:cNvSpPr/>
      </xdr:nvSpPr>
      <xdr:spPr>
        <a:xfrm>
          <a:off x="20383500" y="67242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37</xdr:row>
      <xdr:rowOff>155821</xdr:rowOff>
    </xdr:from>
    <xdr:ext cx="378565" cy="259045"/>
    <xdr:sp macro="" textlink="">
      <xdr:nvSpPr>
        <xdr:cNvPr id="744" name="テキスト ボックス 743">
          <a:extLst>
            <a:ext uri="{FF2B5EF4-FFF2-40B4-BE49-F238E27FC236}">
              <a16:creationId xmlns:a16="http://schemas.microsoft.com/office/drawing/2014/main" xmlns="" id="{00000000-0008-0000-0600-0000E8020000}"/>
            </a:ext>
          </a:extLst>
        </xdr:cNvPr>
        <xdr:cNvSpPr txBox="1"/>
      </xdr:nvSpPr>
      <xdr:spPr>
        <a:xfrm>
          <a:off x="20245017" y="649947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98878</xdr:rowOff>
    </xdr:from>
    <xdr:to>
      <xdr:col>102</xdr:col>
      <xdr:colOff>114300</xdr:colOff>
      <xdr:row>39</xdr:row>
      <xdr:rowOff>98878</xdr:rowOff>
    </xdr:to>
    <xdr:cxnSp macro="">
      <xdr:nvCxnSpPr>
        <xdr:cNvPr id="745" name="直線コネクタ 744">
          <a:extLst>
            <a:ext uri="{FF2B5EF4-FFF2-40B4-BE49-F238E27FC236}">
              <a16:creationId xmlns:a16="http://schemas.microsoft.com/office/drawing/2014/main" xmlns="" id="{00000000-0008-0000-0600-0000E9020000}"/>
            </a:ext>
          </a:extLst>
        </xdr:cNvPr>
        <xdr:cNvCxnSpPr/>
      </xdr:nvCxnSpPr>
      <xdr:spPr>
        <a:xfrm>
          <a:off x="18656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39</xdr:row>
      <xdr:rowOff>15487</xdr:rowOff>
    </xdr:from>
    <xdr:to>
      <xdr:col>102</xdr:col>
      <xdr:colOff>165100</xdr:colOff>
      <xdr:row>39</xdr:row>
      <xdr:rowOff>117087</xdr:rowOff>
    </xdr:to>
    <xdr:sp macro="" textlink="">
      <xdr:nvSpPr>
        <xdr:cNvPr id="746" name="フローチャート: 判断 745">
          <a:extLst>
            <a:ext uri="{FF2B5EF4-FFF2-40B4-BE49-F238E27FC236}">
              <a16:creationId xmlns:a16="http://schemas.microsoft.com/office/drawing/2014/main" xmlns="" id="{00000000-0008-0000-0600-0000EA020000}"/>
            </a:ext>
          </a:extLst>
        </xdr:cNvPr>
        <xdr:cNvSpPr/>
      </xdr:nvSpPr>
      <xdr:spPr>
        <a:xfrm>
          <a:off x="19494500" y="67020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37</xdr:row>
      <xdr:rowOff>133614</xdr:rowOff>
    </xdr:from>
    <xdr:ext cx="378565" cy="259045"/>
    <xdr:sp macro="" textlink="">
      <xdr:nvSpPr>
        <xdr:cNvPr id="747" name="テキスト ボックス 746">
          <a:extLst>
            <a:ext uri="{FF2B5EF4-FFF2-40B4-BE49-F238E27FC236}">
              <a16:creationId xmlns:a16="http://schemas.microsoft.com/office/drawing/2014/main" xmlns="" id="{00000000-0008-0000-0600-0000EB020000}"/>
            </a:ext>
          </a:extLst>
        </xdr:cNvPr>
        <xdr:cNvSpPr txBox="1"/>
      </xdr:nvSpPr>
      <xdr:spPr>
        <a:xfrm>
          <a:off x="19356017" y="647726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39</xdr:row>
      <xdr:rowOff>16956</xdr:rowOff>
    </xdr:from>
    <xdr:to>
      <xdr:col>98</xdr:col>
      <xdr:colOff>38100</xdr:colOff>
      <xdr:row>39</xdr:row>
      <xdr:rowOff>118556</xdr:rowOff>
    </xdr:to>
    <xdr:sp macro="" textlink="">
      <xdr:nvSpPr>
        <xdr:cNvPr id="748" name="フローチャート: 判断 747">
          <a:extLst>
            <a:ext uri="{FF2B5EF4-FFF2-40B4-BE49-F238E27FC236}">
              <a16:creationId xmlns:a16="http://schemas.microsoft.com/office/drawing/2014/main" xmlns="" id="{00000000-0008-0000-0600-0000EC020000}"/>
            </a:ext>
          </a:extLst>
        </xdr:cNvPr>
        <xdr:cNvSpPr/>
      </xdr:nvSpPr>
      <xdr:spPr>
        <a:xfrm>
          <a:off x="18605500" y="67035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37</xdr:row>
      <xdr:rowOff>135083</xdr:rowOff>
    </xdr:from>
    <xdr:ext cx="378565" cy="259045"/>
    <xdr:sp macro="" textlink="">
      <xdr:nvSpPr>
        <xdr:cNvPr id="749" name="テキスト ボックス 748">
          <a:extLst>
            <a:ext uri="{FF2B5EF4-FFF2-40B4-BE49-F238E27FC236}">
              <a16:creationId xmlns:a16="http://schemas.microsoft.com/office/drawing/2014/main" xmlns="" id="{00000000-0008-0000-0600-0000ED020000}"/>
            </a:ext>
          </a:extLst>
        </xdr:cNvPr>
        <xdr:cNvSpPr txBox="1"/>
      </xdr:nvSpPr>
      <xdr:spPr>
        <a:xfrm>
          <a:off x="18467017" y="647873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0" name="テキスト ボックス 749">
          <a:extLst>
            <a:ext uri="{FF2B5EF4-FFF2-40B4-BE49-F238E27FC236}">
              <a16:creationId xmlns:a16="http://schemas.microsoft.com/office/drawing/2014/main" xmlns="" id="{00000000-0008-0000-0600-0000EE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1" name="テキスト ボックス 750">
          <a:extLst>
            <a:ext uri="{FF2B5EF4-FFF2-40B4-BE49-F238E27FC236}">
              <a16:creationId xmlns:a16="http://schemas.microsoft.com/office/drawing/2014/main" xmlns="" id="{00000000-0008-0000-0600-0000EF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52" name="テキスト ボックス 751">
          <a:extLst>
            <a:ext uri="{FF2B5EF4-FFF2-40B4-BE49-F238E27FC236}">
              <a16:creationId xmlns:a16="http://schemas.microsoft.com/office/drawing/2014/main" xmlns="" id="{00000000-0008-0000-0600-0000F0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53" name="テキスト ボックス 752">
          <a:extLst>
            <a:ext uri="{FF2B5EF4-FFF2-40B4-BE49-F238E27FC236}">
              <a16:creationId xmlns:a16="http://schemas.microsoft.com/office/drawing/2014/main" xmlns="" id="{00000000-0008-0000-0600-0000F1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54" name="テキスト ボックス 753">
          <a:extLst>
            <a:ext uri="{FF2B5EF4-FFF2-40B4-BE49-F238E27FC236}">
              <a16:creationId xmlns:a16="http://schemas.microsoft.com/office/drawing/2014/main" xmlns="" id="{00000000-0008-0000-0600-0000F2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48078</xdr:rowOff>
    </xdr:from>
    <xdr:to>
      <xdr:col>116</xdr:col>
      <xdr:colOff>114300</xdr:colOff>
      <xdr:row>39</xdr:row>
      <xdr:rowOff>149678</xdr:rowOff>
    </xdr:to>
    <xdr:sp macro="" textlink="">
      <xdr:nvSpPr>
        <xdr:cNvPr id="755" name="楕円 754">
          <a:extLst>
            <a:ext uri="{FF2B5EF4-FFF2-40B4-BE49-F238E27FC236}">
              <a16:creationId xmlns:a16="http://schemas.microsoft.com/office/drawing/2014/main" xmlns="" id="{00000000-0008-0000-0600-0000F3020000}"/>
            </a:ext>
          </a:extLst>
        </xdr:cNvPr>
        <xdr:cNvSpPr/>
      </xdr:nvSpPr>
      <xdr:spPr>
        <a:xfrm>
          <a:off x="221107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142242</xdr:rowOff>
    </xdr:from>
    <xdr:ext cx="249299" cy="259045"/>
    <xdr:sp macro="" textlink="">
      <xdr:nvSpPr>
        <xdr:cNvPr id="756" name="投資及び出資金該当値テキスト">
          <a:extLst>
            <a:ext uri="{FF2B5EF4-FFF2-40B4-BE49-F238E27FC236}">
              <a16:creationId xmlns:a16="http://schemas.microsoft.com/office/drawing/2014/main" xmlns="" id="{00000000-0008-0000-0600-0000F4020000}"/>
            </a:ext>
          </a:extLst>
        </xdr:cNvPr>
        <xdr:cNvSpPr txBox="1"/>
      </xdr:nvSpPr>
      <xdr:spPr>
        <a:xfrm>
          <a:off x="22212300" y="6657342"/>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39</xdr:row>
      <xdr:rowOff>48078</xdr:rowOff>
    </xdr:from>
    <xdr:to>
      <xdr:col>112</xdr:col>
      <xdr:colOff>38100</xdr:colOff>
      <xdr:row>39</xdr:row>
      <xdr:rowOff>149678</xdr:rowOff>
    </xdr:to>
    <xdr:sp macro="" textlink="">
      <xdr:nvSpPr>
        <xdr:cNvPr id="757" name="楕円 756">
          <a:extLst>
            <a:ext uri="{FF2B5EF4-FFF2-40B4-BE49-F238E27FC236}">
              <a16:creationId xmlns:a16="http://schemas.microsoft.com/office/drawing/2014/main" xmlns="" id="{00000000-0008-0000-0600-0000F5020000}"/>
            </a:ext>
          </a:extLst>
        </xdr:cNvPr>
        <xdr:cNvSpPr/>
      </xdr:nvSpPr>
      <xdr:spPr>
        <a:xfrm>
          <a:off x="21272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140805</xdr:rowOff>
    </xdr:from>
    <xdr:ext cx="249299" cy="259045"/>
    <xdr:sp macro="" textlink="">
      <xdr:nvSpPr>
        <xdr:cNvPr id="758" name="テキスト ボックス 757">
          <a:extLst>
            <a:ext uri="{FF2B5EF4-FFF2-40B4-BE49-F238E27FC236}">
              <a16:creationId xmlns:a16="http://schemas.microsoft.com/office/drawing/2014/main" xmlns="" id="{00000000-0008-0000-0600-0000F6020000}"/>
            </a:ext>
          </a:extLst>
        </xdr:cNvPr>
        <xdr:cNvSpPr txBox="1"/>
      </xdr:nvSpPr>
      <xdr:spPr>
        <a:xfrm>
          <a:off x="21198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39</xdr:row>
      <xdr:rowOff>48078</xdr:rowOff>
    </xdr:from>
    <xdr:to>
      <xdr:col>107</xdr:col>
      <xdr:colOff>101600</xdr:colOff>
      <xdr:row>39</xdr:row>
      <xdr:rowOff>149678</xdr:rowOff>
    </xdr:to>
    <xdr:sp macro="" textlink="">
      <xdr:nvSpPr>
        <xdr:cNvPr id="759" name="楕円 758">
          <a:extLst>
            <a:ext uri="{FF2B5EF4-FFF2-40B4-BE49-F238E27FC236}">
              <a16:creationId xmlns:a16="http://schemas.microsoft.com/office/drawing/2014/main" xmlns="" id="{00000000-0008-0000-0600-0000F7020000}"/>
            </a:ext>
          </a:extLst>
        </xdr:cNvPr>
        <xdr:cNvSpPr/>
      </xdr:nvSpPr>
      <xdr:spPr>
        <a:xfrm>
          <a:off x="20383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140805</xdr:rowOff>
    </xdr:from>
    <xdr:ext cx="249299" cy="259045"/>
    <xdr:sp macro="" textlink="">
      <xdr:nvSpPr>
        <xdr:cNvPr id="760" name="テキスト ボックス 759">
          <a:extLst>
            <a:ext uri="{FF2B5EF4-FFF2-40B4-BE49-F238E27FC236}">
              <a16:creationId xmlns:a16="http://schemas.microsoft.com/office/drawing/2014/main" xmlns="" id="{00000000-0008-0000-0600-0000F8020000}"/>
            </a:ext>
          </a:extLst>
        </xdr:cNvPr>
        <xdr:cNvSpPr txBox="1"/>
      </xdr:nvSpPr>
      <xdr:spPr>
        <a:xfrm>
          <a:off x="20309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39</xdr:row>
      <xdr:rowOff>48078</xdr:rowOff>
    </xdr:from>
    <xdr:to>
      <xdr:col>102</xdr:col>
      <xdr:colOff>165100</xdr:colOff>
      <xdr:row>39</xdr:row>
      <xdr:rowOff>149678</xdr:rowOff>
    </xdr:to>
    <xdr:sp macro="" textlink="">
      <xdr:nvSpPr>
        <xdr:cNvPr id="761" name="楕円 760">
          <a:extLst>
            <a:ext uri="{FF2B5EF4-FFF2-40B4-BE49-F238E27FC236}">
              <a16:creationId xmlns:a16="http://schemas.microsoft.com/office/drawing/2014/main" xmlns="" id="{00000000-0008-0000-0600-0000F9020000}"/>
            </a:ext>
          </a:extLst>
        </xdr:cNvPr>
        <xdr:cNvSpPr/>
      </xdr:nvSpPr>
      <xdr:spPr>
        <a:xfrm>
          <a:off x="19494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140805</xdr:rowOff>
    </xdr:from>
    <xdr:ext cx="249299" cy="259045"/>
    <xdr:sp macro="" textlink="">
      <xdr:nvSpPr>
        <xdr:cNvPr id="762" name="テキスト ボックス 761">
          <a:extLst>
            <a:ext uri="{FF2B5EF4-FFF2-40B4-BE49-F238E27FC236}">
              <a16:creationId xmlns:a16="http://schemas.microsoft.com/office/drawing/2014/main" xmlns="" id="{00000000-0008-0000-0600-0000FA020000}"/>
            </a:ext>
          </a:extLst>
        </xdr:cNvPr>
        <xdr:cNvSpPr txBox="1"/>
      </xdr:nvSpPr>
      <xdr:spPr>
        <a:xfrm>
          <a:off x="19420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39</xdr:row>
      <xdr:rowOff>48078</xdr:rowOff>
    </xdr:from>
    <xdr:to>
      <xdr:col>98</xdr:col>
      <xdr:colOff>38100</xdr:colOff>
      <xdr:row>39</xdr:row>
      <xdr:rowOff>149678</xdr:rowOff>
    </xdr:to>
    <xdr:sp macro="" textlink="">
      <xdr:nvSpPr>
        <xdr:cNvPr id="763" name="楕円 762">
          <a:extLst>
            <a:ext uri="{FF2B5EF4-FFF2-40B4-BE49-F238E27FC236}">
              <a16:creationId xmlns:a16="http://schemas.microsoft.com/office/drawing/2014/main" xmlns="" id="{00000000-0008-0000-0600-0000FB020000}"/>
            </a:ext>
          </a:extLst>
        </xdr:cNvPr>
        <xdr:cNvSpPr/>
      </xdr:nvSpPr>
      <xdr:spPr>
        <a:xfrm>
          <a:off x="18605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140805</xdr:rowOff>
    </xdr:from>
    <xdr:ext cx="249299" cy="259045"/>
    <xdr:sp macro="" textlink="">
      <xdr:nvSpPr>
        <xdr:cNvPr id="764" name="テキスト ボックス 763">
          <a:extLst>
            <a:ext uri="{FF2B5EF4-FFF2-40B4-BE49-F238E27FC236}">
              <a16:creationId xmlns:a16="http://schemas.microsoft.com/office/drawing/2014/main" xmlns="" id="{00000000-0008-0000-0600-0000FC020000}"/>
            </a:ext>
          </a:extLst>
        </xdr:cNvPr>
        <xdr:cNvSpPr txBox="1"/>
      </xdr:nvSpPr>
      <xdr:spPr>
        <a:xfrm>
          <a:off x="18531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65" name="正方形/長方形 764">
          <a:extLst>
            <a:ext uri="{FF2B5EF4-FFF2-40B4-BE49-F238E27FC236}">
              <a16:creationId xmlns:a16="http://schemas.microsoft.com/office/drawing/2014/main" xmlns="" id="{00000000-0008-0000-0600-0000FD02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66" name="正方形/長方形 765">
          <a:extLst>
            <a:ext uri="{FF2B5EF4-FFF2-40B4-BE49-F238E27FC236}">
              <a16:creationId xmlns:a16="http://schemas.microsoft.com/office/drawing/2014/main" xmlns="" id="{00000000-0008-0000-0600-0000FE02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67" name="正方形/長方形 766">
          <a:extLst>
            <a:ext uri="{FF2B5EF4-FFF2-40B4-BE49-F238E27FC236}">
              <a16:creationId xmlns:a16="http://schemas.microsoft.com/office/drawing/2014/main" xmlns="" id="{00000000-0008-0000-0600-0000FF02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68" name="正方形/長方形 767">
          <a:extLst>
            <a:ext uri="{FF2B5EF4-FFF2-40B4-BE49-F238E27FC236}">
              <a16:creationId xmlns:a16="http://schemas.microsoft.com/office/drawing/2014/main" xmlns="" id="{00000000-0008-0000-0600-000000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69" name="正方形/長方形 768">
          <a:extLst>
            <a:ext uri="{FF2B5EF4-FFF2-40B4-BE49-F238E27FC236}">
              <a16:creationId xmlns:a16="http://schemas.microsoft.com/office/drawing/2014/main" xmlns="" id="{00000000-0008-0000-0600-000001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9,056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0" name="正方形/長方形 769">
          <a:extLst>
            <a:ext uri="{FF2B5EF4-FFF2-40B4-BE49-F238E27FC236}">
              <a16:creationId xmlns:a16="http://schemas.microsoft.com/office/drawing/2014/main" xmlns="" id="{00000000-0008-0000-0600-000002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1" name="正方形/長方形 770">
          <a:extLst>
            <a:ext uri="{FF2B5EF4-FFF2-40B4-BE49-F238E27FC236}">
              <a16:creationId xmlns:a16="http://schemas.microsoft.com/office/drawing/2014/main" xmlns="" id="{00000000-0008-0000-0600-000003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10,433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72" name="正方形/長方形 771">
          <a:extLst>
            <a:ext uri="{FF2B5EF4-FFF2-40B4-BE49-F238E27FC236}">
              <a16:creationId xmlns:a16="http://schemas.microsoft.com/office/drawing/2014/main" xmlns="" id="{00000000-0008-0000-0600-000004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73" name="テキスト ボックス 772">
          <a:extLst>
            <a:ext uri="{FF2B5EF4-FFF2-40B4-BE49-F238E27FC236}">
              <a16:creationId xmlns:a16="http://schemas.microsoft.com/office/drawing/2014/main" xmlns="" id="{00000000-0008-0000-0600-000005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74" name="直線コネクタ 773">
          <a:extLst>
            <a:ext uri="{FF2B5EF4-FFF2-40B4-BE49-F238E27FC236}">
              <a16:creationId xmlns:a16="http://schemas.microsoft.com/office/drawing/2014/main" xmlns="" id="{00000000-0008-0000-0600-000006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59</xdr:row>
      <xdr:rowOff>44450</xdr:rowOff>
    </xdr:from>
    <xdr:to>
      <xdr:col>120</xdr:col>
      <xdr:colOff>114300</xdr:colOff>
      <xdr:row>59</xdr:row>
      <xdr:rowOff>44450</xdr:rowOff>
    </xdr:to>
    <xdr:cxnSp macro="">
      <xdr:nvCxnSpPr>
        <xdr:cNvPr id="775" name="直線コネクタ 774">
          <a:extLst>
            <a:ext uri="{FF2B5EF4-FFF2-40B4-BE49-F238E27FC236}">
              <a16:creationId xmlns:a16="http://schemas.microsoft.com/office/drawing/2014/main" xmlns="" id="{00000000-0008-0000-0600-000007030000}"/>
            </a:ext>
          </a:extLst>
        </xdr:cNvPr>
        <xdr:cNvCxnSpPr/>
      </xdr:nvCxnSpPr>
      <xdr:spPr>
        <a:xfrm>
          <a:off x="18288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58</xdr:row>
      <xdr:rowOff>73677</xdr:rowOff>
    </xdr:from>
    <xdr:ext cx="248786" cy="259045"/>
    <xdr:sp macro="" textlink="">
      <xdr:nvSpPr>
        <xdr:cNvPr id="776" name="テキスト ボックス 775">
          <a:extLst>
            <a:ext uri="{FF2B5EF4-FFF2-40B4-BE49-F238E27FC236}">
              <a16:creationId xmlns:a16="http://schemas.microsoft.com/office/drawing/2014/main" xmlns="" id="{00000000-0008-0000-0600-000008030000}"/>
            </a:ext>
          </a:extLst>
        </xdr:cNvPr>
        <xdr:cNvSpPr txBox="1"/>
      </xdr:nvSpPr>
      <xdr:spPr>
        <a:xfrm>
          <a:off x="18039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6350</xdr:rowOff>
    </xdr:from>
    <xdr:to>
      <xdr:col>120</xdr:col>
      <xdr:colOff>114300</xdr:colOff>
      <xdr:row>57</xdr:row>
      <xdr:rowOff>6350</xdr:rowOff>
    </xdr:to>
    <xdr:cxnSp macro="">
      <xdr:nvCxnSpPr>
        <xdr:cNvPr id="777" name="直線コネクタ 776">
          <a:extLst>
            <a:ext uri="{FF2B5EF4-FFF2-40B4-BE49-F238E27FC236}">
              <a16:creationId xmlns:a16="http://schemas.microsoft.com/office/drawing/2014/main" xmlns="" id="{00000000-0008-0000-0600-000009030000}"/>
            </a:ext>
          </a:extLst>
        </xdr:cNvPr>
        <xdr:cNvCxnSpPr/>
      </xdr:nvCxnSpPr>
      <xdr:spPr>
        <a:xfrm>
          <a:off x="18288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56</xdr:row>
      <xdr:rowOff>35577</xdr:rowOff>
    </xdr:from>
    <xdr:ext cx="531299" cy="259045"/>
    <xdr:sp macro="" textlink="">
      <xdr:nvSpPr>
        <xdr:cNvPr id="778" name="テキスト ボックス 777">
          <a:extLst>
            <a:ext uri="{FF2B5EF4-FFF2-40B4-BE49-F238E27FC236}">
              <a16:creationId xmlns:a16="http://schemas.microsoft.com/office/drawing/2014/main" xmlns="" id="{00000000-0008-0000-0600-00000A030000}"/>
            </a:ext>
          </a:extLst>
        </xdr:cNvPr>
        <xdr:cNvSpPr txBox="1"/>
      </xdr:nvSpPr>
      <xdr:spPr>
        <a:xfrm>
          <a:off x="17756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54</xdr:row>
      <xdr:rowOff>139700</xdr:rowOff>
    </xdr:from>
    <xdr:to>
      <xdr:col>120</xdr:col>
      <xdr:colOff>114300</xdr:colOff>
      <xdr:row>54</xdr:row>
      <xdr:rowOff>139700</xdr:rowOff>
    </xdr:to>
    <xdr:cxnSp macro="">
      <xdr:nvCxnSpPr>
        <xdr:cNvPr id="779" name="直線コネクタ 778">
          <a:extLst>
            <a:ext uri="{FF2B5EF4-FFF2-40B4-BE49-F238E27FC236}">
              <a16:creationId xmlns:a16="http://schemas.microsoft.com/office/drawing/2014/main" xmlns="" id="{00000000-0008-0000-0600-00000B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53</xdr:row>
      <xdr:rowOff>168927</xdr:rowOff>
    </xdr:from>
    <xdr:ext cx="531299" cy="259045"/>
    <xdr:sp macro="" textlink="">
      <xdr:nvSpPr>
        <xdr:cNvPr id="780" name="テキスト ボックス 779">
          <a:extLst>
            <a:ext uri="{FF2B5EF4-FFF2-40B4-BE49-F238E27FC236}">
              <a16:creationId xmlns:a16="http://schemas.microsoft.com/office/drawing/2014/main" xmlns="" id="{00000000-0008-0000-0600-00000C030000}"/>
            </a:ext>
          </a:extLst>
        </xdr:cNvPr>
        <xdr:cNvSpPr txBox="1"/>
      </xdr:nvSpPr>
      <xdr:spPr>
        <a:xfrm>
          <a:off x="17756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52</xdr:row>
      <xdr:rowOff>101600</xdr:rowOff>
    </xdr:from>
    <xdr:to>
      <xdr:col>120</xdr:col>
      <xdr:colOff>114300</xdr:colOff>
      <xdr:row>52</xdr:row>
      <xdr:rowOff>101600</xdr:rowOff>
    </xdr:to>
    <xdr:cxnSp macro="">
      <xdr:nvCxnSpPr>
        <xdr:cNvPr id="781" name="直線コネクタ 780">
          <a:extLst>
            <a:ext uri="{FF2B5EF4-FFF2-40B4-BE49-F238E27FC236}">
              <a16:creationId xmlns:a16="http://schemas.microsoft.com/office/drawing/2014/main" xmlns="" id="{00000000-0008-0000-0600-00000D030000}"/>
            </a:ext>
          </a:extLst>
        </xdr:cNvPr>
        <xdr:cNvCxnSpPr/>
      </xdr:nvCxnSpPr>
      <xdr:spPr>
        <a:xfrm>
          <a:off x="18288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51</xdr:row>
      <xdr:rowOff>130827</xdr:rowOff>
    </xdr:from>
    <xdr:ext cx="531299" cy="259045"/>
    <xdr:sp macro="" textlink="">
      <xdr:nvSpPr>
        <xdr:cNvPr id="782" name="テキスト ボックス 781">
          <a:extLst>
            <a:ext uri="{FF2B5EF4-FFF2-40B4-BE49-F238E27FC236}">
              <a16:creationId xmlns:a16="http://schemas.microsoft.com/office/drawing/2014/main" xmlns="" id="{00000000-0008-0000-0600-00000E030000}"/>
            </a:ext>
          </a:extLst>
        </xdr:cNvPr>
        <xdr:cNvSpPr txBox="1"/>
      </xdr:nvSpPr>
      <xdr:spPr>
        <a:xfrm>
          <a:off x="17756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63500</xdr:rowOff>
    </xdr:from>
    <xdr:to>
      <xdr:col>120</xdr:col>
      <xdr:colOff>114300</xdr:colOff>
      <xdr:row>50</xdr:row>
      <xdr:rowOff>63500</xdr:rowOff>
    </xdr:to>
    <xdr:cxnSp macro="">
      <xdr:nvCxnSpPr>
        <xdr:cNvPr id="783" name="直線コネクタ 782">
          <a:extLst>
            <a:ext uri="{FF2B5EF4-FFF2-40B4-BE49-F238E27FC236}">
              <a16:creationId xmlns:a16="http://schemas.microsoft.com/office/drawing/2014/main" xmlns="" id="{00000000-0008-0000-0600-00000F030000}"/>
            </a:ext>
          </a:extLst>
        </xdr:cNvPr>
        <xdr:cNvCxnSpPr/>
      </xdr:nvCxnSpPr>
      <xdr:spPr>
        <a:xfrm>
          <a:off x="18288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92727</xdr:rowOff>
    </xdr:from>
    <xdr:ext cx="531299" cy="259045"/>
    <xdr:sp macro="" textlink="">
      <xdr:nvSpPr>
        <xdr:cNvPr id="784" name="テキスト ボックス 783">
          <a:extLst>
            <a:ext uri="{FF2B5EF4-FFF2-40B4-BE49-F238E27FC236}">
              <a16:creationId xmlns:a16="http://schemas.microsoft.com/office/drawing/2014/main" xmlns="" id="{00000000-0008-0000-0600-000010030000}"/>
            </a:ext>
          </a:extLst>
        </xdr:cNvPr>
        <xdr:cNvSpPr txBox="1"/>
      </xdr:nvSpPr>
      <xdr:spPr>
        <a:xfrm>
          <a:off x="17756701" y="849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5" name="直線コネクタ 784">
          <a:extLst>
            <a:ext uri="{FF2B5EF4-FFF2-40B4-BE49-F238E27FC236}">
              <a16:creationId xmlns:a16="http://schemas.microsoft.com/office/drawing/2014/main" xmlns="" id="{00000000-0008-0000-0600-000011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47</xdr:row>
      <xdr:rowOff>54627</xdr:rowOff>
    </xdr:from>
    <xdr:ext cx="531299" cy="259045"/>
    <xdr:sp macro="" textlink="">
      <xdr:nvSpPr>
        <xdr:cNvPr id="786" name="テキスト ボックス 785">
          <a:extLst>
            <a:ext uri="{FF2B5EF4-FFF2-40B4-BE49-F238E27FC236}">
              <a16:creationId xmlns:a16="http://schemas.microsoft.com/office/drawing/2014/main" xmlns="" id="{00000000-0008-0000-0600-000012030000}"/>
            </a:ext>
          </a:extLst>
        </xdr:cNvPr>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7" name="貸付金グラフ枠">
          <a:extLst>
            <a:ext uri="{FF2B5EF4-FFF2-40B4-BE49-F238E27FC236}">
              <a16:creationId xmlns:a16="http://schemas.microsoft.com/office/drawing/2014/main" xmlns="" id="{00000000-0008-0000-0600-000013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51</xdr:row>
      <xdr:rowOff>149911</xdr:rowOff>
    </xdr:from>
    <xdr:to>
      <xdr:col>116</xdr:col>
      <xdr:colOff>62864</xdr:colOff>
      <xdr:row>59</xdr:row>
      <xdr:rowOff>44450</xdr:rowOff>
    </xdr:to>
    <xdr:cxnSp macro="">
      <xdr:nvCxnSpPr>
        <xdr:cNvPr id="788" name="直線コネクタ 787">
          <a:extLst>
            <a:ext uri="{FF2B5EF4-FFF2-40B4-BE49-F238E27FC236}">
              <a16:creationId xmlns:a16="http://schemas.microsoft.com/office/drawing/2014/main" xmlns="" id="{00000000-0008-0000-0600-000014030000}"/>
            </a:ext>
          </a:extLst>
        </xdr:cNvPr>
        <xdr:cNvCxnSpPr/>
      </xdr:nvCxnSpPr>
      <xdr:spPr>
        <a:xfrm flipV="1">
          <a:off x="22159595" y="8893861"/>
          <a:ext cx="1269" cy="126613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48277</xdr:rowOff>
    </xdr:from>
    <xdr:ext cx="249299" cy="259045"/>
    <xdr:sp macro="" textlink="">
      <xdr:nvSpPr>
        <xdr:cNvPr id="789" name="貸付金最小値テキスト">
          <a:extLst>
            <a:ext uri="{FF2B5EF4-FFF2-40B4-BE49-F238E27FC236}">
              <a16:creationId xmlns:a16="http://schemas.microsoft.com/office/drawing/2014/main" xmlns="" id="{00000000-0008-0000-0600-000015030000}"/>
            </a:ext>
          </a:extLst>
        </xdr:cNvPr>
        <xdr:cNvSpPr txBox="1"/>
      </xdr:nvSpPr>
      <xdr:spPr>
        <a:xfrm>
          <a:off x="22212300" y="10163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59</xdr:row>
      <xdr:rowOff>44450</xdr:rowOff>
    </xdr:from>
    <xdr:to>
      <xdr:col>116</xdr:col>
      <xdr:colOff>152400</xdr:colOff>
      <xdr:row>59</xdr:row>
      <xdr:rowOff>44450</xdr:rowOff>
    </xdr:to>
    <xdr:cxnSp macro="">
      <xdr:nvCxnSpPr>
        <xdr:cNvPr id="790" name="直線コネクタ 789">
          <a:extLst>
            <a:ext uri="{FF2B5EF4-FFF2-40B4-BE49-F238E27FC236}">
              <a16:creationId xmlns:a16="http://schemas.microsoft.com/office/drawing/2014/main" xmlns="" id="{00000000-0008-0000-0600-000016030000}"/>
            </a:ext>
          </a:extLst>
        </xdr:cNvPr>
        <xdr:cNvCxnSpPr/>
      </xdr:nvCxnSpPr>
      <xdr:spPr>
        <a:xfrm>
          <a:off x="22072600" y="10160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50</xdr:row>
      <xdr:rowOff>96588</xdr:rowOff>
    </xdr:from>
    <xdr:ext cx="534377" cy="259045"/>
    <xdr:sp macro="" textlink="">
      <xdr:nvSpPr>
        <xdr:cNvPr id="791" name="貸付金最大値テキスト">
          <a:extLst>
            <a:ext uri="{FF2B5EF4-FFF2-40B4-BE49-F238E27FC236}">
              <a16:creationId xmlns:a16="http://schemas.microsoft.com/office/drawing/2014/main" xmlns="" id="{00000000-0008-0000-0600-000017030000}"/>
            </a:ext>
          </a:extLst>
        </xdr:cNvPr>
        <xdr:cNvSpPr txBox="1"/>
      </xdr:nvSpPr>
      <xdr:spPr>
        <a:xfrm>
          <a:off x="22212300" y="86690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33,232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51</xdr:row>
      <xdr:rowOff>149911</xdr:rowOff>
    </xdr:from>
    <xdr:to>
      <xdr:col>116</xdr:col>
      <xdr:colOff>152400</xdr:colOff>
      <xdr:row>51</xdr:row>
      <xdr:rowOff>149911</xdr:rowOff>
    </xdr:to>
    <xdr:cxnSp macro="">
      <xdr:nvCxnSpPr>
        <xdr:cNvPr id="792" name="直線コネクタ 791">
          <a:extLst>
            <a:ext uri="{FF2B5EF4-FFF2-40B4-BE49-F238E27FC236}">
              <a16:creationId xmlns:a16="http://schemas.microsoft.com/office/drawing/2014/main" xmlns="" id="{00000000-0008-0000-0600-000018030000}"/>
            </a:ext>
          </a:extLst>
        </xdr:cNvPr>
        <xdr:cNvCxnSpPr/>
      </xdr:nvCxnSpPr>
      <xdr:spPr>
        <a:xfrm>
          <a:off x="22072600" y="88938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59</xdr:row>
      <xdr:rowOff>21781</xdr:rowOff>
    </xdr:from>
    <xdr:to>
      <xdr:col>116</xdr:col>
      <xdr:colOff>63500</xdr:colOff>
      <xdr:row>59</xdr:row>
      <xdr:rowOff>22276</xdr:rowOff>
    </xdr:to>
    <xdr:cxnSp macro="">
      <xdr:nvCxnSpPr>
        <xdr:cNvPr id="793" name="直線コネクタ 792">
          <a:extLst>
            <a:ext uri="{FF2B5EF4-FFF2-40B4-BE49-F238E27FC236}">
              <a16:creationId xmlns:a16="http://schemas.microsoft.com/office/drawing/2014/main" xmlns="" id="{00000000-0008-0000-0600-000019030000}"/>
            </a:ext>
          </a:extLst>
        </xdr:cNvPr>
        <xdr:cNvCxnSpPr/>
      </xdr:nvCxnSpPr>
      <xdr:spPr>
        <a:xfrm flipV="1">
          <a:off x="21323300" y="10137331"/>
          <a:ext cx="838200" cy="4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57</xdr:row>
      <xdr:rowOff>92841</xdr:rowOff>
    </xdr:from>
    <xdr:ext cx="469744" cy="259045"/>
    <xdr:sp macro="" textlink="">
      <xdr:nvSpPr>
        <xdr:cNvPr id="794" name="貸付金平均値テキスト">
          <a:extLst>
            <a:ext uri="{FF2B5EF4-FFF2-40B4-BE49-F238E27FC236}">
              <a16:creationId xmlns:a16="http://schemas.microsoft.com/office/drawing/2014/main" xmlns="" id="{00000000-0008-0000-0600-00001A030000}"/>
            </a:ext>
          </a:extLst>
        </xdr:cNvPr>
        <xdr:cNvSpPr txBox="1"/>
      </xdr:nvSpPr>
      <xdr:spPr>
        <a:xfrm>
          <a:off x="22212300" y="986549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69964</xdr:rowOff>
    </xdr:from>
    <xdr:to>
      <xdr:col>116</xdr:col>
      <xdr:colOff>114300</xdr:colOff>
      <xdr:row>59</xdr:row>
      <xdr:rowOff>114</xdr:rowOff>
    </xdr:to>
    <xdr:sp macro="" textlink="">
      <xdr:nvSpPr>
        <xdr:cNvPr id="795" name="フローチャート: 判断 794">
          <a:extLst>
            <a:ext uri="{FF2B5EF4-FFF2-40B4-BE49-F238E27FC236}">
              <a16:creationId xmlns:a16="http://schemas.microsoft.com/office/drawing/2014/main" xmlns="" id="{00000000-0008-0000-0600-00001B030000}"/>
            </a:ext>
          </a:extLst>
        </xdr:cNvPr>
        <xdr:cNvSpPr/>
      </xdr:nvSpPr>
      <xdr:spPr>
        <a:xfrm>
          <a:off x="22110700" y="100140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59</xdr:row>
      <xdr:rowOff>21095</xdr:rowOff>
    </xdr:from>
    <xdr:to>
      <xdr:col>111</xdr:col>
      <xdr:colOff>177800</xdr:colOff>
      <xdr:row>59</xdr:row>
      <xdr:rowOff>22276</xdr:rowOff>
    </xdr:to>
    <xdr:cxnSp macro="">
      <xdr:nvCxnSpPr>
        <xdr:cNvPr id="796" name="直線コネクタ 795">
          <a:extLst>
            <a:ext uri="{FF2B5EF4-FFF2-40B4-BE49-F238E27FC236}">
              <a16:creationId xmlns:a16="http://schemas.microsoft.com/office/drawing/2014/main" xmlns="" id="{00000000-0008-0000-0600-00001C030000}"/>
            </a:ext>
          </a:extLst>
        </xdr:cNvPr>
        <xdr:cNvCxnSpPr/>
      </xdr:nvCxnSpPr>
      <xdr:spPr>
        <a:xfrm>
          <a:off x="20434300" y="10136645"/>
          <a:ext cx="889000" cy="11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58</xdr:row>
      <xdr:rowOff>82309</xdr:rowOff>
    </xdr:from>
    <xdr:to>
      <xdr:col>112</xdr:col>
      <xdr:colOff>38100</xdr:colOff>
      <xdr:row>59</xdr:row>
      <xdr:rowOff>12459</xdr:rowOff>
    </xdr:to>
    <xdr:sp macro="" textlink="">
      <xdr:nvSpPr>
        <xdr:cNvPr id="797" name="フローチャート: 判断 796">
          <a:extLst>
            <a:ext uri="{FF2B5EF4-FFF2-40B4-BE49-F238E27FC236}">
              <a16:creationId xmlns:a16="http://schemas.microsoft.com/office/drawing/2014/main" xmlns="" id="{00000000-0008-0000-0600-00001D030000}"/>
            </a:ext>
          </a:extLst>
        </xdr:cNvPr>
        <xdr:cNvSpPr/>
      </xdr:nvSpPr>
      <xdr:spPr>
        <a:xfrm>
          <a:off x="21272500" y="100264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57</xdr:row>
      <xdr:rowOff>28986</xdr:rowOff>
    </xdr:from>
    <xdr:ext cx="469744" cy="259045"/>
    <xdr:sp macro="" textlink="">
      <xdr:nvSpPr>
        <xdr:cNvPr id="798" name="テキスト ボックス 797">
          <a:extLst>
            <a:ext uri="{FF2B5EF4-FFF2-40B4-BE49-F238E27FC236}">
              <a16:creationId xmlns:a16="http://schemas.microsoft.com/office/drawing/2014/main" xmlns="" id="{00000000-0008-0000-0600-00001E030000}"/>
            </a:ext>
          </a:extLst>
        </xdr:cNvPr>
        <xdr:cNvSpPr txBox="1"/>
      </xdr:nvSpPr>
      <xdr:spPr>
        <a:xfrm>
          <a:off x="21088428" y="98016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59</xdr:row>
      <xdr:rowOff>20713</xdr:rowOff>
    </xdr:from>
    <xdr:to>
      <xdr:col>107</xdr:col>
      <xdr:colOff>50800</xdr:colOff>
      <xdr:row>59</xdr:row>
      <xdr:rowOff>21095</xdr:rowOff>
    </xdr:to>
    <xdr:cxnSp macro="">
      <xdr:nvCxnSpPr>
        <xdr:cNvPr id="799" name="直線コネクタ 798">
          <a:extLst>
            <a:ext uri="{FF2B5EF4-FFF2-40B4-BE49-F238E27FC236}">
              <a16:creationId xmlns:a16="http://schemas.microsoft.com/office/drawing/2014/main" xmlns="" id="{00000000-0008-0000-0600-00001F030000}"/>
            </a:ext>
          </a:extLst>
        </xdr:cNvPr>
        <xdr:cNvCxnSpPr/>
      </xdr:nvCxnSpPr>
      <xdr:spPr>
        <a:xfrm>
          <a:off x="19545300" y="10136263"/>
          <a:ext cx="889000" cy="3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58</xdr:row>
      <xdr:rowOff>116180</xdr:rowOff>
    </xdr:from>
    <xdr:to>
      <xdr:col>107</xdr:col>
      <xdr:colOff>101600</xdr:colOff>
      <xdr:row>59</xdr:row>
      <xdr:rowOff>46330</xdr:rowOff>
    </xdr:to>
    <xdr:sp macro="" textlink="">
      <xdr:nvSpPr>
        <xdr:cNvPr id="800" name="フローチャート: 判断 799">
          <a:extLst>
            <a:ext uri="{FF2B5EF4-FFF2-40B4-BE49-F238E27FC236}">
              <a16:creationId xmlns:a16="http://schemas.microsoft.com/office/drawing/2014/main" xmlns="" id="{00000000-0008-0000-0600-000020030000}"/>
            </a:ext>
          </a:extLst>
        </xdr:cNvPr>
        <xdr:cNvSpPr/>
      </xdr:nvSpPr>
      <xdr:spPr>
        <a:xfrm>
          <a:off x="20383500" y="100602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57</xdr:row>
      <xdr:rowOff>62857</xdr:rowOff>
    </xdr:from>
    <xdr:ext cx="469744" cy="259045"/>
    <xdr:sp macro="" textlink="">
      <xdr:nvSpPr>
        <xdr:cNvPr id="801" name="テキスト ボックス 800">
          <a:extLst>
            <a:ext uri="{FF2B5EF4-FFF2-40B4-BE49-F238E27FC236}">
              <a16:creationId xmlns:a16="http://schemas.microsoft.com/office/drawing/2014/main" xmlns="" id="{00000000-0008-0000-0600-000021030000}"/>
            </a:ext>
          </a:extLst>
        </xdr:cNvPr>
        <xdr:cNvSpPr txBox="1"/>
      </xdr:nvSpPr>
      <xdr:spPr>
        <a:xfrm>
          <a:off x="20199428" y="98355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59</xdr:row>
      <xdr:rowOff>20713</xdr:rowOff>
    </xdr:from>
    <xdr:to>
      <xdr:col>102</xdr:col>
      <xdr:colOff>114300</xdr:colOff>
      <xdr:row>59</xdr:row>
      <xdr:rowOff>20751</xdr:rowOff>
    </xdr:to>
    <xdr:cxnSp macro="">
      <xdr:nvCxnSpPr>
        <xdr:cNvPr id="802" name="直線コネクタ 801">
          <a:extLst>
            <a:ext uri="{FF2B5EF4-FFF2-40B4-BE49-F238E27FC236}">
              <a16:creationId xmlns:a16="http://schemas.microsoft.com/office/drawing/2014/main" xmlns="" id="{00000000-0008-0000-0600-000022030000}"/>
            </a:ext>
          </a:extLst>
        </xdr:cNvPr>
        <xdr:cNvCxnSpPr/>
      </xdr:nvCxnSpPr>
      <xdr:spPr>
        <a:xfrm flipV="1">
          <a:off x="18656300" y="10136263"/>
          <a:ext cx="889000" cy="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58</xdr:row>
      <xdr:rowOff>97854</xdr:rowOff>
    </xdr:from>
    <xdr:to>
      <xdr:col>102</xdr:col>
      <xdr:colOff>165100</xdr:colOff>
      <xdr:row>59</xdr:row>
      <xdr:rowOff>28004</xdr:rowOff>
    </xdr:to>
    <xdr:sp macro="" textlink="">
      <xdr:nvSpPr>
        <xdr:cNvPr id="803" name="フローチャート: 判断 802">
          <a:extLst>
            <a:ext uri="{FF2B5EF4-FFF2-40B4-BE49-F238E27FC236}">
              <a16:creationId xmlns:a16="http://schemas.microsoft.com/office/drawing/2014/main" xmlns="" id="{00000000-0008-0000-0600-000023030000}"/>
            </a:ext>
          </a:extLst>
        </xdr:cNvPr>
        <xdr:cNvSpPr/>
      </xdr:nvSpPr>
      <xdr:spPr>
        <a:xfrm>
          <a:off x="19494500" y="100419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57</xdr:row>
      <xdr:rowOff>44531</xdr:rowOff>
    </xdr:from>
    <xdr:ext cx="469744" cy="259045"/>
    <xdr:sp macro="" textlink="">
      <xdr:nvSpPr>
        <xdr:cNvPr id="804" name="テキスト ボックス 803">
          <a:extLst>
            <a:ext uri="{FF2B5EF4-FFF2-40B4-BE49-F238E27FC236}">
              <a16:creationId xmlns:a16="http://schemas.microsoft.com/office/drawing/2014/main" xmlns="" id="{00000000-0008-0000-0600-000024030000}"/>
            </a:ext>
          </a:extLst>
        </xdr:cNvPr>
        <xdr:cNvSpPr txBox="1"/>
      </xdr:nvSpPr>
      <xdr:spPr>
        <a:xfrm>
          <a:off x="19310428" y="98171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17844</xdr:rowOff>
    </xdr:from>
    <xdr:to>
      <xdr:col>98</xdr:col>
      <xdr:colOff>38100</xdr:colOff>
      <xdr:row>58</xdr:row>
      <xdr:rowOff>119444</xdr:rowOff>
    </xdr:to>
    <xdr:sp macro="" textlink="">
      <xdr:nvSpPr>
        <xdr:cNvPr id="805" name="フローチャート: 判断 804">
          <a:extLst>
            <a:ext uri="{FF2B5EF4-FFF2-40B4-BE49-F238E27FC236}">
              <a16:creationId xmlns:a16="http://schemas.microsoft.com/office/drawing/2014/main" xmlns="" id="{00000000-0008-0000-0600-000025030000}"/>
            </a:ext>
          </a:extLst>
        </xdr:cNvPr>
        <xdr:cNvSpPr/>
      </xdr:nvSpPr>
      <xdr:spPr>
        <a:xfrm>
          <a:off x="18605500" y="99619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56</xdr:row>
      <xdr:rowOff>135971</xdr:rowOff>
    </xdr:from>
    <xdr:ext cx="469744" cy="259045"/>
    <xdr:sp macro="" textlink="">
      <xdr:nvSpPr>
        <xdr:cNvPr id="806" name="テキスト ボックス 805">
          <a:extLst>
            <a:ext uri="{FF2B5EF4-FFF2-40B4-BE49-F238E27FC236}">
              <a16:creationId xmlns:a16="http://schemas.microsoft.com/office/drawing/2014/main" xmlns="" id="{00000000-0008-0000-0600-000026030000}"/>
            </a:ext>
          </a:extLst>
        </xdr:cNvPr>
        <xdr:cNvSpPr txBox="1"/>
      </xdr:nvSpPr>
      <xdr:spPr>
        <a:xfrm>
          <a:off x="18421428" y="97371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07" name="テキスト ボックス 806">
          <a:extLst>
            <a:ext uri="{FF2B5EF4-FFF2-40B4-BE49-F238E27FC236}">
              <a16:creationId xmlns:a16="http://schemas.microsoft.com/office/drawing/2014/main" xmlns="" id="{00000000-0008-0000-0600-000027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08" name="テキスト ボックス 807">
          <a:extLst>
            <a:ext uri="{FF2B5EF4-FFF2-40B4-BE49-F238E27FC236}">
              <a16:creationId xmlns:a16="http://schemas.microsoft.com/office/drawing/2014/main" xmlns="" id="{00000000-0008-0000-0600-000028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09" name="テキスト ボックス 808">
          <a:extLst>
            <a:ext uri="{FF2B5EF4-FFF2-40B4-BE49-F238E27FC236}">
              <a16:creationId xmlns:a16="http://schemas.microsoft.com/office/drawing/2014/main" xmlns="" id="{00000000-0008-0000-0600-000029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0" name="テキスト ボックス 809">
          <a:extLst>
            <a:ext uri="{FF2B5EF4-FFF2-40B4-BE49-F238E27FC236}">
              <a16:creationId xmlns:a16="http://schemas.microsoft.com/office/drawing/2014/main" xmlns="" id="{00000000-0008-0000-0600-00002A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1" name="テキスト ボックス 810">
          <a:extLst>
            <a:ext uri="{FF2B5EF4-FFF2-40B4-BE49-F238E27FC236}">
              <a16:creationId xmlns:a16="http://schemas.microsoft.com/office/drawing/2014/main" xmlns="" id="{00000000-0008-0000-0600-00002B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142431</xdr:rowOff>
    </xdr:from>
    <xdr:to>
      <xdr:col>116</xdr:col>
      <xdr:colOff>114300</xdr:colOff>
      <xdr:row>59</xdr:row>
      <xdr:rowOff>72581</xdr:rowOff>
    </xdr:to>
    <xdr:sp macro="" textlink="">
      <xdr:nvSpPr>
        <xdr:cNvPr id="812" name="楕円 811">
          <a:extLst>
            <a:ext uri="{FF2B5EF4-FFF2-40B4-BE49-F238E27FC236}">
              <a16:creationId xmlns:a16="http://schemas.microsoft.com/office/drawing/2014/main" xmlns="" id="{00000000-0008-0000-0600-00002C030000}"/>
            </a:ext>
          </a:extLst>
        </xdr:cNvPr>
        <xdr:cNvSpPr/>
      </xdr:nvSpPr>
      <xdr:spPr>
        <a:xfrm>
          <a:off x="22110700" y="100865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58</xdr:row>
      <xdr:rowOff>57358</xdr:rowOff>
    </xdr:from>
    <xdr:ext cx="378565" cy="259045"/>
    <xdr:sp macro="" textlink="">
      <xdr:nvSpPr>
        <xdr:cNvPr id="813" name="貸付金該当値テキスト">
          <a:extLst>
            <a:ext uri="{FF2B5EF4-FFF2-40B4-BE49-F238E27FC236}">
              <a16:creationId xmlns:a16="http://schemas.microsoft.com/office/drawing/2014/main" xmlns="" id="{00000000-0008-0000-0600-00002D030000}"/>
            </a:ext>
          </a:extLst>
        </xdr:cNvPr>
        <xdr:cNvSpPr txBox="1"/>
      </xdr:nvSpPr>
      <xdr:spPr>
        <a:xfrm>
          <a:off x="22212300" y="1000145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58</xdr:row>
      <xdr:rowOff>142926</xdr:rowOff>
    </xdr:from>
    <xdr:to>
      <xdr:col>112</xdr:col>
      <xdr:colOff>38100</xdr:colOff>
      <xdr:row>59</xdr:row>
      <xdr:rowOff>73076</xdr:rowOff>
    </xdr:to>
    <xdr:sp macro="" textlink="">
      <xdr:nvSpPr>
        <xdr:cNvPr id="814" name="楕円 813">
          <a:extLst>
            <a:ext uri="{FF2B5EF4-FFF2-40B4-BE49-F238E27FC236}">
              <a16:creationId xmlns:a16="http://schemas.microsoft.com/office/drawing/2014/main" xmlns="" id="{00000000-0008-0000-0600-00002E030000}"/>
            </a:ext>
          </a:extLst>
        </xdr:cNvPr>
        <xdr:cNvSpPr/>
      </xdr:nvSpPr>
      <xdr:spPr>
        <a:xfrm>
          <a:off x="21272500" y="100870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59</xdr:row>
      <xdr:rowOff>64203</xdr:rowOff>
    </xdr:from>
    <xdr:ext cx="378565" cy="259045"/>
    <xdr:sp macro="" textlink="">
      <xdr:nvSpPr>
        <xdr:cNvPr id="815" name="テキスト ボックス 814">
          <a:extLst>
            <a:ext uri="{FF2B5EF4-FFF2-40B4-BE49-F238E27FC236}">
              <a16:creationId xmlns:a16="http://schemas.microsoft.com/office/drawing/2014/main" xmlns="" id="{00000000-0008-0000-0600-00002F030000}"/>
            </a:ext>
          </a:extLst>
        </xdr:cNvPr>
        <xdr:cNvSpPr txBox="1"/>
      </xdr:nvSpPr>
      <xdr:spPr>
        <a:xfrm>
          <a:off x="21134017" y="1017975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58</xdr:row>
      <xdr:rowOff>141745</xdr:rowOff>
    </xdr:from>
    <xdr:to>
      <xdr:col>107</xdr:col>
      <xdr:colOff>101600</xdr:colOff>
      <xdr:row>59</xdr:row>
      <xdr:rowOff>71895</xdr:rowOff>
    </xdr:to>
    <xdr:sp macro="" textlink="">
      <xdr:nvSpPr>
        <xdr:cNvPr id="816" name="楕円 815">
          <a:extLst>
            <a:ext uri="{FF2B5EF4-FFF2-40B4-BE49-F238E27FC236}">
              <a16:creationId xmlns:a16="http://schemas.microsoft.com/office/drawing/2014/main" xmlns="" id="{00000000-0008-0000-0600-000030030000}"/>
            </a:ext>
          </a:extLst>
        </xdr:cNvPr>
        <xdr:cNvSpPr/>
      </xdr:nvSpPr>
      <xdr:spPr>
        <a:xfrm>
          <a:off x="20383500" y="100858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59</xdr:row>
      <xdr:rowOff>63022</xdr:rowOff>
    </xdr:from>
    <xdr:ext cx="378565" cy="259045"/>
    <xdr:sp macro="" textlink="">
      <xdr:nvSpPr>
        <xdr:cNvPr id="817" name="テキスト ボックス 816">
          <a:extLst>
            <a:ext uri="{FF2B5EF4-FFF2-40B4-BE49-F238E27FC236}">
              <a16:creationId xmlns:a16="http://schemas.microsoft.com/office/drawing/2014/main" xmlns="" id="{00000000-0008-0000-0600-000031030000}"/>
            </a:ext>
          </a:extLst>
        </xdr:cNvPr>
        <xdr:cNvSpPr txBox="1"/>
      </xdr:nvSpPr>
      <xdr:spPr>
        <a:xfrm>
          <a:off x="20245017" y="1017857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58</xdr:row>
      <xdr:rowOff>141363</xdr:rowOff>
    </xdr:from>
    <xdr:to>
      <xdr:col>102</xdr:col>
      <xdr:colOff>165100</xdr:colOff>
      <xdr:row>59</xdr:row>
      <xdr:rowOff>71513</xdr:rowOff>
    </xdr:to>
    <xdr:sp macro="" textlink="">
      <xdr:nvSpPr>
        <xdr:cNvPr id="818" name="楕円 817">
          <a:extLst>
            <a:ext uri="{FF2B5EF4-FFF2-40B4-BE49-F238E27FC236}">
              <a16:creationId xmlns:a16="http://schemas.microsoft.com/office/drawing/2014/main" xmlns="" id="{00000000-0008-0000-0600-000032030000}"/>
            </a:ext>
          </a:extLst>
        </xdr:cNvPr>
        <xdr:cNvSpPr/>
      </xdr:nvSpPr>
      <xdr:spPr>
        <a:xfrm>
          <a:off x="19494500" y="100854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59</xdr:row>
      <xdr:rowOff>62640</xdr:rowOff>
    </xdr:from>
    <xdr:ext cx="378565" cy="259045"/>
    <xdr:sp macro="" textlink="">
      <xdr:nvSpPr>
        <xdr:cNvPr id="819" name="テキスト ボックス 818">
          <a:extLst>
            <a:ext uri="{FF2B5EF4-FFF2-40B4-BE49-F238E27FC236}">
              <a16:creationId xmlns:a16="http://schemas.microsoft.com/office/drawing/2014/main" xmlns="" id="{00000000-0008-0000-0600-000033030000}"/>
            </a:ext>
          </a:extLst>
        </xdr:cNvPr>
        <xdr:cNvSpPr txBox="1"/>
      </xdr:nvSpPr>
      <xdr:spPr>
        <a:xfrm>
          <a:off x="19356017" y="1017819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141401</xdr:rowOff>
    </xdr:from>
    <xdr:to>
      <xdr:col>98</xdr:col>
      <xdr:colOff>38100</xdr:colOff>
      <xdr:row>59</xdr:row>
      <xdr:rowOff>71551</xdr:rowOff>
    </xdr:to>
    <xdr:sp macro="" textlink="">
      <xdr:nvSpPr>
        <xdr:cNvPr id="820" name="楕円 819">
          <a:extLst>
            <a:ext uri="{FF2B5EF4-FFF2-40B4-BE49-F238E27FC236}">
              <a16:creationId xmlns:a16="http://schemas.microsoft.com/office/drawing/2014/main" xmlns="" id="{00000000-0008-0000-0600-000034030000}"/>
            </a:ext>
          </a:extLst>
        </xdr:cNvPr>
        <xdr:cNvSpPr/>
      </xdr:nvSpPr>
      <xdr:spPr>
        <a:xfrm>
          <a:off x="18605500" y="100855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59</xdr:row>
      <xdr:rowOff>62678</xdr:rowOff>
    </xdr:from>
    <xdr:ext cx="378565" cy="259045"/>
    <xdr:sp macro="" textlink="">
      <xdr:nvSpPr>
        <xdr:cNvPr id="821" name="テキスト ボックス 820">
          <a:extLst>
            <a:ext uri="{FF2B5EF4-FFF2-40B4-BE49-F238E27FC236}">
              <a16:creationId xmlns:a16="http://schemas.microsoft.com/office/drawing/2014/main" xmlns="" id="{00000000-0008-0000-0600-000035030000}"/>
            </a:ext>
          </a:extLst>
        </xdr:cNvPr>
        <xdr:cNvSpPr txBox="1"/>
      </xdr:nvSpPr>
      <xdr:spPr>
        <a:xfrm>
          <a:off x="18467017" y="1017822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22" name="正方形/長方形 821">
          <a:extLst>
            <a:ext uri="{FF2B5EF4-FFF2-40B4-BE49-F238E27FC236}">
              <a16:creationId xmlns:a16="http://schemas.microsoft.com/office/drawing/2014/main" xmlns="" id="{00000000-0008-0000-0600-000036030000}"/>
            </a:ext>
          </a:extLst>
        </xdr:cNvPr>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23" name="正方形/長方形 822">
          <a:extLst>
            <a:ext uri="{FF2B5EF4-FFF2-40B4-BE49-F238E27FC236}">
              <a16:creationId xmlns:a16="http://schemas.microsoft.com/office/drawing/2014/main" xmlns="" id="{00000000-0008-0000-0600-000037030000}"/>
            </a:ext>
          </a:extLst>
        </xdr:cNvPr>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24" name="正方形/長方形 823">
          <a:extLst>
            <a:ext uri="{FF2B5EF4-FFF2-40B4-BE49-F238E27FC236}">
              <a16:creationId xmlns:a16="http://schemas.microsoft.com/office/drawing/2014/main" xmlns="" id="{00000000-0008-0000-0600-000038030000}"/>
            </a:ext>
          </a:extLst>
        </xdr:cNvPr>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25" name="正方形/長方形 824">
          <a:extLst>
            <a:ext uri="{FF2B5EF4-FFF2-40B4-BE49-F238E27FC236}">
              <a16:creationId xmlns:a16="http://schemas.microsoft.com/office/drawing/2014/main" xmlns="" id="{00000000-0008-0000-0600-000039030000}"/>
            </a:ext>
          </a:extLst>
        </xdr:cNvPr>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26" name="正方形/長方形 825">
          <a:extLst>
            <a:ext uri="{FF2B5EF4-FFF2-40B4-BE49-F238E27FC236}">
              <a16:creationId xmlns:a16="http://schemas.microsoft.com/office/drawing/2014/main" xmlns="" id="{00000000-0008-0000-0600-00003A030000}"/>
            </a:ext>
          </a:extLst>
        </xdr:cNvPr>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40,626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27" name="正方形/長方形 826">
          <a:extLst>
            <a:ext uri="{FF2B5EF4-FFF2-40B4-BE49-F238E27FC236}">
              <a16:creationId xmlns:a16="http://schemas.microsoft.com/office/drawing/2014/main" xmlns="" id="{00000000-0008-0000-0600-00003B030000}"/>
            </a:ext>
          </a:extLst>
        </xdr:cNvPr>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28" name="正方形/長方形 827">
          <a:extLst>
            <a:ext uri="{FF2B5EF4-FFF2-40B4-BE49-F238E27FC236}">
              <a16:creationId xmlns:a16="http://schemas.microsoft.com/office/drawing/2014/main" xmlns="" id="{00000000-0008-0000-0600-00003C030000}"/>
            </a:ext>
          </a:extLst>
        </xdr:cNvPr>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31,454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29" name="正方形/長方形 828">
          <a:extLst>
            <a:ext uri="{FF2B5EF4-FFF2-40B4-BE49-F238E27FC236}">
              <a16:creationId xmlns:a16="http://schemas.microsoft.com/office/drawing/2014/main" xmlns="" id="{00000000-0008-0000-0600-00003D030000}"/>
            </a:ext>
          </a:extLst>
        </xdr:cNvPr>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30" name="テキスト ボックス 829">
          <a:extLst>
            <a:ext uri="{FF2B5EF4-FFF2-40B4-BE49-F238E27FC236}">
              <a16:creationId xmlns:a16="http://schemas.microsoft.com/office/drawing/2014/main" xmlns="" id="{00000000-0008-0000-0600-00003E030000}"/>
            </a:ext>
          </a:extLst>
        </xdr:cNvPr>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31" name="直線コネクタ 830">
          <a:extLst>
            <a:ext uri="{FF2B5EF4-FFF2-40B4-BE49-F238E27FC236}">
              <a16:creationId xmlns:a16="http://schemas.microsoft.com/office/drawing/2014/main" xmlns="" id="{00000000-0008-0000-0600-00003F030000}"/>
            </a:ext>
          </a:extLst>
        </xdr:cNvPr>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80</xdr:row>
      <xdr:rowOff>111777</xdr:rowOff>
    </xdr:from>
    <xdr:ext cx="248786" cy="259045"/>
    <xdr:sp macro="" textlink="">
      <xdr:nvSpPr>
        <xdr:cNvPr id="832" name="テキスト ボックス 831">
          <a:extLst>
            <a:ext uri="{FF2B5EF4-FFF2-40B4-BE49-F238E27FC236}">
              <a16:creationId xmlns:a16="http://schemas.microsoft.com/office/drawing/2014/main" xmlns="" id="{00000000-0008-0000-0600-000040030000}"/>
            </a:ext>
          </a:extLst>
        </xdr:cNvPr>
        <xdr:cNvSpPr txBox="1"/>
      </xdr:nvSpPr>
      <xdr:spPr>
        <a:xfrm>
          <a:off x="18039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79</xdr:row>
      <xdr:rowOff>98879</xdr:rowOff>
    </xdr:from>
    <xdr:to>
      <xdr:col>120</xdr:col>
      <xdr:colOff>114300</xdr:colOff>
      <xdr:row>79</xdr:row>
      <xdr:rowOff>98879</xdr:rowOff>
    </xdr:to>
    <xdr:cxnSp macro="">
      <xdr:nvCxnSpPr>
        <xdr:cNvPr id="833" name="直線コネクタ 832">
          <a:extLst>
            <a:ext uri="{FF2B5EF4-FFF2-40B4-BE49-F238E27FC236}">
              <a16:creationId xmlns:a16="http://schemas.microsoft.com/office/drawing/2014/main" xmlns="" id="{00000000-0008-0000-0600-000041030000}"/>
            </a:ext>
          </a:extLst>
        </xdr:cNvPr>
        <xdr:cNvCxnSpPr/>
      </xdr:nvCxnSpPr>
      <xdr:spPr>
        <a:xfrm>
          <a:off x="18288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78</xdr:row>
      <xdr:rowOff>128106</xdr:rowOff>
    </xdr:from>
    <xdr:ext cx="531299" cy="259045"/>
    <xdr:sp macro="" textlink="">
      <xdr:nvSpPr>
        <xdr:cNvPr id="834" name="テキスト ボックス 833">
          <a:extLst>
            <a:ext uri="{FF2B5EF4-FFF2-40B4-BE49-F238E27FC236}">
              <a16:creationId xmlns:a16="http://schemas.microsoft.com/office/drawing/2014/main" xmlns="" id="{00000000-0008-0000-0600-000042030000}"/>
            </a:ext>
          </a:extLst>
        </xdr:cNvPr>
        <xdr:cNvSpPr txBox="1"/>
      </xdr:nvSpPr>
      <xdr:spPr>
        <a:xfrm>
          <a:off x="17756701" y="13501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115207</xdr:rowOff>
    </xdr:from>
    <xdr:to>
      <xdr:col>120</xdr:col>
      <xdr:colOff>114300</xdr:colOff>
      <xdr:row>77</xdr:row>
      <xdr:rowOff>115207</xdr:rowOff>
    </xdr:to>
    <xdr:cxnSp macro="">
      <xdr:nvCxnSpPr>
        <xdr:cNvPr id="835" name="直線コネクタ 834">
          <a:extLst>
            <a:ext uri="{FF2B5EF4-FFF2-40B4-BE49-F238E27FC236}">
              <a16:creationId xmlns:a16="http://schemas.microsoft.com/office/drawing/2014/main" xmlns="" id="{00000000-0008-0000-0600-000043030000}"/>
            </a:ext>
          </a:extLst>
        </xdr:cNvPr>
        <xdr:cNvCxnSpPr/>
      </xdr:nvCxnSpPr>
      <xdr:spPr>
        <a:xfrm>
          <a:off x="18288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76</xdr:row>
      <xdr:rowOff>144434</xdr:rowOff>
    </xdr:from>
    <xdr:ext cx="531299" cy="259045"/>
    <xdr:sp macro="" textlink="">
      <xdr:nvSpPr>
        <xdr:cNvPr id="836" name="テキスト ボックス 835">
          <a:extLst>
            <a:ext uri="{FF2B5EF4-FFF2-40B4-BE49-F238E27FC236}">
              <a16:creationId xmlns:a16="http://schemas.microsoft.com/office/drawing/2014/main" xmlns="" id="{00000000-0008-0000-0600-000044030000}"/>
            </a:ext>
          </a:extLst>
        </xdr:cNvPr>
        <xdr:cNvSpPr txBox="1"/>
      </xdr:nvSpPr>
      <xdr:spPr>
        <a:xfrm>
          <a:off x="17756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131535</xdr:rowOff>
    </xdr:from>
    <xdr:to>
      <xdr:col>120</xdr:col>
      <xdr:colOff>114300</xdr:colOff>
      <xdr:row>75</xdr:row>
      <xdr:rowOff>131535</xdr:rowOff>
    </xdr:to>
    <xdr:cxnSp macro="">
      <xdr:nvCxnSpPr>
        <xdr:cNvPr id="837" name="直線コネクタ 836">
          <a:extLst>
            <a:ext uri="{FF2B5EF4-FFF2-40B4-BE49-F238E27FC236}">
              <a16:creationId xmlns:a16="http://schemas.microsoft.com/office/drawing/2014/main" xmlns="" id="{00000000-0008-0000-0600-000045030000}"/>
            </a:ext>
          </a:extLst>
        </xdr:cNvPr>
        <xdr:cNvCxnSpPr/>
      </xdr:nvCxnSpPr>
      <xdr:spPr>
        <a:xfrm>
          <a:off x="18288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74</xdr:row>
      <xdr:rowOff>160762</xdr:rowOff>
    </xdr:from>
    <xdr:ext cx="531299" cy="259045"/>
    <xdr:sp macro="" textlink="">
      <xdr:nvSpPr>
        <xdr:cNvPr id="838" name="テキスト ボックス 837">
          <a:extLst>
            <a:ext uri="{FF2B5EF4-FFF2-40B4-BE49-F238E27FC236}">
              <a16:creationId xmlns:a16="http://schemas.microsoft.com/office/drawing/2014/main" xmlns="" id="{00000000-0008-0000-0600-000046030000}"/>
            </a:ext>
          </a:extLst>
        </xdr:cNvPr>
        <xdr:cNvSpPr txBox="1"/>
      </xdr:nvSpPr>
      <xdr:spPr>
        <a:xfrm>
          <a:off x="17756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73</xdr:row>
      <xdr:rowOff>147865</xdr:rowOff>
    </xdr:from>
    <xdr:to>
      <xdr:col>120</xdr:col>
      <xdr:colOff>114300</xdr:colOff>
      <xdr:row>73</xdr:row>
      <xdr:rowOff>147865</xdr:rowOff>
    </xdr:to>
    <xdr:cxnSp macro="">
      <xdr:nvCxnSpPr>
        <xdr:cNvPr id="839" name="直線コネクタ 838">
          <a:extLst>
            <a:ext uri="{FF2B5EF4-FFF2-40B4-BE49-F238E27FC236}">
              <a16:creationId xmlns:a16="http://schemas.microsoft.com/office/drawing/2014/main" xmlns="" id="{00000000-0008-0000-0600-000047030000}"/>
            </a:ext>
          </a:extLst>
        </xdr:cNvPr>
        <xdr:cNvCxnSpPr/>
      </xdr:nvCxnSpPr>
      <xdr:spPr>
        <a:xfrm>
          <a:off x="18288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73</xdr:row>
      <xdr:rowOff>5642</xdr:rowOff>
    </xdr:from>
    <xdr:ext cx="531299" cy="259045"/>
    <xdr:sp macro="" textlink="">
      <xdr:nvSpPr>
        <xdr:cNvPr id="840" name="テキスト ボックス 839">
          <a:extLst>
            <a:ext uri="{FF2B5EF4-FFF2-40B4-BE49-F238E27FC236}">
              <a16:creationId xmlns:a16="http://schemas.microsoft.com/office/drawing/2014/main" xmlns="" id="{00000000-0008-0000-0600-000048030000}"/>
            </a:ext>
          </a:extLst>
        </xdr:cNvPr>
        <xdr:cNvSpPr txBox="1"/>
      </xdr:nvSpPr>
      <xdr:spPr>
        <a:xfrm>
          <a:off x="17756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71</xdr:row>
      <xdr:rowOff>164193</xdr:rowOff>
    </xdr:from>
    <xdr:to>
      <xdr:col>120</xdr:col>
      <xdr:colOff>114300</xdr:colOff>
      <xdr:row>71</xdr:row>
      <xdr:rowOff>164193</xdr:rowOff>
    </xdr:to>
    <xdr:cxnSp macro="">
      <xdr:nvCxnSpPr>
        <xdr:cNvPr id="841" name="直線コネクタ 840">
          <a:extLst>
            <a:ext uri="{FF2B5EF4-FFF2-40B4-BE49-F238E27FC236}">
              <a16:creationId xmlns:a16="http://schemas.microsoft.com/office/drawing/2014/main" xmlns="" id="{00000000-0008-0000-0600-000049030000}"/>
            </a:ext>
          </a:extLst>
        </xdr:cNvPr>
        <xdr:cNvCxnSpPr/>
      </xdr:nvCxnSpPr>
      <xdr:spPr>
        <a:xfrm>
          <a:off x="18288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71</xdr:row>
      <xdr:rowOff>21970</xdr:rowOff>
    </xdr:from>
    <xdr:ext cx="595419" cy="259045"/>
    <xdr:sp macro="" textlink="">
      <xdr:nvSpPr>
        <xdr:cNvPr id="842" name="テキスト ボックス 841">
          <a:extLst>
            <a:ext uri="{FF2B5EF4-FFF2-40B4-BE49-F238E27FC236}">
              <a16:creationId xmlns:a16="http://schemas.microsoft.com/office/drawing/2014/main" xmlns="" id="{00000000-0008-0000-0600-00004A030000}"/>
            </a:ext>
          </a:extLst>
        </xdr:cNvPr>
        <xdr:cNvSpPr txBox="1"/>
      </xdr:nvSpPr>
      <xdr:spPr>
        <a:xfrm>
          <a:off x="17692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9072</xdr:rowOff>
    </xdr:from>
    <xdr:to>
      <xdr:col>120</xdr:col>
      <xdr:colOff>114300</xdr:colOff>
      <xdr:row>70</xdr:row>
      <xdr:rowOff>9072</xdr:rowOff>
    </xdr:to>
    <xdr:cxnSp macro="">
      <xdr:nvCxnSpPr>
        <xdr:cNvPr id="843" name="直線コネクタ 842">
          <a:extLst>
            <a:ext uri="{FF2B5EF4-FFF2-40B4-BE49-F238E27FC236}">
              <a16:creationId xmlns:a16="http://schemas.microsoft.com/office/drawing/2014/main" xmlns="" id="{00000000-0008-0000-0600-00004B030000}"/>
            </a:ext>
          </a:extLst>
        </xdr:cNvPr>
        <xdr:cNvCxnSpPr/>
      </xdr:nvCxnSpPr>
      <xdr:spPr>
        <a:xfrm>
          <a:off x="18288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69</xdr:row>
      <xdr:rowOff>38299</xdr:rowOff>
    </xdr:from>
    <xdr:ext cx="595419" cy="259045"/>
    <xdr:sp macro="" textlink="">
      <xdr:nvSpPr>
        <xdr:cNvPr id="844" name="テキスト ボックス 843">
          <a:extLst>
            <a:ext uri="{FF2B5EF4-FFF2-40B4-BE49-F238E27FC236}">
              <a16:creationId xmlns:a16="http://schemas.microsoft.com/office/drawing/2014/main" xmlns="" id="{00000000-0008-0000-0600-00004C030000}"/>
            </a:ext>
          </a:extLst>
        </xdr:cNvPr>
        <xdr:cNvSpPr txBox="1"/>
      </xdr:nvSpPr>
      <xdr:spPr>
        <a:xfrm>
          <a:off x="17692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45" name="直線コネクタ 844">
          <a:extLst>
            <a:ext uri="{FF2B5EF4-FFF2-40B4-BE49-F238E27FC236}">
              <a16:creationId xmlns:a16="http://schemas.microsoft.com/office/drawing/2014/main" xmlns="" id="{00000000-0008-0000-0600-00004D030000}"/>
            </a:ext>
          </a:extLst>
        </xdr:cNvPr>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67</xdr:row>
      <xdr:rowOff>54627</xdr:rowOff>
    </xdr:from>
    <xdr:ext cx="595419" cy="259045"/>
    <xdr:sp macro="" textlink="">
      <xdr:nvSpPr>
        <xdr:cNvPr id="846" name="テキスト ボックス 845">
          <a:extLst>
            <a:ext uri="{FF2B5EF4-FFF2-40B4-BE49-F238E27FC236}">
              <a16:creationId xmlns:a16="http://schemas.microsoft.com/office/drawing/2014/main" xmlns="" id="{00000000-0008-0000-0600-00004E030000}"/>
            </a:ext>
          </a:extLst>
        </xdr:cNvPr>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47" name="繰出金グラフ枠">
          <a:extLst>
            <a:ext uri="{FF2B5EF4-FFF2-40B4-BE49-F238E27FC236}">
              <a16:creationId xmlns:a16="http://schemas.microsoft.com/office/drawing/2014/main" xmlns="" id="{00000000-0008-0000-0600-00004F030000}"/>
            </a:ext>
          </a:extLst>
        </xdr:cNvPr>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71</xdr:row>
      <xdr:rowOff>61454</xdr:rowOff>
    </xdr:from>
    <xdr:to>
      <xdr:col>116</xdr:col>
      <xdr:colOff>62864</xdr:colOff>
      <xdr:row>78</xdr:row>
      <xdr:rowOff>109035</xdr:rowOff>
    </xdr:to>
    <xdr:cxnSp macro="">
      <xdr:nvCxnSpPr>
        <xdr:cNvPr id="848" name="直線コネクタ 847">
          <a:extLst>
            <a:ext uri="{FF2B5EF4-FFF2-40B4-BE49-F238E27FC236}">
              <a16:creationId xmlns:a16="http://schemas.microsoft.com/office/drawing/2014/main" xmlns="" id="{00000000-0008-0000-0600-000050030000}"/>
            </a:ext>
          </a:extLst>
        </xdr:cNvPr>
        <xdr:cNvCxnSpPr/>
      </xdr:nvCxnSpPr>
      <xdr:spPr>
        <a:xfrm flipV="1">
          <a:off x="22159595" y="12234404"/>
          <a:ext cx="1269" cy="124773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78</xdr:row>
      <xdr:rowOff>112862</xdr:rowOff>
    </xdr:from>
    <xdr:ext cx="534377" cy="259045"/>
    <xdr:sp macro="" textlink="">
      <xdr:nvSpPr>
        <xdr:cNvPr id="849" name="繰出金最小値テキスト">
          <a:extLst>
            <a:ext uri="{FF2B5EF4-FFF2-40B4-BE49-F238E27FC236}">
              <a16:creationId xmlns:a16="http://schemas.microsoft.com/office/drawing/2014/main" xmlns="" id="{00000000-0008-0000-0600-000051030000}"/>
            </a:ext>
          </a:extLst>
        </xdr:cNvPr>
        <xdr:cNvSpPr txBox="1"/>
      </xdr:nvSpPr>
      <xdr:spPr>
        <a:xfrm>
          <a:off x="22212300" y="134859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29,878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109035</xdr:rowOff>
    </xdr:from>
    <xdr:to>
      <xdr:col>116</xdr:col>
      <xdr:colOff>152400</xdr:colOff>
      <xdr:row>78</xdr:row>
      <xdr:rowOff>109035</xdr:rowOff>
    </xdr:to>
    <xdr:cxnSp macro="">
      <xdr:nvCxnSpPr>
        <xdr:cNvPr id="850" name="直線コネクタ 849">
          <a:extLst>
            <a:ext uri="{FF2B5EF4-FFF2-40B4-BE49-F238E27FC236}">
              <a16:creationId xmlns:a16="http://schemas.microsoft.com/office/drawing/2014/main" xmlns="" id="{00000000-0008-0000-0600-000052030000}"/>
            </a:ext>
          </a:extLst>
        </xdr:cNvPr>
        <xdr:cNvCxnSpPr/>
      </xdr:nvCxnSpPr>
      <xdr:spPr>
        <a:xfrm>
          <a:off x="22072600" y="134821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70</xdr:row>
      <xdr:rowOff>8131</xdr:rowOff>
    </xdr:from>
    <xdr:ext cx="599010" cy="259045"/>
    <xdr:sp macro="" textlink="">
      <xdr:nvSpPr>
        <xdr:cNvPr id="851" name="繰出金最大値テキスト">
          <a:extLst>
            <a:ext uri="{FF2B5EF4-FFF2-40B4-BE49-F238E27FC236}">
              <a16:creationId xmlns:a16="http://schemas.microsoft.com/office/drawing/2014/main" xmlns="" id="{00000000-0008-0000-0600-000053030000}"/>
            </a:ext>
          </a:extLst>
        </xdr:cNvPr>
        <xdr:cNvSpPr txBox="1"/>
      </xdr:nvSpPr>
      <xdr:spPr>
        <a:xfrm>
          <a:off x="22212300" y="1200963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106,292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71</xdr:row>
      <xdr:rowOff>61454</xdr:rowOff>
    </xdr:from>
    <xdr:to>
      <xdr:col>116</xdr:col>
      <xdr:colOff>152400</xdr:colOff>
      <xdr:row>71</xdr:row>
      <xdr:rowOff>61454</xdr:rowOff>
    </xdr:to>
    <xdr:cxnSp macro="">
      <xdr:nvCxnSpPr>
        <xdr:cNvPr id="852" name="直線コネクタ 851">
          <a:extLst>
            <a:ext uri="{FF2B5EF4-FFF2-40B4-BE49-F238E27FC236}">
              <a16:creationId xmlns:a16="http://schemas.microsoft.com/office/drawing/2014/main" xmlns="" id="{00000000-0008-0000-0600-000054030000}"/>
            </a:ext>
          </a:extLst>
        </xdr:cNvPr>
        <xdr:cNvCxnSpPr/>
      </xdr:nvCxnSpPr>
      <xdr:spPr>
        <a:xfrm>
          <a:off x="22072600" y="122344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77</xdr:row>
      <xdr:rowOff>48031</xdr:rowOff>
    </xdr:from>
    <xdr:to>
      <xdr:col>116</xdr:col>
      <xdr:colOff>63500</xdr:colOff>
      <xdr:row>77</xdr:row>
      <xdr:rowOff>56784</xdr:rowOff>
    </xdr:to>
    <xdr:cxnSp macro="">
      <xdr:nvCxnSpPr>
        <xdr:cNvPr id="853" name="直線コネクタ 852">
          <a:extLst>
            <a:ext uri="{FF2B5EF4-FFF2-40B4-BE49-F238E27FC236}">
              <a16:creationId xmlns:a16="http://schemas.microsoft.com/office/drawing/2014/main" xmlns="" id="{00000000-0008-0000-0600-000055030000}"/>
            </a:ext>
          </a:extLst>
        </xdr:cNvPr>
        <xdr:cNvCxnSpPr/>
      </xdr:nvCxnSpPr>
      <xdr:spPr>
        <a:xfrm flipV="1">
          <a:off x="21323300" y="13249681"/>
          <a:ext cx="838200" cy="87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74</xdr:row>
      <xdr:rowOff>134082</xdr:rowOff>
    </xdr:from>
    <xdr:ext cx="534377" cy="259045"/>
    <xdr:sp macro="" textlink="">
      <xdr:nvSpPr>
        <xdr:cNvPr id="854" name="繰出金平均値テキスト">
          <a:extLst>
            <a:ext uri="{FF2B5EF4-FFF2-40B4-BE49-F238E27FC236}">
              <a16:creationId xmlns:a16="http://schemas.microsoft.com/office/drawing/2014/main" xmlns="" id="{00000000-0008-0000-0600-000056030000}"/>
            </a:ext>
          </a:extLst>
        </xdr:cNvPr>
        <xdr:cNvSpPr txBox="1"/>
      </xdr:nvSpPr>
      <xdr:spPr>
        <a:xfrm>
          <a:off x="22212300" y="1282138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58,134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75</xdr:row>
      <xdr:rowOff>111205</xdr:rowOff>
    </xdr:from>
    <xdr:to>
      <xdr:col>116</xdr:col>
      <xdr:colOff>114300</xdr:colOff>
      <xdr:row>76</xdr:row>
      <xdr:rowOff>41356</xdr:rowOff>
    </xdr:to>
    <xdr:sp macro="" textlink="">
      <xdr:nvSpPr>
        <xdr:cNvPr id="855" name="フローチャート: 判断 854">
          <a:extLst>
            <a:ext uri="{FF2B5EF4-FFF2-40B4-BE49-F238E27FC236}">
              <a16:creationId xmlns:a16="http://schemas.microsoft.com/office/drawing/2014/main" xmlns="" id="{00000000-0008-0000-0600-000057030000}"/>
            </a:ext>
          </a:extLst>
        </xdr:cNvPr>
        <xdr:cNvSpPr/>
      </xdr:nvSpPr>
      <xdr:spPr>
        <a:xfrm>
          <a:off x="22110700" y="12969955"/>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77</xdr:row>
      <xdr:rowOff>56784</xdr:rowOff>
    </xdr:from>
    <xdr:to>
      <xdr:col>111</xdr:col>
      <xdr:colOff>177800</xdr:colOff>
      <xdr:row>77</xdr:row>
      <xdr:rowOff>63576</xdr:rowOff>
    </xdr:to>
    <xdr:cxnSp macro="">
      <xdr:nvCxnSpPr>
        <xdr:cNvPr id="856" name="直線コネクタ 855">
          <a:extLst>
            <a:ext uri="{FF2B5EF4-FFF2-40B4-BE49-F238E27FC236}">
              <a16:creationId xmlns:a16="http://schemas.microsoft.com/office/drawing/2014/main" xmlns="" id="{00000000-0008-0000-0600-000058030000}"/>
            </a:ext>
          </a:extLst>
        </xdr:cNvPr>
        <xdr:cNvCxnSpPr/>
      </xdr:nvCxnSpPr>
      <xdr:spPr>
        <a:xfrm flipV="1">
          <a:off x="20434300" y="13258434"/>
          <a:ext cx="889000" cy="67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75</xdr:row>
      <xdr:rowOff>110862</xdr:rowOff>
    </xdr:from>
    <xdr:to>
      <xdr:col>112</xdr:col>
      <xdr:colOff>38100</xdr:colOff>
      <xdr:row>76</xdr:row>
      <xdr:rowOff>41011</xdr:rowOff>
    </xdr:to>
    <xdr:sp macro="" textlink="">
      <xdr:nvSpPr>
        <xdr:cNvPr id="857" name="フローチャート: 判断 856">
          <a:extLst>
            <a:ext uri="{FF2B5EF4-FFF2-40B4-BE49-F238E27FC236}">
              <a16:creationId xmlns:a16="http://schemas.microsoft.com/office/drawing/2014/main" xmlns="" id="{00000000-0008-0000-0600-000059030000}"/>
            </a:ext>
          </a:extLst>
        </xdr:cNvPr>
        <xdr:cNvSpPr/>
      </xdr:nvSpPr>
      <xdr:spPr>
        <a:xfrm>
          <a:off x="21272500" y="12969612"/>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74</xdr:row>
      <xdr:rowOff>57539</xdr:rowOff>
    </xdr:from>
    <xdr:ext cx="534377" cy="259045"/>
    <xdr:sp macro="" textlink="">
      <xdr:nvSpPr>
        <xdr:cNvPr id="858" name="テキスト ボックス 857">
          <a:extLst>
            <a:ext uri="{FF2B5EF4-FFF2-40B4-BE49-F238E27FC236}">
              <a16:creationId xmlns:a16="http://schemas.microsoft.com/office/drawing/2014/main" xmlns="" id="{00000000-0008-0000-0600-00005A030000}"/>
            </a:ext>
          </a:extLst>
        </xdr:cNvPr>
        <xdr:cNvSpPr txBox="1"/>
      </xdr:nvSpPr>
      <xdr:spPr>
        <a:xfrm>
          <a:off x="21056111" y="127448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58,155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77</xdr:row>
      <xdr:rowOff>63576</xdr:rowOff>
    </xdr:from>
    <xdr:to>
      <xdr:col>107</xdr:col>
      <xdr:colOff>50800</xdr:colOff>
      <xdr:row>77</xdr:row>
      <xdr:rowOff>67397</xdr:rowOff>
    </xdr:to>
    <xdr:cxnSp macro="">
      <xdr:nvCxnSpPr>
        <xdr:cNvPr id="859" name="直線コネクタ 858">
          <a:extLst>
            <a:ext uri="{FF2B5EF4-FFF2-40B4-BE49-F238E27FC236}">
              <a16:creationId xmlns:a16="http://schemas.microsoft.com/office/drawing/2014/main" xmlns="" id="{00000000-0008-0000-0600-00005B030000}"/>
            </a:ext>
          </a:extLst>
        </xdr:cNvPr>
        <xdr:cNvCxnSpPr/>
      </xdr:nvCxnSpPr>
      <xdr:spPr>
        <a:xfrm flipV="1">
          <a:off x="19545300" y="13265226"/>
          <a:ext cx="889000" cy="38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75</xdr:row>
      <xdr:rowOff>120087</xdr:rowOff>
    </xdr:from>
    <xdr:to>
      <xdr:col>107</xdr:col>
      <xdr:colOff>101600</xdr:colOff>
      <xdr:row>76</xdr:row>
      <xdr:rowOff>50237</xdr:rowOff>
    </xdr:to>
    <xdr:sp macro="" textlink="">
      <xdr:nvSpPr>
        <xdr:cNvPr id="860" name="フローチャート: 判断 859">
          <a:extLst>
            <a:ext uri="{FF2B5EF4-FFF2-40B4-BE49-F238E27FC236}">
              <a16:creationId xmlns:a16="http://schemas.microsoft.com/office/drawing/2014/main" xmlns="" id="{00000000-0008-0000-0600-00005C030000}"/>
            </a:ext>
          </a:extLst>
        </xdr:cNvPr>
        <xdr:cNvSpPr/>
      </xdr:nvSpPr>
      <xdr:spPr>
        <a:xfrm>
          <a:off x="20383500" y="129788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74</xdr:row>
      <xdr:rowOff>66764</xdr:rowOff>
    </xdr:from>
    <xdr:ext cx="534377" cy="259045"/>
    <xdr:sp macro="" textlink="">
      <xdr:nvSpPr>
        <xdr:cNvPr id="861" name="テキスト ボックス 860">
          <a:extLst>
            <a:ext uri="{FF2B5EF4-FFF2-40B4-BE49-F238E27FC236}">
              <a16:creationId xmlns:a16="http://schemas.microsoft.com/office/drawing/2014/main" xmlns="" id="{00000000-0008-0000-0600-00005D030000}"/>
            </a:ext>
          </a:extLst>
        </xdr:cNvPr>
        <xdr:cNvSpPr txBox="1"/>
      </xdr:nvSpPr>
      <xdr:spPr>
        <a:xfrm>
          <a:off x="20167111" y="127540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57,590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77</xdr:row>
      <xdr:rowOff>67397</xdr:rowOff>
    </xdr:from>
    <xdr:to>
      <xdr:col>102</xdr:col>
      <xdr:colOff>114300</xdr:colOff>
      <xdr:row>77</xdr:row>
      <xdr:rowOff>101295</xdr:rowOff>
    </xdr:to>
    <xdr:cxnSp macro="">
      <xdr:nvCxnSpPr>
        <xdr:cNvPr id="862" name="直線コネクタ 861">
          <a:extLst>
            <a:ext uri="{FF2B5EF4-FFF2-40B4-BE49-F238E27FC236}">
              <a16:creationId xmlns:a16="http://schemas.microsoft.com/office/drawing/2014/main" xmlns="" id="{00000000-0008-0000-0600-00005E030000}"/>
            </a:ext>
          </a:extLst>
        </xdr:cNvPr>
        <xdr:cNvCxnSpPr/>
      </xdr:nvCxnSpPr>
      <xdr:spPr>
        <a:xfrm flipV="1">
          <a:off x="18656300" y="13269047"/>
          <a:ext cx="889000" cy="338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75</xdr:row>
      <xdr:rowOff>129542</xdr:rowOff>
    </xdr:from>
    <xdr:to>
      <xdr:col>102</xdr:col>
      <xdr:colOff>165100</xdr:colOff>
      <xdr:row>76</xdr:row>
      <xdr:rowOff>59692</xdr:rowOff>
    </xdr:to>
    <xdr:sp macro="" textlink="">
      <xdr:nvSpPr>
        <xdr:cNvPr id="863" name="フローチャート: 判断 862">
          <a:extLst>
            <a:ext uri="{FF2B5EF4-FFF2-40B4-BE49-F238E27FC236}">
              <a16:creationId xmlns:a16="http://schemas.microsoft.com/office/drawing/2014/main" xmlns="" id="{00000000-0008-0000-0600-00005F030000}"/>
            </a:ext>
          </a:extLst>
        </xdr:cNvPr>
        <xdr:cNvSpPr/>
      </xdr:nvSpPr>
      <xdr:spPr>
        <a:xfrm>
          <a:off x="19494500" y="129882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74</xdr:row>
      <xdr:rowOff>76219</xdr:rowOff>
    </xdr:from>
    <xdr:ext cx="534377" cy="259045"/>
    <xdr:sp macro="" textlink="">
      <xdr:nvSpPr>
        <xdr:cNvPr id="864" name="テキスト ボックス 863">
          <a:extLst>
            <a:ext uri="{FF2B5EF4-FFF2-40B4-BE49-F238E27FC236}">
              <a16:creationId xmlns:a16="http://schemas.microsoft.com/office/drawing/2014/main" xmlns="" id="{00000000-0008-0000-0600-000060030000}"/>
            </a:ext>
          </a:extLst>
        </xdr:cNvPr>
        <xdr:cNvSpPr txBox="1"/>
      </xdr:nvSpPr>
      <xdr:spPr>
        <a:xfrm>
          <a:off x="19278111" y="127635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57,011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76</xdr:row>
      <xdr:rowOff>3158</xdr:rowOff>
    </xdr:from>
    <xdr:to>
      <xdr:col>98</xdr:col>
      <xdr:colOff>38100</xdr:colOff>
      <xdr:row>76</xdr:row>
      <xdr:rowOff>104758</xdr:rowOff>
    </xdr:to>
    <xdr:sp macro="" textlink="">
      <xdr:nvSpPr>
        <xdr:cNvPr id="865" name="フローチャート: 判断 864">
          <a:extLst>
            <a:ext uri="{FF2B5EF4-FFF2-40B4-BE49-F238E27FC236}">
              <a16:creationId xmlns:a16="http://schemas.microsoft.com/office/drawing/2014/main" xmlns="" id="{00000000-0008-0000-0600-000061030000}"/>
            </a:ext>
          </a:extLst>
        </xdr:cNvPr>
        <xdr:cNvSpPr/>
      </xdr:nvSpPr>
      <xdr:spPr>
        <a:xfrm>
          <a:off x="18605500" y="130333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74</xdr:row>
      <xdr:rowOff>121286</xdr:rowOff>
    </xdr:from>
    <xdr:ext cx="534377" cy="259045"/>
    <xdr:sp macro="" textlink="">
      <xdr:nvSpPr>
        <xdr:cNvPr id="866" name="テキスト ボックス 865">
          <a:extLst>
            <a:ext uri="{FF2B5EF4-FFF2-40B4-BE49-F238E27FC236}">
              <a16:creationId xmlns:a16="http://schemas.microsoft.com/office/drawing/2014/main" xmlns="" id="{00000000-0008-0000-0600-000062030000}"/>
            </a:ext>
          </a:extLst>
        </xdr:cNvPr>
        <xdr:cNvSpPr txBox="1"/>
      </xdr:nvSpPr>
      <xdr:spPr>
        <a:xfrm>
          <a:off x="18389111" y="128085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54,251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67" name="テキスト ボックス 866">
          <a:extLst>
            <a:ext uri="{FF2B5EF4-FFF2-40B4-BE49-F238E27FC236}">
              <a16:creationId xmlns:a16="http://schemas.microsoft.com/office/drawing/2014/main" xmlns="" id="{00000000-0008-0000-0600-000063030000}"/>
            </a:ext>
          </a:extLst>
        </xdr:cNvPr>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68" name="テキスト ボックス 867">
          <a:extLst>
            <a:ext uri="{FF2B5EF4-FFF2-40B4-BE49-F238E27FC236}">
              <a16:creationId xmlns:a16="http://schemas.microsoft.com/office/drawing/2014/main" xmlns="" id="{00000000-0008-0000-0600-000064030000}"/>
            </a:ext>
          </a:extLst>
        </xdr:cNvPr>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69" name="テキスト ボックス 868">
          <a:extLst>
            <a:ext uri="{FF2B5EF4-FFF2-40B4-BE49-F238E27FC236}">
              <a16:creationId xmlns:a16="http://schemas.microsoft.com/office/drawing/2014/main" xmlns="" id="{00000000-0008-0000-0600-000065030000}"/>
            </a:ext>
          </a:extLst>
        </xdr:cNvPr>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70" name="テキスト ボックス 869">
          <a:extLst>
            <a:ext uri="{FF2B5EF4-FFF2-40B4-BE49-F238E27FC236}">
              <a16:creationId xmlns:a16="http://schemas.microsoft.com/office/drawing/2014/main" xmlns="" id="{00000000-0008-0000-0600-000066030000}"/>
            </a:ext>
          </a:extLst>
        </xdr:cNvPr>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71" name="テキスト ボックス 870">
          <a:extLst>
            <a:ext uri="{FF2B5EF4-FFF2-40B4-BE49-F238E27FC236}">
              <a16:creationId xmlns:a16="http://schemas.microsoft.com/office/drawing/2014/main" xmlns="" id="{00000000-0008-0000-0600-000067030000}"/>
            </a:ext>
          </a:extLst>
        </xdr:cNvPr>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76</xdr:row>
      <xdr:rowOff>168681</xdr:rowOff>
    </xdr:from>
    <xdr:to>
      <xdr:col>116</xdr:col>
      <xdr:colOff>114300</xdr:colOff>
      <xdr:row>77</xdr:row>
      <xdr:rowOff>98831</xdr:rowOff>
    </xdr:to>
    <xdr:sp macro="" textlink="">
      <xdr:nvSpPr>
        <xdr:cNvPr id="872" name="楕円 871">
          <a:extLst>
            <a:ext uri="{FF2B5EF4-FFF2-40B4-BE49-F238E27FC236}">
              <a16:creationId xmlns:a16="http://schemas.microsoft.com/office/drawing/2014/main" xmlns="" id="{00000000-0008-0000-0600-000068030000}"/>
            </a:ext>
          </a:extLst>
        </xdr:cNvPr>
        <xdr:cNvSpPr/>
      </xdr:nvSpPr>
      <xdr:spPr>
        <a:xfrm>
          <a:off x="22110700" y="131988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76</xdr:row>
      <xdr:rowOff>147108</xdr:rowOff>
    </xdr:from>
    <xdr:ext cx="534377" cy="259045"/>
    <xdr:sp macro="" textlink="">
      <xdr:nvSpPr>
        <xdr:cNvPr id="873" name="繰出金該当値テキスト">
          <a:extLst>
            <a:ext uri="{FF2B5EF4-FFF2-40B4-BE49-F238E27FC236}">
              <a16:creationId xmlns:a16="http://schemas.microsoft.com/office/drawing/2014/main" xmlns="" id="{00000000-0008-0000-0600-000069030000}"/>
            </a:ext>
          </a:extLst>
        </xdr:cNvPr>
        <xdr:cNvSpPr txBox="1"/>
      </xdr:nvSpPr>
      <xdr:spPr>
        <a:xfrm>
          <a:off x="22212300" y="131773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44,114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77</xdr:row>
      <xdr:rowOff>5984</xdr:rowOff>
    </xdr:from>
    <xdr:to>
      <xdr:col>112</xdr:col>
      <xdr:colOff>38100</xdr:colOff>
      <xdr:row>77</xdr:row>
      <xdr:rowOff>107584</xdr:rowOff>
    </xdr:to>
    <xdr:sp macro="" textlink="">
      <xdr:nvSpPr>
        <xdr:cNvPr id="874" name="楕円 873">
          <a:extLst>
            <a:ext uri="{FF2B5EF4-FFF2-40B4-BE49-F238E27FC236}">
              <a16:creationId xmlns:a16="http://schemas.microsoft.com/office/drawing/2014/main" xmlns="" id="{00000000-0008-0000-0600-00006A030000}"/>
            </a:ext>
          </a:extLst>
        </xdr:cNvPr>
        <xdr:cNvSpPr/>
      </xdr:nvSpPr>
      <xdr:spPr>
        <a:xfrm>
          <a:off x="21272500" y="132076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77</xdr:row>
      <xdr:rowOff>98711</xdr:rowOff>
    </xdr:from>
    <xdr:ext cx="534377" cy="259045"/>
    <xdr:sp macro="" textlink="">
      <xdr:nvSpPr>
        <xdr:cNvPr id="875" name="テキスト ボックス 874">
          <a:extLst>
            <a:ext uri="{FF2B5EF4-FFF2-40B4-BE49-F238E27FC236}">
              <a16:creationId xmlns:a16="http://schemas.microsoft.com/office/drawing/2014/main" xmlns="" id="{00000000-0008-0000-0600-00006B030000}"/>
            </a:ext>
          </a:extLst>
        </xdr:cNvPr>
        <xdr:cNvSpPr txBox="1"/>
      </xdr:nvSpPr>
      <xdr:spPr>
        <a:xfrm>
          <a:off x="21056111" y="133003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43,578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77</xdr:row>
      <xdr:rowOff>12776</xdr:rowOff>
    </xdr:from>
    <xdr:to>
      <xdr:col>107</xdr:col>
      <xdr:colOff>101600</xdr:colOff>
      <xdr:row>77</xdr:row>
      <xdr:rowOff>114376</xdr:rowOff>
    </xdr:to>
    <xdr:sp macro="" textlink="">
      <xdr:nvSpPr>
        <xdr:cNvPr id="876" name="楕円 875">
          <a:extLst>
            <a:ext uri="{FF2B5EF4-FFF2-40B4-BE49-F238E27FC236}">
              <a16:creationId xmlns:a16="http://schemas.microsoft.com/office/drawing/2014/main" xmlns="" id="{00000000-0008-0000-0600-00006C030000}"/>
            </a:ext>
          </a:extLst>
        </xdr:cNvPr>
        <xdr:cNvSpPr/>
      </xdr:nvSpPr>
      <xdr:spPr>
        <a:xfrm>
          <a:off x="20383500" y="132144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77</xdr:row>
      <xdr:rowOff>105503</xdr:rowOff>
    </xdr:from>
    <xdr:ext cx="534377" cy="259045"/>
    <xdr:sp macro="" textlink="">
      <xdr:nvSpPr>
        <xdr:cNvPr id="877" name="テキスト ボックス 876">
          <a:extLst>
            <a:ext uri="{FF2B5EF4-FFF2-40B4-BE49-F238E27FC236}">
              <a16:creationId xmlns:a16="http://schemas.microsoft.com/office/drawing/2014/main" xmlns="" id="{00000000-0008-0000-0600-00006D030000}"/>
            </a:ext>
          </a:extLst>
        </xdr:cNvPr>
        <xdr:cNvSpPr txBox="1"/>
      </xdr:nvSpPr>
      <xdr:spPr>
        <a:xfrm>
          <a:off x="20167111" y="133071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43,162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77</xdr:row>
      <xdr:rowOff>16597</xdr:rowOff>
    </xdr:from>
    <xdr:to>
      <xdr:col>102</xdr:col>
      <xdr:colOff>165100</xdr:colOff>
      <xdr:row>77</xdr:row>
      <xdr:rowOff>118197</xdr:rowOff>
    </xdr:to>
    <xdr:sp macro="" textlink="">
      <xdr:nvSpPr>
        <xdr:cNvPr id="878" name="楕円 877">
          <a:extLst>
            <a:ext uri="{FF2B5EF4-FFF2-40B4-BE49-F238E27FC236}">
              <a16:creationId xmlns:a16="http://schemas.microsoft.com/office/drawing/2014/main" xmlns="" id="{00000000-0008-0000-0600-00006E030000}"/>
            </a:ext>
          </a:extLst>
        </xdr:cNvPr>
        <xdr:cNvSpPr/>
      </xdr:nvSpPr>
      <xdr:spPr>
        <a:xfrm>
          <a:off x="19494500" y="132182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77</xdr:row>
      <xdr:rowOff>109324</xdr:rowOff>
    </xdr:from>
    <xdr:ext cx="534377" cy="259045"/>
    <xdr:sp macro="" textlink="">
      <xdr:nvSpPr>
        <xdr:cNvPr id="879" name="テキスト ボックス 878">
          <a:extLst>
            <a:ext uri="{FF2B5EF4-FFF2-40B4-BE49-F238E27FC236}">
              <a16:creationId xmlns:a16="http://schemas.microsoft.com/office/drawing/2014/main" xmlns="" id="{00000000-0008-0000-0600-00006F030000}"/>
            </a:ext>
          </a:extLst>
        </xdr:cNvPr>
        <xdr:cNvSpPr txBox="1"/>
      </xdr:nvSpPr>
      <xdr:spPr>
        <a:xfrm>
          <a:off x="19278111" y="133109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42,928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77</xdr:row>
      <xdr:rowOff>50495</xdr:rowOff>
    </xdr:from>
    <xdr:to>
      <xdr:col>98</xdr:col>
      <xdr:colOff>38100</xdr:colOff>
      <xdr:row>77</xdr:row>
      <xdr:rowOff>152095</xdr:rowOff>
    </xdr:to>
    <xdr:sp macro="" textlink="">
      <xdr:nvSpPr>
        <xdr:cNvPr id="880" name="楕円 879">
          <a:extLst>
            <a:ext uri="{FF2B5EF4-FFF2-40B4-BE49-F238E27FC236}">
              <a16:creationId xmlns:a16="http://schemas.microsoft.com/office/drawing/2014/main" xmlns="" id="{00000000-0008-0000-0600-000070030000}"/>
            </a:ext>
          </a:extLst>
        </xdr:cNvPr>
        <xdr:cNvSpPr/>
      </xdr:nvSpPr>
      <xdr:spPr>
        <a:xfrm>
          <a:off x="18605500" y="132521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77</xdr:row>
      <xdr:rowOff>143222</xdr:rowOff>
    </xdr:from>
    <xdr:ext cx="534377" cy="259045"/>
    <xdr:sp macro="" textlink="">
      <xdr:nvSpPr>
        <xdr:cNvPr id="881" name="テキスト ボックス 880">
          <a:extLst>
            <a:ext uri="{FF2B5EF4-FFF2-40B4-BE49-F238E27FC236}">
              <a16:creationId xmlns:a16="http://schemas.microsoft.com/office/drawing/2014/main" xmlns="" id="{00000000-0008-0000-0600-000071030000}"/>
            </a:ext>
          </a:extLst>
        </xdr:cNvPr>
        <xdr:cNvSpPr txBox="1"/>
      </xdr:nvSpPr>
      <xdr:spPr>
        <a:xfrm>
          <a:off x="18389111" y="133448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40,852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82" name="正方形/長方形 881">
          <a:extLst>
            <a:ext uri="{FF2B5EF4-FFF2-40B4-BE49-F238E27FC236}">
              <a16:creationId xmlns:a16="http://schemas.microsoft.com/office/drawing/2014/main" xmlns="" id="{00000000-0008-0000-0600-000072030000}"/>
            </a:ext>
          </a:extLst>
        </xdr:cNvPr>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83" name="正方形/長方形 882">
          <a:extLst>
            <a:ext uri="{FF2B5EF4-FFF2-40B4-BE49-F238E27FC236}">
              <a16:creationId xmlns:a16="http://schemas.microsoft.com/office/drawing/2014/main" xmlns="" id="{00000000-0008-0000-0600-000073030000}"/>
            </a:ext>
          </a:extLst>
        </xdr:cNvPr>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84" name="正方形/長方形 883">
          <a:extLst>
            <a:ext uri="{FF2B5EF4-FFF2-40B4-BE49-F238E27FC236}">
              <a16:creationId xmlns:a16="http://schemas.microsoft.com/office/drawing/2014/main" xmlns="" id="{00000000-0008-0000-0600-000074030000}"/>
            </a:ext>
          </a:extLst>
        </xdr:cNvPr>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85" name="正方形/長方形 884">
          <a:extLst>
            <a:ext uri="{FF2B5EF4-FFF2-40B4-BE49-F238E27FC236}">
              <a16:creationId xmlns:a16="http://schemas.microsoft.com/office/drawing/2014/main" xmlns="" id="{00000000-0008-0000-0600-000075030000}"/>
            </a:ext>
          </a:extLst>
        </xdr:cNvPr>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86" name="正方形/長方形 885">
          <a:extLst>
            <a:ext uri="{FF2B5EF4-FFF2-40B4-BE49-F238E27FC236}">
              <a16:creationId xmlns:a16="http://schemas.microsoft.com/office/drawing/2014/main" xmlns="" id="{00000000-0008-0000-0600-000076030000}"/>
            </a:ext>
          </a:extLst>
        </xdr:cNvPr>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87" name="正方形/長方形 886">
          <a:extLst>
            <a:ext uri="{FF2B5EF4-FFF2-40B4-BE49-F238E27FC236}">
              <a16:creationId xmlns:a16="http://schemas.microsoft.com/office/drawing/2014/main" xmlns="" id="{00000000-0008-0000-0600-000077030000}"/>
            </a:ext>
          </a:extLst>
        </xdr:cNvPr>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88" name="正方形/長方形 887">
          <a:extLst>
            <a:ext uri="{FF2B5EF4-FFF2-40B4-BE49-F238E27FC236}">
              <a16:creationId xmlns:a16="http://schemas.microsoft.com/office/drawing/2014/main" xmlns="" id="{00000000-0008-0000-0600-000078030000}"/>
            </a:ext>
          </a:extLst>
        </xdr:cNvPr>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89" name="正方形/長方形 888">
          <a:extLst>
            <a:ext uri="{FF2B5EF4-FFF2-40B4-BE49-F238E27FC236}">
              <a16:creationId xmlns:a16="http://schemas.microsoft.com/office/drawing/2014/main" xmlns="" id="{00000000-0008-0000-0600-000079030000}"/>
            </a:ext>
          </a:extLst>
        </xdr:cNvPr>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90" name="テキスト ボックス 889">
          <a:extLst>
            <a:ext uri="{FF2B5EF4-FFF2-40B4-BE49-F238E27FC236}">
              <a16:creationId xmlns:a16="http://schemas.microsoft.com/office/drawing/2014/main" xmlns="" id="{00000000-0008-0000-0600-00007A030000}"/>
            </a:ext>
          </a:extLst>
        </xdr:cNvPr>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91" name="直線コネクタ 890">
          <a:extLst>
            <a:ext uri="{FF2B5EF4-FFF2-40B4-BE49-F238E27FC236}">
              <a16:creationId xmlns:a16="http://schemas.microsoft.com/office/drawing/2014/main" xmlns="" id="{00000000-0008-0000-0600-00007B030000}"/>
            </a:ext>
          </a:extLst>
        </xdr:cNvPr>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92" name="直線コネクタ 891">
          <a:extLst>
            <a:ext uri="{FF2B5EF4-FFF2-40B4-BE49-F238E27FC236}">
              <a16:creationId xmlns:a16="http://schemas.microsoft.com/office/drawing/2014/main" xmlns="" id="{00000000-0008-0000-0600-00007C030000}"/>
            </a:ext>
          </a:extLst>
        </xdr:cNvPr>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893" name="テキスト ボックス 892">
          <a:extLst>
            <a:ext uri="{FF2B5EF4-FFF2-40B4-BE49-F238E27FC236}">
              <a16:creationId xmlns:a16="http://schemas.microsoft.com/office/drawing/2014/main" xmlns="" id="{00000000-0008-0000-0600-00007D030000}"/>
            </a:ext>
          </a:extLst>
        </xdr:cNvPr>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894" name="直線コネクタ 893">
          <a:extLst>
            <a:ext uri="{FF2B5EF4-FFF2-40B4-BE49-F238E27FC236}">
              <a16:creationId xmlns:a16="http://schemas.microsoft.com/office/drawing/2014/main" xmlns="" id="{00000000-0008-0000-0600-00007E030000}"/>
            </a:ext>
          </a:extLst>
        </xdr:cNvPr>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895" name="テキスト ボックス 894">
          <a:extLst>
            <a:ext uri="{FF2B5EF4-FFF2-40B4-BE49-F238E27FC236}">
              <a16:creationId xmlns:a16="http://schemas.microsoft.com/office/drawing/2014/main" xmlns="" id="{00000000-0008-0000-0600-00007F030000}"/>
            </a:ext>
          </a:extLst>
        </xdr:cNvPr>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896" name="前年度繰上充用金グラフ枠">
          <a:extLst>
            <a:ext uri="{FF2B5EF4-FFF2-40B4-BE49-F238E27FC236}">
              <a16:creationId xmlns:a16="http://schemas.microsoft.com/office/drawing/2014/main" xmlns="" id="{00000000-0008-0000-0600-000080030000}"/>
            </a:ext>
          </a:extLst>
        </xdr:cNvPr>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897" name="直線コネクタ 896">
          <a:extLst>
            <a:ext uri="{FF2B5EF4-FFF2-40B4-BE49-F238E27FC236}">
              <a16:creationId xmlns:a16="http://schemas.microsoft.com/office/drawing/2014/main" xmlns="" id="{00000000-0008-0000-0600-000081030000}"/>
            </a:ext>
          </a:extLst>
        </xdr:cNvPr>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898" name="前年度繰上充用金最小値テキスト">
          <a:extLst>
            <a:ext uri="{FF2B5EF4-FFF2-40B4-BE49-F238E27FC236}">
              <a16:creationId xmlns:a16="http://schemas.microsoft.com/office/drawing/2014/main" xmlns="" id="{00000000-0008-0000-0600-000082030000}"/>
            </a:ext>
          </a:extLst>
        </xdr:cNvPr>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99" name="直線コネクタ 898">
          <a:extLst>
            <a:ext uri="{FF2B5EF4-FFF2-40B4-BE49-F238E27FC236}">
              <a16:creationId xmlns:a16="http://schemas.microsoft.com/office/drawing/2014/main" xmlns="" id="{00000000-0008-0000-0600-000083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900" name="前年度繰上充用金最大値テキスト">
          <a:extLst>
            <a:ext uri="{FF2B5EF4-FFF2-40B4-BE49-F238E27FC236}">
              <a16:creationId xmlns:a16="http://schemas.microsoft.com/office/drawing/2014/main" xmlns="" id="{00000000-0008-0000-0600-000084030000}"/>
            </a:ext>
          </a:extLst>
        </xdr:cNvPr>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1" name="直線コネクタ 900">
          <a:extLst>
            <a:ext uri="{FF2B5EF4-FFF2-40B4-BE49-F238E27FC236}">
              <a16:creationId xmlns:a16="http://schemas.microsoft.com/office/drawing/2014/main" xmlns="" id="{00000000-0008-0000-0600-000085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902" name="直線コネクタ 901">
          <a:extLst>
            <a:ext uri="{FF2B5EF4-FFF2-40B4-BE49-F238E27FC236}">
              <a16:creationId xmlns:a16="http://schemas.microsoft.com/office/drawing/2014/main" xmlns="" id="{00000000-0008-0000-0600-000086030000}"/>
            </a:ext>
          </a:extLst>
        </xdr:cNvPr>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903" name="前年度繰上充用金平均値テキスト">
          <a:extLst>
            <a:ext uri="{FF2B5EF4-FFF2-40B4-BE49-F238E27FC236}">
              <a16:creationId xmlns:a16="http://schemas.microsoft.com/office/drawing/2014/main" xmlns="" id="{00000000-0008-0000-0600-000087030000}"/>
            </a:ext>
          </a:extLst>
        </xdr:cNvPr>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04" name="フローチャート: 判断 903">
          <a:extLst>
            <a:ext uri="{FF2B5EF4-FFF2-40B4-BE49-F238E27FC236}">
              <a16:creationId xmlns:a16="http://schemas.microsoft.com/office/drawing/2014/main" xmlns="" id="{00000000-0008-0000-0600-000088030000}"/>
            </a:ext>
          </a:extLst>
        </xdr:cNvPr>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905" name="直線コネクタ 904">
          <a:extLst>
            <a:ext uri="{FF2B5EF4-FFF2-40B4-BE49-F238E27FC236}">
              <a16:creationId xmlns:a16="http://schemas.microsoft.com/office/drawing/2014/main" xmlns="" id="{00000000-0008-0000-0600-000089030000}"/>
            </a:ext>
          </a:extLst>
        </xdr:cNvPr>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906" name="フローチャート: 判断 905">
          <a:extLst>
            <a:ext uri="{FF2B5EF4-FFF2-40B4-BE49-F238E27FC236}">
              <a16:creationId xmlns:a16="http://schemas.microsoft.com/office/drawing/2014/main" xmlns="" id="{00000000-0008-0000-0600-00008A030000}"/>
            </a:ext>
          </a:extLst>
        </xdr:cNvPr>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907" name="テキスト ボックス 906">
          <a:extLst>
            <a:ext uri="{FF2B5EF4-FFF2-40B4-BE49-F238E27FC236}">
              <a16:creationId xmlns:a16="http://schemas.microsoft.com/office/drawing/2014/main" xmlns="" id="{00000000-0008-0000-0600-00008B030000}"/>
            </a:ext>
          </a:extLst>
        </xdr:cNvPr>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908" name="直線コネクタ 907">
          <a:extLst>
            <a:ext uri="{FF2B5EF4-FFF2-40B4-BE49-F238E27FC236}">
              <a16:creationId xmlns:a16="http://schemas.microsoft.com/office/drawing/2014/main" xmlns="" id="{00000000-0008-0000-0600-00008C030000}"/>
            </a:ext>
          </a:extLst>
        </xdr:cNvPr>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909" name="フローチャート: 判断 908">
          <a:extLst>
            <a:ext uri="{FF2B5EF4-FFF2-40B4-BE49-F238E27FC236}">
              <a16:creationId xmlns:a16="http://schemas.microsoft.com/office/drawing/2014/main" xmlns="" id="{00000000-0008-0000-0600-00008D030000}"/>
            </a:ext>
          </a:extLst>
        </xdr:cNvPr>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910" name="テキスト ボックス 909">
          <a:extLst>
            <a:ext uri="{FF2B5EF4-FFF2-40B4-BE49-F238E27FC236}">
              <a16:creationId xmlns:a16="http://schemas.microsoft.com/office/drawing/2014/main" xmlns="" id="{00000000-0008-0000-0600-00008E030000}"/>
            </a:ext>
          </a:extLst>
        </xdr:cNvPr>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11" name="直線コネクタ 910">
          <a:extLst>
            <a:ext uri="{FF2B5EF4-FFF2-40B4-BE49-F238E27FC236}">
              <a16:creationId xmlns:a16="http://schemas.microsoft.com/office/drawing/2014/main" xmlns="" id="{00000000-0008-0000-0600-00008F030000}"/>
            </a:ext>
          </a:extLst>
        </xdr:cNvPr>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12" name="フローチャート: 判断 911">
          <a:extLst>
            <a:ext uri="{FF2B5EF4-FFF2-40B4-BE49-F238E27FC236}">
              <a16:creationId xmlns:a16="http://schemas.microsoft.com/office/drawing/2014/main" xmlns="" id="{00000000-0008-0000-0600-000090030000}"/>
            </a:ext>
          </a:extLst>
        </xdr:cNvPr>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13" name="テキスト ボックス 912">
          <a:extLst>
            <a:ext uri="{FF2B5EF4-FFF2-40B4-BE49-F238E27FC236}">
              <a16:creationId xmlns:a16="http://schemas.microsoft.com/office/drawing/2014/main" xmlns="" id="{00000000-0008-0000-0600-000091030000}"/>
            </a:ext>
          </a:extLst>
        </xdr:cNvPr>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14" name="フローチャート: 判断 913">
          <a:extLst>
            <a:ext uri="{FF2B5EF4-FFF2-40B4-BE49-F238E27FC236}">
              <a16:creationId xmlns:a16="http://schemas.microsoft.com/office/drawing/2014/main" xmlns="" id="{00000000-0008-0000-0600-000092030000}"/>
            </a:ext>
          </a:extLst>
        </xdr:cNvPr>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15" name="テキスト ボックス 914">
          <a:extLst>
            <a:ext uri="{FF2B5EF4-FFF2-40B4-BE49-F238E27FC236}">
              <a16:creationId xmlns:a16="http://schemas.microsoft.com/office/drawing/2014/main" xmlns="" id="{00000000-0008-0000-0600-000093030000}"/>
            </a:ext>
          </a:extLst>
        </xdr:cNvPr>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16" name="テキスト ボックス 915">
          <a:extLst>
            <a:ext uri="{FF2B5EF4-FFF2-40B4-BE49-F238E27FC236}">
              <a16:creationId xmlns:a16="http://schemas.microsoft.com/office/drawing/2014/main" xmlns="" id="{00000000-0008-0000-0600-000094030000}"/>
            </a:ext>
          </a:extLst>
        </xdr:cNvPr>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17" name="テキスト ボックス 916">
          <a:extLst>
            <a:ext uri="{FF2B5EF4-FFF2-40B4-BE49-F238E27FC236}">
              <a16:creationId xmlns:a16="http://schemas.microsoft.com/office/drawing/2014/main" xmlns="" id="{00000000-0008-0000-0600-000095030000}"/>
            </a:ext>
          </a:extLst>
        </xdr:cNvPr>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18" name="テキスト ボックス 917">
          <a:extLst>
            <a:ext uri="{FF2B5EF4-FFF2-40B4-BE49-F238E27FC236}">
              <a16:creationId xmlns:a16="http://schemas.microsoft.com/office/drawing/2014/main" xmlns="" id="{00000000-0008-0000-0600-000096030000}"/>
            </a:ext>
          </a:extLst>
        </xdr:cNvPr>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19" name="テキスト ボックス 918">
          <a:extLst>
            <a:ext uri="{FF2B5EF4-FFF2-40B4-BE49-F238E27FC236}">
              <a16:creationId xmlns:a16="http://schemas.microsoft.com/office/drawing/2014/main" xmlns="" id="{00000000-0008-0000-0600-000097030000}"/>
            </a:ext>
          </a:extLst>
        </xdr:cNvPr>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20" name="テキスト ボックス 919">
          <a:extLst>
            <a:ext uri="{FF2B5EF4-FFF2-40B4-BE49-F238E27FC236}">
              <a16:creationId xmlns:a16="http://schemas.microsoft.com/office/drawing/2014/main" xmlns="" id="{00000000-0008-0000-0600-000098030000}"/>
            </a:ext>
          </a:extLst>
        </xdr:cNvPr>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21" name="楕円 920">
          <a:extLst>
            <a:ext uri="{FF2B5EF4-FFF2-40B4-BE49-F238E27FC236}">
              <a16:creationId xmlns:a16="http://schemas.microsoft.com/office/drawing/2014/main" xmlns="" id="{00000000-0008-0000-0600-000099030000}"/>
            </a:ext>
          </a:extLst>
        </xdr:cNvPr>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22" name="前年度繰上充用金該当値テキスト">
          <a:extLst>
            <a:ext uri="{FF2B5EF4-FFF2-40B4-BE49-F238E27FC236}">
              <a16:creationId xmlns:a16="http://schemas.microsoft.com/office/drawing/2014/main" xmlns="" id="{00000000-0008-0000-0600-00009A030000}"/>
            </a:ext>
          </a:extLst>
        </xdr:cNvPr>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23" name="楕円 922">
          <a:extLst>
            <a:ext uri="{FF2B5EF4-FFF2-40B4-BE49-F238E27FC236}">
              <a16:creationId xmlns:a16="http://schemas.microsoft.com/office/drawing/2014/main" xmlns="" id="{00000000-0008-0000-0600-00009B030000}"/>
            </a:ext>
          </a:extLst>
        </xdr:cNvPr>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24" name="テキスト ボックス 923">
          <a:extLst>
            <a:ext uri="{FF2B5EF4-FFF2-40B4-BE49-F238E27FC236}">
              <a16:creationId xmlns:a16="http://schemas.microsoft.com/office/drawing/2014/main" xmlns="" id="{00000000-0008-0000-0600-00009C030000}"/>
            </a:ext>
          </a:extLst>
        </xdr:cNvPr>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25" name="楕円 924">
          <a:extLst>
            <a:ext uri="{FF2B5EF4-FFF2-40B4-BE49-F238E27FC236}">
              <a16:creationId xmlns:a16="http://schemas.microsoft.com/office/drawing/2014/main" xmlns="" id="{00000000-0008-0000-0600-00009D030000}"/>
            </a:ext>
          </a:extLst>
        </xdr:cNvPr>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26" name="テキスト ボックス 925">
          <a:extLst>
            <a:ext uri="{FF2B5EF4-FFF2-40B4-BE49-F238E27FC236}">
              <a16:creationId xmlns:a16="http://schemas.microsoft.com/office/drawing/2014/main" xmlns="" id="{00000000-0008-0000-0600-00009E030000}"/>
            </a:ext>
          </a:extLst>
        </xdr:cNvPr>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27" name="楕円 926">
          <a:extLst>
            <a:ext uri="{FF2B5EF4-FFF2-40B4-BE49-F238E27FC236}">
              <a16:creationId xmlns:a16="http://schemas.microsoft.com/office/drawing/2014/main" xmlns="" id="{00000000-0008-0000-0600-00009F030000}"/>
            </a:ext>
          </a:extLst>
        </xdr:cNvPr>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28" name="テキスト ボックス 927">
          <a:extLst>
            <a:ext uri="{FF2B5EF4-FFF2-40B4-BE49-F238E27FC236}">
              <a16:creationId xmlns:a16="http://schemas.microsoft.com/office/drawing/2014/main" xmlns="" id="{00000000-0008-0000-0600-0000A0030000}"/>
            </a:ext>
          </a:extLst>
        </xdr:cNvPr>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29" name="楕円 928">
          <a:extLst>
            <a:ext uri="{FF2B5EF4-FFF2-40B4-BE49-F238E27FC236}">
              <a16:creationId xmlns:a16="http://schemas.microsoft.com/office/drawing/2014/main" xmlns="" id="{00000000-0008-0000-0600-0000A1030000}"/>
            </a:ext>
          </a:extLst>
        </xdr:cNvPr>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30" name="テキスト ボックス 929">
          <a:extLst>
            <a:ext uri="{FF2B5EF4-FFF2-40B4-BE49-F238E27FC236}">
              <a16:creationId xmlns:a16="http://schemas.microsoft.com/office/drawing/2014/main" xmlns="" id="{00000000-0008-0000-0600-0000A2030000}"/>
            </a:ext>
          </a:extLst>
        </xdr:cNvPr>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31" name="正方形/長方形 930">
          <a:extLst>
            <a:ext uri="{FF2B5EF4-FFF2-40B4-BE49-F238E27FC236}">
              <a16:creationId xmlns:a16="http://schemas.microsoft.com/office/drawing/2014/main" xmlns="" id="{00000000-0008-0000-0600-0000A3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32" name="正方形/長方形 931">
          <a:extLst>
            <a:ext uri="{FF2B5EF4-FFF2-40B4-BE49-F238E27FC236}">
              <a16:creationId xmlns:a16="http://schemas.microsoft.com/office/drawing/2014/main" xmlns="" id="{00000000-0008-0000-0600-0000A4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33" name="テキスト ボックス 932">
          <a:extLst>
            <a:ext uri="{FF2B5EF4-FFF2-40B4-BE49-F238E27FC236}">
              <a16:creationId xmlns:a16="http://schemas.microsoft.com/office/drawing/2014/main" xmlns="" id="{00000000-0008-0000-0600-0000A5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・歳出決算総額は、住民一人当たり</a:t>
          </a:r>
          <a:r>
            <a:rPr kumimoji="1" lang="en-US" altLang="ja-JP" sz="1300">
              <a:latin typeface="ＭＳ Ｐゴシック" panose="020B0600070205080204" pitchFamily="50" charset="-128"/>
              <a:ea typeface="ＭＳ Ｐゴシック" panose="020B0600070205080204" pitchFamily="50" charset="-128"/>
            </a:rPr>
            <a:t>309,752</a:t>
          </a:r>
          <a:r>
            <a:rPr kumimoji="1" lang="ja-JP" altLang="en-US" sz="1300">
              <a:latin typeface="ＭＳ Ｐゴシック" panose="020B0600070205080204" pitchFamily="50" charset="-128"/>
              <a:ea typeface="ＭＳ Ｐゴシック" panose="020B0600070205080204" pitchFamily="50" charset="-128"/>
            </a:rPr>
            <a:t>円である。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・本町の性質別経費は、類似団体平均より下であり、住民一人当たりのコストは低くなっている。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・今後もこれらの水準を保ちつつ、経費の節減に努め、安定的な財政運営を図る。</a:t>
          </a: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xmlns="" id="{00000000-0008-0000-07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xmlns="" id="{00000000-0008-0000-07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xmlns="" id="{00000000-0008-0000-07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xmlns="" id="{00000000-0008-0000-07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神奈川県大井町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xmlns="" id="{00000000-0008-0000-07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xmlns="" id="{00000000-0008-0000-07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xmlns="" id="{00000000-0008-0000-07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29</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xmlns="" id="{00000000-0008-0000-07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xmlns="" id="{00000000-0008-0000-07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xmlns="" id="{00000000-0008-0000-07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17,214
17,120
14.38
5,676,145
5,332,081
283,464
3,866,847
2,156,425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xmlns="" id="{00000000-0008-0000-07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xmlns="" id="{00000000-0008-0000-07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xmlns="" id="{00000000-0008-0000-07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-0.5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xmlns="" id="{00000000-0008-0000-07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xmlns="" id="{00000000-0008-0000-07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xmlns="" id="{00000000-0008-0000-07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H25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H26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xmlns="" id="{00000000-0008-0000-07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xmlns="" id="{00000000-0008-0000-07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xmlns="" id="{00000000-0008-0000-07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xmlns="" id="{00000000-0008-0000-07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xmlns="" id="{00000000-0008-0000-07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xmlns="" id="{00000000-0008-0000-07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xmlns="" id="{00000000-0008-0000-07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xmlns="" id="{00000000-0008-0000-07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xmlns="" id="{00000000-0008-0000-07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xmlns="" id="{00000000-0008-0000-07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xmlns="" id="{00000000-0008-0000-07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xmlns="" id="{00000000-0008-0000-07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9703105" cy="259045"/>
    <xdr:sp macro="" textlink="">
      <xdr:nvSpPr>
        <xdr:cNvPr id="30" name="テキスト ボックス 29">
          <a:extLst>
            <a:ext uri="{FF2B5EF4-FFF2-40B4-BE49-F238E27FC236}">
              <a16:creationId xmlns:a16="http://schemas.microsoft.com/office/drawing/2014/main" xmlns="" id="{00000000-0008-0000-0700-00001E000000}"/>
            </a:ext>
          </a:extLst>
        </xdr:cNvPr>
        <xdr:cNvSpPr txBox="1"/>
      </xdr:nvSpPr>
      <xdr:spPr>
        <a:xfrm>
          <a:off x="698500" y="31750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住民基本台帳人口については、住民基本台帳関係年報の調査基準日変更に伴い、平成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年度以降、調査年度の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日現在の住民基本台帳に登録されている人口を記載。</a:t>
          </a:r>
        </a:p>
      </xdr:txBody>
    </xdr:sp>
    <xdr:clientData/>
  </xdr:oneCellAnchor>
  <xdr:oneCellAnchor>
    <xdr:from>
      <xdr:col>3</xdr:col>
      <xdr:colOff>127000</xdr:colOff>
      <xdr:row>20</xdr:row>
      <xdr:rowOff>63500</xdr:rowOff>
    </xdr:from>
    <xdr:ext cx="8295925" cy="259045"/>
    <xdr:sp macro="" textlink="">
      <xdr:nvSpPr>
        <xdr:cNvPr id="31" name="テキスト ボックス 30">
          <a:extLst>
            <a:ext uri="{FF2B5EF4-FFF2-40B4-BE49-F238E27FC236}">
              <a16:creationId xmlns:a16="http://schemas.microsoft.com/office/drawing/2014/main" xmlns="" id="{00000000-0008-0000-0700-00001F000000}"/>
            </a:ext>
          </a:extLst>
        </xdr:cNvPr>
        <xdr:cNvSpPr txBox="1"/>
      </xdr:nvSpPr>
      <xdr:spPr>
        <a:xfrm>
          <a:off x="698500" y="3492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29</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xmlns="" id="{00000000-0008-0000-07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xmlns="" id="{00000000-0008-0000-07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xmlns="" id="{00000000-0008-0000-07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xmlns="" id="{00000000-0008-0000-07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xmlns="" id="{00000000-0008-0000-07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xmlns="" id="{00000000-0008-0000-07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xmlns="" id="{00000000-0008-0000-07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xmlns="" id="{00000000-0008-0000-07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xmlns="" id="{00000000-0008-0000-07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xmlns="" id="{00000000-0008-0000-07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40</xdr:row>
      <xdr:rowOff>111777</xdr:rowOff>
    </xdr:from>
    <xdr:ext cx="467179" cy="259045"/>
    <xdr:sp macro="" textlink="">
      <xdr:nvSpPr>
        <xdr:cNvPr id="42" name="テキスト ボックス 41">
          <a:extLst>
            <a:ext uri="{FF2B5EF4-FFF2-40B4-BE49-F238E27FC236}">
              <a16:creationId xmlns:a16="http://schemas.microsoft.com/office/drawing/2014/main" xmlns="" id="{00000000-0008-0000-0700-00002A000000}"/>
            </a:ext>
          </a:extLst>
        </xdr:cNvPr>
        <xdr:cNvSpPr txBox="1"/>
      </xdr:nvSpPr>
      <xdr:spPr>
        <a:xfrm>
          <a:off x="294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98878</xdr:rowOff>
    </xdr:from>
    <xdr:to>
      <xdr:col>28</xdr:col>
      <xdr:colOff>114300</xdr:colOff>
      <xdr:row>39</xdr:row>
      <xdr:rowOff>98878</xdr:rowOff>
    </xdr:to>
    <xdr:cxnSp macro="">
      <xdr:nvCxnSpPr>
        <xdr:cNvPr id="43" name="直線コネクタ 42">
          <a:extLst>
            <a:ext uri="{FF2B5EF4-FFF2-40B4-BE49-F238E27FC236}">
              <a16:creationId xmlns:a16="http://schemas.microsoft.com/office/drawing/2014/main" xmlns="" id="{00000000-0008-0000-0700-00002B000000}"/>
            </a:ext>
          </a:extLst>
        </xdr:cNvPr>
        <xdr:cNvCxnSpPr/>
      </xdr:nvCxnSpPr>
      <xdr:spPr>
        <a:xfrm>
          <a:off x="762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38</xdr:row>
      <xdr:rowOff>128105</xdr:rowOff>
    </xdr:from>
    <xdr:ext cx="467179" cy="259045"/>
    <xdr:sp macro="" textlink="">
      <xdr:nvSpPr>
        <xdr:cNvPr id="44" name="テキスト ボックス 43">
          <a:extLst>
            <a:ext uri="{FF2B5EF4-FFF2-40B4-BE49-F238E27FC236}">
              <a16:creationId xmlns:a16="http://schemas.microsoft.com/office/drawing/2014/main" xmlns="" id="{00000000-0008-0000-0700-00002C000000}"/>
            </a:ext>
          </a:extLst>
        </xdr:cNvPr>
        <xdr:cNvSpPr txBox="1"/>
      </xdr:nvSpPr>
      <xdr:spPr>
        <a:xfrm>
          <a:off x="294821" y="6643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115207</xdr:rowOff>
    </xdr:from>
    <xdr:to>
      <xdr:col>28</xdr:col>
      <xdr:colOff>114300</xdr:colOff>
      <xdr:row>37</xdr:row>
      <xdr:rowOff>115207</xdr:rowOff>
    </xdr:to>
    <xdr:cxnSp macro="">
      <xdr:nvCxnSpPr>
        <xdr:cNvPr id="45" name="直線コネクタ 44">
          <a:extLst>
            <a:ext uri="{FF2B5EF4-FFF2-40B4-BE49-F238E27FC236}">
              <a16:creationId xmlns:a16="http://schemas.microsoft.com/office/drawing/2014/main" xmlns="" id="{00000000-0008-0000-0700-00002D000000}"/>
            </a:ext>
          </a:extLst>
        </xdr:cNvPr>
        <xdr:cNvCxnSpPr/>
      </xdr:nvCxnSpPr>
      <xdr:spPr>
        <a:xfrm>
          <a:off x="762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36</xdr:row>
      <xdr:rowOff>144434</xdr:rowOff>
    </xdr:from>
    <xdr:ext cx="467179" cy="259045"/>
    <xdr:sp macro="" textlink="">
      <xdr:nvSpPr>
        <xdr:cNvPr id="46" name="テキスト ボックス 45">
          <a:extLst>
            <a:ext uri="{FF2B5EF4-FFF2-40B4-BE49-F238E27FC236}">
              <a16:creationId xmlns:a16="http://schemas.microsoft.com/office/drawing/2014/main" xmlns="" id="{00000000-0008-0000-0700-00002E000000}"/>
            </a:ext>
          </a:extLst>
        </xdr:cNvPr>
        <xdr:cNvSpPr txBox="1"/>
      </xdr:nvSpPr>
      <xdr:spPr>
        <a:xfrm>
          <a:off x="294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131536</xdr:rowOff>
    </xdr:from>
    <xdr:to>
      <xdr:col>28</xdr:col>
      <xdr:colOff>114300</xdr:colOff>
      <xdr:row>35</xdr:row>
      <xdr:rowOff>131536</xdr:rowOff>
    </xdr:to>
    <xdr:cxnSp macro="">
      <xdr:nvCxnSpPr>
        <xdr:cNvPr id="47" name="直線コネクタ 46">
          <a:extLst>
            <a:ext uri="{FF2B5EF4-FFF2-40B4-BE49-F238E27FC236}">
              <a16:creationId xmlns:a16="http://schemas.microsoft.com/office/drawing/2014/main" xmlns="" id="{00000000-0008-0000-0700-00002F000000}"/>
            </a:ext>
          </a:extLst>
        </xdr:cNvPr>
        <xdr:cNvCxnSpPr/>
      </xdr:nvCxnSpPr>
      <xdr:spPr>
        <a:xfrm>
          <a:off x="762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34</xdr:row>
      <xdr:rowOff>160763</xdr:rowOff>
    </xdr:from>
    <xdr:ext cx="467179" cy="259045"/>
    <xdr:sp macro="" textlink="">
      <xdr:nvSpPr>
        <xdr:cNvPr id="48" name="テキスト ボックス 47">
          <a:extLst>
            <a:ext uri="{FF2B5EF4-FFF2-40B4-BE49-F238E27FC236}">
              <a16:creationId xmlns:a16="http://schemas.microsoft.com/office/drawing/2014/main" xmlns="" id="{00000000-0008-0000-0700-000030000000}"/>
            </a:ext>
          </a:extLst>
        </xdr:cNvPr>
        <xdr:cNvSpPr txBox="1"/>
      </xdr:nvSpPr>
      <xdr:spPr>
        <a:xfrm>
          <a:off x="294821" y="5990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147864</xdr:rowOff>
    </xdr:from>
    <xdr:to>
      <xdr:col>28</xdr:col>
      <xdr:colOff>114300</xdr:colOff>
      <xdr:row>33</xdr:row>
      <xdr:rowOff>147864</xdr:rowOff>
    </xdr:to>
    <xdr:cxnSp macro="">
      <xdr:nvCxnSpPr>
        <xdr:cNvPr id="49" name="直線コネクタ 48">
          <a:extLst>
            <a:ext uri="{FF2B5EF4-FFF2-40B4-BE49-F238E27FC236}">
              <a16:creationId xmlns:a16="http://schemas.microsoft.com/office/drawing/2014/main" xmlns="" id="{00000000-0008-0000-0700-000031000000}"/>
            </a:ext>
          </a:extLst>
        </xdr:cNvPr>
        <xdr:cNvCxnSpPr/>
      </xdr:nvCxnSpPr>
      <xdr:spPr>
        <a:xfrm>
          <a:off x="762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33</xdr:row>
      <xdr:rowOff>5641</xdr:rowOff>
    </xdr:from>
    <xdr:ext cx="467179" cy="259045"/>
    <xdr:sp macro="" textlink="">
      <xdr:nvSpPr>
        <xdr:cNvPr id="50" name="テキスト ボックス 49">
          <a:extLst>
            <a:ext uri="{FF2B5EF4-FFF2-40B4-BE49-F238E27FC236}">
              <a16:creationId xmlns:a16="http://schemas.microsoft.com/office/drawing/2014/main" xmlns="" id="{00000000-0008-0000-0700-000032000000}"/>
            </a:ext>
          </a:extLst>
        </xdr:cNvPr>
        <xdr:cNvSpPr txBox="1"/>
      </xdr:nvSpPr>
      <xdr:spPr>
        <a:xfrm>
          <a:off x="294821" y="5663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164193</xdr:rowOff>
    </xdr:from>
    <xdr:to>
      <xdr:col>28</xdr:col>
      <xdr:colOff>114300</xdr:colOff>
      <xdr:row>31</xdr:row>
      <xdr:rowOff>164193</xdr:rowOff>
    </xdr:to>
    <xdr:cxnSp macro="">
      <xdr:nvCxnSpPr>
        <xdr:cNvPr id="51" name="直線コネクタ 50">
          <a:extLst>
            <a:ext uri="{FF2B5EF4-FFF2-40B4-BE49-F238E27FC236}">
              <a16:creationId xmlns:a16="http://schemas.microsoft.com/office/drawing/2014/main" xmlns="" id="{00000000-0008-0000-0700-000033000000}"/>
            </a:ext>
          </a:extLst>
        </xdr:cNvPr>
        <xdr:cNvCxnSpPr/>
      </xdr:nvCxnSpPr>
      <xdr:spPr>
        <a:xfrm>
          <a:off x="762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31</xdr:row>
      <xdr:rowOff>21970</xdr:rowOff>
    </xdr:from>
    <xdr:ext cx="467179" cy="259045"/>
    <xdr:sp macro="" textlink="">
      <xdr:nvSpPr>
        <xdr:cNvPr id="52" name="テキスト ボックス 51">
          <a:extLst>
            <a:ext uri="{FF2B5EF4-FFF2-40B4-BE49-F238E27FC236}">
              <a16:creationId xmlns:a16="http://schemas.microsoft.com/office/drawing/2014/main" xmlns="" id="{00000000-0008-0000-0700-000034000000}"/>
            </a:ext>
          </a:extLst>
        </xdr:cNvPr>
        <xdr:cNvSpPr txBox="1"/>
      </xdr:nvSpPr>
      <xdr:spPr>
        <a:xfrm>
          <a:off x="294821" y="5336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9072</xdr:rowOff>
    </xdr:from>
    <xdr:to>
      <xdr:col>28</xdr:col>
      <xdr:colOff>114300</xdr:colOff>
      <xdr:row>30</xdr:row>
      <xdr:rowOff>9072</xdr:rowOff>
    </xdr:to>
    <xdr:cxnSp macro="">
      <xdr:nvCxnSpPr>
        <xdr:cNvPr id="53" name="直線コネクタ 52">
          <a:extLst>
            <a:ext uri="{FF2B5EF4-FFF2-40B4-BE49-F238E27FC236}">
              <a16:creationId xmlns:a16="http://schemas.microsoft.com/office/drawing/2014/main" xmlns="" id="{00000000-0008-0000-0700-000035000000}"/>
            </a:ext>
          </a:extLst>
        </xdr:cNvPr>
        <xdr:cNvCxnSpPr/>
      </xdr:nvCxnSpPr>
      <xdr:spPr>
        <a:xfrm>
          <a:off x="762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29</xdr:row>
      <xdr:rowOff>38299</xdr:rowOff>
    </xdr:from>
    <xdr:ext cx="467179" cy="259045"/>
    <xdr:sp macro="" textlink="">
      <xdr:nvSpPr>
        <xdr:cNvPr id="54" name="テキスト ボックス 53">
          <a:extLst>
            <a:ext uri="{FF2B5EF4-FFF2-40B4-BE49-F238E27FC236}">
              <a16:creationId xmlns:a16="http://schemas.microsoft.com/office/drawing/2014/main" xmlns="" id="{00000000-0008-0000-0700-000036000000}"/>
            </a:ext>
          </a:extLst>
        </xdr:cNvPr>
        <xdr:cNvSpPr txBox="1"/>
      </xdr:nvSpPr>
      <xdr:spPr>
        <a:xfrm>
          <a:off x="294821" y="5010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5" name="直線コネクタ 54">
          <a:extLst>
            <a:ext uri="{FF2B5EF4-FFF2-40B4-BE49-F238E27FC236}">
              <a16:creationId xmlns:a16="http://schemas.microsoft.com/office/drawing/2014/main" xmlns="" id="{00000000-0008-0000-0700-000037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27</xdr:row>
      <xdr:rowOff>54627</xdr:rowOff>
    </xdr:from>
    <xdr:ext cx="467179" cy="259045"/>
    <xdr:sp macro="" textlink="">
      <xdr:nvSpPr>
        <xdr:cNvPr id="56" name="テキスト ボックス 55">
          <a:extLst>
            <a:ext uri="{FF2B5EF4-FFF2-40B4-BE49-F238E27FC236}">
              <a16:creationId xmlns:a16="http://schemas.microsoft.com/office/drawing/2014/main" xmlns="" id="{00000000-0008-0000-0700-000038000000}"/>
            </a:ext>
          </a:extLst>
        </xdr:cNvPr>
        <xdr:cNvSpPr txBox="1"/>
      </xdr:nvSpPr>
      <xdr:spPr>
        <a:xfrm>
          <a:off x="294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7" name="議会費グラフ枠">
          <a:extLst>
            <a:ext uri="{FF2B5EF4-FFF2-40B4-BE49-F238E27FC236}">
              <a16:creationId xmlns:a16="http://schemas.microsoft.com/office/drawing/2014/main" xmlns="" id="{00000000-0008-0000-0700-000039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75692</xdr:rowOff>
    </xdr:from>
    <xdr:to>
      <xdr:col>24</xdr:col>
      <xdr:colOff>62865</xdr:colOff>
      <xdr:row>38</xdr:row>
      <xdr:rowOff>125984</xdr:rowOff>
    </xdr:to>
    <xdr:cxnSp macro="">
      <xdr:nvCxnSpPr>
        <xdr:cNvPr id="58" name="直線コネクタ 57">
          <a:extLst>
            <a:ext uri="{FF2B5EF4-FFF2-40B4-BE49-F238E27FC236}">
              <a16:creationId xmlns:a16="http://schemas.microsoft.com/office/drawing/2014/main" xmlns="" id="{00000000-0008-0000-0700-00003A000000}"/>
            </a:ext>
          </a:extLst>
        </xdr:cNvPr>
        <xdr:cNvCxnSpPr/>
      </xdr:nvCxnSpPr>
      <xdr:spPr>
        <a:xfrm flipV="1">
          <a:off x="4633595" y="5219192"/>
          <a:ext cx="1270" cy="142189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129811</xdr:rowOff>
    </xdr:from>
    <xdr:ext cx="469744" cy="259045"/>
    <xdr:sp macro="" textlink="">
      <xdr:nvSpPr>
        <xdr:cNvPr id="59" name="議会費最小値テキスト">
          <a:extLst>
            <a:ext uri="{FF2B5EF4-FFF2-40B4-BE49-F238E27FC236}">
              <a16:creationId xmlns:a16="http://schemas.microsoft.com/office/drawing/2014/main" xmlns="" id="{00000000-0008-0000-0700-00003B000000}"/>
            </a:ext>
          </a:extLst>
        </xdr:cNvPr>
        <xdr:cNvSpPr txBox="1"/>
      </xdr:nvSpPr>
      <xdr:spPr>
        <a:xfrm>
          <a:off x="4686300" y="66449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125984</xdr:rowOff>
    </xdr:from>
    <xdr:to>
      <xdr:col>24</xdr:col>
      <xdr:colOff>152400</xdr:colOff>
      <xdr:row>38</xdr:row>
      <xdr:rowOff>125984</xdr:rowOff>
    </xdr:to>
    <xdr:cxnSp macro="">
      <xdr:nvCxnSpPr>
        <xdr:cNvPr id="60" name="直線コネクタ 59">
          <a:extLst>
            <a:ext uri="{FF2B5EF4-FFF2-40B4-BE49-F238E27FC236}">
              <a16:creationId xmlns:a16="http://schemas.microsoft.com/office/drawing/2014/main" xmlns="" id="{00000000-0008-0000-0700-00003C000000}"/>
            </a:ext>
          </a:extLst>
        </xdr:cNvPr>
        <xdr:cNvCxnSpPr/>
      </xdr:nvCxnSpPr>
      <xdr:spPr>
        <a:xfrm>
          <a:off x="4546600" y="66410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22369</xdr:rowOff>
    </xdr:from>
    <xdr:ext cx="469744" cy="259045"/>
    <xdr:sp macro="" textlink="">
      <xdr:nvSpPr>
        <xdr:cNvPr id="61" name="議会費最大値テキスト">
          <a:extLst>
            <a:ext uri="{FF2B5EF4-FFF2-40B4-BE49-F238E27FC236}">
              <a16:creationId xmlns:a16="http://schemas.microsoft.com/office/drawing/2014/main" xmlns="" id="{00000000-0008-0000-0700-00003D000000}"/>
            </a:ext>
          </a:extLst>
        </xdr:cNvPr>
        <xdr:cNvSpPr txBox="1"/>
      </xdr:nvSpPr>
      <xdr:spPr>
        <a:xfrm>
          <a:off x="4686300" y="49944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7,796</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30</xdr:row>
      <xdr:rowOff>75692</xdr:rowOff>
    </xdr:from>
    <xdr:to>
      <xdr:col>24</xdr:col>
      <xdr:colOff>152400</xdr:colOff>
      <xdr:row>30</xdr:row>
      <xdr:rowOff>75692</xdr:rowOff>
    </xdr:to>
    <xdr:cxnSp macro="">
      <xdr:nvCxnSpPr>
        <xdr:cNvPr id="62" name="直線コネクタ 61">
          <a:extLst>
            <a:ext uri="{FF2B5EF4-FFF2-40B4-BE49-F238E27FC236}">
              <a16:creationId xmlns:a16="http://schemas.microsoft.com/office/drawing/2014/main" xmlns="" id="{00000000-0008-0000-0700-00003E000000}"/>
            </a:ext>
          </a:extLst>
        </xdr:cNvPr>
        <xdr:cNvCxnSpPr/>
      </xdr:nvCxnSpPr>
      <xdr:spPr>
        <a:xfrm>
          <a:off x="4546600" y="52191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33</xdr:row>
      <xdr:rowOff>152763</xdr:rowOff>
    </xdr:from>
    <xdr:to>
      <xdr:col>24</xdr:col>
      <xdr:colOff>63500</xdr:colOff>
      <xdr:row>33</xdr:row>
      <xdr:rowOff>171378</xdr:rowOff>
    </xdr:to>
    <xdr:cxnSp macro="">
      <xdr:nvCxnSpPr>
        <xdr:cNvPr id="63" name="直線コネクタ 62">
          <a:extLst>
            <a:ext uri="{FF2B5EF4-FFF2-40B4-BE49-F238E27FC236}">
              <a16:creationId xmlns:a16="http://schemas.microsoft.com/office/drawing/2014/main" xmlns="" id="{00000000-0008-0000-0700-00003F000000}"/>
            </a:ext>
          </a:extLst>
        </xdr:cNvPr>
        <xdr:cNvCxnSpPr/>
      </xdr:nvCxnSpPr>
      <xdr:spPr>
        <a:xfrm flipV="1">
          <a:off x="3797300" y="5810613"/>
          <a:ext cx="838200" cy="186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33</xdr:row>
      <xdr:rowOff>154848</xdr:rowOff>
    </xdr:from>
    <xdr:ext cx="469744" cy="259045"/>
    <xdr:sp macro="" textlink="">
      <xdr:nvSpPr>
        <xdr:cNvPr id="64" name="議会費平均値テキスト">
          <a:extLst>
            <a:ext uri="{FF2B5EF4-FFF2-40B4-BE49-F238E27FC236}">
              <a16:creationId xmlns:a16="http://schemas.microsoft.com/office/drawing/2014/main" xmlns="" id="{00000000-0008-0000-0700-000040000000}"/>
            </a:ext>
          </a:extLst>
        </xdr:cNvPr>
        <xdr:cNvSpPr txBox="1"/>
      </xdr:nvSpPr>
      <xdr:spPr>
        <a:xfrm>
          <a:off x="4686300" y="581269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34</xdr:row>
      <xdr:rowOff>4971</xdr:rowOff>
    </xdr:from>
    <xdr:to>
      <xdr:col>24</xdr:col>
      <xdr:colOff>114300</xdr:colOff>
      <xdr:row>34</xdr:row>
      <xdr:rowOff>106571</xdr:rowOff>
    </xdr:to>
    <xdr:sp macro="" textlink="">
      <xdr:nvSpPr>
        <xdr:cNvPr id="65" name="フローチャート: 判断 64">
          <a:extLst>
            <a:ext uri="{FF2B5EF4-FFF2-40B4-BE49-F238E27FC236}">
              <a16:creationId xmlns:a16="http://schemas.microsoft.com/office/drawing/2014/main" xmlns="" id="{00000000-0008-0000-0700-000041000000}"/>
            </a:ext>
          </a:extLst>
        </xdr:cNvPr>
        <xdr:cNvSpPr/>
      </xdr:nvSpPr>
      <xdr:spPr>
        <a:xfrm>
          <a:off x="4584700" y="58342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32</xdr:row>
      <xdr:rowOff>148517</xdr:rowOff>
    </xdr:from>
    <xdr:to>
      <xdr:col>19</xdr:col>
      <xdr:colOff>177800</xdr:colOff>
      <xdr:row>33</xdr:row>
      <xdr:rowOff>171378</xdr:rowOff>
    </xdr:to>
    <xdr:cxnSp macro="">
      <xdr:nvCxnSpPr>
        <xdr:cNvPr id="66" name="直線コネクタ 65">
          <a:extLst>
            <a:ext uri="{FF2B5EF4-FFF2-40B4-BE49-F238E27FC236}">
              <a16:creationId xmlns:a16="http://schemas.microsoft.com/office/drawing/2014/main" xmlns="" id="{00000000-0008-0000-0700-000042000000}"/>
            </a:ext>
          </a:extLst>
        </xdr:cNvPr>
        <xdr:cNvCxnSpPr/>
      </xdr:nvCxnSpPr>
      <xdr:spPr>
        <a:xfrm>
          <a:off x="2908300" y="5634917"/>
          <a:ext cx="889000" cy="1943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34</xdr:row>
      <xdr:rowOff>10196</xdr:rowOff>
    </xdr:from>
    <xdr:to>
      <xdr:col>20</xdr:col>
      <xdr:colOff>38100</xdr:colOff>
      <xdr:row>34</xdr:row>
      <xdr:rowOff>111796</xdr:rowOff>
    </xdr:to>
    <xdr:sp macro="" textlink="">
      <xdr:nvSpPr>
        <xdr:cNvPr id="67" name="フローチャート: 判断 66">
          <a:extLst>
            <a:ext uri="{FF2B5EF4-FFF2-40B4-BE49-F238E27FC236}">
              <a16:creationId xmlns:a16="http://schemas.microsoft.com/office/drawing/2014/main" xmlns="" id="{00000000-0008-0000-0700-000043000000}"/>
            </a:ext>
          </a:extLst>
        </xdr:cNvPr>
        <xdr:cNvSpPr/>
      </xdr:nvSpPr>
      <xdr:spPr>
        <a:xfrm>
          <a:off x="3746500" y="58394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34</xdr:row>
      <xdr:rowOff>102923</xdr:rowOff>
    </xdr:from>
    <xdr:ext cx="469744" cy="259045"/>
    <xdr:sp macro="" textlink="">
      <xdr:nvSpPr>
        <xdr:cNvPr id="68" name="テキスト ボックス 67">
          <a:extLst>
            <a:ext uri="{FF2B5EF4-FFF2-40B4-BE49-F238E27FC236}">
              <a16:creationId xmlns:a16="http://schemas.microsoft.com/office/drawing/2014/main" xmlns="" id="{00000000-0008-0000-0700-000044000000}"/>
            </a:ext>
          </a:extLst>
        </xdr:cNvPr>
        <xdr:cNvSpPr txBox="1"/>
      </xdr:nvSpPr>
      <xdr:spPr>
        <a:xfrm>
          <a:off x="3562428" y="59322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32</xdr:row>
      <xdr:rowOff>148517</xdr:rowOff>
    </xdr:from>
    <xdr:to>
      <xdr:col>15</xdr:col>
      <xdr:colOff>50800</xdr:colOff>
      <xdr:row>33</xdr:row>
      <xdr:rowOff>100511</xdr:rowOff>
    </xdr:to>
    <xdr:cxnSp macro="">
      <xdr:nvCxnSpPr>
        <xdr:cNvPr id="69" name="直線コネクタ 68">
          <a:extLst>
            <a:ext uri="{FF2B5EF4-FFF2-40B4-BE49-F238E27FC236}">
              <a16:creationId xmlns:a16="http://schemas.microsoft.com/office/drawing/2014/main" xmlns="" id="{00000000-0008-0000-0700-000045000000}"/>
            </a:ext>
          </a:extLst>
        </xdr:cNvPr>
        <xdr:cNvCxnSpPr/>
      </xdr:nvCxnSpPr>
      <xdr:spPr>
        <a:xfrm flipV="1">
          <a:off x="2019300" y="5634917"/>
          <a:ext cx="889000" cy="1234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33</xdr:row>
      <xdr:rowOff>17707</xdr:rowOff>
    </xdr:from>
    <xdr:to>
      <xdr:col>15</xdr:col>
      <xdr:colOff>101600</xdr:colOff>
      <xdr:row>33</xdr:row>
      <xdr:rowOff>119307</xdr:rowOff>
    </xdr:to>
    <xdr:sp macro="" textlink="">
      <xdr:nvSpPr>
        <xdr:cNvPr id="70" name="フローチャート: 判断 69">
          <a:extLst>
            <a:ext uri="{FF2B5EF4-FFF2-40B4-BE49-F238E27FC236}">
              <a16:creationId xmlns:a16="http://schemas.microsoft.com/office/drawing/2014/main" xmlns="" id="{00000000-0008-0000-0700-000046000000}"/>
            </a:ext>
          </a:extLst>
        </xdr:cNvPr>
        <xdr:cNvSpPr/>
      </xdr:nvSpPr>
      <xdr:spPr>
        <a:xfrm>
          <a:off x="2857500" y="56755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33</xdr:row>
      <xdr:rowOff>110434</xdr:rowOff>
    </xdr:from>
    <xdr:ext cx="469744" cy="259045"/>
    <xdr:sp macro="" textlink="">
      <xdr:nvSpPr>
        <xdr:cNvPr id="71" name="テキスト ボックス 70">
          <a:extLst>
            <a:ext uri="{FF2B5EF4-FFF2-40B4-BE49-F238E27FC236}">
              <a16:creationId xmlns:a16="http://schemas.microsoft.com/office/drawing/2014/main" xmlns="" id="{00000000-0008-0000-0700-000047000000}"/>
            </a:ext>
          </a:extLst>
        </xdr:cNvPr>
        <xdr:cNvSpPr txBox="1"/>
      </xdr:nvSpPr>
      <xdr:spPr>
        <a:xfrm>
          <a:off x="2673428" y="57682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33</xdr:row>
      <xdr:rowOff>100511</xdr:rowOff>
    </xdr:from>
    <xdr:to>
      <xdr:col>10</xdr:col>
      <xdr:colOff>114300</xdr:colOff>
      <xdr:row>33</xdr:row>
      <xdr:rowOff>129903</xdr:rowOff>
    </xdr:to>
    <xdr:cxnSp macro="">
      <xdr:nvCxnSpPr>
        <xdr:cNvPr id="72" name="直線コネクタ 71">
          <a:extLst>
            <a:ext uri="{FF2B5EF4-FFF2-40B4-BE49-F238E27FC236}">
              <a16:creationId xmlns:a16="http://schemas.microsoft.com/office/drawing/2014/main" xmlns="" id="{00000000-0008-0000-0700-000048000000}"/>
            </a:ext>
          </a:extLst>
        </xdr:cNvPr>
        <xdr:cNvCxnSpPr/>
      </xdr:nvCxnSpPr>
      <xdr:spPr>
        <a:xfrm flipV="1">
          <a:off x="1130300" y="5758361"/>
          <a:ext cx="889000" cy="293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33</xdr:row>
      <xdr:rowOff>106861</xdr:rowOff>
    </xdr:from>
    <xdr:to>
      <xdr:col>10</xdr:col>
      <xdr:colOff>165100</xdr:colOff>
      <xdr:row>34</xdr:row>
      <xdr:rowOff>37011</xdr:rowOff>
    </xdr:to>
    <xdr:sp macro="" textlink="">
      <xdr:nvSpPr>
        <xdr:cNvPr id="73" name="フローチャート: 判断 72">
          <a:extLst>
            <a:ext uri="{FF2B5EF4-FFF2-40B4-BE49-F238E27FC236}">
              <a16:creationId xmlns:a16="http://schemas.microsoft.com/office/drawing/2014/main" xmlns="" id="{00000000-0008-0000-0700-000049000000}"/>
            </a:ext>
          </a:extLst>
        </xdr:cNvPr>
        <xdr:cNvSpPr/>
      </xdr:nvSpPr>
      <xdr:spPr>
        <a:xfrm>
          <a:off x="1968500" y="57647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34</xdr:row>
      <xdr:rowOff>28138</xdr:rowOff>
    </xdr:from>
    <xdr:ext cx="469744" cy="259045"/>
    <xdr:sp macro="" textlink="">
      <xdr:nvSpPr>
        <xdr:cNvPr id="74" name="テキスト ボックス 73">
          <a:extLst>
            <a:ext uri="{FF2B5EF4-FFF2-40B4-BE49-F238E27FC236}">
              <a16:creationId xmlns:a16="http://schemas.microsoft.com/office/drawing/2014/main" xmlns="" id="{00000000-0008-0000-0700-00004A000000}"/>
            </a:ext>
          </a:extLst>
        </xdr:cNvPr>
        <xdr:cNvSpPr txBox="1"/>
      </xdr:nvSpPr>
      <xdr:spPr>
        <a:xfrm>
          <a:off x="1784428" y="58574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33</xdr:row>
      <xdr:rowOff>123843</xdr:rowOff>
    </xdr:from>
    <xdr:to>
      <xdr:col>6</xdr:col>
      <xdr:colOff>38100</xdr:colOff>
      <xdr:row>34</xdr:row>
      <xdr:rowOff>53993</xdr:rowOff>
    </xdr:to>
    <xdr:sp macro="" textlink="">
      <xdr:nvSpPr>
        <xdr:cNvPr id="75" name="フローチャート: 判断 74">
          <a:extLst>
            <a:ext uri="{FF2B5EF4-FFF2-40B4-BE49-F238E27FC236}">
              <a16:creationId xmlns:a16="http://schemas.microsoft.com/office/drawing/2014/main" xmlns="" id="{00000000-0008-0000-0700-00004B000000}"/>
            </a:ext>
          </a:extLst>
        </xdr:cNvPr>
        <xdr:cNvSpPr/>
      </xdr:nvSpPr>
      <xdr:spPr>
        <a:xfrm>
          <a:off x="1079500" y="57816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34</xdr:row>
      <xdr:rowOff>45120</xdr:rowOff>
    </xdr:from>
    <xdr:ext cx="469744" cy="259045"/>
    <xdr:sp macro="" textlink="">
      <xdr:nvSpPr>
        <xdr:cNvPr id="76" name="テキスト ボックス 75">
          <a:extLst>
            <a:ext uri="{FF2B5EF4-FFF2-40B4-BE49-F238E27FC236}">
              <a16:creationId xmlns:a16="http://schemas.microsoft.com/office/drawing/2014/main" xmlns="" id="{00000000-0008-0000-0700-00004C000000}"/>
            </a:ext>
          </a:extLst>
        </xdr:cNvPr>
        <xdr:cNvSpPr txBox="1"/>
      </xdr:nvSpPr>
      <xdr:spPr>
        <a:xfrm>
          <a:off x="895428" y="58744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7" name="テキスト ボックス 76">
          <a:extLst>
            <a:ext uri="{FF2B5EF4-FFF2-40B4-BE49-F238E27FC236}">
              <a16:creationId xmlns:a16="http://schemas.microsoft.com/office/drawing/2014/main" xmlns="" id="{00000000-0008-0000-0700-00004D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8" name="テキスト ボックス 77">
          <a:extLst>
            <a:ext uri="{FF2B5EF4-FFF2-40B4-BE49-F238E27FC236}">
              <a16:creationId xmlns:a16="http://schemas.microsoft.com/office/drawing/2014/main" xmlns="" id="{00000000-0008-0000-0700-00004E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9" name="テキスト ボックス 78">
          <a:extLst>
            <a:ext uri="{FF2B5EF4-FFF2-40B4-BE49-F238E27FC236}">
              <a16:creationId xmlns:a16="http://schemas.microsoft.com/office/drawing/2014/main" xmlns="" id="{00000000-0008-0000-0700-00004F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80" name="テキスト ボックス 79">
          <a:extLst>
            <a:ext uri="{FF2B5EF4-FFF2-40B4-BE49-F238E27FC236}">
              <a16:creationId xmlns:a16="http://schemas.microsoft.com/office/drawing/2014/main" xmlns="" id="{00000000-0008-0000-0700-000050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81" name="テキスト ボックス 80">
          <a:extLst>
            <a:ext uri="{FF2B5EF4-FFF2-40B4-BE49-F238E27FC236}">
              <a16:creationId xmlns:a16="http://schemas.microsoft.com/office/drawing/2014/main" xmlns="" id="{00000000-0008-0000-0700-000051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33</xdr:row>
      <xdr:rowOff>101963</xdr:rowOff>
    </xdr:from>
    <xdr:to>
      <xdr:col>24</xdr:col>
      <xdr:colOff>114300</xdr:colOff>
      <xdr:row>34</xdr:row>
      <xdr:rowOff>32113</xdr:rowOff>
    </xdr:to>
    <xdr:sp macro="" textlink="">
      <xdr:nvSpPr>
        <xdr:cNvPr id="82" name="楕円 81">
          <a:extLst>
            <a:ext uri="{FF2B5EF4-FFF2-40B4-BE49-F238E27FC236}">
              <a16:creationId xmlns:a16="http://schemas.microsoft.com/office/drawing/2014/main" xmlns="" id="{00000000-0008-0000-0700-000052000000}"/>
            </a:ext>
          </a:extLst>
        </xdr:cNvPr>
        <xdr:cNvSpPr/>
      </xdr:nvSpPr>
      <xdr:spPr>
        <a:xfrm>
          <a:off x="4584700" y="57598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32</xdr:row>
      <xdr:rowOff>124840</xdr:rowOff>
    </xdr:from>
    <xdr:ext cx="469744" cy="259045"/>
    <xdr:sp macro="" textlink="">
      <xdr:nvSpPr>
        <xdr:cNvPr id="83" name="議会費該当値テキスト">
          <a:extLst>
            <a:ext uri="{FF2B5EF4-FFF2-40B4-BE49-F238E27FC236}">
              <a16:creationId xmlns:a16="http://schemas.microsoft.com/office/drawing/2014/main" xmlns="" id="{00000000-0008-0000-0700-000053000000}"/>
            </a:ext>
          </a:extLst>
        </xdr:cNvPr>
        <xdr:cNvSpPr txBox="1"/>
      </xdr:nvSpPr>
      <xdr:spPr>
        <a:xfrm>
          <a:off x="4686300" y="56112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5,985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33</xdr:row>
      <xdr:rowOff>120578</xdr:rowOff>
    </xdr:from>
    <xdr:to>
      <xdr:col>20</xdr:col>
      <xdr:colOff>38100</xdr:colOff>
      <xdr:row>34</xdr:row>
      <xdr:rowOff>50728</xdr:rowOff>
    </xdr:to>
    <xdr:sp macro="" textlink="">
      <xdr:nvSpPr>
        <xdr:cNvPr id="84" name="楕円 83">
          <a:extLst>
            <a:ext uri="{FF2B5EF4-FFF2-40B4-BE49-F238E27FC236}">
              <a16:creationId xmlns:a16="http://schemas.microsoft.com/office/drawing/2014/main" xmlns="" id="{00000000-0008-0000-0700-000054000000}"/>
            </a:ext>
          </a:extLst>
        </xdr:cNvPr>
        <xdr:cNvSpPr/>
      </xdr:nvSpPr>
      <xdr:spPr>
        <a:xfrm>
          <a:off x="3746500" y="57784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32</xdr:row>
      <xdr:rowOff>67255</xdr:rowOff>
    </xdr:from>
    <xdr:ext cx="469744" cy="259045"/>
    <xdr:sp macro="" textlink="">
      <xdr:nvSpPr>
        <xdr:cNvPr id="85" name="テキスト ボックス 84">
          <a:extLst>
            <a:ext uri="{FF2B5EF4-FFF2-40B4-BE49-F238E27FC236}">
              <a16:creationId xmlns:a16="http://schemas.microsoft.com/office/drawing/2014/main" xmlns="" id="{00000000-0008-0000-0700-000055000000}"/>
            </a:ext>
          </a:extLst>
        </xdr:cNvPr>
        <xdr:cNvSpPr txBox="1"/>
      </xdr:nvSpPr>
      <xdr:spPr>
        <a:xfrm>
          <a:off x="3562428" y="55536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32</xdr:row>
      <xdr:rowOff>97717</xdr:rowOff>
    </xdr:from>
    <xdr:to>
      <xdr:col>15</xdr:col>
      <xdr:colOff>101600</xdr:colOff>
      <xdr:row>33</xdr:row>
      <xdr:rowOff>27867</xdr:rowOff>
    </xdr:to>
    <xdr:sp macro="" textlink="">
      <xdr:nvSpPr>
        <xdr:cNvPr id="86" name="楕円 85">
          <a:extLst>
            <a:ext uri="{FF2B5EF4-FFF2-40B4-BE49-F238E27FC236}">
              <a16:creationId xmlns:a16="http://schemas.microsoft.com/office/drawing/2014/main" xmlns="" id="{00000000-0008-0000-0700-000056000000}"/>
            </a:ext>
          </a:extLst>
        </xdr:cNvPr>
        <xdr:cNvSpPr/>
      </xdr:nvSpPr>
      <xdr:spPr>
        <a:xfrm>
          <a:off x="2857500" y="55841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31</xdr:row>
      <xdr:rowOff>44394</xdr:rowOff>
    </xdr:from>
    <xdr:ext cx="469744" cy="259045"/>
    <xdr:sp macro="" textlink="">
      <xdr:nvSpPr>
        <xdr:cNvPr id="87" name="テキスト ボックス 86">
          <a:extLst>
            <a:ext uri="{FF2B5EF4-FFF2-40B4-BE49-F238E27FC236}">
              <a16:creationId xmlns:a16="http://schemas.microsoft.com/office/drawing/2014/main" xmlns="" id="{00000000-0008-0000-0700-000057000000}"/>
            </a:ext>
          </a:extLst>
        </xdr:cNvPr>
        <xdr:cNvSpPr txBox="1"/>
      </xdr:nvSpPr>
      <xdr:spPr>
        <a:xfrm>
          <a:off x="2673428" y="53593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33</xdr:row>
      <xdr:rowOff>49711</xdr:rowOff>
    </xdr:from>
    <xdr:to>
      <xdr:col>10</xdr:col>
      <xdr:colOff>165100</xdr:colOff>
      <xdr:row>33</xdr:row>
      <xdr:rowOff>151311</xdr:rowOff>
    </xdr:to>
    <xdr:sp macro="" textlink="">
      <xdr:nvSpPr>
        <xdr:cNvPr id="88" name="楕円 87">
          <a:extLst>
            <a:ext uri="{FF2B5EF4-FFF2-40B4-BE49-F238E27FC236}">
              <a16:creationId xmlns:a16="http://schemas.microsoft.com/office/drawing/2014/main" xmlns="" id="{00000000-0008-0000-0700-000058000000}"/>
            </a:ext>
          </a:extLst>
        </xdr:cNvPr>
        <xdr:cNvSpPr/>
      </xdr:nvSpPr>
      <xdr:spPr>
        <a:xfrm>
          <a:off x="1968500" y="57075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31</xdr:row>
      <xdr:rowOff>167838</xdr:rowOff>
    </xdr:from>
    <xdr:ext cx="469744" cy="259045"/>
    <xdr:sp macro="" textlink="">
      <xdr:nvSpPr>
        <xdr:cNvPr id="89" name="テキスト ボックス 88">
          <a:extLst>
            <a:ext uri="{FF2B5EF4-FFF2-40B4-BE49-F238E27FC236}">
              <a16:creationId xmlns:a16="http://schemas.microsoft.com/office/drawing/2014/main" xmlns="" id="{00000000-0008-0000-0700-000059000000}"/>
            </a:ext>
          </a:extLst>
        </xdr:cNvPr>
        <xdr:cNvSpPr txBox="1"/>
      </xdr:nvSpPr>
      <xdr:spPr>
        <a:xfrm>
          <a:off x="1784428" y="54827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33</xdr:row>
      <xdr:rowOff>79103</xdr:rowOff>
    </xdr:from>
    <xdr:to>
      <xdr:col>6</xdr:col>
      <xdr:colOff>38100</xdr:colOff>
      <xdr:row>34</xdr:row>
      <xdr:rowOff>9253</xdr:rowOff>
    </xdr:to>
    <xdr:sp macro="" textlink="">
      <xdr:nvSpPr>
        <xdr:cNvPr id="90" name="楕円 89">
          <a:extLst>
            <a:ext uri="{FF2B5EF4-FFF2-40B4-BE49-F238E27FC236}">
              <a16:creationId xmlns:a16="http://schemas.microsoft.com/office/drawing/2014/main" xmlns="" id="{00000000-0008-0000-0700-00005A000000}"/>
            </a:ext>
          </a:extLst>
        </xdr:cNvPr>
        <xdr:cNvSpPr/>
      </xdr:nvSpPr>
      <xdr:spPr>
        <a:xfrm>
          <a:off x="1079500" y="57369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32</xdr:row>
      <xdr:rowOff>25780</xdr:rowOff>
    </xdr:from>
    <xdr:ext cx="469744" cy="259045"/>
    <xdr:sp macro="" textlink="">
      <xdr:nvSpPr>
        <xdr:cNvPr id="91" name="テキスト ボックス 90">
          <a:extLst>
            <a:ext uri="{FF2B5EF4-FFF2-40B4-BE49-F238E27FC236}">
              <a16:creationId xmlns:a16="http://schemas.microsoft.com/office/drawing/2014/main" xmlns="" id="{00000000-0008-0000-0700-00005B000000}"/>
            </a:ext>
          </a:extLst>
        </xdr:cNvPr>
        <xdr:cNvSpPr txBox="1"/>
      </xdr:nvSpPr>
      <xdr:spPr>
        <a:xfrm>
          <a:off x="895428" y="55121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2" name="正方形/長方形 91">
          <a:extLst>
            <a:ext uri="{FF2B5EF4-FFF2-40B4-BE49-F238E27FC236}">
              <a16:creationId xmlns:a16="http://schemas.microsoft.com/office/drawing/2014/main" xmlns="" id="{00000000-0008-0000-0700-00005C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3" name="正方形/長方形 92">
          <a:extLst>
            <a:ext uri="{FF2B5EF4-FFF2-40B4-BE49-F238E27FC236}">
              <a16:creationId xmlns:a16="http://schemas.microsoft.com/office/drawing/2014/main" xmlns="" id="{00000000-0008-0000-0700-00005D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4" name="正方形/長方形 93">
          <a:extLst>
            <a:ext uri="{FF2B5EF4-FFF2-40B4-BE49-F238E27FC236}">
              <a16:creationId xmlns:a16="http://schemas.microsoft.com/office/drawing/2014/main" xmlns="" id="{00000000-0008-0000-0700-00005E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5" name="正方形/長方形 94">
          <a:extLst>
            <a:ext uri="{FF2B5EF4-FFF2-40B4-BE49-F238E27FC236}">
              <a16:creationId xmlns:a16="http://schemas.microsoft.com/office/drawing/2014/main" xmlns="" id="{00000000-0008-0000-0700-00005F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6" name="正方形/長方形 95">
          <a:extLst>
            <a:ext uri="{FF2B5EF4-FFF2-40B4-BE49-F238E27FC236}">
              <a16:creationId xmlns:a16="http://schemas.microsoft.com/office/drawing/2014/main" xmlns="" id="{00000000-0008-0000-0700-000060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51,519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7" name="正方形/長方形 96">
          <a:extLst>
            <a:ext uri="{FF2B5EF4-FFF2-40B4-BE49-F238E27FC236}">
              <a16:creationId xmlns:a16="http://schemas.microsoft.com/office/drawing/2014/main" xmlns="" id="{00000000-0008-0000-0700-000061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8" name="正方形/長方形 97">
          <a:extLst>
            <a:ext uri="{FF2B5EF4-FFF2-40B4-BE49-F238E27FC236}">
              <a16:creationId xmlns:a16="http://schemas.microsoft.com/office/drawing/2014/main" xmlns="" id="{00000000-0008-0000-0700-000062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37,068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9" name="正方形/長方形 98">
          <a:extLst>
            <a:ext uri="{FF2B5EF4-FFF2-40B4-BE49-F238E27FC236}">
              <a16:creationId xmlns:a16="http://schemas.microsoft.com/office/drawing/2014/main" xmlns="" id="{00000000-0008-0000-0700-000063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100" name="テキスト ボックス 99">
          <a:extLst>
            <a:ext uri="{FF2B5EF4-FFF2-40B4-BE49-F238E27FC236}">
              <a16:creationId xmlns:a16="http://schemas.microsoft.com/office/drawing/2014/main" xmlns="" id="{00000000-0008-0000-0700-000064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101" name="直線コネクタ 100">
          <a:extLst>
            <a:ext uri="{FF2B5EF4-FFF2-40B4-BE49-F238E27FC236}">
              <a16:creationId xmlns:a16="http://schemas.microsoft.com/office/drawing/2014/main" xmlns="" id="{00000000-0008-0000-0700-000065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44450</xdr:rowOff>
    </xdr:from>
    <xdr:to>
      <xdr:col>28</xdr:col>
      <xdr:colOff>114300</xdr:colOff>
      <xdr:row>59</xdr:row>
      <xdr:rowOff>44450</xdr:rowOff>
    </xdr:to>
    <xdr:cxnSp macro="">
      <xdr:nvCxnSpPr>
        <xdr:cNvPr id="102" name="直線コネクタ 101">
          <a:extLst>
            <a:ext uri="{FF2B5EF4-FFF2-40B4-BE49-F238E27FC236}">
              <a16:creationId xmlns:a16="http://schemas.microsoft.com/office/drawing/2014/main" xmlns="" id="{00000000-0008-0000-0700-000066000000}"/>
            </a:ext>
          </a:extLst>
        </xdr:cNvPr>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73677</xdr:rowOff>
    </xdr:from>
    <xdr:ext cx="248786" cy="259045"/>
    <xdr:sp macro="" textlink="">
      <xdr:nvSpPr>
        <xdr:cNvPr id="103" name="テキスト ボックス 102">
          <a:extLst>
            <a:ext uri="{FF2B5EF4-FFF2-40B4-BE49-F238E27FC236}">
              <a16:creationId xmlns:a16="http://schemas.microsoft.com/office/drawing/2014/main" xmlns="" id="{00000000-0008-0000-0700-000067000000}"/>
            </a:ext>
          </a:extLst>
        </xdr:cNvPr>
        <xdr:cNvSpPr txBox="1"/>
      </xdr:nvSpPr>
      <xdr:spPr>
        <a:xfrm>
          <a:off x="513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4" name="直線コネクタ 103">
          <a:extLst>
            <a:ext uri="{FF2B5EF4-FFF2-40B4-BE49-F238E27FC236}">
              <a16:creationId xmlns:a16="http://schemas.microsoft.com/office/drawing/2014/main" xmlns="" id="{00000000-0008-0000-0700-000068000000}"/>
            </a:ext>
          </a:extLst>
        </xdr:cNvPr>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56</xdr:row>
      <xdr:rowOff>35577</xdr:rowOff>
    </xdr:from>
    <xdr:ext cx="531299" cy="259045"/>
    <xdr:sp macro="" textlink="">
      <xdr:nvSpPr>
        <xdr:cNvPr id="105" name="テキスト ボックス 104">
          <a:extLst>
            <a:ext uri="{FF2B5EF4-FFF2-40B4-BE49-F238E27FC236}">
              <a16:creationId xmlns:a16="http://schemas.microsoft.com/office/drawing/2014/main" xmlns="" id="{00000000-0008-0000-0700-000069000000}"/>
            </a:ext>
          </a:extLst>
        </xdr:cNvPr>
        <xdr:cNvSpPr txBox="1"/>
      </xdr:nvSpPr>
      <xdr:spPr>
        <a:xfrm>
          <a:off x="230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6" name="直線コネクタ 105">
          <a:extLst>
            <a:ext uri="{FF2B5EF4-FFF2-40B4-BE49-F238E27FC236}">
              <a16:creationId xmlns:a16="http://schemas.microsoft.com/office/drawing/2014/main" xmlns="" id="{00000000-0008-0000-0700-00006A000000}"/>
            </a:ext>
          </a:extLst>
        </xdr:cNvPr>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168927</xdr:rowOff>
    </xdr:from>
    <xdr:ext cx="595419" cy="259045"/>
    <xdr:sp macro="" textlink="">
      <xdr:nvSpPr>
        <xdr:cNvPr id="107" name="テキスト ボックス 106">
          <a:extLst>
            <a:ext uri="{FF2B5EF4-FFF2-40B4-BE49-F238E27FC236}">
              <a16:creationId xmlns:a16="http://schemas.microsoft.com/office/drawing/2014/main" xmlns="" id="{00000000-0008-0000-0700-00006B000000}"/>
            </a:ext>
          </a:extLst>
        </xdr:cNvPr>
        <xdr:cNvSpPr txBox="1"/>
      </xdr:nvSpPr>
      <xdr:spPr>
        <a:xfrm>
          <a:off x="166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8" name="直線コネクタ 107">
          <a:extLst>
            <a:ext uri="{FF2B5EF4-FFF2-40B4-BE49-F238E27FC236}">
              <a16:creationId xmlns:a16="http://schemas.microsoft.com/office/drawing/2014/main" xmlns="" id="{00000000-0008-0000-0700-00006C000000}"/>
            </a:ext>
          </a:extLst>
        </xdr:cNvPr>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130827</xdr:rowOff>
    </xdr:from>
    <xdr:ext cx="595419" cy="259045"/>
    <xdr:sp macro="" textlink="">
      <xdr:nvSpPr>
        <xdr:cNvPr id="109" name="テキスト ボックス 108">
          <a:extLst>
            <a:ext uri="{FF2B5EF4-FFF2-40B4-BE49-F238E27FC236}">
              <a16:creationId xmlns:a16="http://schemas.microsoft.com/office/drawing/2014/main" xmlns="" id="{00000000-0008-0000-0700-00006D000000}"/>
            </a:ext>
          </a:extLst>
        </xdr:cNvPr>
        <xdr:cNvSpPr txBox="1"/>
      </xdr:nvSpPr>
      <xdr:spPr>
        <a:xfrm>
          <a:off x="166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10" name="直線コネクタ 109">
          <a:extLst>
            <a:ext uri="{FF2B5EF4-FFF2-40B4-BE49-F238E27FC236}">
              <a16:creationId xmlns:a16="http://schemas.microsoft.com/office/drawing/2014/main" xmlns="" id="{00000000-0008-0000-0700-00006E000000}"/>
            </a:ext>
          </a:extLst>
        </xdr:cNvPr>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92727</xdr:rowOff>
    </xdr:from>
    <xdr:ext cx="595419" cy="259045"/>
    <xdr:sp macro="" textlink="">
      <xdr:nvSpPr>
        <xdr:cNvPr id="111" name="テキスト ボックス 110">
          <a:extLst>
            <a:ext uri="{FF2B5EF4-FFF2-40B4-BE49-F238E27FC236}">
              <a16:creationId xmlns:a16="http://schemas.microsoft.com/office/drawing/2014/main" xmlns="" id="{00000000-0008-0000-0700-00006F000000}"/>
            </a:ext>
          </a:extLst>
        </xdr:cNvPr>
        <xdr:cNvSpPr txBox="1"/>
      </xdr:nvSpPr>
      <xdr:spPr>
        <a:xfrm>
          <a:off x="166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2" name="直線コネクタ 111">
          <a:extLst>
            <a:ext uri="{FF2B5EF4-FFF2-40B4-BE49-F238E27FC236}">
              <a16:creationId xmlns:a16="http://schemas.microsoft.com/office/drawing/2014/main" xmlns="" id="{00000000-0008-0000-0700-000070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3" name="テキスト ボックス 112">
          <a:extLst>
            <a:ext uri="{FF2B5EF4-FFF2-40B4-BE49-F238E27FC236}">
              <a16:creationId xmlns:a16="http://schemas.microsoft.com/office/drawing/2014/main" xmlns="" id="{00000000-0008-0000-0700-000071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4" name="総務費グラフ枠">
          <a:extLst>
            <a:ext uri="{FF2B5EF4-FFF2-40B4-BE49-F238E27FC236}">
              <a16:creationId xmlns:a16="http://schemas.microsoft.com/office/drawing/2014/main" xmlns="" id="{00000000-0008-0000-0700-000072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49</xdr:row>
      <xdr:rowOff>169342</xdr:rowOff>
    </xdr:from>
    <xdr:to>
      <xdr:col>24</xdr:col>
      <xdr:colOff>62865</xdr:colOff>
      <xdr:row>57</xdr:row>
      <xdr:rowOff>120254</xdr:rowOff>
    </xdr:to>
    <xdr:cxnSp macro="">
      <xdr:nvCxnSpPr>
        <xdr:cNvPr id="115" name="直線コネクタ 114">
          <a:extLst>
            <a:ext uri="{FF2B5EF4-FFF2-40B4-BE49-F238E27FC236}">
              <a16:creationId xmlns:a16="http://schemas.microsoft.com/office/drawing/2014/main" xmlns="" id="{00000000-0008-0000-0700-000073000000}"/>
            </a:ext>
          </a:extLst>
        </xdr:cNvPr>
        <xdr:cNvCxnSpPr/>
      </xdr:nvCxnSpPr>
      <xdr:spPr>
        <a:xfrm flipV="1">
          <a:off x="4633595" y="8570392"/>
          <a:ext cx="1270" cy="132251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124081</xdr:rowOff>
    </xdr:from>
    <xdr:ext cx="534377" cy="259045"/>
    <xdr:sp macro="" textlink="">
      <xdr:nvSpPr>
        <xdr:cNvPr id="116" name="総務費最小値テキスト">
          <a:extLst>
            <a:ext uri="{FF2B5EF4-FFF2-40B4-BE49-F238E27FC236}">
              <a16:creationId xmlns:a16="http://schemas.microsoft.com/office/drawing/2014/main" xmlns="" id="{00000000-0008-0000-0700-000074000000}"/>
            </a:ext>
          </a:extLst>
        </xdr:cNvPr>
        <xdr:cNvSpPr txBox="1"/>
      </xdr:nvSpPr>
      <xdr:spPr>
        <a:xfrm>
          <a:off x="4686300" y="98967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35,052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57</xdr:row>
      <xdr:rowOff>120254</xdr:rowOff>
    </xdr:from>
    <xdr:to>
      <xdr:col>24</xdr:col>
      <xdr:colOff>152400</xdr:colOff>
      <xdr:row>57</xdr:row>
      <xdr:rowOff>120254</xdr:rowOff>
    </xdr:to>
    <xdr:cxnSp macro="">
      <xdr:nvCxnSpPr>
        <xdr:cNvPr id="117" name="直線コネクタ 116">
          <a:extLst>
            <a:ext uri="{FF2B5EF4-FFF2-40B4-BE49-F238E27FC236}">
              <a16:creationId xmlns:a16="http://schemas.microsoft.com/office/drawing/2014/main" xmlns="" id="{00000000-0008-0000-0700-000075000000}"/>
            </a:ext>
          </a:extLst>
        </xdr:cNvPr>
        <xdr:cNvCxnSpPr/>
      </xdr:nvCxnSpPr>
      <xdr:spPr>
        <a:xfrm>
          <a:off x="4546600" y="98929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48</xdr:row>
      <xdr:rowOff>116019</xdr:rowOff>
    </xdr:from>
    <xdr:ext cx="599010" cy="259045"/>
    <xdr:sp macro="" textlink="">
      <xdr:nvSpPr>
        <xdr:cNvPr id="118" name="総務費最大値テキスト">
          <a:extLst>
            <a:ext uri="{FF2B5EF4-FFF2-40B4-BE49-F238E27FC236}">
              <a16:creationId xmlns:a16="http://schemas.microsoft.com/office/drawing/2014/main" xmlns="" id="{00000000-0008-0000-0700-000076000000}"/>
            </a:ext>
          </a:extLst>
        </xdr:cNvPr>
        <xdr:cNvSpPr txBox="1"/>
      </xdr:nvSpPr>
      <xdr:spPr>
        <a:xfrm>
          <a:off x="4686300" y="834561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208,610</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49</xdr:row>
      <xdr:rowOff>169342</xdr:rowOff>
    </xdr:from>
    <xdr:to>
      <xdr:col>24</xdr:col>
      <xdr:colOff>152400</xdr:colOff>
      <xdr:row>49</xdr:row>
      <xdr:rowOff>169342</xdr:rowOff>
    </xdr:to>
    <xdr:cxnSp macro="">
      <xdr:nvCxnSpPr>
        <xdr:cNvPr id="119" name="直線コネクタ 118">
          <a:extLst>
            <a:ext uri="{FF2B5EF4-FFF2-40B4-BE49-F238E27FC236}">
              <a16:creationId xmlns:a16="http://schemas.microsoft.com/office/drawing/2014/main" xmlns="" id="{00000000-0008-0000-0700-000077000000}"/>
            </a:ext>
          </a:extLst>
        </xdr:cNvPr>
        <xdr:cNvCxnSpPr/>
      </xdr:nvCxnSpPr>
      <xdr:spPr>
        <a:xfrm>
          <a:off x="4546600" y="85703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56</xdr:row>
      <xdr:rowOff>162065</xdr:rowOff>
    </xdr:from>
    <xdr:to>
      <xdr:col>24</xdr:col>
      <xdr:colOff>63500</xdr:colOff>
      <xdr:row>57</xdr:row>
      <xdr:rowOff>47521</xdr:rowOff>
    </xdr:to>
    <xdr:cxnSp macro="">
      <xdr:nvCxnSpPr>
        <xdr:cNvPr id="120" name="直線コネクタ 119">
          <a:extLst>
            <a:ext uri="{FF2B5EF4-FFF2-40B4-BE49-F238E27FC236}">
              <a16:creationId xmlns:a16="http://schemas.microsoft.com/office/drawing/2014/main" xmlns="" id="{00000000-0008-0000-0700-000078000000}"/>
            </a:ext>
          </a:extLst>
        </xdr:cNvPr>
        <xdr:cNvCxnSpPr/>
      </xdr:nvCxnSpPr>
      <xdr:spPr>
        <a:xfrm>
          <a:off x="3797300" y="9763265"/>
          <a:ext cx="838200" cy="569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54</xdr:row>
      <xdr:rowOff>72450</xdr:rowOff>
    </xdr:from>
    <xdr:ext cx="534377" cy="259045"/>
    <xdr:sp macro="" textlink="">
      <xdr:nvSpPr>
        <xdr:cNvPr id="121" name="総務費平均値テキスト">
          <a:extLst>
            <a:ext uri="{FF2B5EF4-FFF2-40B4-BE49-F238E27FC236}">
              <a16:creationId xmlns:a16="http://schemas.microsoft.com/office/drawing/2014/main" xmlns="" id="{00000000-0008-0000-0700-000079000000}"/>
            </a:ext>
          </a:extLst>
        </xdr:cNvPr>
        <xdr:cNvSpPr txBox="1"/>
      </xdr:nvSpPr>
      <xdr:spPr>
        <a:xfrm>
          <a:off x="4686300" y="933075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82,661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55</xdr:row>
      <xdr:rowOff>49573</xdr:rowOff>
    </xdr:from>
    <xdr:to>
      <xdr:col>24</xdr:col>
      <xdr:colOff>114300</xdr:colOff>
      <xdr:row>55</xdr:row>
      <xdr:rowOff>151173</xdr:rowOff>
    </xdr:to>
    <xdr:sp macro="" textlink="">
      <xdr:nvSpPr>
        <xdr:cNvPr id="122" name="フローチャート: 判断 121">
          <a:extLst>
            <a:ext uri="{FF2B5EF4-FFF2-40B4-BE49-F238E27FC236}">
              <a16:creationId xmlns:a16="http://schemas.microsoft.com/office/drawing/2014/main" xmlns="" id="{00000000-0008-0000-0700-00007A000000}"/>
            </a:ext>
          </a:extLst>
        </xdr:cNvPr>
        <xdr:cNvSpPr/>
      </xdr:nvSpPr>
      <xdr:spPr>
        <a:xfrm>
          <a:off x="4584700" y="94793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56</xdr:row>
      <xdr:rowOff>162065</xdr:rowOff>
    </xdr:from>
    <xdr:to>
      <xdr:col>19</xdr:col>
      <xdr:colOff>177800</xdr:colOff>
      <xdr:row>57</xdr:row>
      <xdr:rowOff>7676</xdr:rowOff>
    </xdr:to>
    <xdr:cxnSp macro="">
      <xdr:nvCxnSpPr>
        <xdr:cNvPr id="123" name="直線コネクタ 122">
          <a:extLst>
            <a:ext uri="{FF2B5EF4-FFF2-40B4-BE49-F238E27FC236}">
              <a16:creationId xmlns:a16="http://schemas.microsoft.com/office/drawing/2014/main" xmlns="" id="{00000000-0008-0000-0700-00007B000000}"/>
            </a:ext>
          </a:extLst>
        </xdr:cNvPr>
        <xdr:cNvCxnSpPr/>
      </xdr:nvCxnSpPr>
      <xdr:spPr>
        <a:xfrm flipV="1">
          <a:off x="2908300" y="9763265"/>
          <a:ext cx="889000" cy="170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55</xdr:row>
      <xdr:rowOff>59989</xdr:rowOff>
    </xdr:from>
    <xdr:to>
      <xdr:col>20</xdr:col>
      <xdr:colOff>38100</xdr:colOff>
      <xdr:row>55</xdr:row>
      <xdr:rowOff>161589</xdr:rowOff>
    </xdr:to>
    <xdr:sp macro="" textlink="">
      <xdr:nvSpPr>
        <xdr:cNvPr id="124" name="フローチャート: 判断 123">
          <a:extLst>
            <a:ext uri="{FF2B5EF4-FFF2-40B4-BE49-F238E27FC236}">
              <a16:creationId xmlns:a16="http://schemas.microsoft.com/office/drawing/2014/main" xmlns="" id="{00000000-0008-0000-0700-00007C000000}"/>
            </a:ext>
          </a:extLst>
        </xdr:cNvPr>
        <xdr:cNvSpPr/>
      </xdr:nvSpPr>
      <xdr:spPr>
        <a:xfrm>
          <a:off x="3746500" y="94897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54</xdr:row>
      <xdr:rowOff>6666</xdr:rowOff>
    </xdr:from>
    <xdr:ext cx="534377" cy="259045"/>
    <xdr:sp macro="" textlink="">
      <xdr:nvSpPr>
        <xdr:cNvPr id="125" name="テキスト ボックス 124">
          <a:extLst>
            <a:ext uri="{FF2B5EF4-FFF2-40B4-BE49-F238E27FC236}">
              <a16:creationId xmlns:a16="http://schemas.microsoft.com/office/drawing/2014/main" xmlns="" id="{00000000-0008-0000-0700-00007D000000}"/>
            </a:ext>
          </a:extLst>
        </xdr:cNvPr>
        <xdr:cNvSpPr txBox="1"/>
      </xdr:nvSpPr>
      <xdr:spPr>
        <a:xfrm>
          <a:off x="3530111" y="92649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81,294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57</xdr:row>
      <xdr:rowOff>7676</xdr:rowOff>
    </xdr:from>
    <xdr:to>
      <xdr:col>15</xdr:col>
      <xdr:colOff>50800</xdr:colOff>
      <xdr:row>57</xdr:row>
      <xdr:rowOff>41836</xdr:rowOff>
    </xdr:to>
    <xdr:cxnSp macro="">
      <xdr:nvCxnSpPr>
        <xdr:cNvPr id="126" name="直線コネクタ 125">
          <a:extLst>
            <a:ext uri="{FF2B5EF4-FFF2-40B4-BE49-F238E27FC236}">
              <a16:creationId xmlns:a16="http://schemas.microsoft.com/office/drawing/2014/main" xmlns="" id="{00000000-0008-0000-0700-00007E000000}"/>
            </a:ext>
          </a:extLst>
        </xdr:cNvPr>
        <xdr:cNvCxnSpPr/>
      </xdr:nvCxnSpPr>
      <xdr:spPr>
        <a:xfrm flipV="1">
          <a:off x="2019300" y="9780326"/>
          <a:ext cx="889000" cy="341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55</xdr:row>
      <xdr:rowOff>72784</xdr:rowOff>
    </xdr:from>
    <xdr:to>
      <xdr:col>15</xdr:col>
      <xdr:colOff>101600</xdr:colOff>
      <xdr:row>56</xdr:row>
      <xdr:rowOff>2934</xdr:rowOff>
    </xdr:to>
    <xdr:sp macro="" textlink="">
      <xdr:nvSpPr>
        <xdr:cNvPr id="127" name="フローチャート: 判断 126">
          <a:extLst>
            <a:ext uri="{FF2B5EF4-FFF2-40B4-BE49-F238E27FC236}">
              <a16:creationId xmlns:a16="http://schemas.microsoft.com/office/drawing/2014/main" xmlns="" id="{00000000-0008-0000-0700-00007F000000}"/>
            </a:ext>
          </a:extLst>
        </xdr:cNvPr>
        <xdr:cNvSpPr/>
      </xdr:nvSpPr>
      <xdr:spPr>
        <a:xfrm>
          <a:off x="2857500" y="95025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54</xdr:row>
      <xdr:rowOff>19461</xdr:rowOff>
    </xdr:from>
    <xdr:ext cx="534377" cy="259045"/>
    <xdr:sp macro="" textlink="">
      <xdr:nvSpPr>
        <xdr:cNvPr id="128" name="テキスト ボックス 127">
          <a:extLst>
            <a:ext uri="{FF2B5EF4-FFF2-40B4-BE49-F238E27FC236}">
              <a16:creationId xmlns:a16="http://schemas.microsoft.com/office/drawing/2014/main" xmlns="" id="{00000000-0008-0000-0700-000080000000}"/>
            </a:ext>
          </a:extLst>
        </xdr:cNvPr>
        <xdr:cNvSpPr txBox="1"/>
      </xdr:nvSpPr>
      <xdr:spPr>
        <a:xfrm>
          <a:off x="2641111" y="92777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79,615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57</xdr:row>
      <xdr:rowOff>41836</xdr:rowOff>
    </xdr:from>
    <xdr:to>
      <xdr:col>10</xdr:col>
      <xdr:colOff>114300</xdr:colOff>
      <xdr:row>57</xdr:row>
      <xdr:rowOff>57579</xdr:rowOff>
    </xdr:to>
    <xdr:cxnSp macro="">
      <xdr:nvCxnSpPr>
        <xdr:cNvPr id="129" name="直線コネクタ 128">
          <a:extLst>
            <a:ext uri="{FF2B5EF4-FFF2-40B4-BE49-F238E27FC236}">
              <a16:creationId xmlns:a16="http://schemas.microsoft.com/office/drawing/2014/main" xmlns="" id="{00000000-0008-0000-0700-000081000000}"/>
            </a:ext>
          </a:extLst>
        </xdr:cNvPr>
        <xdr:cNvCxnSpPr/>
      </xdr:nvCxnSpPr>
      <xdr:spPr>
        <a:xfrm flipV="1">
          <a:off x="1130300" y="9814486"/>
          <a:ext cx="889000" cy="157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55</xdr:row>
      <xdr:rowOff>76936</xdr:rowOff>
    </xdr:from>
    <xdr:to>
      <xdr:col>10</xdr:col>
      <xdr:colOff>165100</xdr:colOff>
      <xdr:row>56</xdr:row>
      <xdr:rowOff>7086</xdr:rowOff>
    </xdr:to>
    <xdr:sp macro="" textlink="">
      <xdr:nvSpPr>
        <xdr:cNvPr id="130" name="フローチャート: 判断 129">
          <a:extLst>
            <a:ext uri="{FF2B5EF4-FFF2-40B4-BE49-F238E27FC236}">
              <a16:creationId xmlns:a16="http://schemas.microsoft.com/office/drawing/2014/main" xmlns="" id="{00000000-0008-0000-0700-000082000000}"/>
            </a:ext>
          </a:extLst>
        </xdr:cNvPr>
        <xdr:cNvSpPr/>
      </xdr:nvSpPr>
      <xdr:spPr>
        <a:xfrm>
          <a:off x="1968500" y="95066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54</xdr:row>
      <xdr:rowOff>23613</xdr:rowOff>
    </xdr:from>
    <xdr:ext cx="534377" cy="259045"/>
    <xdr:sp macro="" textlink="">
      <xdr:nvSpPr>
        <xdr:cNvPr id="131" name="テキスト ボックス 130">
          <a:extLst>
            <a:ext uri="{FF2B5EF4-FFF2-40B4-BE49-F238E27FC236}">
              <a16:creationId xmlns:a16="http://schemas.microsoft.com/office/drawing/2014/main" xmlns="" id="{00000000-0008-0000-0700-000083000000}"/>
            </a:ext>
          </a:extLst>
        </xdr:cNvPr>
        <xdr:cNvSpPr txBox="1"/>
      </xdr:nvSpPr>
      <xdr:spPr>
        <a:xfrm>
          <a:off x="1752111" y="92819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79,070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55</xdr:row>
      <xdr:rowOff>87971</xdr:rowOff>
    </xdr:from>
    <xdr:to>
      <xdr:col>6</xdr:col>
      <xdr:colOff>38100</xdr:colOff>
      <xdr:row>56</xdr:row>
      <xdr:rowOff>18121</xdr:rowOff>
    </xdr:to>
    <xdr:sp macro="" textlink="">
      <xdr:nvSpPr>
        <xdr:cNvPr id="132" name="フローチャート: 判断 131">
          <a:extLst>
            <a:ext uri="{FF2B5EF4-FFF2-40B4-BE49-F238E27FC236}">
              <a16:creationId xmlns:a16="http://schemas.microsoft.com/office/drawing/2014/main" xmlns="" id="{00000000-0008-0000-0700-000084000000}"/>
            </a:ext>
          </a:extLst>
        </xdr:cNvPr>
        <xdr:cNvSpPr/>
      </xdr:nvSpPr>
      <xdr:spPr>
        <a:xfrm>
          <a:off x="1079500" y="95177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54</xdr:row>
      <xdr:rowOff>34648</xdr:rowOff>
    </xdr:from>
    <xdr:ext cx="534377" cy="259045"/>
    <xdr:sp macro="" textlink="">
      <xdr:nvSpPr>
        <xdr:cNvPr id="133" name="テキスト ボックス 132">
          <a:extLst>
            <a:ext uri="{FF2B5EF4-FFF2-40B4-BE49-F238E27FC236}">
              <a16:creationId xmlns:a16="http://schemas.microsoft.com/office/drawing/2014/main" xmlns="" id="{00000000-0008-0000-0700-000085000000}"/>
            </a:ext>
          </a:extLst>
        </xdr:cNvPr>
        <xdr:cNvSpPr txBox="1"/>
      </xdr:nvSpPr>
      <xdr:spPr>
        <a:xfrm>
          <a:off x="863111" y="92929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77,622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xmlns="" id="{00000000-0008-0000-0700-000086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xmlns="" id="{00000000-0008-0000-0700-000087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xmlns="" id="{00000000-0008-0000-0700-000088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7" name="テキスト ボックス 136">
          <a:extLst>
            <a:ext uri="{FF2B5EF4-FFF2-40B4-BE49-F238E27FC236}">
              <a16:creationId xmlns:a16="http://schemas.microsoft.com/office/drawing/2014/main" xmlns="" id="{00000000-0008-0000-0700-000089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8" name="テキスト ボックス 137">
          <a:extLst>
            <a:ext uri="{FF2B5EF4-FFF2-40B4-BE49-F238E27FC236}">
              <a16:creationId xmlns:a16="http://schemas.microsoft.com/office/drawing/2014/main" xmlns="" id="{00000000-0008-0000-0700-00008A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168171</xdr:rowOff>
    </xdr:from>
    <xdr:to>
      <xdr:col>24</xdr:col>
      <xdr:colOff>114300</xdr:colOff>
      <xdr:row>57</xdr:row>
      <xdr:rowOff>98321</xdr:rowOff>
    </xdr:to>
    <xdr:sp macro="" textlink="">
      <xdr:nvSpPr>
        <xdr:cNvPr id="139" name="楕円 138">
          <a:extLst>
            <a:ext uri="{FF2B5EF4-FFF2-40B4-BE49-F238E27FC236}">
              <a16:creationId xmlns:a16="http://schemas.microsoft.com/office/drawing/2014/main" xmlns="" id="{00000000-0008-0000-0700-00008B000000}"/>
            </a:ext>
          </a:extLst>
        </xdr:cNvPr>
        <xdr:cNvSpPr/>
      </xdr:nvSpPr>
      <xdr:spPr>
        <a:xfrm>
          <a:off x="4584700" y="97693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56</xdr:row>
      <xdr:rowOff>83098</xdr:rowOff>
    </xdr:from>
    <xdr:ext cx="534377" cy="259045"/>
    <xdr:sp macro="" textlink="">
      <xdr:nvSpPr>
        <xdr:cNvPr id="140" name="総務費該当値テキスト">
          <a:extLst>
            <a:ext uri="{FF2B5EF4-FFF2-40B4-BE49-F238E27FC236}">
              <a16:creationId xmlns:a16="http://schemas.microsoft.com/office/drawing/2014/main" xmlns="" id="{00000000-0008-0000-0700-00008C000000}"/>
            </a:ext>
          </a:extLst>
        </xdr:cNvPr>
        <xdr:cNvSpPr txBox="1"/>
      </xdr:nvSpPr>
      <xdr:spPr>
        <a:xfrm>
          <a:off x="4686300" y="96842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44,597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56</xdr:row>
      <xdr:rowOff>111265</xdr:rowOff>
    </xdr:from>
    <xdr:to>
      <xdr:col>20</xdr:col>
      <xdr:colOff>38100</xdr:colOff>
      <xdr:row>57</xdr:row>
      <xdr:rowOff>41415</xdr:rowOff>
    </xdr:to>
    <xdr:sp macro="" textlink="">
      <xdr:nvSpPr>
        <xdr:cNvPr id="141" name="楕円 140">
          <a:extLst>
            <a:ext uri="{FF2B5EF4-FFF2-40B4-BE49-F238E27FC236}">
              <a16:creationId xmlns:a16="http://schemas.microsoft.com/office/drawing/2014/main" xmlns="" id="{00000000-0008-0000-0700-00008D000000}"/>
            </a:ext>
          </a:extLst>
        </xdr:cNvPr>
        <xdr:cNvSpPr/>
      </xdr:nvSpPr>
      <xdr:spPr>
        <a:xfrm>
          <a:off x="3746500" y="97124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57</xdr:row>
      <xdr:rowOff>32542</xdr:rowOff>
    </xdr:from>
    <xdr:ext cx="534377" cy="259045"/>
    <xdr:sp macro="" textlink="">
      <xdr:nvSpPr>
        <xdr:cNvPr id="142" name="テキスト ボックス 141">
          <a:extLst>
            <a:ext uri="{FF2B5EF4-FFF2-40B4-BE49-F238E27FC236}">
              <a16:creationId xmlns:a16="http://schemas.microsoft.com/office/drawing/2014/main" xmlns="" id="{00000000-0008-0000-0700-00008E000000}"/>
            </a:ext>
          </a:extLst>
        </xdr:cNvPr>
        <xdr:cNvSpPr txBox="1"/>
      </xdr:nvSpPr>
      <xdr:spPr>
        <a:xfrm>
          <a:off x="3530111" y="98051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52,065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56</xdr:row>
      <xdr:rowOff>128326</xdr:rowOff>
    </xdr:from>
    <xdr:to>
      <xdr:col>15</xdr:col>
      <xdr:colOff>101600</xdr:colOff>
      <xdr:row>57</xdr:row>
      <xdr:rowOff>58476</xdr:rowOff>
    </xdr:to>
    <xdr:sp macro="" textlink="">
      <xdr:nvSpPr>
        <xdr:cNvPr id="143" name="楕円 142">
          <a:extLst>
            <a:ext uri="{FF2B5EF4-FFF2-40B4-BE49-F238E27FC236}">
              <a16:creationId xmlns:a16="http://schemas.microsoft.com/office/drawing/2014/main" xmlns="" id="{00000000-0008-0000-0700-00008F000000}"/>
            </a:ext>
          </a:extLst>
        </xdr:cNvPr>
        <xdr:cNvSpPr/>
      </xdr:nvSpPr>
      <xdr:spPr>
        <a:xfrm>
          <a:off x="2857500" y="97295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57</xdr:row>
      <xdr:rowOff>49603</xdr:rowOff>
    </xdr:from>
    <xdr:ext cx="534377" cy="259045"/>
    <xdr:sp macro="" textlink="">
      <xdr:nvSpPr>
        <xdr:cNvPr id="144" name="テキスト ボックス 143">
          <a:extLst>
            <a:ext uri="{FF2B5EF4-FFF2-40B4-BE49-F238E27FC236}">
              <a16:creationId xmlns:a16="http://schemas.microsoft.com/office/drawing/2014/main" xmlns="" id="{00000000-0008-0000-0700-000090000000}"/>
            </a:ext>
          </a:extLst>
        </xdr:cNvPr>
        <xdr:cNvSpPr txBox="1"/>
      </xdr:nvSpPr>
      <xdr:spPr>
        <a:xfrm>
          <a:off x="2641111" y="98222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49,826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56</xdr:row>
      <xdr:rowOff>162486</xdr:rowOff>
    </xdr:from>
    <xdr:to>
      <xdr:col>10</xdr:col>
      <xdr:colOff>165100</xdr:colOff>
      <xdr:row>57</xdr:row>
      <xdr:rowOff>92636</xdr:rowOff>
    </xdr:to>
    <xdr:sp macro="" textlink="">
      <xdr:nvSpPr>
        <xdr:cNvPr id="145" name="楕円 144">
          <a:extLst>
            <a:ext uri="{FF2B5EF4-FFF2-40B4-BE49-F238E27FC236}">
              <a16:creationId xmlns:a16="http://schemas.microsoft.com/office/drawing/2014/main" xmlns="" id="{00000000-0008-0000-0700-000091000000}"/>
            </a:ext>
          </a:extLst>
        </xdr:cNvPr>
        <xdr:cNvSpPr/>
      </xdr:nvSpPr>
      <xdr:spPr>
        <a:xfrm>
          <a:off x="1968500" y="97636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57</xdr:row>
      <xdr:rowOff>83763</xdr:rowOff>
    </xdr:from>
    <xdr:ext cx="534377" cy="259045"/>
    <xdr:sp macro="" textlink="">
      <xdr:nvSpPr>
        <xdr:cNvPr id="146" name="テキスト ボックス 145">
          <a:extLst>
            <a:ext uri="{FF2B5EF4-FFF2-40B4-BE49-F238E27FC236}">
              <a16:creationId xmlns:a16="http://schemas.microsoft.com/office/drawing/2014/main" xmlns="" id="{00000000-0008-0000-0700-000092000000}"/>
            </a:ext>
          </a:extLst>
        </xdr:cNvPr>
        <xdr:cNvSpPr txBox="1"/>
      </xdr:nvSpPr>
      <xdr:spPr>
        <a:xfrm>
          <a:off x="1752111" y="98564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45,343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6779</xdr:rowOff>
    </xdr:from>
    <xdr:to>
      <xdr:col>6</xdr:col>
      <xdr:colOff>38100</xdr:colOff>
      <xdr:row>57</xdr:row>
      <xdr:rowOff>108379</xdr:rowOff>
    </xdr:to>
    <xdr:sp macro="" textlink="">
      <xdr:nvSpPr>
        <xdr:cNvPr id="147" name="楕円 146">
          <a:extLst>
            <a:ext uri="{FF2B5EF4-FFF2-40B4-BE49-F238E27FC236}">
              <a16:creationId xmlns:a16="http://schemas.microsoft.com/office/drawing/2014/main" xmlns="" id="{00000000-0008-0000-0700-000093000000}"/>
            </a:ext>
          </a:extLst>
        </xdr:cNvPr>
        <xdr:cNvSpPr/>
      </xdr:nvSpPr>
      <xdr:spPr>
        <a:xfrm>
          <a:off x="1079500" y="97794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57</xdr:row>
      <xdr:rowOff>99506</xdr:rowOff>
    </xdr:from>
    <xdr:ext cx="534377" cy="259045"/>
    <xdr:sp macro="" textlink="">
      <xdr:nvSpPr>
        <xdr:cNvPr id="148" name="テキスト ボックス 147">
          <a:extLst>
            <a:ext uri="{FF2B5EF4-FFF2-40B4-BE49-F238E27FC236}">
              <a16:creationId xmlns:a16="http://schemas.microsoft.com/office/drawing/2014/main" xmlns="" id="{00000000-0008-0000-0700-000094000000}"/>
            </a:ext>
          </a:extLst>
        </xdr:cNvPr>
        <xdr:cNvSpPr txBox="1"/>
      </xdr:nvSpPr>
      <xdr:spPr>
        <a:xfrm>
          <a:off x="863111" y="98721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43,277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9" name="正方形/長方形 148">
          <a:extLst>
            <a:ext uri="{FF2B5EF4-FFF2-40B4-BE49-F238E27FC236}">
              <a16:creationId xmlns:a16="http://schemas.microsoft.com/office/drawing/2014/main" xmlns="" id="{00000000-0008-0000-0700-000095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50" name="正方形/長方形 149">
          <a:extLst>
            <a:ext uri="{FF2B5EF4-FFF2-40B4-BE49-F238E27FC236}">
              <a16:creationId xmlns:a16="http://schemas.microsoft.com/office/drawing/2014/main" xmlns="" id="{00000000-0008-0000-0700-000096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1" name="正方形/長方形 150">
          <a:extLst>
            <a:ext uri="{FF2B5EF4-FFF2-40B4-BE49-F238E27FC236}">
              <a16:creationId xmlns:a16="http://schemas.microsoft.com/office/drawing/2014/main" xmlns="" id="{00000000-0008-0000-0700-000097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2" name="正方形/長方形 151">
          <a:extLst>
            <a:ext uri="{FF2B5EF4-FFF2-40B4-BE49-F238E27FC236}">
              <a16:creationId xmlns:a16="http://schemas.microsoft.com/office/drawing/2014/main" xmlns="" id="{00000000-0008-0000-0700-000098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3" name="正方形/長方形 152">
          <a:extLst>
            <a:ext uri="{FF2B5EF4-FFF2-40B4-BE49-F238E27FC236}">
              <a16:creationId xmlns:a16="http://schemas.microsoft.com/office/drawing/2014/main" xmlns="" id="{00000000-0008-0000-0700-000099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165,375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4" name="正方形/長方形 153">
          <a:extLst>
            <a:ext uri="{FF2B5EF4-FFF2-40B4-BE49-F238E27FC236}">
              <a16:creationId xmlns:a16="http://schemas.microsoft.com/office/drawing/2014/main" xmlns="" id="{00000000-0008-0000-0700-00009A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5" name="正方形/長方形 154">
          <a:extLst>
            <a:ext uri="{FF2B5EF4-FFF2-40B4-BE49-F238E27FC236}">
              <a16:creationId xmlns:a16="http://schemas.microsoft.com/office/drawing/2014/main" xmlns="" id="{00000000-0008-0000-0700-00009B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156,447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6" name="正方形/長方形 155">
          <a:extLst>
            <a:ext uri="{FF2B5EF4-FFF2-40B4-BE49-F238E27FC236}">
              <a16:creationId xmlns:a16="http://schemas.microsoft.com/office/drawing/2014/main" xmlns="" id="{00000000-0008-0000-0700-00009C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7" name="テキスト ボックス 156">
          <a:extLst>
            <a:ext uri="{FF2B5EF4-FFF2-40B4-BE49-F238E27FC236}">
              <a16:creationId xmlns:a16="http://schemas.microsoft.com/office/drawing/2014/main" xmlns="" id="{00000000-0008-0000-0700-00009D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8" name="直線コネクタ 157">
          <a:extLst>
            <a:ext uri="{FF2B5EF4-FFF2-40B4-BE49-F238E27FC236}">
              <a16:creationId xmlns:a16="http://schemas.microsoft.com/office/drawing/2014/main" xmlns="" id="{00000000-0008-0000-0700-00009E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80</xdr:row>
      <xdr:rowOff>111777</xdr:rowOff>
    </xdr:from>
    <xdr:ext cx="531299" cy="259045"/>
    <xdr:sp macro="" textlink="">
      <xdr:nvSpPr>
        <xdr:cNvPr id="159" name="テキスト ボックス 158">
          <a:extLst>
            <a:ext uri="{FF2B5EF4-FFF2-40B4-BE49-F238E27FC236}">
              <a16:creationId xmlns:a16="http://schemas.microsoft.com/office/drawing/2014/main" xmlns="" id="{00000000-0008-0000-0700-00009F000000}"/>
            </a:ext>
          </a:extLst>
        </xdr:cNvPr>
        <xdr:cNvSpPr txBox="1"/>
      </xdr:nvSpPr>
      <xdr:spPr>
        <a:xfrm>
          <a:off x="230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139700</xdr:rowOff>
    </xdr:from>
    <xdr:to>
      <xdr:col>28</xdr:col>
      <xdr:colOff>114300</xdr:colOff>
      <xdr:row>79</xdr:row>
      <xdr:rowOff>139700</xdr:rowOff>
    </xdr:to>
    <xdr:cxnSp macro="">
      <xdr:nvCxnSpPr>
        <xdr:cNvPr id="160" name="直線コネクタ 159">
          <a:extLst>
            <a:ext uri="{FF2B5EF4-FFF2-40B4-BE49-F238E27FC236}">
              <a16:creationId xmlns:a16="http://schemas.microsoft.com/office/drawing/2014/main" xmlns="" id="{00000000-0008-0000-0700-0000A0000000}"/>
            </a:ext>
          </a:extLst>
        </xdr:cNvPr>
        <xdr:cNvCxnSpPr/>
      </xdr:nvCxnSpPr>
      <xdr:spPr>
        <a:xfrm>
          <a:off x="762000" y="13684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78</xdr:row>
      <xdr:rowOff>168927</xdr:rowOff>
    </xdr:from>
    <xdr:ext cx="531299" cy="259045"/>
    <xdr:sp macro="" textlink="">
      <xdr:nvSpPr>
        <xdr:cNvPr id="161" name="テキスト ボックス 160">
          <a:extLst>
            <a:ext uri="{FF2B5EF4-FFF2-40B4-BE49-F238E27FC236}">
              <a16:creationId xmlns:a16="http://schemas.microsoft.com/office/drawing/2014/main" xmlns="" id="{00000000-0008-0000-0700-0000A1000000}"/>
            </a:ext>
          </a:extLst>
        </xdr:cNvPr>
        <xdr:cNvSpPr txBox="1"/>
      </xdr:nvSpPr>
      <xdr:spPr>
        <a:xfrm>
          <a:off x="230701" y="135420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78</xdr:row>
      <xdr:rowOff>25400</xdr:rowOff>
    </xdr:from>
    <xdr:to>
      <xdr:col>28</xdr:col>
      <xdr:colOff>114300</xdr:colOff>
      <xdr:row>78</xdr:row>
      <xdr:rowOff>25400</xdr:rowOff>
    </xdr:to>
    <xdr:cxnSp macro="">
      <xdr:nvCxnSpPr>
        <xdr:cNvPr id="162" name="直線コネクタ 161">
          <a:extLst>
            <a:ext uri="{FF2B5EF4-FFF2-40B4-BE49-F238E27FC236}">
              <a16:creationId xmlns:a16="http://schemas.microsoft.com/office/drawing/2014/main" xmlns="" id="{00000000-0008-0000-0700-0000A2000000}"/>
            </a:ext>
          </a:extLst>
        </xdr:cNvPr>
        <xdr:cNvCxnSpPr/>
      </xdr:nvCxnSpPr>
      <xdr:spPr>
        <a:xfrm>
          <a:off x="762000" y="1339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77</xdr:row>
      <xdr:rowOff>54627</xdr:rowOff>
    </xdr:from>
    <xdr:ext cx="531299" cy="259045"/>
    <xdr:sp macro="" textlink="">
      <xdr:nvSpPr>
        <xdr:cNvPr id="163" name="テキスト ボックス 162">
          <a:extLst>
            <a:ext uri="{FF2B5EF4-FFF2-40B4-BE49-F238E27FC236}">
              <a16:creationId xmlns:a16="http://schemas.microsoft.com/office/drawing/2014/main" xmlns="" id="{00000000-0008-0000-0700-0000A3000000}"/>
            </a:ext>
          </a:extLst>
        </xdr:cNvPr>
        <xdr:cNvSpPr txBox="1"/>
      </xdr:nvSpPr>
      <xdr:spPr>
        <a:xfrm>
          <a:off x="230701" y="13256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76</xdr:row>
      <xdr:rowOff>82550</xdr:rowOff>
    </xdr:from>
    <xdr:to>
      <xdr:col>28</xdr:col>
      <xdr:colOff>114300</xdr:colOff>
      <xdr:row>76</xdr:row>
      <xdr:rowOff>82550</xdr:rowOff>
    </xdr:to>
    <xdr:cxnSp macro="">
      <xdr:nvCxnSpPr>
        <xdr:cNvPr id="164" name="直線コネクタ 163">
          <a:extLst>
            <a:ext uri="{FF2B5EF4-FFF2-40B4-BE49-F238E27FC236}">
              <a16:creationId xmlns:a16="http://schemas.microsoft.com/office/drawing/2014/main" xmlns="" id="{00000000-0008-0000-0700-0000A4000000}"/>
            </a:ext>
          </a:extLst>
        </xdr:cNvPr>
        <xdr:cNvCxnSpPr/>
      </xdr:nvCxnSpPr>
      <xdr:spPr>
        <a:xfrm>
          <a:off x="762000" y="13112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75</xdr:row>
      <xdr:rowOff>111777</xdr:rowOff>
    </xdr:from>
    <xdr:ext cx="595419" cy="259045"/>
    <xdr:sp macro="" textlink="">
      <xdr:nvSpPr>
        <xdr:cNvPr id="165" name="テキスト ボックス 164">
          <a:extLst>
            <a:ext uri="{FF2B5EF4-FFF2-40B4-BE49-F238E27FC236}">
              <a16:creationId xmlns:a16="http://schemas.microsoft.com/office/drawing/2014/main" xmlns="" id="{00000000-0008-0000-0700-0000A5000000}"/>
            </a:ext>
          </a:extLst>
        </xdr:cNvPr>
        <xdr:cNvSpPr txBox="1"/>
      </xdr:nvSpPr>
      <xdr:spPr>
        <a:xfrm>
          <a:off x="166581" y="129705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6" name="直線コネクタ 165">
          <a:extLst>
            <a:ext uri="{FF2B5EF4-FFF2-40B4-BE49-F238E27FC236}">
              <a16:creationId xmlns:a16="http://schemas.microsoft.com/office/drawing/2014/main" xmlns="" id="{00000000-0008-0000-0700-0000A6000000}"/>
            </a:ext>
          </a:extLst>
        </xdr:cNvPr>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168927</xdr:rowOff>
    </xdr:from>
    <xdr:ext cx="595419" cy="259045"/>
    <xdr:sp macro="" textlink="">
      <xdr:nvSpPr>
        <xdr:cNvPr id="167" name="テキスト ボックス 166">
          <a:extLst>
            <a:ext uri="{FF2B5EF4-FFF2-40B4-BE49-F238E27FC236}">
              <a16:creationId xmlns:a16="http://schemas.microsoft.com/office/drawing/2014/main" xmlns="" id="{00000000-0008-0000-0700-0000A7000000}"/>
            </a:ext>
          </a:extLst>
        </xdr:cNvPr>
        <xdr:cNvSpPr txBox="1"/>
      </xdr:nvSpPr>
      <xdr:spPr>
        <a:xfrm>
          <a:off x="166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25400</xdr:rowOff>
    </xdr:from>
    <xdr:to>
      <xdr:col>28</xdr:col>
      <xdr:colOff>114300</xdr:colOff>
      <xdr:row>73</xdr:row>
      <xdr:rowOff>25400</xdr:rowOff>
    </xdr:to>
    <xdr:cxnSp macro="">
      <xdr:nvCxnSpPr>
        <xdr:cNvPr id="168" name="直線コネクタ 167">
          <a:extLst>
            <a:ext uri="{FF2B5EF4-FFF2-40B4-BE49-F238E27FC236}">
              <a16:creationId xmlns:a16="http://schemas.microsoft.com/office/drawing/2014/main" xmlns="" id="{00000000-0008-0000-0700-0000A8000000}"/>
            </a:ext>
          </a:extLst>
        </xdr:cNvPr>
        <xdr:cNvCxnSpPr/>
      </xdr:nvCxnSpPr>
      <xdr:spPr>
        <a:xfrm>
          <a:off x="762000" y="12541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72</xdr:row>
      <xdr:rowOff>54627</xdr:rowOff>
    </xdr:from>
    <xdr:ext cx="595419" cy="259045"/>
    <xdr:sp macro="" textlink="">
      <xdr:nvSpPr>
        <xdr:cNvPr id="169" name="テキスト ボックス 168">
          <a:extLst>
            <a:ext uri="{FF2B5EF4-FFF2-40B4-BE49-F238E27FC236}">
              <a16:creationId xmlns:a16="http://schemas.microsoft.com/office/drawing/2014/main" xmlns="" id="{00000000-0008-0000-0700-0000A9000000}"/>
            </a:ext>
          </a:extLst>
        </xdr:cNvPr>
        <xdr:cNvSpPr txBox="1"/>
      </xdr:nvSpPr>
      <xdr:spPr>
        <a:xfrm>
          <a:off x="166581" y="123990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71</xdr:row>
      <xdr:rowOff>82550</xdr:rowOff>
    </xdr:from>
    <xdr:to>
      <xdr:col>28</xdr:col>
      <xdr:colOff>114300</xdr:colOff>
      <xdr:row>71</xdr:row>
      <xdr:rowOff>82550</xdr:rowOff>
    </xdr:to>
    <xdr:cxnSp macro="">
      <xdr:nvCxnSpPr>
        <xdr:cNvPr id="170" name="直線コネクタ 169">
          <a:extLst>
            <a:ext uri="{FF2B5EF4-FFF2-40B4-BE49-F238E27FC236}">
              <a16:creationId xmlns:a16="http://schemas.microsoft.com/office/drawing/2014/main" xmlns="" id="{00000000-0008-0000-0700-0000AA000000}"/>
            </a:ext>
          </a:extLst>
        </xdr:cNvPr>
        <xdr:cNvCxnSpPr/>
      </xdr:nvCxnSpPr>
      <xdr:spPr>
        <a:xfrm>
          <a:off x="762000" y="1225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70</xdr:row>
      <xdr:rowOff>111777</xdr:rowOff>
    </xdr:from>
    <xdr:ext cx="595419" cy="259045"/>
    <xdr:sp macro="" textlink="">
      <xdr:nvSpPr>
        <xdr:cNvPr id="171" name="テキスト ボックス 170">
          <a:extLst>
            <a:ext uri="{FF2B5EF4-FFF2-40B4-BE49-F238E27FC236}">
              <a16:creationId xmlns:a16="http://schemas.microsoft.com/office/drawing/2014/main" xmlns="" id="{00000000-0008-0000-0700-0000AB000000}"/>
            </a:ext>
          </a:extLst>
        </xdr:cNvPr>
        <xdr:cNvSpPr txBox="1"/>
      </xdr:nvSpPr>
      <xdr:spPr>
        <a:xfrm>
          <a:off x="166581" y="12113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69</xdr:row>
      <xdr:rowOff>139700</xdr:rowOff>
    </xdr:from>
    <xdr:to>
      <xdr:col>28</xdr:col>
      <xdr:colOff>114300</xdr:colOff>
      <xdr:row>69</xdr:row>
      <xdr:rowOff>139700</xdr:rowOff>
    </xdr:to>
    <xdr:cxnSp macro="">
      <xdr:nvCxnSpPr>
        <xdr:cNvPr id="172" name="直線コネクタ 171">
          <a:extLst>
            <a:ext uri="{FF2B5EF4-FFF2-40B4-BE49-F238E27FC236}">
              <a16:creationId xmlns:a16="http://schemas.microsoft.com/office/drawing/2014/main" xmlns="" id="{00000000-0008-0000-0700-0000AC000000}"/>
            </a:ext>
          </a:extLst>
        </xdr:cNvPr>
        <xdr:cNvCxnSpPr/>
      </xdr:nvCxnSpPr>
      <xdr:spPr>
        <a:xfrm>
          <a:off x="762000" y="11969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68</xdr:row>
      <xdr:rowOff>168927</xdr:rowOff>
    </xdr:from>
    <xdr:ext cx="595419" cy="259045"/>
    <xdr:sp macro="" textlink="">
      <xdr:nvSpPr>
        <xdr:cNvPr id="173" name="テキスト ボックス 172">
          <a:extLst>
            <a:ext uri="{FF2B5EF4-FFF2-40B4-BE49-F238E27FC236}">
              <a16:creationId xmlns:a16="http://schemas.microsoft.com/office/drawing/2014/main" xmlns="" id="{00000000-0008-0000-0700-0000AD000000}"/>
            </a:ext>
          </a:extLst>
        </xdr:cNvPr>
        <xdr:cNvSpPr txBox="1"/>
      </xdr:nvSpPr>
      <xdr:spPr>
        <a:xfrm>
          <a:off x="166581" y="118275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74" name="直線コネクタ 173">
          <a:extLst>
            <a:ext uri="{FF2B5EF4-FFF2-40B4-BE49-F238E27FC236}">
              <a16:creationId xmlns:a16="http://schemas.microsoft.com/office/drawing/2014/main" xmlns="" id="{00000000-0008-0000-0700-0000AE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75" name="テキスト ボックス 174">
          <a:extLst>
            <a:ext uri="{FF2B5EF4-FFF2-40B4-BE49-F238E27FC236}">
              <a16:creationId xmlns:a16="http://schemas.microsoft.com/office/drawing/2014/main" xmlns="" id="{00000000-0008-0000-0700-0000AF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6" name="民生費グラフ枠">
          <a:extLst>
            <a:ext uri="{FF2B5EF4-FFF2-40B4-BE49-F238E27FC236}">
              <a16:creationId xmlns:a16="http://schemas.microsoft.com/office/drawing/2014/main" xmlns="" id="{00000000-0008-0000-0700-0000B0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72015</xdr:rowOff>
    </xdr:from>
    <xdr:to>
      <xdr:col>24</xdr:col>
      <xdr:colOff>62865</xdr:colOff>
      <xdr:row>77</xdr:row>
      <xdr:rowOff>162294</xdr:rowOff>
    </xdr:to>
    <xdr:cxnSp macro="">
      <xdr:nvCxnSpPr>
        <xdr:cNvPr id="177" name="直線コネクタ 176">
          <a:extLst>
            <a:ext uri="{FF2B5EF4-FFF2-40B4-BE49-F238E27FC236}">
              <a16:creationId xmlns:a16="http://schemas.microsoft.com/office/drawing/2014/main" xmlns="" id="{00000000-0008-0000-0700-0000B1000000}"/>
            </a:ext>
          </a:extLst>
        </xdr:cNvPr>
        <xdr:cNvCxnSpPr/>
      </xdr:nvCxnSpPr>
      <xdr:spPr>
        <a:xfrm flipV="1">
          <a:off x="4633595" y="12073515"/>
          <a:ext cx="1270" cy="129042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166121</xdr:rowOff>
    </xdr:from>
    <xdr:ext cx="534377" cy="259045"/>
    <xdr:sp macro="" textlink="">
      <xdr:nvSpPr>
        <xdr:cNvPr id="178" name="民生費最小値テキスト">
          <a:extLst>
            <a:ext uri="{FF2B5EF4-FFF2-40B4-BE49-F238E27FC236}">
              <a16:creationId xmlns:a16="http://schemas.microsoft.com/office/drawing/2014/main" xmlns="" id="{00000000-0008-0000-0700-0000B2000000}"/>
            </a:ext>
          </a:extLst>
        </xdr:cNvPr>
        <xdr:cNvSpPr txBox="1"/>
      </xdr:nvSpPr>
      <xdr:spPr>
        <a:xfrm>
          <a:off x="4686300" y="133677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93,628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162294</xdr:rowOff>
    </xdr:from>
    <xdr:to>
      <xdr:col>24</xdr:col>
      <xdr:colOff>152400</xdr:colOff>
      <xdr:row>77</xdr:row>
      <xdr:rowOff>162294</xdr:rowOff>
    </xdr:to>
    <xdr:cxnSp macro="">
      <xdr:nvCxnSpPr>
        <xdr:cNvPr id="179" name="直線コネクタ 178">
          <a:extLst>
            <a:ext uri="{FF2B5EF4-FFF2-40B4-BE49-F238E27FC236}">
              <a16:creationId xmlns:a16="http://schemas.microsoft.com/office/drawing/2014/main" xmlns="" id="{00000000-0008-0000-0700-0000B3000000}"/>
            </a:ext>
          </a:extLst>
        </xdr:cNvPr>
        <xdr:cNvCxnSpPr/>
      </xdr:nvCxnSpPr>
      <xdr:spPr>
        <a:xfrm>
          <a:off x="4546600" y="133639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18692</xdr:rowOff>
    </xdr:from>
    <xdr:ext cx="599010" cy="259045"/>
    <xdr:sp macro="" textlink="">
      <xdr:nvSpPr>
        <xdr:cNvPr id="180" name="民生費最大値テキスト">
          <a:extLst>
            <a:ext uri="{FF2B5EF4-FFF2-40B4-BE49-F238E27FC236}">
              <a16:creationId xmlns:a16="http://schemas.microsoft.com/office/drawing/2014/main" xmlns="" id="{00000000-0008-0000-0700-0000B4000000}"/>
            </a:ext>
          </a:extLst>
        </xdr:cNvPr>
        <xdr:cNvSpPr txBox="1"/>
      </xdr:nvSpPr>
      <xdr:spPr>
        <a:xfrm>
          <a:off x="4686300" y="1184874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229,106</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70</xdr:row>
      <xdr:rowOff>72015</xdr:rowOff>
    </xdr:from>
    <xdr:to>
      <xdr:col>24</xdr:col>
      <xdr:colOff>152400</xdr:colOff>
      <xdr:row>70</xdr:row>
      <xdr:rowOff>72015</xdr:rowOff>
    </xdr:to>
    <xdr:cxnSp macro="">
      <xdr:nvCxnSpPr>
        <xdr:cNvPr id="181" name="直線コネクタ 180">
          <a:extLst>
            <a:ext uri="{FF2B5EF4-FFF2-40B4-BE49-F238E27FC236}">
              <a16:creationId xmlns:a16="http://schemas.microsoft.com/office/drawing/2014/main" xmlns="" id="{00000000-0008-0000-0700-0000B5000000}"/>
            </a:ext>
          </a:extLst>
        </xdr:cNvPr>
        <xdr:cNvCxnSpPr/>
      </xdr:nvCxnSpPr>
      <xdr:spPr>
        <a:xfrm>
          <a:off x="4546600" y="120735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77</xdr:row>
      <xdr:rowOff>162294</xdr:rowOff>
    </xdr:from>
    <xdr:to>
      <xdr:col>24</xdr:col>
      <xdr:colOff>63500</xdr:colOff>
      <xdr:row>78</xdr:row>
      <xdr:rowOff>19208</xdr:rowOff>
    </xdr:to>
    <xdr:cxnSp macro="">
      <xdr:nvCxnSpPr>
        <xdr:cNvPr id="182" name="直線コネクタ 181">
          <a:extLst>
            <a:ext uri="{FF2B5EF4-FFF2-40B4-BE49-F238E27FC236}">
              <a16:creationId xmlns:a16="http://schemas.microsoft.com/office/drawing/2014/main" xmlns="" id="{00000000-0008-0000-0700-0000B6000000}"/>
            </a:ext>
          </a:extLst>
        </xdr:cNvPr>
        <xdr:cNvCxnSpPr/>
      </xdr:nvCxnSpPr>
      <xdr:spPr>
        <a:xfrm flipV="1">
          <a:off x="3797300" y="13363944"/>
          <a:ext cx="838200" cy="283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74</xdr:row>
      <xdr:rowOff>17260</xdr:rowOff>
    </xdr:from>
    <xdr:ext cx="599010" cy="259045"/>
    <xdr:sp macro="" textlink="">
      <xdr:nvSpPr>
        <xdr:cNvPr id="183" name="民生費平均値テキスト">
          <a:extLst>
            <a:ext uri="{FF2B5EF4-FFF2-40B4-BE49-F238E27FC236}">
              <a16:creationId xmlns:a16="http://schemas.microsoft.com/office/drawing/2014/main" xmlns="" id="{00000000-0008-0000-0700-0000B7000000}"/>
            </a:ext>
          </a:extLst>
        </xdr:cNvPr>
        <xdr:cNvSpPr txBox="1"/>
      </xdr:nvSpPr>
      <xdr:spPr>
        <a:xfrm>
          <a:off x="4686300" y="12704560"/>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141,923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74</xdr:row>
      <xdr:rowOff>165833</xdr:rowOff>
    </xdr:from>
    <xdr:to>
      <xdr:col>24</xdr:col>
      <xdr:colOff>114300</xdr:colOff>
      <xdr:row>75</xdr:row>
      <xdr:rowOff>95983</xdr:rowOff>
    </xdr:to>
    <xdr:sp macro="" textlink="">
      <xdr:nvSpPr>
        <xdr:cNvPr id="184" name="フローチャート: 判断 183">
          <a:extLst>
            <a:ext uri="{FF2B5EF4-FFF2-40B4-BE49-F238E27FC236}">
              <a16:creationId xmlns:a16="http://schemas.microsoft.com/office/drawing/2014/main" xmlns="" id="{00000000-0008-0000-0700-0000B8000000}"/>
            </a:ext>
          </a:extLst>
        </xdr:cNvPr>
        <xdr:cNvSpPr/>
      </xdr:nvSpPr>
      <xdr:spPr>
        <a:xfrm>
          <a:off x="4584700" y="128531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78</xdr:row>
      <xdr:rowOff>19208</xdr:rowOff>
    </xdr:from>
    <xdr:to>
      <xdr:col>19</xdr:col>
      <xdr:colOff>177800</xdr:colOff>
      <xdr:row>78</xdr:row>
      <xdr:rowOff>28600</xdr:rowOff>
    </xdr:to>
    <xdr:cxnSp macro="">
      <xdr:nvCxnSpPr>
        <xdr:cNvPr id="185" name="直線コネクタ 184">
          <a:extLst>
            <a:ext uri="{FF2B5EF4-FFF2-40B4-BE49-F238E27FC236}">
              <a16:creationId xmlns:a16="http://schemas.microsoft.com/office/drawing/2014/main" xmlns="" id="{00000000-0008-0000-0700-0000B9000000}"/>
            </a:ext>
          </a:extLst>
        </xdr:cNvPr>
        <xdr:cNvCxnSpPr/>
      </xdr:nvCxnSpPr>
      <xdr:spPr>
        <a:xfrm flipV="1">
          <a:off x="2908300" y="13392308"/>
          <a:ext cx="889000" cy="93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75</xdr:row>
      <xdr:rowOff>5814</xdr:rowOff>
    </xdr:from>
    <xdr:to>
      <xdr:col>20</xdr:col>
      <xdr:colOff>38100</xdr:colOff>
      <xdr:row>75</xdr:row>
      <xdr:rowOff>107414</xdr:rowOff>
    </xdr:to>
    <xdr:sp macro="" textlink="">
      <xdr:nvSpPr>
        <xdr:cNvPr id="186" name="フローチャート: 判断 185">
          <a:extLst>
            <a:ext uri="{FF2B5EF4-FFF2-40B4-BE49-F238E27FC236}">
              <a16:creationId xmlns:a16="http://schemas.microsoft.com/office/drawing/2014/main" xmlns="" id="{00000000-0008-0000-0700-0000BA000000}"/>
            </a:ext>
          </a:extLst>
        </xdr:cNvPr>
        <xdr:cNvSpPr/>
      </xdr:nvSpPr>
      <xdr:spPr>
        <a:xfrm>
          <a:off x="3746500" y="128645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73</xdr:row>
      <xdr:rowOff>123941</xdr:rowOff>
    </xdr:from>
    <xdr:ext cx="599010" cy="259045"/>
    <xdr:sp macro="" textlink="">
      <xdr:nvSpPr>
        <xdr:cNvPr id="187" name="テキスト ボックス 186">
          <a:extLst>
            <a:ext uri="{FF2B5EF4-FFF2-40B4-BE49-F238E27FC236}">
              <a16:creationId xmlns:a16="http://schemas.microsoft.com/office/drawing/2014/main" xmlns="" id="{00000000-0008-0000-0700-0000BB000000}"/>
            </a:ext>
          </a:extLst>
        </xdr:cNvPr>
        <xdr:cNvSpPr txBox="1"/>
      </xdr:nvSpPr>
      <xdr:spPr>
        <a:xfrm>
          <a:off x="3497795" y="1263979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140,723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78</xdr:row>
      <xdr:rowOff>28600</xdr:rowOff>
    </xdr:from>
    <xdr:to>
      <xdr:col>15</xdr:col>
      <xdr:colOff>50800</xdr:colOff>
      <xdr:row>78</xdr:row>
      <xdr:rowOff>59128</xdr:rowOff>
    </xdr:to>
    <xdr:cxnSp macro="">
      <xdr:nvCxnSpPr>
        <xdr:cNvPr id="188" name="直線コネクタ 187">
          <a:extLst>
            <a:ext uri="{FF2B5EF4-FFF2-40B4-BE49-F238E27FC236}">
              <a16:creationId xmlns:a16="http://schemas.microsoft.com/office/drawing/2014/main" xmlns="" id="{00000000-0008-0000-0700-0000BC000000}"/>
            </a:ext>
          </a:extLst>
        </xdr:cNvPr>
        <xdr:cNvCxnSpPr/>
      </xdr:nvCxnSpPr>
      <xdr:spPr>
        <a:xfrm flipV="1">
          <a:off x="2019300" y="13401700"/>
          <a:ext cx="889000" cy="305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75</xdr:row>
      <xdr:rowOff>96024</xdr:rowOff>
    </xdr:from>
    <xdr:to>
      <xdr:col>15</xdr:col>
      <xdr:colOff>101600</xdr:colOff>
      <xdr:row>76</xdr:row>
      <xdr:rowOff>26175</xdr:rowOff>
    </xdr:to>
    <xdr:sp macro="" textlink="">
      <xdr:nvSpPr>
        <xdr:cNvPr id="189" name="フローチャート: 判断 188">
          <a:extLst>
            <a:ext uri="{FF2B5EF4-FFF2-40B4-BE49-F238E27FC236}">
              <a16:creationId xmlns:a16="http://schemas.microsoft.com/office/drawing/2014/main" xmlns="" id="{00000000-0008-0000-0700-0000BD000000}"/>
            </a:ext>
          </a:extLst>
        </xdr:cNvPr>
        <xdr:cNvSpPr/>
      </xdr:nvSpPr>
      <xdr:spPr>
        <a:xfrm>
          <a:off x="2857500" y="12954774"/>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74</xdr:row>
      <xdr:rowOff>42701</xdr:rowOff>
    </xdr:from>
    <xdr:ext cx="599010" cy="259045"/>
    <xdr:sp macro="" textlink="">
      <xdr:nvSpPr>
        <xdr:cNvPr id="190" name="テキスト ボックス 189">
          <a:extLst>
            <a:ext uri="{FF2B5EF4-FFF2-40B4-BE49-F238E27FC236}">
              <a16:creationId xmlns:a16="http://schemas.microsoft.com/office/drawing/2014/main" xmlns="" id="{00000000-0008-0000-0700-0000BE000000}"/>
            </a:ext>
          </a:extLst>
        </xdr:cNvPr>
        <xdr:cNvSpPr txBox="1"/>
      </xdr:nvSpPr>
      <xdr:spPr>
        <a:xfrm>
          <a:off x="2608795" y="1273000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131,252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78</xdr:row>
      <xdr:rowOff>59128</xdr:rowOff>
    </xdr:from>
    <xdr:to>
      <xdr:col>10</xdr:col>
      <xdr:colOff>114300</xdr:colOff>
      <xdr:row>78</xdr:row>
      <xdr:rowOff>126575</xdr:rowOff>
    </xdr:to>
    <xdr:cxnSp macro="">
      <xdr:nvCxnSpPr>
        <xdr:cNvPr id="191" name="直線コネクタ 190">
          <a:extLst>
            <a:ext uri="{FF2B5EF4-FFF2-40B4-BE49-F238E27FC236}">
              <a16:creationId xmlns:a16="http://schemas.microsoft.com/office/drawing/2014/main" xmlns="" id="{00000000-0008-0000-0700-0000BF000000}"/>
            </a:ext>
          </a:extLst>
        </xdr:cNvPr>
        <xdr:cNvCxnSpPr/>
      </xdr:nvCxnSpPr>
      <xdr:spPr>
        <a:xfrm flipV="1">
          <a:off x="1130300" y="13432228"/>
          <a:ext cx="889000" cy="674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75</xdr:row>
      <xdr:rowOff>52257</xdr:rowOff>
    </xdr:from>
    <xdr:to>
      <xdr:col>10</xdr:col>
      <xdr:colOff>165100</xdr:colOff>
      <xdr:row>75</xdr:row>
      <xdr:rowOff>153857</xdr:rowOff>
    </xdr:to>
    <xdr:sp macro="" textlink="">
      <xdr:nvSpPr>
        <xdr:cNvPr id="192" name="フローチャート: 判断 191">
          <a:extLst>
            <a:ext uri="{FF2B5EF4-FFF2-40B4-BE49-F238E27FC236}">
              <a16:creationId xmlns:a16="http://schemas.microsoft.com/office/drawing/2014/main" xmlns="" id="{00000000-0008-0000-0700-0000C0000000}"/>
            </a:ext>
          </a:extLst>
        </xdr:cNvPr>
        <xdr:cNvSpPr/>
      </xdr:nvSpPr>
      <xdr:spPr>
        <a:xfrm>
          <a:off x="1968500" y="129110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73</xdr:row>
      <xdr:rowOff>170384</xdr:rowOff>
    </xdr:from>
    <xdr:ext cx="599010" cy="259045"/>
    <xdr:sp macro="" textlink="">
      <xdr:nvSpPr>
        <xdr:cNvPr id="193" name="テキスト ボックス 192">
          <a:extLst>
            <a:ext uri="{FF2B5EF4-FFF2-40B4-BE49-F238E27FC236}">
              <a16:creationId xmlns:a16="http://schemas.microsoft.com/office/drawing/2014/main" xmlns="" id="{00000000-0008-0000-0700-0000C1000000}"/>
            </a:ext>
          </a:extLst>
        </xdr:cNvPr>
        <xdr:cNvSpPr txBox="1"/>
      </xdr:nvSpPr>
      <xdr:spPr>
        <a:xfrm>
          <a:off x="1719795" y="1268623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135,847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14196</xdr:rowOff>
    </xdr:from>
    <xdr:to>
      <xdr:col>6</xdr:col>
      <xdr:colOff>38100</xdr:colOff>
      <xdr:row>76</xdr:row>
      <xdr:rowOff>115796</xdr:rowOff>
    </xdr:to>
    <xdr:sp macro="" textlink="">
      <xdr:nvSpPr>
        <xdr:cNvPr id="194" name="フローチャート: 判断 193">
          <a:extLst>
            <a:ext uri="{FF2B5EF4-FFF2-40B4-BE49-F238E27FC236}">
              <a16:creationId xmlns:a16="http://schemas.microsoft.com/office/drawing/2014/main" xmlns="" id="{00000000-0008-0000-0700-0000C2000000}"/>
            </a:ext>
          </a:extLst>
        </xdr:cNvPr>
        <xdr:cNvSpPr/>
      </xdr:nvSpPr>
      <xdr:spPr>
        <a:xfrm>
          <a:off x="1079500" y="130443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74</xdr:row>
      <xdr:rowOff>132322</xdr:rowOff>
    </xdr:from>
    <xdr:ext cx="599010" cy="259045"/>
    <xdr:sp macro="" textlink="">
      <xdr:nvSpPr>
        <xdr:cNvPr id="195" name="テキスト ボックス 194">
          <a:extLst>
            <a:ext uri="{FF2B5EF4-FFF2-40B4-BE49-F238E27FC236}">
              <a16:creationId xmlns:a16="http://schemas.microsoft.com/office/drawing/2014/main" xmlns="" id="{00000000-0008-0000-0700-0000C3000000}"/>
            </a:ext>
          </a:extLst>
        </xdr:cNvPr>
        <xdr:cNvSpPr txBox="1"/>
      </xdr:nvSpPr>
      <xdr:spPr>
        <a:xfrm>
          <a:off x="830795" y="1281962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121,843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6" name="テキスト ボックス 195">
          <a:extLst>
            <a:ext uri="{FF2B5EF4-FFF2-40B4-BE49-F238E27FC236}">
              <a16:creationId xmlns:a16="http://schemas.microsoft.com/office/drawing/2014/main" xmlns="" id="{00000000-0008-0000-0700-0000C4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7" name="テキスト ボックス 196">
          <a:extLst>
            <a:ext uri="{FF2B5EF4-FFF2-40B4-BE49-F238E27FC236}">
              <a16:creationId xmlns:a16="http://schemas.microsoft.com/office/drawing/2014/main" xmlns="" id="{00000000-0008-0000-0700-0000C5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8" name="テキスト ボックス 197">
          <a:extLst>
            <a:ext uri="{FF2B5EF4-FFF2-40B4-BE49-F238E27FC236}">
              <a16:creationId xmlns:a16="http://schemas.microsoft.com/office/drawing/2014/main" xmlns="" id="{00000000-0008-0000-0700-0000C6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9" name="テキスト ボックス 198">
          <a:extLst>
            <a:ext uri="{FF2B5EF4-FFF2-40B4-BE49-F238E27FC236}">
              <a16:creationId xmlns:a16="http://schemas.microsoft.com/office/drawing/2014/main" xmlns="" id="{00000000-0008-0000-0700-0000C7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200" name="テキスト ボックス 199">
          <a:extLst>
            <a:ext uri="{FF2B5EF4-FFF2-40B4-BE49-F238E27FC236}">
              <a16:creationId xmlns:a16="http://schemas.microsoft.com/office/drawing/2014/main" xmlns="" id="{00000000-0008-0000-0700-0000C8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111494</xdr:rowOff>
    </xdr:from>
    <xdr:to>
      <xdr:col>24</xdr:col>
      <xdr:colOff>114300</xdr:colOff>
      <xdr:row>78</xdr:row>
      <xdr:rowOff>41644</xdr:rowOff>
    </xdr:to>
    <xdr:sp macro="" textlink="">
      <xdr:nvSpPr>
        <xdr:cNvPr id="201" name="楕円 200">
          <a:extLst>
            <a:ext uri="{FF2B5EF4-FFF2-40B4-BE49-F238E27FC236}">
              <a16:creationId xmlns:a16="http://schemas.microsoft.com/office/drawing/2014/main" xmlns="" id="{00000000-0008-0000-0700-0000C9000000}"/>
            </a:ext>
          </a:extLst>
        </xdr:cNvPr>
        <xdr:cNvSpPr/>
      </xdr:nvSpPr>
      <xdr:spPr>
        <a:xfrm>
          <a:off x="4584700" y="133131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77</xdr:row>
      <xdr:rowOff>26421</xdr:rowOff>
    </xdr:from>
    <xdr:ext cx="534377" cy="259045"/>
    <xdr:sp macro="" textlink="">
      <xdr:nvSpPr>
        <xdr:cNvPr id="202" name="民生費該当値テキスト">
          <a:extLst>
            <a:ext uri="{FF2B5EF4-FFF2-40B4-BE49-F238E27FC236}">
              <a16:creationId xmlns:a16="http://schemas.microsoft.com/office/drawing/2014/main" xmlns="" id="{00000000-0008-0000-0700-0000CA000000}"/>
            </a:ext>
          </a:extLst>
        </xdr:cNvPr>
        <xdr:cNvSpPr txBox="1"/>
      </xdr:nvSpPr>
      <xdr:spPr>
        <a:xfrm>
          <a:off x="4686300" y="132280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93,628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77</xdr:row>
      <xdr:rowOff>139858</xdr:rowOff>
    </xdr:from>
    <xdr:to>
      <xdr:col>20</xdr:col>
      <xdr:colOff>38100</xdr:colOff>
      <xdr:row>78</xdr:row>
      <xdr:rowOff>70008</xdr:rowOff>
    </xdr:to>
    <xdr:sp macro="" textlink="">
      <xdr:nvSpPr>
        <xdr:cNvPr id="203" name="楕円 202">
          <a:extLst>
            <a:ext uri="{FF2B5EF4-FFF2-40B4-BE49-F238E27FC236}">
              <a16:creationId xmlns:a16="http://schemas.microsoft.com/office/drawing/2014/main" xmlns="" id="{00000000-0008-0000-0700-0000CB000000}"/>
            </a:ext>
          </a:extLst>
        </xdr:cNvPr>
        <xdr:cNvSpPr/>
      </xdr:nvSpPr>
      <xdr:spPr>
        <a:xfrm>
          <a:off x="3746500" y="133415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78</xdr:row>
      <xdr:rowOff>61135</xdr:rowOff>
    </xdr:from>
    <xdr:ext cx="534377" cy="259045"/>
    <xdr:sp macro="" textlink="">
      <xdr:nvSpPr>
        <xdr:cNvPr id="204" name="テキスト ボックス 203">
          <a:extLst>
            <a:ext uri="{FF2B5EF4-FFF2-40B4-BE49-F238E27FC236}">
              <a16:creationId xmlns:a16="http://schemas.microsoft.com/office/drawing/2014/main" xmlns="" id="{00000000-0008-0000-0700-0000CC000000}"/>
            </a:ext>
          </a:extLst>
        </xdr:cNvPr>
        <xdr:cNvSpPr txBox="1"/>
      </xdr:nvSpPr>
      <xdr:spPr>
        <a:xfrm>
          <a:off x="3530111" y="134342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90,650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77</xdr:row>
      <xdr:rowOff>149250</xdr:rowOff>
    </xdr:from>
    <xdr:to>
      <xdr:col>15</xdr:col>
      <xdr:colOff>101600</xdr:colOff>
      <xdr:row>78</xdr:row>
      <xdr:rowOff>79400</xdr:rowOff>
    </xdr:to>
    <xdr:sp macro="" textlink="">
      <xdr:nvSpPr>
        <xdr:cNvPr id="205" name="楕円 204">
          <a:extLst>
            <a:ext uri="{FF2B5EF4-FFF2-40B4-BE49-F238E27FC236}">
              <a16:creationId xmlns:a16="http://schemas.microsoft.com/office/drawing/2014/main" xmlns="" id="{00000000-0008-0000-0700-0000CD000000}"/>
            </a:ext>
          </a:extLst>
        </xdr:cNvPr>
        <xdr:cNvSpPr/>
      </xdr:nvSpPr>
      <xdr:spPr>
        <a:xfrm>
          <a:off x="2857500" y="13350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78</xdr:row>
      <xdr:rowOff>70527</xdr:rowOff>
    </xdr:from>
    <xdr:ext cx="534377" cy="259045"/>
    <xdr:sp macro="" textlink="">
      <xdr:nvSpPr>
        <xdr:cNvPr id="206" name="テキスト ボックス 205">
          <a:extLst>
            <a:ext uri="{FF2B5EF4-FFF2-40B4-BE49-F238E27FC236}">
              <a16:creationId xmlns:a16="http://schemas.microsoft.com/office/drawing/2014/main" xmlns="" id="{00000000-0008-0000-0700-0000CE000000}"/>
            </a:ext>
          </a:extLst>
        </xdr:cNvPr>
        <xdr:cNvSpPr txBox="1"/>
      </xdr:nvSpPr>
      <xdr:spPr>
        <a:xfrm>
          <a:off x="2641111" y="134436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89,664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78</xdr:row>
      <xdr:rowOff>8328</xdr:rowOff>
    </xdr:from>
    <xdr:to>
      <xdr:col>10</xdr:col>
      <xdr:colOff>165100</xdr:colOff>
      <xdr:row>78</xdr:row>
      <xdr:rowOff>109928</xdr:rowOff>
    </xdr:to>
    <xdr:sp macro="" textlink="">
      <xdr:nvSpPr>
        <xdr:cNvPr id="207" name="楕円 206">
          <a:extLst>
            <a:ext uri="{FF2B5EF4-FFF2-40B4-BE49-F238E27FC236}">
              <a16:creationId xmlns:a16="http://schemas.microsoft.com/office/drawing/2014/main" xmlns="" id="{00000000-0008-0000-0700-0000CF000000}"/>
            </a:ext>
          </a:extLst>
        </xdr:cNvPr>
        <xdr:cNvSpPr/>
      </xdr:nvSpPr>
      <xdr:spPr>
        <a:xfrm>
          <a:off x="1968500" y="133814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78</xdr:row>
      <xdr:rowOff>101055</xdr:rowOff>
    </xdr:from>
    <xdr:ext cx="534377" cy="259045"/>
    <xdr:sp macro="" textlink="">
      <xdr:nvSpPr>
        <xdr:cNvPr id="208" name="テキスト ボックス 207">
          <a:extLst>
            <a:ext uri="{FF2B5EF4-FFF2-40B4-BE49-F238E27FC236}">
              <a16:creationId xmlns:a16="http://schemas.microsoft.com/office/drawing/2014/main" xmlns="" id="{00000000-0008-0000-0700-0000D0000000}"/>
            </a:ext>
          </a:extLst>
        </xdr:cNvPr>
        <xdr:cNvSpPr txBox="1"/>
      </xdr:nvSpPr>
      <xdr:spPr>
        <a:xfrm>
          <a:off x="1752111" y="134741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86,459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75775</xdr:rowOff>
    </xdr:from>
    <xdr:to>
      <xdr:col>6</xdr:col>
      <xdr:colOff>38100</xdr:colOff>
      <xdr:row>79</xdr:row>
      <xdr:rowOff>5925</xdr:rowOff>
    </xdr:to>
    <xdr:sp macro="" textlink="">
      <xdr:nvSpPr>
        <xdr:cNvPr id="209" name="楕円 208">
          <a:extLst>
            <a:ext uri="{FF2B5EF4-FFF2-40B4-BE49-F238E27FC236}">
              <a16:creationId xmlns:a16="http://schemas.microsoft.com/office/drawing/2014/main" xmlns="" id="{00000000-0008-0000-0700-0000D1000000}"/>
            </a:ext>
          </a:extLst>
        </xdr:cNvPr>
        <xdr:cNvSpPr/>
      </xdr:nvSpPr>
      <xdr:spPr>
        <a:xfrm>
          <a:off x="1079500" y="134488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78</xdr:row>
      <xdr:rowOff>168502</xdr:rowOff>
    </xdr:from>
    <xdr:ext cx="534377" cy="259045"/>
    <xdr:sp macro="" textlink="">
      <xdr:nvSpPr>
        <xdr:cNvPr id="210" name="テキスト ボックス 209">
          <a:extLst>
            <a:ext uri="{FF2B5EF4-FFF2-40B4-BE49-F238E27FC236}">
              <a16:creationId xmlns:a16="http://schemas.microsoft.com/office/drawing/2014/main" xmlns="" id="{00000000-0008-0000-0700-0000D2000000}"/>
            </a:ext>
          </a:extLst>
        </xdr:cNvPr>
        <xdr:cNvSpPr txBox="1"/>
      </xdr:nvSpPr>
      <xdr:spPr>
        <a:xfrm>
          <a:off x="863111" y="135416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79,378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11" name="正方形/長方形 210">
          <a:extLst>
            <a:ext uri="{FF2B5EF4-FFF2-40B4-BE49-F238E27FC236}">
              <a16:creationId xmlns:a16="http://schemas.microsoft.com/office/drawing/2014/main" xmlns="" id="{00000000-0008-0000-0700-0000D3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12" name="正方形/長方形 211">
          <a:extLst>
            <a:ext uri="{FF2B5EF4-FFF2-40B4-BE49-F238E27FC236}">
              <a16:creationId xmlns:a16="http://schemas.microsoft.com/office/drawing/2014/main" xmlns="" id="{00000000-0008-0000-0700-0000D4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13" name="正方形/長方形 212">
          <a:extLst>
            <a:ext uri="{FF2B5EF4-FFF2-40B4-BE49-F238E27FC236}">
              <a16:creationId xmlns:a16="http://schemas.microsoft.com/office/drawing/2014/main" xmlns="" id="{00000000-0008-0000-0700-0000D5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14" name="正方形/長方形 213">
          <a:extLst>
            <a:ext uri="{FF2B5EF4-FFF2-40B4-BE49-F238E27FC236}">
              <a16:creationId xmlns:a16="http://schemas.microsoft.com/office/drawing/2014/main" xmlns="" id="{00000000-0008-0000-0700-0000D6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5" name="正方形/長方形 214">
          <a:extLst>
            <a:ext uri="{FF2B5EF4-FFF2-40B4-BE49-F238E27FC236}">
              <a16:creationId xmlns:a16="http://schemas.microsoft.com/office/drawing/2014/main" xmlns="" id="{00000000-0008-0000-0700-0000D7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36,113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6" name="正方形/長方形 215">
          <a:extLst>
            <a:ext uri="{FF2B5EF4-FFF2-40B4-BE49-F238E27FC236}">
              <a16:creationId xmlns:a16="http://schemas.microsoft.com/office/drawing/2014/main" xmlns="" id="{00000000-0008-0000-0700-0000D8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7" name="正方形/長方形 216">
          <a:extLst>
            <a:ext uri="{FF2B5EF4-FFF2-40B4-BE49-F238E27FC236}">
              <a16:creationId xmlns:a16="http://schemas.microsoft.com/office/drawing/2014/main" xmlns="" id="{00000000-0008-0000-0700-0000D9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31,246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8" name="正方形/長方形 217">
          <a:extLst>
            <a:ext uri="{FF2B5EF4-FFF2-40B4-BE49-F238E27FC236}">
              <a16:creationId xmlns:a16="http://schemas.microsoft.com/office/drawing/2014/main" xmlns="" id="{00000000-0008-0000-0700-0000DA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9" name="テキスト ボックス 218">
          <a:extLst>
            <a:ext uri="{FF2B5EF4-FFF2-40B4-BE49-F238E27FC236}">
              <a16:creationId xmlns:a16="http://schemas.microsoft.com/office/drawing/2014/main" xmlns="" id="{00000000-0008-0000-0700-0000DB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20" name="直線コネクタ 219">
          <a:extLst>
            <a:ext uri="{FF2B5EF4-FFF2-40B4-BE49-F238E27FC236}">
              <a16:creationId xmlns:a16="http://schemas.microsoft.com/office/drawing/2014/main" xmlns="" id="{00000000-0008-0000-0700-0000DC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98</xdr:row>
      <xdr:rowOff>25400</xdr:rowOff>
    </xdr:from>
    <xdr:to>
      <xdr:col>28</xdr:col>
      <xdr:colOff>114300</xdr:colOff>
      <xdr:row>98</xdr:row>
      <xdr:rowOff>25400</xdr:rowOff>
    </xdr:to>
    <xdr:cxnSp macro="">
      <xdr:nvCxnSpPr>
        <xdr:cNvPr id="221" name="直線コネクタ 220">
          <a:extLst>
            <a:ext uri="{FF2B5EF4-FFF2-40B4-BE49-F238E27FC236}">
              <a16:creationId xmlns:a16="http://schemas.microsoft.com/office/drawing/2014/main" xmlns="" id="{00000000-0008-0000-0700-0000DD000000}"/>
            </a:ext>
          </a:extLst>
        </xdr:cNvPr>
        <xdr:cNvCxnSpPr/>
      </xdr:nvCxnSpPr>
      <xdr:spPr>
        <a:xfrm>
          <a:off x="762000" y="1682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97</xdr:row>
      <xdr:rowOff>54627</xdr:rowOff>
    </xdr:from>
    <xdr:ext cx="248786" cy="259045"/>
    <xdr:sp macro="" textlink="">
      <xdr:nvSpPr>
        <xdr:cNvPr id="222" name="テキスト ボックス 221">
          <a:extLst>
            <a:ext uri="{FF2B5EF4-FFF2-40B4-BE49-F238E27FC236}">
              <a16:creationId xmlns:a16="http://schemas.microsoft.com/office/drawing/2014/main" xmlns="" id="{00000000-0008-0000-0700-0000DE000000}"/>
            </a:ext>
          </a:extLst>
        </xdr:cNvPr>
        <xdr:cNvSpPr txBox="1"/>
      </xdr:nvSpPr>
      <xdr:spPr>
        <a:xfrm>
          <a:off x="513214" y="16685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23" name="直線コネクタ 222">
          <a:extLst>
            <a:ext uri="{FF2B5EF4-FFF2-40B4-BE49-F238E27FC236}">
              <a16:creationId xmlns:a16="http://schemas.microsoft.com/office/drawing/2014/main" xmlns="" id="{00000000-0008-0000-0700-0000DF000000}"/>
            </a:ext>
          </a:extLst>
        </xdr:cNvPr>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168927</xdr:rowOff>
    </xdr:from>
    <xdr:ext cx="595419" cy="259045"/>
    <xdr:sp macro="" textlink="">
      <xdr:nvSpPr>
        <xdr:cNvPr id="224" name="テキスト ボックス 223">
          <a:extLst>
            <a:ext uri="{FF2B5EF4-FFF2-40B4-BE49-F238E27FC236}">
              <a16:creationId xmlns:a16="http://schemas.microsoft.com/office/drawing/2014/main" xmlns="" id="{00000000-0008-0000-0700-0000E0000000}"/>
            </a:ext>
          </a:extLst>
        </xdr:cNvPr>
        <xdr:cNvSpPr txBox="1"/>
      </xdr:nvSpPr>
      <xdr:spPr>
        <a:xfrm>
          <a:off x="166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82550</xdr:rowOff>
    </xdr:from>
    <xdr:to>
      <xdr:col>28</xdr:col>
      <xdr:colOff>114300</xdr:colOff>
      <xdr:row>91</xdr:row>
      <xdr:rowOff>82550</xdr:rowOff>
    </xdr:to>
    <xdr:cxnSp macro="">
      <xdr:nvCxnSpPr>
        <xdr:cNvPr id="225" name="直線コネクタ 224">
          <a:extLst>
            <a:ext uri="{FF2B5EF4-FFF2-40B4-BE49-F238E27FC236}">
              <a16:creationId xmlns:a16="http://schemas.microsoft.com/office/drawing/2014/main" xmlns="" id="{00000000-0008-0000-0700-0000E1000000}"/>
            </a:ext>
          </a:extLst>
        </xdr:cNvPr>
        <xdr:cNvCxnSpPr/>
      </xdr:nvCxnSpPr>
      <xdr:spPr>
        <a:xfrm>
          <a:off x="762000" y="15684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90</xdr:row>
      <xdr:rowOff>111777</xdr:rowOff>
    </xdr:from>
    <xdr:ext cx="595419" cy="259045"/>
    <xdr:sp macro="" textlink="">
      <xdr:nvSpPr>
        <xdr:cNvPr id="226" name="テキスト ボックス 225">
          <a:extLst>
            <a:ext uri="{FF2B5EF4-FFF2-40B4-BE49-F238E27FC236}">
              <a16:creationId xmlns:a16="http://schemas.microsoft.com/office/drawing/2014/main" xmlns="" id="{00000000-0008-0000-0700-0000E2000000}"/>
            </a:ext>
          </a:extLst>
        </xdr:cNvPr>
        <xdr:cNvSpPr txBox="1"/>
      </xdr:nvSpPr>
      <xdr:spPr>
        <a:xfrm>
          <a:off x="166581" y="15542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7" name="直線コネクタ 226">
          <a:extLst>
            <a:ext uri="{FF2B5EF4-FFF2-40B4-BE49-F238E27FC236}">
              <a16:creationId xmlns:a16="http://schemas.microsoft.com/office/drawing/2014/main" xmlns="" id="{00000000-0008-0000-0700-0000E3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8" name="テキスト ボックス 227">
          <a:extLst>
            <a:ext uri="{FF2B5EF4-FFF2-40B4-BE49-F238E27FC236}">
              <a16:creationId xmlns:a16="http://schemas.microsoft.com/office/drawing/2014/main" xmlns="" id="{00000000-0008-0000-0700-0000E4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9" name="衛生費グラフ枠">
          <a:extLst>
            <a:ext uri="{FF2B5EF4-FFF2-40B4-BE49-F238E27FC236}">
              <a16:creationId xmlns:a16="http://schemas.microsoft.com/office/drawing/2014/main" xmlns="" id="{00000000-0008-0000-0700-0000E5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91951</xdr:rowOff>
    </xdr:from>
    <xdr:to>
      <xdr:col>24</xdr:col>
      <xdr:colOff>62865</xdr:colOff>
      <xdr:row>97</xdr:row>
      <xdr:rowOff>83756</xdr:rowOff>
    </xdr:to>
    <xdr:cxnSp macro="">
      <xdr:nvCxnSpPr>
        <xdr:cNvPr id="230" name="直線コネクタ 229">
          <a:extLst>
            <a:ext uri="{FF2B5EF4-FFF2-40B4-BE49-F238E27FC236}">
              <a16:creationId xmlns:a16="http://schemas.microsoft.com/office/drawing/2014/main" xmlns="" id="{00000000-0008-0000-0700-0000E6000000}"/>
            </a:ext>
          </a:extLst>
        </xdr:cNvPr>
        <xdr:cNvCxnSpPr/>
      </xdr:nvCxnSpPr>
      <xdr:spPr>
        <a:xfrm flipV="1">
          <a:off x="4633595" y="15522451"/>
          <a:ext cx="1270" cy="119195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97</xdr:row>
      <xdr:rowOff>87583</xdr:rowOff>
    </xdr:from>
    <xdr:ext cx="534377" cy="259045"/>
    <xdr:sp macro="" textlink="">
      <xdr:nvSpPr>
        <xdr:cNvPr id="231" name="衛生費最小値テキスト">
          <a:extLst>
            <a:ext uri="{FF2B5EF4-FFF2-40B4-BE49-F238E27FC236}">
              <a16:creationId xmlns:a16="http://schemas.microsoft.com/office/drawing/2014/main" xmlns="" id="{00000000-0008-0000-0700-0000E7000000}"/>
            </a:ext>
          </a:extLst>
        </xdr:cNvPr>
        <xdr:cNvSpPr txBox="1"/>
      </xdr:nvSpPr>
      <xdr:spPr>
        <a:xfrm>
          <a:off x="4686300" y="167182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19,789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97</xdr:row>
      <xdr:rowOff>83756</xdr:rowOff>
    </xdr:from>
    <xdr:to>
      <xdr:col>24</xdr:col>
      <xdr:colOff>152400</xdr:colOff>
      <xdr:row>97</xdr:row>
      <xdr:rowOff>83756</xdr:rowOff>
    </xdr:to>
    <xdr:cxnSp macro="">
      <xdr:nvCxnSpPr>
        <xdr:cNvPr id="232" name="直線コネクタ 231">
          <a:extLst>
            <a:ext uri="{FF2B5EF4-FFF2-40B4-BE49-F238E27FC236}">
              <a16:creationId xmlns:a16="http://schemas.microsoft.com/office/drawing/2014/main" xmlns="" id="{00000000-0008-0000-0700-0000E8000000}"/>
            </a:ext>
          </a:extLst>
        </xdr:cNvPr>
        <xdr:cNvCxnSpPr/>
      </xdr:nvCxnSpPr>
      <xdr:spPr>
        <a:xfrm>
          <a:off x="4546600" y="167144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38628</xdr:rowOff>
    </xdr:from>
    <xdr:ext cx="599010" cy="259045"/>
    <xdr:sp macro="" textlink="">
      <xdr:nvSpPr>
        <xdr:cNvPr id="233" name="衛生費最大値テキスト">
          <a:extLst>
            <a:ext uri="{FF2B5EF4-FFF2-40B4-BE49-F238E27FC236}">
              <a16:creationId xmlns:a16="http://schemas.microsoft.com/office/drawing/2014/main" xmlns="" id="{00000000-0008-0000-0700-0000E9000000}"/>
            </a:ext>
          </a:extLst>
        </xdr:cNvPr>
        <xdr:cNvSpPr txBox="1"/>
      </xdr:nvSpPr>
      <xdr:spPr>
        <a:xfrm>
          <a:off x="4686300" y="1529767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228,355</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90</xdr:row>
      <xdr:rowOff>91951</xdr:rowOff>
    </xdr:from>
    <xdr:to>
      <xdr:col>24</xdr:col>
      <xdr:colOff>152400</xdr:colOff>
      <xdr:row>90</xdr:row>
      <xdr:rowOff>91951</xdr:rowOff>
    </xdr:to>
    <xdr:cxnSp macro="">
      <xdr:nvCxnSpPr>
        <xdr:cNvPr id="234" name="直線コネクタ 233">
          <a:extLst>
            <a:ext uri="{FF2B5EF4-FFF2-40B4-BE49-F238E27FC236}">
              <a16:creationId xmlns:a16="http://schemas.microsoft.com/office/drawing/2014/main" xmlns="" id="{00000000-0008-0000-0700-0000EA000000}"/>
            </a:ext>
          </a:extLst>
        </xdr:cNvPr>
        <xdr:cNvCxnSpPr/>
      </xdr:nvCxnSpPr>
      <xdr:spPr>
        <a:xfrm>
          <a:off x="4546600" y="155224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97</xdr:row>
      <xdr:rowOff>44419</xdr:rowOff>
    </xdr:from>
    <xdr:to>
      <xdr:col>24</xdr:col>
      <xdr:colOff>63500</xdr:colOff>
      <xdr:row>97</xdr:row>
      <xdr:rowOff>57587</xdr:rowOff>
    </xdr:to>
    <xdr:cxnSp macro="">
      <xdr:nvCxnSpPr>
        <xdr:cNvPr id="235" name="直線コネクタ 234">
          <a:extLst>
            <a:ext uri="{FF2B5EF4-FFF2-40B4-BE49-F238E27FC236}">
              <a16:creationId xmlns:a16="http://schemas.microsoft.com/office/drawing/2014/main" xmlns="" id="{00000000-0008-0000-0700-0000EB000000}"/>
            </a:ext>
          </a:extLst>
        </xdr:cNvPr>
        <xdr:cNvCxnSpPr/>
      </xdr:nvCxnSpPr>
      <xdr:spPr>
        <a:xfrm flipV="1">
          <a:off x="3797300" y="16675069"/>
          <a:ext cx="838200" cy="131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95</xdr:row>
      <xdr:rowOff>66891</xdr:rowOff>
    </xdr:from>
    <xdr:ext cx="534377" cy="259045"/>
    <xdr:sp macro="" textlink="">
      <xdr:nvSpPr>
        <xdr:cNvPr id="236" name="衛生費平均値テキスト">
          <a:extLst>
            <a:ext uri="{FF2B5EF4-FFF2-40B4-BE49-F238E27FC236}">
              <a16:creationId xmlns:a16="http://schemas.microsoft.com/office/drawing/2014/main" xmlns="" id="{00000000-0008-0000-0700-0000EC000000}"/>
            </a:ext>
          </a:extLst>
        </xdr:cNvPr>
        <xdr:cNvSpPr txBox="1"/>
      </xdr:nvSpPr>
      <xdr:spPr>
        <a:xfrm>
          <a:off x="4686300" y="1635464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47,854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44014</xdr:rowOff>
    </xdr:from>
    <xdr:to>
      <xdr:col>24</xdr:col>
      <xdr:colOff>114300</xdr:colOff>
      <xdr:row>96</xdr:row>
      <xdr:rowOff>145614</xdr:rowOff>
    </xdr:to>
    <xdr:sp macro="" textlink="">
      <xdr:nvSpPr>
        <xdr:cNvPr id="237" name="フローチャート: 判断 236">
          <a:extLst>
            <a:ext uri="{FF2B5EF4-FFF2-40B4-BE49-F238E27FC236}">
              <a16:creationId xmlns:a16="http://schemas.microsoft.com/office/drawing/2014/main" xmlns="" id="{00000000-0008-0000-0700-0000ED000000}"/>
            </a:ext>
          </a:extLst>
        </xdr:cNvPr>
        <xdr:cNvSpPr/>
      </xdr:nvSpPr>
      <xdr:spPr>
        <a:xfrm>
          <a:off x="4584700" y="165032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97</xdr:row>
      <xdr:rowOff>57587</xdr:rowOff>
    </xdr:from>
    <xdr:to>
      <xdr:col>19</xdr:col>
      <xdr:colOff>177800</xdr:colOff>
      <xdr:row>97</xdr:row>
      <xdr:rowOff>62867</xdr:rowOff>
    </xdr:to>
    <xdr:cxnSp macro="">
      <xdr:nvCxnSpPr>
        <xdr:cNvPr id="238" name="直線コネクタ 237">
          <a:extLst>
            <a:ext uri="{FF2B5EF4-FFF2-40B4-BE49-F238E27FC236}">
              <a16:creationId xmlns:a16="http://schemas.microsoft.com/office/drawing/2014/main" xmlns="" id="{00000000-0008-0000-0700-0000EE000000}"/>
            </a:ext>
          </a:extLst>
        </xdr:cNvPr>
        <xdr:cNvCxnSpPr/>
      </xdr:nvCxnSpPr>
      <xdr:spPr>
        <a:xfrm flipV="1">
          <a:off x="2908300" y="16688237"/>
          <a:ext cx="889000" cy="52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96</xdr:row>
      <xdr:rowOff>37230</xdr:rowOff>
    </xdr:from>
    <xdr:to>
      <xdr:col>20</xdr:col>
      <xdr:colOff>38100</xdr:colOff>
      <xdr:row>96</xdr:row>
      <xdr:rowOff>138830</xdr:rowOff>
    </xdr:to>
    <xdr:sp macro="" textlink="">
      <xdr:nvSpPr>
        <xdr:cNvPr id="239" name="フローチャート: 判断 238">
          <a:extLst>
            <a:ext uri="{FF2B5EF4-FFF2-40B4-BE49-F238E27FC236}">
              <a16:creationId xmlns:a16="http://schemas.microsoft.com/office/drawing/2014/main" xmlns="" id="{00000000-0008-0000-0700-0000EF000000}"/>
            </a:ext>
          </a:extLst>
        </xdr:cNvPr>
        <xdr:cNvSpPr/>
      </xdr:nvSpPr>
      <xdr:spPr>
        <a:xfrm>
          <a:off x="3746500" y="164964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94</xdr:row>
      <xdr:rowOff>155357</xdr:rowOff>
    </xdr:from>
    <xdr:ext cx="534377" cy="259045"/>
    <xdr:sp macro="" textlink="">
      <xdr:nvSpPr>
        <xdr:cNvPr id="240" name="テキスト ボックス 239">
          <a:extLst>
            <a:ext uri="{FF2B5EF4-FFF2-40B4-BE49-F238E27FC236}">
              <a16:creationId xmlns:a16="http://schemas.microsoft.com/office/drawing/2014/main" xmlns="" id="{00000000-0008-0000-0700-0000F0000000}"/>
            </a:ext>
          </a:extLst>
        </xdr:cNvPr>
        <xdr:cNvSpPr txBox="1"/>
      </xdr:nvSpPr>
      <xdr:spPr>
        <a:xfrm>
          <a:off x="3530111" y="162716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49,041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97</xdr:row>
      <xdr:rowOff>58815</xdr:rowOff>
    </xdr:from>
    <xdr:to>
      <xdr:col>15</xdr:col>
      <xdr:colOff>50800</xdr:colOff>
      <xdr:row>97</xdr:row>
      <xdr:rowOff>62867</xdr:rowOff>
    </xdr:to>
    <xdr:cxnSp macro="">
      <xdr:nvCxnSpPr>
        <xdr:cNvPr id="241" name="直線コネクタ 240">
          <a:extLst>
            <a:ext uri="{FF2B5EF4-FFF2-40B4-BE49-F238E27FC236}">
              <a16:creationId xmlns:a16="http://schemas.microsoft.com/office/drawing/2014/main" xmlns="" id="{00000000-0008-0000-0700-0000F1000000}"/>
            </a:ext>
          </a:extLst>
        </xdr:cNvPr>
        <xdr:cNvCxnSpPr/>
      </xdr:nvCxnSpPr>
      <xdr:spPr>
        <a:xfrm>
          <a:off x="2019300" y="16689465"/>
          <a:ext cx="889000" cy="40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96</xdr:row>
      <xdr:rowOff>68920</xdr:rowOff>
    </xdr:from>
    <xdr:to>
      <xdr:col>15</xdr:col>
      <xdr:colOff>101600</xdr:colOff>
      <xdr:row>96</xdr:row>
      <xdr:rowOff>170520</xdr:rowOff>
    </xdr:to>
    <xdr:sp macro="" textlink="">
      <xdr:nvSpPr>
        <xdr:cNvPr id="242" name="フローチャート: 判断 241">
          <a:extLst>
            <a:ext uri="{FF2B5EF4-FFF2-40B4-BE49-F238E27FC236}">
              <a16:creationId xmlns:a16="http://schemas.microsoft.com/office/drawing/2014/main" xmlns="" id="{00000000-0008-0000-0700-0000F2000000}"/>
            </a:ext>
          </a:extLst>
        </xdr:cNvPr>
        <xdr:cNvSpPr/>
      </xdr:nvSpPr>
      <xdr:spPr>
        <a:xfrm>
          <a:off x="2857500" y="16528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95</xdr:row>
      <xdr:rowOff>15597</xdr:rowOff>
    </xdr:from>
    <xdr:ext cx="534377" cy="259045"/>
    <xdr:sp macro="" textlink="">
      <xdr:nvSpPr>
        <xdr:cNvPr id="243" name="テキスト ボックス 242">
          <a:extLst>
            <a:ext uri="{FF2B5EF4-FFF2-40B4-BE49-F238E27FC236}">
              <a16:creationId xmlns:a16="http://schemas.microsoft.com/office/drawing/2014/main" xmlns="" id="{00000000-0008-0000-0700-0000F3000000}"/>
            </a:ext>
          </a:extLst>
        </xdr:cNvPr>
        <xdr:cNvSpPr txBox="1"/>
      </xdr:nvSpPr>
      <xdr:spPr>
        <a:xfrm>
          <a:off x="2641111" y="163033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43,496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96</xdr:row>
      <xdr:rowOff>166132</xdr:rowOff>
    </xdr:from>
    <xdr:to>
      <xdr:col>10</xdr:col>
      <xdr:colOff>114300</xdr:colOff>
      <xdr:row>97</xdr:row>
      <xdr:rowOff>58815</xdr:rowOff>
    </xdr:to>
    <xdr:cxnSp macro="">
      <xdr:nvCxnSpPr>
        <xdr:cNvPr id="244" name="直線コネクタ 243">
          <a:extLst>
            <a:ext uri="{FF2B5EF4-FFF2-40B4-BE49-F238E27FC236}">
              <a16:creationId xmlns:a16="http://schemas.microsoft.com/office/drawing/2014/main" xmlns="" id="{00000000-0008-0000-0700-0000F4000000}"/>
            </a:ext>
          </a:extLst>
        </xdr:cNvPr>
        <xdr:cNvCxnSpPr/>
      </xdr:nvCxnSpPr>
      <xdr:spPr>
        <a:xfrm>
          <a:off x="1130300" y="16625332"/>
          <a:ext cx="889000" cy="641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80167</xdr:rowOff>
    </xdr:from>
    <xdr:to>
      <xdr:col>10</xdr:col>
      <xdr:colOff>165100</xdr:colOff>
      <xdr:row>97</xdr:row>
      <xdr:rowOff>10317</xdr:rowOff>
    </xdr:to>
    <xdr:sp macro="" textlink="">
      <xdr:nvSpPr>
        <xdr:cNvPr id="245" name="フローチャート: 判断 244">
          <a:extLst>
            <a:ext uri="{FF2B5EF4-FFF2-40B4-BE49-F238E27FC236}">
              <a16:creationId xmlns:a16="http://schemas.microsoft.com/office/drawing/2014/main" xmlns="" id="{00000000-0008-0000-0700-0000F5000000}"/>
            </a:ext>
          </a:extLst>
        </xdr:cNvPr>
        <xdr:cNvSpPr/>
      </xdr:nvSpPr>
      <xdr:spPr>
        <a:xfrm>
          <a:off x="1968500" y="165393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95</xdr:row>
      <xdr:rowOff>26844</xdr:rowOff>
    </xdr:from>
    <xdr:ext cx="534377" cy="259045"/>
    <xdr:sp macro="" textlink="">
      <xdr:nvSpPr>
        <xdr:cNvPr id="246" name="テキスト ボックス 245">
          <a:extLst>
            <a:ext uri="{FF2B5EF4-FFF2-40B4-BE49-F238E27FC236}">
              <a16:creationId xmlns:a16="http://schemas.microsoft.com/office/drawing/2014/main" xmlns="" id="{00000000-0008-0000-0700-0000F6000000}"/>
            </a:ext>
          </a:extLst>
        </xdr:cNvPr>
        <xdr:cNvSpPr txBox="1"/>
      </xdr:nvSpPr>
      <xdr:spPr>
        <a:xfrm>
          <a:off x="1752111" y="163145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41,528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71024</xdr:rowOff>
    </xdr:from>
    <xdr:to>
      <xdr:col>6</xdr:col>
      <xdr:colOff>38100</xdr:colOff>
      <xdr:row>97</xdr:row>
      <xdr:rowOff>1174</xdr:rowOff>
    </xdr:to>
    <xdr:sp macro="" textlink="">
      <xdr:nvSpPr>
        <xdr:cNvPr id="247" name="フローチャート: 判断 246">
          <a:extLst>
            <a:ext uri="{FF2B5EF4-FFF2-40B4-BE49-F238E27FC236}">
              <a16:creationId xmlns:a16="http://schemas.microsoft.com/office/drawing/2014/main" xmlns="" id="{00000000-0008-0000-0700-0000F7000000}"/>
            </a:ext>
          </a:extLst>
        </xdr:cNvPr>
        <xdr:cNvSpPr/>
      </xdr:nvSpPr>
      <xdr:spPr>
        <a:xfrm>
          <a:off x="1079500" y="165302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95</xdr:row>
      <xdr:rowOff>17701</xdr:rowOff>
    </xdr:from>
    <xdr:ext cx="534377" cy="259045"/>
    <xdr:sp macro="" textlink="">
      <xdr:nvSpPr>
        <xdr:cNvPr id="248" name="テキスト ボックス 247">
          <a:extLst>
            <a:ext uri="{FF2B5EF4-FFF2-40B4-BE49-F238E27FC236}">
              <a16:creationId xmlns:a16="http://schemas.microsoft.com/office/drawing/2014/main" xmlns="" id="{00000000-0008-0000-0700-0000F8000000}"/>
            </a:ext>
          </a:extLst>
        </xdr:cNvPr>
        <xdr:cNvSpPr txBox="1"/>
      </xdr:nvSpPr>
      <xdr:spPr>
        <a:xfrm>
          <a:off x="863111" y="163054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43,128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9" name="テキスト ボックス 248">
          <a:extLst>
            <a:ext uri="{FF2B5EF4-FFF2-40B4-BE49-F238E27FC236}">
              <a16:creationId xmlns:a16="http://schemas.microsoft.com/office/drawing/2014/main" xmlns="" id="{00000000-0008-0000-0700-0000F9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0" name="テキスト ボックス 249">
          <a:extLst>
            <a:ext uri="{FF2B5EF4-FFF2-40B4-BE49-F238E27FC236}">
              <a16:creationId xmlns:a16="http://schemas.microsoft.com/office/drawing/2014/main" xmlns="" id="{00000000-0008-0000-0700-0000FA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1" name="テキスト ボックス 250">
          <a:extLst>
            <a:ext uri="{FF2B5EF4-FFF2-40B4-BE49-F238E27FC236}">
              <a16:creationId xmlns:a16="http://schemas.microsoft.com/office/drawing/2014/main" xmlns="" id="{00000000-0008-0000-0700-0000FB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2" name="テキスト ボックス 251">
          <a:extLst>
            <a:ext uri="{FF2B5EF4-FFF2-40B4-BE49-F238E27FC236}">
              <a16:creationId xmlns:a16="http://schemas.microsoft.com/office/drawing/2014/main" xmlns="" id="{00000000-0008-0000-0700-0000FC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3" name="テキスト ボックス 252">
          <a:extLst>
            <a:ext uri="{FF2B5EF4-FFF2-40B4-BE49-F238E27FC236}">
              <a16:creationId xmlns:a16="http://schemas.microsoft.com/office/drawing/2014/main" xmlns="" id="{00000000-0008-0000-0700-0000FD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165069</xdr:rowOff>
    </xdr:from>
    <xdr:to>
      <xdr:col>24</xdr:col>
      <xdr:colOff>114300</xdr:colOff>
      <xdr:row>97</xdr:row>
      <xdr:rowOff>95219</xdr:rowOff>
    </xdr:to>
    <xdr:sp macro="" textlink="">
      <xdr:nvSpPr>
        <xdr:cNvPr id="254" name="楕円 253">
          <a:extLst>
            <a:ext uri="{FF2B5EF4-FFF2-40B4-BE49-F238E27FC236}">
              <a16:creationId xmlns:a16="http://schemas.microsoft.com/office/drawing/2014/main" xmlns="" id="{00000000-0008-0000-0700-0000FE000000}"/>
            </a:ext>
          </a:extLst>
        </xdr:cNvPr>
        <xdr:cNvSpPr/>
      </xdr:nvSpPr>
      <xdr:spPr>
        <a:xfrm>
          <a:off x="4584700" y="166242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96</xdr:row>
      <xdr:rowOff>79996</xdr:rowOff>
    </xdr:from>
    <xdr:ext cx="534377" cy="259045"/>
    <xdr:sp macro="" textlink="">
      <xdr:nvSpPr>
        <xdr:cNvPr id="255" name="衛生費該当値テキスト">
          <a:extLst>
            <a:ext uri="{FF2B5EF4-FFF2-40B4-BE49-F238E27FC236}">
              <a16:creationId xmlns:a16="http://schemas.microsoft.com/office/drawing/2014/main" xmlns="" id="{00000000-0008-0000-0700-0000FF000000}"/>
            </a:ext>
          </a:extLst>
        </xdr:cNvPr>
        <xdr:cNvSpPr txBox="1"/>
      </xdr:nvSpPr>
      <xdr:spPr>
        <a:xfrm>
          <a:off x="4686300" y="165391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26,672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97</xdr:row>
      <xdr:rowOff>6787</xdr:rowOff>
    </xdr:from>
    <xdr:to>
      <xdr:col>20</xdr:col>
      <xdr:colOff>38100</xdr:colOff>
      <xdr:row>97</xdr:row>
      <xdr:rowOff>108387</xdr:rowOff>
    </xdr:to>
    <xdr:sp macro="" textlink="">
      <xdr:nvSpPr>
        <xdr:cNvPr id="256" name="楕円 255">
          <a:extLst>
            <a:ext uri="{FF2B5EF4-FFF2-40B4-BE49-F238E27FC236}">
              <a16:creationId xmlns:a16="http://schemas.microsoft.com/office/drawing/2014/main" xmlns="" id="{00000000-0008-0000-0700-000000010000}"/>
            </a:ext>
          </a:extLst>
        </xdr:cNvPr>
        <xdr:cNvSpPr/>
      </xdr:nvSpPr>
      <xdr:spPr>
        <a:xfrm>
          <a:off x="3746500" y="166374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97</xdr:row>
      <xdr:rowOff>99514</xdr:rowOff>
    </xdr:from>
    <xdr:ext cx="534377" cy="259045"/>
    <xdr:sp macro="" textlink="">
      <xdr:nvSpPr>
        <xdr:cNvPr id="257" name="テキスト ボックス 256">
          <a:extLst>
            <a:ext uri="{FF2B5EF4-FFF2-40B4-BE49-F238E27FC236}">
              <a16:creationId xmlns:a16="http://schemas.microsoft.com/office/drawing/2014/main" xmlns="" id="{00000000-0008-0000-0700-000001010000}"/>
            </a:ext>
          </a:extLst>
        </xdr:cNvPr>
        <xdr:cNvSpPr txBox="1"/>
      </xdr:nvSpPr>
      <xdr:spPr>
        <a:xfrm>
          <a:off x="3530111" y="167301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24,368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97</xdr:row>
      <xdr:rowOff>12067</xdr:rowOff>
    </xdr:from>
    <xdr:to>
      <xdr:col>15</xdr:col>
      <xdr:colOff>101600</xdr:colOff>
      <xdr:row>97</xdr:row>
      <xdr:rowOff>113667</xdr:rowOff>
    </xdr:to>
    <xdr:sp macro="" textlink="">
      <xdr:nvSpPr>
        <xdr:cNvPr id="258" name="楕円 257">
          <a:extLst>
            <a:ext uri="{FF2B5EF4-FFF2-40B4-BE49-F238E27FC236}">
              <a16:creationId xmlns:a16="http://schemas.microsoft.com/office/drawing/2014/main" xmlns="" id="{00000000-0008-0000-0700-000002010000}"/>
            </a:ext>
          </a:extLst>
        </xdr:cNvPr>
        <xdr:cNvSpPr/>
      </xdr:nvSpPr>
      <xdr:spPr>
        <a:xfrm>
          <a:off x="2857500" y="166427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97</xdr:row>
      <xdr:rowOff>104794</xdr:rowOff>
    </xdr:from>
    <xdr:ext cx="534377" cy="259045"/>
    <xdr:sp macro="" textlink="">
      <xdr:nvSpPr>
        <xdr:cNvPr id="259" name="テキスト ボックス 258">
          <a:extLst>
            <a:ext uri="{FF2B5EF4-FFF2-40B4-BE49-F238E27FC236}">
              <a16:creationId xmlns:a16="http://schemas.microsoft.com/office/drawing/2014/main" xmlns="" id="{00000000-0008-0000-0700-000003010000}"/>
            </a:ext>
          </a:extLst>
        </xdr:cNvPr>
        <xdr:cNvSpPr txBox="1"/>
      </xdr:nvSpPr>
      <xdr:spPr>
        <a:xfrm>
          <a:off x="2641111" y="167354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23,444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97</xdr:row>
      <xdr:rowOff>8015</xdr:rowOff>
    </xdr:from>
    <xdr:to>
      <xdr:col>10</xdr:col>
      <xdr:colOff>165100</xdr:colOff>
      <xdr:row>97</xdr:row>
      <xdr:rowOff>109615</xdr:rowOff>
    </xdr:to>
    <xdr:sp macro="" textlink="">
      <xdr:nvSpPr>
        <xdr:cNvPr id="260" name="楕円 259">
          <a:extLst>
            <a:ext uri="{FF2B5EF4-FFF2-40B4-BE49-F238E27FC236}">
              <a16:creationId xmlns:a16="http://schemas.microsoft.com/office/drawing/2014/main" xmlns="" id="{00000000-0008-0000-0700-000004010000}"/>
            </a:ext>
          </a:extLst>
        </xdr:cNvPr>
        <xdr:cNvSpPr/>
      </xdr:nvSpPr>
      <xdr:spPr>
        <a:xfrm>
          <a:off x="1968500" y="166386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97</xdr:row>
      <xdr:rowOff>100742</xdr:rowOff>
    </xdr:from>
    <xdr:ext cx="534377" cy="259045"/>
    <xdr:sp macro="" textlink="">
      <xdr:nvSpPr>
        <xdr:cNvPr id="261" name="テキスト ボックス 260">
          <a:extLst>
            <a:ext uri="{FF2B5EF4-FFF2-40B4-BE49-F238E27FC236}">
              <a16:creationId xmlns:a16="http://schemas.microsoft.com/office/drawing/2014/main" xmlns="" id="{00000000-0008-0000-0700-000005010000}"/>
            </a:ext>
          </a:extLst>
        </xdr:cNvPr>
        <xdr:cNvSpPr txBox="1"/>
      </xdr:nvSpPr>
      <xdr:spPr>
        <a:xfrm>
          <a:off x="1752111" y="167313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24,153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115332</xdr:rowOff>
    </xdr:from>
    <xdr:to>
      <xdr:col>6</xdr:col>
      <xdr:colOff>38100</xdr:colOff>
      <xdr:row>97</xdr:row>
      <xdr:rowOff>45482</xdr:rowOff>
    </xdr:to>
    <xdr:sp macro="" textlink="">
      <xdr:nvSpPr>
        <xdr:cNvPr id="262" name="楕円 261">
          <a:extLst>
            <a:ext uri="{FF2B5EF4-FFF2-40B4-BE49-F238E27FC236}">
              <a16:creationId xmlns:a16="http://schemas.microsoft.com/office/drawing/2014/main" xmlns="" id="{00000000-0008-0000-0700-000006010000}"/>
            </a:ext>
          </a:extLst>
        </xdr:cNvPr>
        <xdr:cNvSpPr/>
      </xdr:nvSpPr>
      <xdr:spPr>
        <a:xfrm>
          <a:off x="1079500" y="165745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97</xdr:row>
      <xdr:rowOff>36609</xdr:rowOff>
    </xdr:from>
    <xdr:ext cx="534377" cy="259045"/>
    <xdr:sp macro="" textlink="">
      <xdr:nvSpPr>
        <xdr:cNvPr id="263" name="テキスト ボックス 262">
          <a:extLst>
            <a:ext uri="{FF2B5EF4-FFF2-40B4-BE49-F238E27FC236}">
              <a16:creationId xmlns:a16="http://schemas.microsoft.com/office/drawing/2014/main" xmlns="" id="{00000000-0008-0000-0700-000007010000}"/>
            </a:ext>
          </a:extLst>
        </xdr:cNvPr>
        <xdr:cNvSpPr txBox="1"/>
      </xdr:nvSpPr>
      <xdr:spPr>
        <a:xfrm>
          <a:off x="863111" y="166672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35,375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4" name="正方形/長方形 263">
          <a:extLst>
            <a:ext uri="{FF2B5EF4-FFF2-40B4-BE49-F238E27FC236}">
              <a16:creationId xmlns:a16="http://schemas.microsoft.com/office/drawing/2014/main" xmlns="" id="{00000000-0008-0000-0700-000008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5" name="正方形/長方形 264">
          <a:extLst>
            <a:ext uri="{FF2B5EF4-FFF2-40B4-BE49-F238E27FC236}">
              <a16:creationId xmlns:a16="http://schemas.microsoft.com/office/drawing/2014/main" xmlns="" id="{00000000-0008-0000-0700-000009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6" name="正方形/長方形 265">
          <a:extLst>
            <a:ext uri="{FF2B5EF4-FFF2-40B4-BE49-F238E27FC236}">
              <a16:creationId xmlns:a16="http://schemas.microsoft.com/office/drawing/2014/main" xmlns="" id="{00000000-0008-0000-0700-00000A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7" name="正方形/長方形 266">
          <a:extLst>
            <a:ext uri="{FF2B5EF4-FFF2-40B4-BE49-F238E27FC236}">
              <a16:creationId xmlns:a16="http://schemas.microsoft.com/office/drawing/2014/main" xmlns="" id="{00000000-0008-0000-0700-00000B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8" name="正方形/長方形 267">
          <a:extLst>
            <a:ext uri="{FF2B5EF4-FFF2-40B4-BE49-F238E27FC236}">
              <a16:creationId xmlns:a16="http://schemas.microsoft.com/office/drawing/2014/main" xmlns="" id="{00000000-0008-0000-0700-00000C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9" name="正方形/長方形 268">
          <a:extLst>
            <a:ext uri="{FF2B5EF4-FFF2-40B4-BE49-F238E27FC236}">
              <a16:creationId xmlns:a16="http://schemas.microsoft.com/office/drawing/2014/main" xmlns="" id="{00000000-0008-0000-0700-00000D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0" name="正方形/長方形 269">
          <a:extLst>
            <a:ext uri="{FF2B5EF4-FFF2-40B4-BE49-F238E27FC236}">
              <a16:creationId xmlns:a16="http://schemas.microsoft.com/office/drawing/2014/main" xmlns="" id="{00000000-0008-0000-0700-00000E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1" name="正方形/長方形 270">
          <a:extLst>
            <a:ext uri="{FF2B5EF4-FFF2-40B4-BE49-F238E27FC236}">
              <a16:creationId xmlns:a16="http://schemas.microsoft.com/office/drawing/2014/main" xmlns="" id="{00000000-0008-0000-0700-00000F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2" name="テキスト ボックス 271">
          <a:extLst>
            <a:ext uri="{FF2B5EF4-FFF2-40B4-BE49-F238E27FC236}">
              <a16:creationId xmlns:a16="http://schemas.microsoft.com/office/drawing/2014/main" xmlns="" id="{00000000-0008-0000-0700-000010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3" name="直線コネクタ 272">
          <a:extLst>
            <a:ext uri="{FF2B5EF4-FFF2-40B4-BE49-F238E27FC236}">
              <a16:creationId xmlns:a16="http://schemas.microsoft.com/office/drawing/2014/main" xmlns="" id="{00000000-0008-0000-0700-000011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98878</xdr:rowOff>
    </xdr:from>
    <xdr:to>
      <xdr:col>59</xdr:col>
      <xdr:colOff>50800</xdr:colOff>
      <xdr:row>39</xdr:row>
      <xdr:rowOff>98878</xdr:rowOff>
    </xdr:to>
    <xdr:cxnSp macro="">
      <xdr:nvCxnSpPr>
        <xdr:cNvPr id="274" name="直線コネクタ 273">
          <a:extLst>
            <a:ext uri="{FF2B5EF4-FFF2-40B4-BE49-F238E27FC236}">
              <a16:creationId xmlns:a16="http://schemas.microsoft.com/office/drawing/2014/main" xmlns="" id="{00000000-0008-0000-0700-000012010000}"/>
            </a:ext>
          </a:extLst>
        </xdr:cNvPr>
        <xdr:cNvCxnSpPr/>
      </xdr:nvCxnSpPr>
      <xdr:spPr>
        <a:xfrm>
          <a:off x="6604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128105</xdr:rowOff>
    </xdr:from>
    <xdr:ext cx="248786" cy="259045"/>
    <xdr:sp macro="" textlink="">
      <xdr:nvSpPr>
        <xdr:cNvPr id="275" name="テキスト ボックス 274">
          <a:extLst>
            <a:ext uri="{FF2B5EF4-FFF2-40B4-BE49-F238E27FC236}">
              <a16:creationId xmlns:a16="http://schemas.microsoft.com/office/drawing/2014/main" xmlns="" id="{00000000-0008-0000-0700-000013010000}"/>
            </a:ext>
          </a:extLst>
        </xdr:cNvPr>
        <xdr:cNvSpPr txBox="1"/>
      </xdr:nvSpPr>
      <xdr:spPr>
        <a:xfrm>
          <a:off x="6355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115207</xdr:rowOff>
    </xdr:from>
    <xdr:to>
      <xdr:col>59</xdr:col>
      <xdr:colOff>50800</xdr:colOff>
      <xdr:row>37</xdr:row>
      <xdr:rowOff>115207</xdr:rowOff>
    </xdr:to>
    <xdr:cxnSp macro="">
      <xdr:nvCxnSpPr>
        <xdr:cNvPr id="276" name="直線コネクタ 275">
          <a:extLst>
            <a:ext uri="{FF2B5EF4-FFF2-40B4-BE49-F238E27FC236}">
              <a16:creationId xmlns:a16="http://schemas.microsoft.com/office/drawing/2014/main" xmlns="" id="{00000000-0008-0000-0700-000014010000}"/>
            </a:ext>
          </a:extLst>
        </xdr:cNvPr>
        <xdr:cNvCxnSpPr/>
      </xdr:nvCxnSpPr>
      <xdr:spPr>
        <a:xfrm>
          <a:off x="6604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144434</xdr:rowOff>
    </xdr:from>
    <xdr:ext cx="467179" cy="259045"/>
    <xdr:sp macro="" textlink="">
      <xdr:nvSpPr>
        <xdr:cNvPr id="277" name="テキスト ボックス 276">
          <a:extLst>
            <a:ext uri="{FF2B5EF4-FFF2-40B4-BE49-F238E27FC236}">
              <a16:creationId xmlns:a16="http://schemas.microsoft.com/office/drawing/2014/main" xmlns="" id="{00000000-0008-0000-0700-000015010000}"/>
            </a:ext>
          </a:extLst>
        </xdr:cNvPr>
        <xdr:cNvSpPr txBox="1"/>
      </xdr:nvSpPr>
      <xdr:spPr>
        <a:xfrm>
          <a:off x="6136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131536</xdr:rowOff>
    </xdr:from>
    <xdr:to>
      <xdr:col>59</xdr:col>
      <xdr:colOff>50800</xdr:colOff>
      <xdr:row>35</xdr:row>
      <xdr:rowOff>131536</xdr:rowOff>
    </xdr:to>
    <xdr:cxnSp macro="">
      <xdr:nvCxnSpPr>
        <xdr:cNvPr id="278" name="直線コネクタ 277">
          <a:extLst>
            <a:ext uri="{FF2B5EF4-FFF2-40B4-BE49-F238E27FC236}">
              <a16:creationId xmlns:a16="http://schemas.microsoft.com/office/drawing/2014/main" xmlns="" id="{00000000-0008-0000-0700-000016010000}"/>
            </a:ext>
          </a:extLst>
        </xdr:cNvPr>
        <xdr:cNvCxnSpPr/>
      </xdr:nvCxnSpPr>
      <xdr:spPr>
        <a:xfrm>
          <a:off x="6604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34</xdr:row>
      <xdr:rowOff>160763</xdr:rowOff>
    </xdr:from>
    <xdr:ext cx="467179" cy="259045"/>
    <xdr:sp macro="" textlink="">
      <xdr:nvSpPr>
        <xdr:cNvPr id="279" name="テキスト ボックス 278">
          <a:extLst>
            <a:ext uri="{FF2B5EF4-FFF2-40B4-BE49-F238E27FC236}">
              <a16:creationId xmlns:a16="http://schemas.microsoft.com/office/drawing/2014/main" xmlns="" id="{00000000-0008-0000-0700-000017010000}"/>
            </a:ext>
          </a:extLst>
        </xdr:cNvPr>
        <xdr:cNvSpPr txBox="1"/>
      </xdr:nvSpPr>
      <xdr:spPr>
        <a:xfrm>
          <a:off x="6136821" y="5990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147864</xdr:rowOff>
    </xdr:from>
    <xdr:to>
      <xdr:col>59</xdr:col>
      <xdr:colOff>50800</xdr:colOff>
      <xdr:row>33</xdr:row>
      <xdr:rowOff>147864</xdr:rowOff>
    </xdr:to>
    <xdr:cxnSp macro="">
      <xdr:nvCxnSpPr>
        <xdr:cNvPr id="280" name="直線コネクタ 279">
          <a:extLst>
            <a:ext uri="{FF2B5EF4-FFF2-40B4-BE49-F238E27FC236}">
              <a16:creationId xmlns:a16="http://schemas.microsoft.com/office/drawing/2014/main" xmlns="" id="{00000000-0008-0000-0700-000018010000}"/>
            </a:ext>
          </a:extLst>
        </xdr:cNvPr>
        <xdr:cNvCxnSpPr/>
      </xdr:nvCxnSpPr>
      <xdr:spPr>
        <a:xfrm>
          <a:off x="6604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33</xdr:row>
      <xdr:rowOff>5641</xdr:rowOff>
    </xdr:from>
    <xdr:ext cx="467179" cy="259045"/>
    <xdr:sp macro="" textlink="">
      <xdr:nvSpPr>
        <xdr:cNvPr id="281" name="テキスト ボックス 280">
          <a:extLst>
            <a:ext uri="{FF2B5EF4-FFF2-40B4-BE49-F238E27FC236}">
              <a16:creationId xmlns:a16="http://schemas.microsoft.com/office/drawing/2014/main" xmlns="" id="{00000000-0008-0000-0700-000019010000}"/>
            </a:ext>
          </a:extLst>
        </xdr:cNvPr>
        <xdr:cNvSpPr txBox="1"/>
      </xdr:nvSpPr>
      <xdr:spPr>
        <a:xfrm>
          <a:off x="6136821" y="5663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164193</xdr:rowOff>
    </xdr:from>
    <xdr:to>
      <xdr:col>59</xdr:col>
      <xdr:colOff>50800</xdr:colOff>
      <xdr:row>31</xdr:row>
      <xdr:rowOff>164193</xdr:rowOff>
    </xdr:to>
    <xdr:cxnSp macro="">
      <xdr:nvCxnSpPr>
        <xdr:cNvPr id="282" name="直線コネクタ 281">
          <a:extLst>
            <a:ext uri="{FF2B5EF4-FFF2-40B4-BE49-F238E27FC236}">
              <a16:creationId xmlns:a16="http://schemas.microsoft.com/office/drawing/2014/main" xmlns="" id="{00000000-0008-0000-0700-00001A010000}"/>
            </a:ext>
          </a:extLst>
        </xdr:cNvPr>
        <xdr:cNvCxnSpPr/>
      </xdr:nvCxnSpPr>
      <xdr:spPr>
        <a:xfrm>
          <a:off x="6604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31</xdr:row>
      <xdr:rowOff>21970</xdr:rowOff>
    </xdr:from>
    <xdr:ext cx="467179" cy="259045"/>
    <xdr:sp macro="" textlink="">
      <xdr:nvSpPr>
        <xdr:cNvPr id="283" name="テキスト ボックス 282">
          <a:extLst>
            <a:ext uri="{FF2B5EF4-FFF2-40B4-BE49-F238E27FC236}">
              <a16:creationId xmlns:a16="http://schemas.microsoft.com/office/drawing/2014/main" xmlns="" id="{00000000-0008-0000-0700-00001B010000}"/>
            </a:ext>
          </a:extLst>
        </xdr:cNvPr>
        <xdr:cNvSpPr txBox="1"/>
      </xdr:nvSpPr>
      <xdr:spPr>
        <a:xfrm>
          <a:off x="6136821" y="5336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9072</xdr:rowOff>
    </xdr:from>
    <xdr:to>
      <xdr:col>59</xdr:col>
      <xdr:colOff>50800</xdr:colOff>
      <xdr:row>30</xdr:row>
      <xdr:rowOff>9072</xdr:rowOff>
    </xdr:to>
    <xdr:cxnSp macro="">
      <xdr:nvCxnSpPr>
        <xdr:cNvPr id="284" name="直線コネクタ 283">
          <a:extLst>
            <a:ext uri="{FF2B5EF4-FFF2-40B4-BE49-F238E27FC236}">
              <a16:creationId xmlns:a16="http://schemas.microsoft.com/office/drawing/2014/main" xmlns="" id="{00000000-0008-0000-0700-00001C010000}"/>
            </a:ext>
          </a:extLst>
        </xdr:cNvPr>
        <xdr:cNvCxnSpPr/>
      </xdr:nvCxnSpPr>
      <xdr:spPr>
        <a:xfrm>
          <a:off x="6604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29</xdr:row>
      <xdr:rowOff>38299</xdr:rowOff>
    </xdr:from>
    <xdr:ext cx="467179" cy="259045"/>
    <xdr:sp macro="" textlink="">
      <xdr:nvSpPr>
        <xdr:cNvPr id="285" name="テキスト ボックス 284">
          <a:extLst>
            <a:ext uri="{FF2B5EF4-FFF2-40B4-BE49-F238E27FC236}">
              <a16:creationId xmlns:a16="http://schemas.microsoft.com/office/drawing/2014/main" xmlns="" id="{00000000-0008-0000-0700-00001D010000}"/>
            </a:ext>
          </a:extLst>
        </xdr:cNvPr>
        <xdr:cNvSpPr txBox="1"/>
      </xdr:nvSpPr>
      <xdr:spPr>
        <a:xfrm>
          <a:off x="6136821" y="5010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6" name="直線コネクタ 285">
          <a:extLst>
            <a:ext uri="{FF2B5EF4-FFF2-40B4-BE49-F238E27FC236}">
              <a16:creationId xmlns:a16="http://schemas.microsoft.com/office/drawing/2014/main" xmlns="" id="{00000000-0008-0000-0700-00001E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27</xdr:row>
      <xdr:rowOff>54627</xdr:rowOff>
    </xdr:from>
    <xdr:ext cx="467179" cy="259045"/>
    <xdr:sp macro="" textlink="">
      <xdr:nvSpPr>
        <xdr:cNvPr id="287" name="テキスト ボックス 286">
          <a:extLst>
            <a:ext uri="{FF2B5EF4-FFF2-40B4-BE49-F238E27FC236}">
              <a16:creationId xmlns:a16="http://schemas.microsoft.com/office/drawing/2014/main" xmlns="" id="{00000000-0008-0000-0700-00001F010000}"/>
            </a:ext>
          </a:extLst>
        </xdr:cNvPr>
        <xdr:cNvSpPr txBox="1"/>
      </xdr:nvSpPr>
      <xdr:spPr>
        <a:xfrm>
          <a:off x="6136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8" name="労働費グラフ枠">
          <a:extLst>
            <a:ext uri="{FF2B5EF4-FFF2-40B4-BE49-F238E27FC236}">
              <a16:creationId xmlns:a16="http://schemas.microsoft.com/office/drawing/2014/main" xmlns="" id="{00000000-0008-0000-0700-000020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23114</xdr:rowOff>
    </xdr:from>
    <xdr:to>
      <xdr:col>54</xdr:col>
      <xdr:colOff>189865</xdr:colOff>
      <xdr:row>39</xdr:row>
      <xdr:rowOff>98878</xdr:rowOff>
    </xdr:to>
    <xdr:cxnSp macro="">
      <xdr:nvCxnSpPr>
        <xdr:cNvPr id="289" name="直線コネクタ 288">
          <a:extLst>
            <a:ext uri="{FF2B5EF4-FFF2-40B4-BE49-F238E27FC236}">
              <a16:creationId xmlns:a16="http://schemas.microsoft.com/office/drawing/2014/main" xmlns="" id="{00000000-0008-0000-0700-000021010000}"/>
            </a:ext>
          </a:extLst>
        </xdr:cNvPr>
        <xdr:cNvCxnSpPr/>
      </xdr:nvCxnSpPr>
      <xdr:spPr>
        <a:xfrm flipV="1">
          <a:off x="10475595" y="5166614"/>
          <a:ext cx="1270" cy="161881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102705</xdr:rowOff>
    </xdr:from>
    <xdr:ext cx="249299" cy="259045"/>
    <xdr:sp macro="" textlink="">
      <xdr:nvSpPr>
        <xdr:cNvPr id="290" name="労働費最小値テキスト">
          <a:extLst>
            <a:ext uri="{FF2B5EF4-FFF2-40B4-BE49-F238E27FC236}">
              <a16:creationId xmlns:a16="http://schemas.microsoft.com/office/drawing/2014/main" xmlns="" id="{00000000-0008-0000-0700-000022010000}"/>
            </a:ext>
          </a:extLst>
        </xdr:cNvPr>
        <xdr:cNvSpPr txBox="1"/>
      </xdr:nvSpPr>
      <xdr:spPr>
        <a:xfrm>
          <a:off x="10528300" y="6789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98878</xdr:rowOff>
    </xdr:from>
    <xdr:to>
      <xdr:col>55</xdr:col>
      <xdr:colOff>88900</xdr:colOff>
      <xdr:row>39</xdr:row>
      <xdr:rowOff>98878</xdr:rowOff>
    </xdr:to>
    <xdr:cxnSp macro="">
      <xdr:nvCxnSpPr>
        <xdr:cNvPr id="291" name="直線コネクタ 290">
          <a:extLst>
            <a:ext uri="{FF2B5EF4-FFF2-40B4-BE49-F238E27FC236}">
              <a16:creationId xmlns:a16="http://schemas.microsoft.com/office/drawing/2014/main" xmlns="" id="{00000000-0008-0000-0700-000023010000}"/>
            </a:ext>
          </a:extLst>
        </xdr:cNvPr>
        <xdr:cNvCxnSpPr/>
      </xdr:nvCxnSpPr>
      <xdr:spPr>
        <a:xfrm>
          <a:off x="10388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28</xdr:row>
      <xdr:rowOff>141241</xdr:rowOff>
    </xdr:from>
    <xdr:ext cx="469744" cy="259045"/>
    <xdr:sp macro="" textlink="">
      <xdr:nvSpPr>
        <xdr:cNvPr id="292" name="労働費最大値テキスト">
          <a:extLst>
            <a:ext uri="{FF2B5EF4-FFF2-40B4-BE49-F238E27FC236}">
              <a16:creationId xmlns:a16="http://schemas.microsoft.com/office/drawing/2014/main" xmlns="" id="{00000000-0008-0000-0700-000024010000}"/>
            </a:ext>
          </a:extLst>
        </xdr:cNvPr>
        <xdr:cNvSpPr txBox="1"/>
      </xdr:nvSpPr>
      <xdr:spPr>
        <a:xfrm>
          <a:off x="10528300" y="49418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4,957</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30</xdr:row>
      <xdr:rowOff>23114</xdr:rowOff>
    </xdr:from>
    <xdr:to>
      <xdr:col>55</xdr:col>
      <xdr:colOff>88900</xdr:colOff>
      <xdr:row>30</xdr:row>
      <xdr:rowOff>23114</xdr:rowOff>
    </xdr:to>
    <xdr:cxnSp macro="">
      <xdr:nvCxnSpPr>
        <xdr:cNvPr id="293" name="直線コネクタ 292">
          <a:extLst>
            <a:ext uri="{FF2B5EF4-FFF2-40B4-BE49-F238E27FC236}">
              <a16:creationId xmlns:a16="http://schemas.microsoft.com/office/drawing/2014/main" xmlns="" id="{00000000-0008-0000-0700-000025010000}"/>
            </a:ext>
          </a:extLst>
        </xdr:cNvPr>
        <xdr:cNvCxnSpPr/>
      </xdr:nvCxnSpPr>
      <xdr:spPr>
        <a:xfrm>
          <a:off x="10388600" y="51666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38</xdr:row>
      <xdr:rowOff>68181</xdr:rowOff>
    </xdr:from>
    <xdr:to>
      <xdr:col>55</xdr:col>
      <xdr:colOff>0</xdr:colOff>
      <xdr:row>38</xdr:row>
      <xdr:rowOff>70467</xdr:rowOff>
    </xdr:to>
    <xdr:cxnSp macro="">
      <xdr:nvCxnSpPr>
        <xdr:cNvPr id="294" name="直線コネクタ 293">
          <a:extLst>
            <a:ext uri="{FF2B5EF4-FFF2-40B4-BE49-F238E27FC236}">
              <a16:creationId xmlns:a16="http://schemas.microsoft.com/office/drawing/2014/main" xmlns="" id="{00000000-0008-0000-0700-000026010000}"/>
            </a:ext>
          </a:extLst>
        </xdr:cNvPr>
        <xdr:cNvCxnSpPr/>
      </xdr:nvCxnSpPr>
      <xdr:spPr>
        <a:xfrm>
          <a:off x="9639300" y="6583281"/>
          <a:ext cx="838200" cy="22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37282</xdr:rowOff>
    </xdr:from>
    <xdr:ext cx="378565" cy="259045"/>
    <xdr:sp macro="" textlink="">
      <xdr:nvSpPr>
        <xdr:cNvPr id="295" name="労働費平均値テキスト">
          <a:extLst>
            <a:ext uri="{FF2B5EF4-FFF2-40B4-BE49-F238E27FC236}">
              <a16:creationId xmlns:a16="http://schemas.microsoft.com/office/drawing/2014/main" xmlns="" id="{00000000-0008-0000-0700-000027010000}"/>
            </a:ext>
          </a:extLst>
        </xdr:cNvPr>
        <xdr:cNvSpPr txBox="1"/>
      </xdr:nvSpPr>
      <xdr:spPr>
        <a:xfrm>
          <a:off x="10528300" y="6552382"/>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58855</xdr:rowOff>
    </xdr:from>
    <xdr:to>
      <xdr:col>55</xdr:col>
      <xdr:colOff>50800</xdr:colOff>
      <xdr:row>38</xdr:row>
      <xdr:rowOff>160455</xdr:rowOff>
    </xdr:to>
    <xdr:sp macro="" textlink="">
      <xdr:nvSpPr>
        <xdr:cNvPr id="296" name="フローチャート: 判断 295">
          <a:extLst>
            <a:ext uri="{FF2B5EF4-FFF2-40B4-BE49-F238E27FC236}">
              <a16:creationId xmlns:a16="http://schemas.microsoft.com/office/drawing/2014/main" xmlns="" id="{00000000-0008-0000-0700-000028010000}"/>
            </a:ext>
          </a:extLst>
        </xdr:cNvPr>
        <xdr:cNvSpPr/>
      </xdr:nvSpPr>
      <xdr:spPr>
        <a:xfrm>
          <a:off x="10426700" y="65739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38</xdr:row>
      <xdr:rowOff>68181</xdr:rowOff>
    </xdr:from>
    <xdr:to>
      <xdr:col>50</xdr:col>
      <xdr:colOff>114300</xdr:colOff>
      <xdr:row>38</xdr:row>
      <xdr:rowOff>68181</xdr:rowOff>
    </xdr:to>
    <xdr:cxnSp macro="">
      <xdr:nvCxnSpPr>
        <xdr:cNvPr id="297" name="直線コネクタ 296">
          <a:extLst>
            <a:ext uri="{FF2B5EF4-FFF2-40B4-BE49-F238E27FC236}">
              <a16:creationId xmlns:a16="http://schemas.microsoft.com/office/drawing/2014/main" xmlns="" id="{00000000-0008-0000-0700-000029010000}"/>
            </a:ext>
          </a:extLst>
        </xdr:cNvPr>
        <xdr:cNvCxnSpPr/>
      </xdr:nvCxnSpPr>
      <xdr:spPr>
        <a:xfrm>
          <a:off x="8750300" y="6583281"/>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38</xdr:row>
      <xdr:rowOff>51018</xdr:rowOff>
    </xdr:from>
    <xdr:to>
      <xdr:col>50</xdr:col>
      <xdr:colOff>165100</xdr:colOff>
      <xdr:row>38</xdr:row>
      <xdr:rowOff>152618</xdr:rowOff>
    </xdr:to>
    <xdr:sp macro="" textlink="">
      <xdr:nvSpPr>
        <xdr:cNvPr id="298" name="フローチャート: 判断 297">
          <a:extLst>
            <a:ext uri="{FF2B5EF4-FFF2-40B4-BE49-F238E27FC236}">
              <a16:creationId xmlns:a16="http://schemas.microsoft.com/office/drawing/2014/main" xmlns="" id="{00000000-0008-0000-0700-00002A010000}"/>
            </a:ext>
          </a:extLst>
        </xdr:cNvPr>
        <xdr:cNvSpPr/>
      </xdr:nvSpPr>
      <xdr:spPr>
        <a:xfrm>
          <a:off x="9588500" y="65661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38</xdr:row>
      <xdr:rowOff>143745</xdr:rowOff>
    </xdr:from>
    <xdr:ext cx="378565" cy="259045"/>
    <xdr:sp macro="" textlink="">
      <xdr:nvSpPr>
        <xdr:cNvPr id="299" name="テキスト ボックス 298">
          <a:extLst>
            <a:ext uri="{FF2B5EF4-FFF2-40B4-BE49-F238E27FC236}">
              <a16:creationId xmlns:a16="http://schemas.microsoft.com/office/drawing/2014/main" xmlns="" id="{00000000-0008-0000-0700-00002B010000}"/>
            </a:ext>
          </a:extLst>
        </xdr:cNvPr>
        <xdr:cNvSpPr txBox="1"/>
      </xdr:nvSpPr>
      <xdr:spPr>
        <a:xfrm>
          <a:off x="9450017" y="665884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38</xdr:row>
      <xdr:rowOff>68181</xdr:rowOff>
    </xdr:from>
    <xdr:to>
      <xdr:col>45</xdr:col>
      <xdr:colOff>177800</xdr:colOff>
      <xdr:row>38</xdr:row>
      <xdr:rowOff>68834</xdr:rowOff>
    </xdr:to>
    <xdr:cxnSp macro="">
      <xdr:nvCxnSpPr>
        <xdr:cNvPr id="300" name="直線コネクタ 299">
          <a:extLst>
            <a:ext uri="{FF2B5EF4-FFF2-40B4-BE49-F238E27FC236}">
              <a16:creationId xmlns:a16="http://schemas.microsoft.com/office/drawing/2014/main" xmlns="" id="{00000000-0008-0000-0700-00002C010000}"/>
            </a:ext>
          </a:extLst>
        </xdr:cNvPr>
        <xdr:cNvCxnSpPr/>
      </xdr:nvCxnSpPr>
      <xdr:spPr>
        <a:xfrm flipV="1">
          <a:off x="7861300" y="6583281"/>
          <a:ext cx="889000" cy="6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38</xdr:row>
      <xdr:rowOff>1705</xdr:rowOff>
    </xdr:from>
    <xdr:to>
      <xdr:col>46</xdr:col>
      <xdr:colOff>38100</xdr:colOff>
      <xdr:row>38</xdr:row>
      <xdr:rowOff>103305</xdr:rowOff>
    </xdr:to>
    <xdr:sp macro="" textlink="">
      <xdr:nvSpPr>
        <xdr:cNvPr id="301" name="フローチャート: 判断 300">
          <a:extLst>
            <a:ext uri="{FF2B5EF4-FFF2-40B4-BE49-F238E27FC236}">
              <a16:creationId xmlns:a16="http://schemas.microsoft.com/office/drawing/2014/main" xmlns="" id="{00000000-0008-0000-0700-00002D010000}"/>
            </a:ext>
          </a:extLst>
        </xdr:cNvPr>
        <xdr:cNvSpPr/>
      </xdr:nvSpPr>
      <xdr:spPr>
        <a:xfrm>
          <a:off x="8699500" y="65168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36</xdr:row>
      <xdr:rowOff>119832</xdr:rowOff>
    </xdr:from>
    <xdr:ext cx="378565" cy="259045"/>
    <xdr:sp macro="" textlink="">
      <xdr:nvSpPr>
        <xdr:cNvPr id="302" name="テキスト ボックス 301">
          <a:extLst>
            <a:ext uri="{FF2B5EF4-FFF2-40B4-BE49-F238E27FC236}">
              <a16:creationId xmlns:a16="http://schemas.microsoft.com/office/drawing/2014/main" xmlns="" id="{00000000-0008-0000-0700-00002E010000}"/>
            </a:ext>
          </a:extLst>
        </xdr:cNvPr>
        <xdr:cNvSpPr txBox="1"/>
      </xdr:nvSpPr>
      <xdr:spPr>
        <a:xfrm>
          <a:off x="8561017" y="629203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38</xdr:row>
      <xdr:rowOff>67854</xdr:rowOff>
    </xdr:from>
    <xdr:to>
      <xdr:col>41</xdr:col>
      <xdr:colOff>50800</xdr:colOff>
      <xdr:row>38</xdr:row>
      <xdr:rowOff>68834</xdr:rowOff>
    </xdr:to>
    <xdr:cxnSp macro="">
      <xdr:nvCxnSpPr>
        <xdr:cNvPr id="303" name="直線コネクタ 302">
          <a:extLst>
            <a:ext uri="{FF2B5EF4-FFF2-40B4-BE49-F238E27FC236}">
              <a16:creationId xmlns:a16="http://schemas.microsoft.com/office/drawing/2014/main" xmlns="" id="{00000000-0008-0000-0700-00002F010000}"/>
            </a:ext>
          </a:extLst>
        </xdr:cNvPr>
        <xdr:cNvCxnSpPr/>
      </xdr:nvCxnSpPr>
      <xdr:spPr>
        <a:xfrm>
          <a:off x="6972300" y="6582954"/>
          <a:ext cx="889000" cy="9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36</xdr:row>
      <xdr:rowOff>108494</xdr:rowOff>
    </xdr:from>
    <xdr:to>
      <xdr:col>41</xdr:col>
      <xdr:colOff>101600</xdr:colOff>
      <xdr:row>37</xdr:row>
      <xdr:rowOff>38644</xdr:rowOff>
    </xdr:to>
    <xdr:sp macro="" textlink="">
      <xdr:nvSpPr>
        <xdr:cNvPr id="304" name="フローチャート: 判断 303">
          <a:extLst>
            <a:ext uri="{FF2B5EF4-FFF2-40B4-BE49-F238E27FC236}">
              <a16:creationId xmlns:a16="http://schemas.microsoft.com/office/drawing/2014/main" xmlns="" id="{00000000-0008-0000-0700-000030010000}"/>
            </a:ext>
          </a:extLst>
        </xdr:cNvPr>
        <xdr:cNvSpPr/>
      </xdr:nvSpPr>
      <xdr:spPr>
        <a:xfrm>
          <a:off x="7810500" y="62806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35</xdr:row>
      <xdr:rowOff>55171</xdr:rowOff>
    </xdr:from>
    <xdr:ext cx="469744" cy="259045"/>
    <xdr:sp macro="" textlink="">
      <xdr:nvSpPr>
        <xdr:cNvPr id="305" name="テキスト ボックス 304">
          <a:extLst>
            <a:ext uri="{FF2B5EF4-FFF2-40B4-BE49-F238E27FC236}">
              <a16:creationId xmlns:a16="http://schemas.microsoft.com/office/drawing/2014/main" xmlns="" id="{00000000-0008-0000-0700-000031010000}"/>
            </a:ext>
          </a:extLst>
        </xdr:cNvPr>
        <xdr:cNvSpPr txBox="1"/>
      </xdr:nvSpPr>
      <xdr:spPr>
        <a:xfrm>
          <a:off x="7626428" y="60559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35</xdr:row>
      <xdr:rowOff>145397</xdr:rowOff>
    </xdr:from>
    <xdr:to>
      <xdr:col>36</xdr:col>
      <xdr:colOff>165100</xdr:colOff>
      <xdr:row>36</xdr:row>
      <xdr:rowOff>75547</xdr:rowOff>
    </xdr:to>
    <xdr:sp macro="" textlink="">
      <xdr:nvSpPr>
        <xdr:cNvPr id="306" name="フローチャート: 判断 305">
          <a:extLst>
            <a:ext uri="{FF2B5EF4-FFF2-40B4-BE49-F238E27FC236}">
              <a16:creationId xmlns:a16="http://schemas.microsoft.com/office/drawing/2014/main" xmlns="" id="{00000000-0008-0000-0700-000032010000}"/>
            </a:ext>
          </a:extLst>
        </xdr:cNvPr>
        <xdr:cNvSpPr/>
      </xdr:nvSpPr>
      <xdr:spPr>
        <a:xfrm>
          <a:off x="6921500" y="61461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34</xdr:row>
      <xdr:rowOff>92074</xdr:rowOff>
    </xdr:from>
    <xdr:ext cx="469744" cy="259045"/>
    <xdr:sp macro="" textlink="">
      <xdr:nvSpPr>
        <xdr:cNvPr id="307" name="テキスト ボックス 306">
          <a:extLst>
            <a:ext uri="{FF2B5EF4-FFF2-40B4-BE49-F238E27FC236}">
              <a16:creationId xmlns:a16="http://schemas.microsoft.com/office/drawing/2014/main" xmlns="" id="{00000000-0008-0000-0700-000033010000}"/>
            </a:ext>
          </a:extLst>
        </xdr:cNvPr>
        <xdr:cNvSpPr txBox="1"/>
      </xdr:nvSpPr>
      <xdr:spPr>
        <a:xfrm>
          <a:off x="6737428" y="59213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8" name="テキスト ボックス 307">
          <a:extLst>
            <a:ext uri="{FF2B5EF4-FFF2-40B4-BE49-F238E27FC236}">
              <a16:creationId xmlns:a16="http://schemas.microsoft.com/office/drawing/2014/main" xmlns="" id="{00000000-0008-0000-0700-000034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9" name="テキスト ボックス 308">
          <a:extLst>
            <a:ext uri="{FF2B5EF4-FFF2-40B4-BE49-F238E27FC236}">
              <a16:creationId xmlns:a16="http://schemas.microsoft.com/office/drawing/2014/main" xmlns="" id="{00000000-0008-0000-0700-000035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10" name="テキスト ボックス 309">
          <a:extLst>
            <a:ext uri="{FF2B5EF4-FFF2-40B4-BE49-F238E27FC236}">
              <a16:creationId xmlns:a16="http://schemas.microsoft.com/office/drawing/2014/main" xmlns="" id="{00000000-0008-0000-0700-000036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11" name="テキスト ボックス 310">
          <a:extLst>
            <a:ext uri="{FF2B5EF4-FFF2-40B4-BE49-F238E27FC236}">
              <a16:creationId xmlns:a16="http://schemas.microsoft.com/office/drawing/2014/main" xmlns="" id="{00000000-0008-0000-0700-000037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2" name="テキスト ボックス 311">
          <a:extLst>
            <a:ext uri="{FF2B5EF4-FFF2-40B4-BE49-F238E27FC236}">
              <a16:creationId xmlns:a16="http://schemas.microsoft.com/office/drawing/2014/main" xmlns="" id="{00000000-0008-0000-0700-000038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19667</xdr:rowOff>
    </xdr:from>
    <xdr:to>
      <xdr:col>55</xdr:col>
      <xdr:colOff>50800</xdr:colOff>
      <xdr:row>38</xdr:row>
      <xdr:rowOff>121267</xdr:rowOff>
    </xdr:to>
    <xdr:sp macro="" textlink="">
      <xdr:nvSpPr>
        <xdr:cNvPr id="313" name="楕円 312">
          <a:extLst>
            <a:ext uri="{FF2B5EF4-FFF2-40B4-BE49-F238E27FC236}">
              <a16:creationId xmlns:a16="http://schemas.microsoft.com/office/drawing/2014/main" xmlns="" id="{00000000-0008-0000-0700-000039010000}"/>
            </a:ext>
          </a:extLst>
        </xdr:cNvPr>
        <xdr:cNvSpPr/>
      </xdr:nvSpPr>
      <xdr:spPr>
        <a:xfrm>
          <a:off x="10426700" y="65347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37</xdr:row>
      <xdr:rowOff>42544</xdr:rowOff>
    </xdr:from>
    <xdr:ext cx="378565" cy="259045"/>
    <xdr:sp macro="" textlink="">
      <xdr:nvSpPr>
        <xdr:cNvPr id="314" name="労働費該当値テキスト">
          <a:extLst>
            <a:ext uri="{FF2B5EF4-FFF2-40B4-BE49-F238E27FC236}">
              <a16:creationId xmlns:a16="http://schemas.microsoft.com/office/drawing/2014/main" xmlns="" id="{00000000-0008-0000-0700-00003A010000}"/>
            </a:ext>
          </a:extLst>
        </xdr:cNvPr>
        <xdr:cNvSpPr txBox="1"/>
      </xdr:nvSpPr>
      <xdr:spPr>
        <a:xfrm>
          <a:off x="10528300" y="638619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38</xdr:row>
      <xdr:rowOff>17381</xdr:rowOff>
    </xdr:from>
    <xdr:to>
      <xdr:col>50</xdr:col>
      <xdr:colOff>165100</xdr:colOff>
      <xdr:row>38</xdr:row>
      <xdr:rowOff>118981</xdr:rowOff>
    </xdr:to>
    <xdr:sp macro="" textlink="">
      <xdr:nvSpPr>
        <xdr:cNvPr id="315" name="楕円 314">
          <a:extLst>
            <a:ext uri="{FF2B5EF4-FFF2-40B4-BE49-F238E27FC236}">
              <a16:creationId xmlns:a16="http://schemas.microsoft.com/office/drawing/2014/main" xmlns="" id="{00000000-0008-0000-0700-00003B010000}"/>
            </a:ext>
          </a:extLst>
        </xdr:cNvPr>
        <xdr:cNvSpPr/>
      </xdr:nvSpPr>
      <xdr:spPr>
        <a:xfrm>
          <a:off x="9588500" y="65324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36</xdr:row>
      <xdr:rowOff>135508</xdr:rowOff>
    </xdr:from>
    <xdr:ext cx="378565" cy="259045"/>
    <xdr:sp macro="" textlink="">
      <xdr:nvSpPr>
        <xdr:cNvPr id="316" name="テキスト ボックス 315">
          <a:extLst>
            <a:ext uri="{FF2B5EF4-FFF2-40B4-BE49-F238E27FC236}">
              <a16:creationId xmlns:a16="http://schemas.microsoft.com/office/drawing/2014/main" xmlns="" id="{00000000-0008-0000-0700-00003C010000}"/>
            </a:ext>
          </a:extLst>
        </xdr:cNvPr>
        <xdr:cNvSpPr txBox="1"/>
      </xdr:nvSpPr>
      <xdr:spPr>
        <a:xfrm>
          <a:off x="9450017" y="630770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38</xdr:row>
      <xdr:rowOff>17381</xdr:rowOff>
    </xdr:from>
    <xdr:to>
      <xdr:col>46</xdr:col>
      <xdr:colOff>38100</xdr:colOff>
      <xdr:row>38</xdr:row>
      <xdr:rowOff>118981</xdr:rowOff>
    </xdr:to>
    <xdr:sp macro="" textlink="">
      <xdr:nvSpPr>
        <xdr:cNvPr id="317" name="楕円 316">
          <a:extLst>
            <a:ext uri="{FF2B5EF4-FFF2-40B4-BE49-F238E27FC236}">
              <a16:creationId xmlns:a16="http://schemas.microsoft.com/office/drawing/2014/main" xmlns="" id="{00000000-0008-0000-0700-00003D010000}"/>
            </a:ext>
          </a:extLst>
        </xdr:cNvPr>
        <xdr:cNvSpPr/>
      </xdr:nvSpPr>
      <xdr:spPr>
        <a:xfrm>
          <a:off x="8699500" y="65324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38</xdr:row>
      <xdr:rowOff>110108</xdr:rowOff>
    </xdr:from>
    <xdr:ext cx="378565" cy="259045"/>
    <xdr:sp macro="" textlink="">
      <xdr:nvSpPr>
        <xdr:cNvPr id="318" name="テキスト ボックス 317">
          <a:extLst>
            <a:ext uri="{FF2B5EF4-FFF2-40B4-BE49-F238E27FC236}">
              <a16:creationId xmlns:a16="http://schemas.microsoft.com/office/drawing/2014/main" xmlns="" id="{00000000-0008-0000-0700-00003E010000}"/>
            </a:ext>
          </a:extLst>
        </xdr:cNvPr>
        <xdr:cNvSpPr txBox="1"/>
      </xdr:nvSpPr>
      <xdr:spPr>
        <a:xfrm>
          <a:off x="8561017" y="662520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38</xdr:row>
      <xdr:rowOff>18034</xdr:rowOff>
    </xdr:from>
    <xdr:to>
      <xdr:col>41</xdr:col>
      <xdr:colOff>101600</xdr:colOff>
      <xdr:row>38</xdr:row>
      <xdr:rowOff>119634</xdr:rowOff>
    </xdr:to>
    <xdr:sp macro="" textlink="">
      <xdr:nvSpPr>
        <xdr:cNvPr id="319" name="楕円 318">
          <a:extLst>
            <a:ext uri="{FF2B5EF4-FFF2-40B4-BE49-F238E27FC236}">
              <a16:creationId xmlns:a16="http://schemas.microsoft.com/office/drawing/2014/main" xmlns="" id="{00000000-0008-0000-0700-00003F010000}"/>
            </a:ext>
          </a:extLst>
        </xdr:cNvPr>
        <xdr:cNvSpPr/>
      </xdr:nvSpPr>
      <xdr:spPr>
        <a:xfrm>
          <a:off x="7810500" y="65331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38</xdr:row>
      <xdr:rowOff>110761</xdr:rowOff>
    </xdr:from>
    <xdr:ext cx="378565" cy="259045"/>
    <xdr:sp macro="" textlink="">
      <xdr:nvSpPr>
        <xdr:cNvPr id="320" name="テキスト ボックス 319">
          <a:extLst>
            <a:ext uri="{FF2B5EF4-FFF2-40B4-BE49-F238E27FC236}">
              <a16:creationId xmlns:a16="http://schemas.microsoft.com/office/drawing/2014/main" xmlns="" id="{00000000-0008-0000-0700-000040010000}"/>
            </a:ext>
          </a:extLst>
        </xdr:cNvPr>
        <xdr:cNvSpPr txBox="1"/>
      </xdr:nvSpPr>
      <xdr:spPr>
        <a:xfrm>
          <a:off x="7672017" y="662586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17054</xdr:rowOff>
    </xdr:from>
    <xdr:to>
      <xdr:col>36</xdr:col>
      <xdr:colOff>165100</xdr:colOff>
      <xdr:row>38</xdr:row>
      <xdr:rowOff>118654</xdr:rowOff>
    </xdr:to>
    <xdr:sp macro="" textlink="">
      <xdr:nvSpPr>
        <xdr:cNvPr id="321" name="楕円 320">
          <a:extLst>
            <a:ext uri="{FF2B5EF4-FFF2-40B4-BE49-F238E27FC236}">
              <a16:creationId xmlns:a16="http://schemas.microsoft.com/office/drawing/2014/main" xmlns="" id="{00000000-0008-0000-0700-000041010000}"/>
            </a:ext>
          </a:extLst>
        </xdr:cNvPr>
        <xdr:cNvSpPr/>
      </xdr:nvSpPr>
      <xdr:spPr>
        <a:xfrm>
          <a:off x="6921500" y="65321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38</xdr:row>
      <xdr:rowOff>109781</xdr:rowOff>
    </xdr:from>
    <xdr:ext cx="378565" cy="259045"/>
    <xdr:sp macro="" textlink="">
      <xdr:nvSpPr>
        <xdr:cNvPr id="322" name="テキスト ボックス 321">
          <a:extLst>
            <a:ext uri="{FF2B5EF4-FFF2-40B4-BE49-F238E27FC236}">
              <a16:creationId xmlns:a16="http://schemas.microsoft.com/office/drawing/2014/main" xmlns="" id="{00000000-0008-0000-0700-000042010000}"/>
            </a:ext>
          </a:extLst>
        </xdr:cNvPr>
        <xdr:cNvSpPr txBox="1"/>
      </xdr:nvSpPr>
      <xdr:spPr>
        <a:xfrm>
          <a:off x="6783017" y="662488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3" name="正方形/長方形 322">
          <a:extLst>
            <a:ext uri="{FF2B5EF4-FFF2-40B4-BE49-F238E27FC236}">
              <a16:creationId xmlns:a16="http://schemas.microsoft.com/office/drawing/2014/main" xmlns="" id="{00000000-0008-0000-0700-000043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4" name="正方形/長方形 323">
          <a:extLst>
            <a:ext uri="{FF2B5EF4-FFF2-40B4-BE49-F238E27FC236}">
              <a16:creationId xmlns:a16="http://schemas.microsoft.com/office/drawing/2014/main" xmlns="" id="{00000000-0008-0000-0700-000044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5" name="正方形/長方形 324">
          <a:extLst>
            <a:ext uri="{FF2B5EF4-FFF2-40B4-BE49-F238E27FC236}">
              <a16:creationId xmlns:a16="http://schemas.microsoft.com/office/drawing/2014/main" xmlns="" id="{00000000-0008-0000-0700-000045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6" name="正方形/長方形 325">
          <a:extLst>
            <a:ext uri="{FF2B5EF4-FFF2-40B4-BE49-F238E27FC236}">
              <a16:creationId xmlns:a16="http://schemas.microsoft.com/office/drawing/2014/main" xmlns="" id="{00000000-0008-0000-0700-000046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7" name="正方形/長方形 326">
          <a:extLst>
            <a:ext uri="{FF2B5EF4-FFF2-40B4-BE49-F238E27FC236}">
              <a16:creationId xmlns:a16="http://schemas.microsoft.com/office/drawing/2014/main" xmlns="" id="{00000000-0008-0000-0700-000047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11,178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8" name="正方形/長方形 327">
          <a:extLst>
            <a:ext uri="{FF2B5EF4-FFF2-40B4-BE49-F238E27FC236}">
              <a16:creationId xmlns:a16="http://schemas.microsoft.com/office/drawing/2014/main" xmlns="" id="{00000000-0008-0000-0700-000048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9" name="正方形/長方形 328">
          <a:extLst>
            <a:ext uri="{FF2B5EF4-FFF2-40B4-BE49-F238E27FC236}">
              <a16:creationId xmlns:a16="http://schemas.microsoft.com/office/drawing/2014/main" xmlns="" id="{00000000-0008-0000-0700-000049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30" name="正方形/長方形 329">
          <a:extLst>
            <a:ext uri="{FF2B5EF4-FFF2-40B4-BE49-F238E27FC236}">
              <a16:creationId xmlns:a16="http://schemas.microsoft.com/office/drawing/2014/main" xmlns="" id="{00000000-0008-0000-0700-00004A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31" name="テキスト ボックス 330">
          <a:extLst>
            <a:ext uri="{FF2B5EF4-FFF2-40B4-BE49-F238E27FC236}">
              <a16:creationId xmlns:a16="http://schemas.microsoft.com/office/drawing/2014/main" xmlns="" id="{00000000-0008-0000-0700-00004B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2" name="直線コネクタ 331">
          <a:extLst>
            <a:ext uri="{FF2B5EF4-FFF2-40B4-BE49-F238E27FC236}">
              <a16:creationId xmlns:a16="http://schemas.microsoft.com/office/drawing/2014/main" xmlns="" id="{00000000-0008-0000-0700-00004C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33" name="直線コネクタ 332">
          <a:extLst>
            <a:ext uri="{FF2B5EF4-FFF2-40B4-BE49-F238E27FC236}">
              <a16:creationId xmlns:a16="http://schemas.microsoft.com/office/drawing/2014/main" xmlns="" id="{00000000-0008-0000-0700-00004D010000}"/>
            </a:ext>
          </a:extLst>
        </xdr:cNvPr>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34" name="テキスト ボックス 333">
          <a:extLst>
            <a:ext uri="{FF2B5EF4-FFF2-40B4-BE49-F238E27FC236}">
              <a16:creationId xmlns:a16="http://schemas.microsoft.com/office/drawing/2014/main" xmlns="" id="{00000000-0008-0000-0700-00004E010000}"/>
            </a:ext>
          </a:extLst>
        </xdr:cNvPr>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35" name="直線コネクタ 334">
          <a:extLst>
            <a:ext uri="{FF2B5EF4-FFF2-40B4-BE49-F238E27FC236}">
              <a16:creationId xmlns:a16="http://schemas.microsoft.com/office/drawing/2014/main" xmlns="" id="{00000000-0008-0000-0700-00004F010000}"/>
            </a:ext>
          </a:extLst>
        </xdr:cNvPr>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35577</xdr:rowOff>
    </xdr:from>
    <xdr:ext cx="531299" cy="259045"/>
    <xdr:sp macro="" textlink="">
      <xdr:nvSpPr>
        <xdr:cNvPr id="336" name="テキスト ボックス 335">
          <a:extLst>
            <a:ext uri="{FF2B5EF4-FFF2-40B4-BE49-F238E27FC236}">
              <a16:creationId xmlns:a16="http://schemas.microsoft.com/office/drawing/2014/main" xmlns="" id="{00000000-0008-0000-0700-000050010000}"/>
            </a:ext>
          </a:extLst>
        </xdr:cNvPr>
        <xdr:cNvSpPr txBox="1"/>
      </xdr:nvSpPr>
      <xdr:spPr>
        <a:xfrm>
          <a:off x="6072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7" name="直線コネクタ 336">
          <a:extLst>
            <a:ext uri="{FF2B5EF4-FFF2-40B4-BE49-F238E27FC236}">
              <a16:creationId xmlns:a16="http://schemas.microsoft.com/office/drawing/2014/main" xmlns="" id="{00000000-0008-0000-0700-000051010000}"/>
            </a:ext>
          </a:extLst>
        </xdr:cNvPr>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53</xdr:row>
      <xdr:rowOff>168927</xdr:rowOff>
    </xdr:from>
    <xdr:ext cx="531299" cy="259045"/>
    <xdr:sp macro="" textlink="">
      <xdr:nvSpPr>
        <xdr:cNvPr id="338" name="テキスト ボックス 337">
          <a:extLst>
            <a:ext uri="{FF2B5EF4-FFF2-40B4-BE49-F238E27FC236}">
              <a16:creationId xmlns:a16="http://schemas.microsoft.com/office/drawing/2014/main" xmlns="" id="{00000000-0008-0000-0700-000052010000}"/>
            </a:ext>
          </a:extLst>
        </xdr:cNvPr>
        <xdr:cNvSpPr txBox="1"/>
      </xdr:nvSpPr>
      <xdr:spPr>
        <a:xfrm>
          <a:off x="6072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39" name="直線コネクタ 338">
          <a:extLst>
            <a:ext uri="{FF2B5EF4-FFF2-40B4-BE49-F238E27FC236}">
              <a16:creationId xmlns:a16="http://schemas.microsoft.com/office/drawing/2014/main" xmlns="" id="{00000000-0008-0000-0700-000053010000}"/>
            </a:ext>
          </a:extLst>
        </xdr:cNvPr>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51</xdr:row>
      <xdr:rowOff>130827</xdr:rowOff>
    </xdr:from>
    <xdr:ext cx="531299" cy="259045"/>
    <xdr:sp macro="" textlink="">
      <xdr:nvSpPr>
        <xdr:cNvPr id="340" name="テキスト ボックス 339">
          <a:extLst>
            <a:ext uri="{FF2B5EF4-FFF2-40B4-BE49-F238E27FC236}">
              <a16:creationId xmlns:a16="http://schemas.microsoft.com/office/drawing/2014/main" xmlns="" id="{00000000-0008-0000-0700-000054010000}"/>
            </a:ext>
          </a:extLst>
        </xdr:cNvPr>
        <xdr:cNvSpPr txBox="1"/>
      </xdr:nvSpPr>
      <xdr:spPr>
        <a:xfrm>
          <a:off x="6072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41" name="直線コネクタ 340">
          <a:extLst>
            <a:ext uri="{FF2B5EF4-FFF2-40B4-BE49-F238E27FC236}">
              <a16:creationId xmlns:a16="http://schemas.microsoft.com/office/drawing/2014/main" xmlns="" id="{00000000-0008-0000-0700-000055010000}"/>
            </a:ext>
          </a:extLst>
        </xdr:cNvPr>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49</xdr:row>
      <xdr:rowOff>92727</xdr:rowOff>
    </xdr:from>
    <xdr:ext cx="531299" cy="259045"/>
    <xdr:sp macro="" textlink="">
      <xdr:nvSpPr>
        <xdr:cNvPr id="342" name="テキスト ボックス 341">
          <a:extLst>
            <a:ext uri="{FF2B5EF4-FFF2-40B4-BE49-F238E27FC236}">
              <a16:creationId xmlns:a16="http://schemas.microsoft.com/office/drawing/2014/main" xmlns="" id="{00000000-0008-0000-0700-000056010000}"/>
            </a:ext>
          </a:extLst>
        </xdr:cNvPr>
        <xdr:cNvSpPr txBox="1"/>
      </xdr:nvSpPr>
      <xdr:spPr>
        <a:xfrm>
          <a:off x="6072701" y="849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3" name="直線コネクタ 342">
          <a:extLst>
            <a:ext uri="{FF2B5EF4-FFF2-40B4-BE49-F238E27FC236}">
              <a16:creationId xmlns:a16="http://schemas.microsoft.com/office/drawing/2014/main" xmlns="" id="{00000000-0008-0000-0700-000057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4" name="テキスト ボックス 343">
          <a:extLst>
            <a:ext uri="{FF2B5EF4-FFF2-40B4-BE49-F238E27FC236}">
              <a16:creationId xmlns:a16="http://schemas.microsoft.com/office/drawing/2014/main" xmlns="" id="{00000000-0008-0000-0700-000058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5" name="農林水産業費グラフ枠">
          <a:extLst>
            <a:ext uri="{FF2B5EF4-FFF2-40B4-BE49-F238E27FC236}">
              <a16:creationId xmlns:a16="http://schemas.microsoft.com/office/drawing/2014/main" xmlns="" id="{00000000-0008-0000-0700-000059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114344</xdr:rowOff>
    </xdr:from>
    <xdr:to>
      <xdr:col>54</xdr:col>
      <xdr:colOff>189865</xdr:colOff>
      <xdr:row>59</xdr:row>
      <xdr:rowOff>23476</xdr:rowOff>
    </xdr:to>
    <xdr:cxnSp macro="">
      <xdr:nvCxnSpPr>
        <xdr:cNvPr id="346" name="直線コネクタ 345">
          <a:extLst>
            <a:ext uri="{FF2B5EF4-FFF2-40B4-BE49-F238E27FC236}">
              <a16:creationId xmlns:a16="http://schemas.microsoft.com/office/drawing/2014/main" xmlns="" id="{00000000-0008-0000-0700-00005A010000}"/>
            </a:ext>
          </a:extLst>
        </xdr:cNvPr>
        <xdr:cNvCxnSpPr/>
      </xdr:nvCxnSpPr>
      <xdr:spPr>
        <a:xfrm flipV="1">
          <a:off x="10475595" y="8686844"/>
          <a:ext cx="1270" cy="145218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27303</xdr:rowOff>
    </xdr:from>
    <xdr:ext cx="469744" cy="259045"/>
    <xdr:sp macro="" textlink="">
      <xdr:nvSpPr>
        <xdr:cNvPr id="347" name="農林水産業費最小値テキスト">
          <a:extLst>
            <a:ext uri="{FF2B5EF4-FFF2-40B4-BE49-F238E27FC236}">
              <a16:creationId xmlns:a16="http://schemas.microsoft.com/office/drawing/2014/main" xmlns="" id="{00000000-0008-0000-0700-00005B010000}"/>
            </a:ext>
          </a:extLst>
        </xdr:cNvPr>
        <xdr:cNvSpPr txBox="1"/>
      </xdr:nvSpPr>
      <xdr:spPr>
        <a:xfrm>
          <a:off x="10528300" y="101428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23476</xdr:rowOff>
    </xdr:from>
    <xdr:to>
      <xdr:col>55</xdr:col>
      <xdr:colOff>88900</xdr:colOff>
      <xdr:row>59</xdr:row>
      <xdr:rowOff>23476</xdr:rowOff>
    </xdr:to>
    <xdr:cxnSp macro="">
      <xdr:nvCxnSpPr>
        <xdr:cNvPr id="348" name="直線コネクタ 347">
          <a:extLst>
            <a:ext uri="{FF2B5EF4-FFF2-40B4-BE49-F238E27FC236}">
              <a16:creationId xmlns:a16="http://schemas.microsoft.com/office/drawing/2014/main" xmlns="" id="{00000000-0008-0000-0700-00005C010000}"/>
            </a:ext>
          </a:extLst>
        </xdr:cNvPr>
        <xdr:cNvCxnSpPr/>
      </xdr:nvCxnSpPr>
      <xdr:spPr>
        <a:xfrm>
          <a:off x="10388600" y="101390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61021</xdr:rowOff>
    </xdr:from>
    <xdr:ext cx="534377" cy="259045"/>
    <xdr:sp macro="" textlink="">
      <xdr:nvSpPr>
        <xdr:cNvPr id="349" name="農林水産業費最大値テキスト">
          <a:extLst>
            <a:ext uri="{FF2B5EF4-FFF2-40B4-BE49-F238E27FC236}">
              <a16:creationId xmlns:a16="http://schemas.microsoft.com/office/drawing/2014/main" xmlns="" id="{00000000-0008-0000-0700-00005D010000}"/>
            </a:ext>
          </a:extLst>
        </xdr:cNvPr>
        <xdr:cNvSpPr txBox="1"/>
      </xdr:nvSpPr>
      <xdr:spPr>
        <a:xfrm>
          <a:off x="10528300" y="84620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77,331</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50</xdr:row>
      <xdr:rowOff>114344</xdr:rowOff>
    </xdr:from>
    <xdr:to>
      <xdr:col>55</xdr:col>
      <xdr:colOff>88900</xdr:colOff>
      <xdr:row>50</xdr:row>
      <xdr:rowOff>114344</xdr:rowOff>
    </xdr:to>
    <xdr:cxnSp macro="">
      <xdr:nvCxnSpPr>
        <xdr:cNvPr id="350" name="直線コネクタ 349">
          <a:extLst>
            <a:ext uri="{FF2B5EF4-FFF2-40B4-BE49-F238E27FC236}">
              <a16:creationId xmlns:a16="http://schemas.microsoft.com/office/drawing/2014/main" xmlns="" id="{00000000-0008-0000-0700-00005E010000}"/>
            </a:ext>
          </a:extLst>
        </xdr:cNvPr>
        <xdr:cNvCxnSpPr/>
      </xdr:nvCxnSpPr>
      <xdr:spPr>
        <a:xfrm>
          <a:off x="10388600" y="86868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58</xdr:row>
      <xdr:rowOff>68911</xdr:rowOff>
    </xdr:from>
    <xdr:to>
      <xdr:col>55</xdr:col>
      <xdr:colOff>0</xdr:colOff>
      <xdr:row>58</xdr:row>
      <xdr:rowOff>90818</xdr:rowOff>
    </xdr:to>
    <xdr:cxnSp macro="">
      <xdr:nvCxnSpPr>
        <xdr:cNvPr id="351" name="直線コネクタ 350">
          <a:extLst>
            <a:ext uri="{FF2B5EF4-FFF2-40B4-BE49-F238E27FC236}">
              <a16:creationId xmlns:a16="http://schemas.microsoft.com/office/drawing/2014/main" xmlns="" id="{00000000-0008-0000-0700-00005F010000}"/>
            </a:ext>
          </a:extLst>
        </xdr:cNvPr>
        <xdr:cNvCxnSpPr/>
      </xdr:nvCxnSpPr>
      <xdr:spPr>
        <a:xfrm>
          <a:off x="9639300" y="10013011"/>
          <a:ext cx="838200" cy="219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55</xdr:row>
      <xdr:rowOff>138066</xdr:rowOff>
    </xdr:from>
    <xdr:ext cx="534377" cy="259045"/>
    <xdr:sp macro="" textlink="">
      <xdr:nvSpPr>
        <xdr:cNvPr id="352" name="農林水産業費平均値テキスト">
          <a:extLst>
            <a:ext uri="{FF2B5EF4-FFF2-40B4-BE49-F238E27FC236}">
              <a16:creationId xmlns:a16="http://schemas.microsoft.com/office/drawing/2014/main" xmlns="" id="{00000000-0008-0000-0700-000060010000}"/>
            </a:ext>
          </a:extLst>
        </xdr:cNvPr>
        <xdr:cNvSpPr txBox="1"/>
      </xdr:nvSpPr>
      <xdr:spPr>
        <a:xfrm>
          <a:off x="10528300" y="956781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20,620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115189</xdr:rowOff>
    </xdr:from>
    <xdr:to>
      <xdr:col>55</xdr:col>
      <xdr:colOff>50800</xdr:colOff>
      <xdr:row>57</xdr:row>
      <xdr:rowOff>45339</xdr:rowOff>
    </xdr:to>
    <xdr:sp macro="" textlink="">
      <xdr:nvSpPr>
        <xdr:cNvPr id="353" name="フローチャート: 判断 352">
          <a:extLst>
            <a:ext uri="{FF2B5EF4-FFF2-40B4-BE49-F238E27FC236}">
              <a16:creationId xmlns:a16="http://schemas.microsoft.com/office/drawing/2014/main" xmlns="" id="{00000000-0008-0000-0700-000061010000}"/>
            </a:ext>
          </a:extLst>
        </xdr:cNvPr>
        <xdr:cNvSpPr/>
      </xdr:nvSpPr>
      <xdr:spPr>
        <a:xfrm>
          <a:off x="10426700" y="97163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58</xdr:row>
      <xdr:rowOff>68911</xdr:rowOff>
    </xdr:from>
    <xdr:to>
      <xdr:col>50</xdr:col>
      <xdr:colOff>114300</xdr:colOff>
      <xdr:row>58</xdr:row>
      <xdr:rowOff>83407</xdr:rowOff>
    </xdr:to>
    <xdr:cxnSp macro="">
      <xdr:nvCxnSpPr>
        <xdr:cNvPr id="354" name="直線コネクタ 353">
          <a:extLst>
            <a:ext uri="{FF2B5EF4-FFF2-40B4-BE49-F238E27FC236}">
              <a16:creationId xmlns:a16="http://schemas.microsoft.com/office/drawing/2014/main" xmlns="" id="{00000000-0008-0000-0700-000062010000}"/>
            </a:ext>
          </a:extLst>
        </xdr:cNvPr>
        <xdr:cNvCxnSpPr/>
      </xdr:nvCxnSpPr>
      <xdr:spPr>
        <a:xfrm flipV="1">
          <a:off x="8750300" y="10013011"/>
          <a:ext cx="889000" cy="144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56</xdr:row>
      <xdr:rowOff>96634</xdr:rowOff>
    </xdr:from>
    <xdr:to>
      <xdr:col>50</xdr:col>
      <xdr:colOff>165100</xdr:colOff>
      <xdr:row>57</xdr:row>
      <xdr:rowOff>26784</xdr:rowOff>
    </xdr:to>
    <xdr:sp macro="" textlink="">
      <xdr:nvSpPr>
        <xdr:cNvPr id="355" name="フローチャート: 判断 354">
          <a:extLst>
            <a:ext uri="{FF2B5EF4-FFF2-40B4-BE49-F238E27FC236}">
              <a16:creationId xmlns:a16="http://schemas.microsoft.com/office/drawing/2014/main" xmlns="" id="{00000000-0008-0000-0700-000063010000}"/>
            </a:ext>
          </a:extLst>
        </xdr:cNvPr>
        <xdr:cNvSpPr/>
      </xdr:nvSpPr>
      <xdr:spPr>
        <a:xfrm>
          <a:off x="9588500" y="96978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55</xdr:row>
      <xdr:rowOff>43311</xdr:rowOff>
    </xdr:from>
    <xdr:ext cx="534377" cy="259045"/>
    <xdr:sp macro="" textlink="">
      <xdr:nvSpPr>
        <xdr:cNvPr id="356" name="テキスト ボックス 355">
          <a:extLst>
            <a:ext uri="{FF2B5EF4-FFF2-40B4-BE49-F238E27FC236}">
              <a16:creationId xmlns:a16="http://schemas.microsoft.com/office/drawing/2014/main" xmlns="" id="{00000000-0008-0000-0700-000064010000}"/>
            </a:ext>
          </a:extLst>
        </xdr:cNvPr>
        <xdr:cNvSpPr txBox="1"/>
      </xdr:nvSpPr>
      <xdr:spPr>
        <a:xfrm>
          <a:off x="9372111" y="94730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21,594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58</xdr:row>
      <xdr:rowOff>78530</xdr:rowOff>
    </xdr:from>
    <xdr:to>
      <xdr:col>45</xdr:col>
      <xdr:colOff>177800</xdr:colOff>
      <xdr:row>58</xdr:row>
      <xdr:rowOff>83407</xdr:rowOff>
    </xdr:to>
    <xdr:cxnSp macro="">
      <xdr:nvCxnSpPr>
        <xdr:cNvPr id="357" name="直線コネクタ 356">
          <a:extLst>
            <a:ext uri="{FF2B5EF4-FFF2-40B4-BE49-F238E27FC236}">
              <a16:creationId xmlns:a16="http://schemas.microsoft.com/office/drawing/2014/main" xmlns="" id="{00000000-0008-0000-0700-000065010000}"/>
            </a:ext>
          </a:extLst>
        </xdr:cNvPr>
        <xdr:cNvCxnSpPr/>
      </xdr:nvCxnSpPr>
      <xdr:spPr>
        <a:xfrm>
          <a:off x="7861300" y="10022630"/>
          <a:ext cx="889000" cy="48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56</xdr:row>
      <xdr:rowOff>90957</xdr:rowOff>
    </xdr:from>
    <xdr:to>
      <xdr:col>46</xdr:col>
      <xdr:colOff>38100</xdr:colOff>
      <xdr:row>57</xdr:row>
      <xdr:rowOff>21107</xdr:rowOff>
    </xdr:to>
    <xdr:sp macro="" textlink="">
      <xdr:nvSpPr>
        <xdr:cNvPr id="358" name="フローチャート: 判断 357">
          <a:extLst>
            <a:ext uri="{FF2B5EF4-FFF2-40B4-BE49-F238E27FC236}">
              <a16:creationId xmlns:a16="http://schemas.microsoft.com/office/drawing/2014/main" xmlns="" id="{00000000-0008-0000-0700-000066010000}"/>
            </a:ext>
          </a:extLst>
        </xdr:cNvPr>
        <xdr:cNvSpPr/>
      </xdr:nvSpPr>
      <xdr:spPr>
        <a:xfrm>
          <a:off x="8699500" y="96921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55</xdr:row>
      <xdr:rowOff>37634</xdr:rowOff>
    </xdr:from>
    <xdr:ext cx="534377" cy="259045"/>
    <xdr:sp macro="" textlink="">
      <xdr:nvSpPr>
        <xdr:cNvPr id="359" name="テキスト ボックス 358">
          <a:extLst>
            <a:ext uri="{FF2B5EF4-FFF2-40B4-BE49-F238E27FC236}">
              <a16:creationId xmlns:a16="http://schemas.microsoft.com/office/drawing/2014/main" xmlns="" id="{00000000-0008-0000-0700-000067010000}"/>
            </a:ext>
          </a:extLst>
        </xdr:cNvPr>
        <xdr:cNvSpPr txBox="1"/>
      </xdr:nvSpPr>
      <xdr:spPr>
        <a:xfrm>
          <a:off x="8483111" y="94673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21,892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58</xdr:row>
      <xdr:rowOff>78530</xdr:rowOff>
    </xdr:from>
    <xdr:to>
      <xdr:col>41</xdr:col>
      <xdr:colOff>50800</xdr:colOff>
      <xdr:row>58</xdr:row>
      <xdr:rowOff>98037</xdr:rowOff>
    </xdr:to>
    <xdr:cxnSp macro="">
      <xdr:nvCxnSpPr>
        <xdr:cNvPr id="360" name="直線コネクタ 359">
          <a:extLst>
            <a:ext uri="{FF2B5EF4-FFF2-40B4-BE49-F238E27FC236}">
              <a16:creationId xmlns:a16="http://schemas.microsoft.com/office/drawing/2014/main" xmlns="" id="{00000000-0008-0000-0700-000068010000}"/>
            </a:ext>
          </a:extLst>
        </xdr:cNvPr>
        <xdr:cNvCxnSpPr/>
      </xdr:nvCxnSpPr>
      <xdr:spPr>
        <a:xfrm flipV="1">
          <a:off x="6972300" y="10022630"/>
          <a:ext cx="889000" cy="195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56</xdr:row>
      <xdr:rowOff>68250</xdr:rowOff>
    </xdr:from>
    <xdr:to>
      <xdr:col>41</xdr:col>
      <xdr:colOff>101600</xdr:colOff>
      <xdr:row>56</xdr:row>
      <xdr:rowOff>169850</xdr:rowOff>
    </xdr:to>
    <xdr:sp macro="" textlink="">
      <xdr:nvSpPr>
        <xdr:cNvPr id="361" name="フローチャート: 判断 360">
          <a:extLst>
            <a:ext uri="{FF2B5EF4-FFF2-40B4-BE49-F238E27FC236}">
              <a16:creationId xmlns:a16="http://schemas.microsoft.com/office/drawing/2014/main" xmlns="" id="{00000000-0008-0000-0700-000069010000}"/>
            </a:ext>
          </a:extLst>
        </xdr:cNvPr>
        <xdr:cNvSpPr/>
      </xdr:nvSpPr>
      <xdr:spPr>
        <a:xfrm>
          <a:off x="7810500" y="96694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55</xdr:row>
      <xdr:rowOff>14927</xdr:rowOff>
    </xdr:from>
    <xdr:ext cx="534377" cy="259045"/>
    <xdr:sp macro="" textlink="">
      <xdr:nvSpPr>
        <xdr:cNvPr id="362" name="テキスト ボックス 361">
          <a:extLst>
            <a:ext uri="{FF2B5EF4-FFF2-40B4-BE49-F238E27FC236}">
              <a16:creationId xmlns:a16="http://schemas.microsoft.com/office/drawing/2014/main" xmlns="" id="{00000000-0008-0000-0700-00006A010000}"/>
            </a:ext>
          </a:extLst>
        </xdr:cNvPr>
        <xdr:cNvSpPr txBox="1"/>
      </xdr:nvSpPr>
      <xdr:spPr>
        <a:xfrm>
          <a:off x="7594111" y="94446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23,084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76403</xdr:rowOff>
    </xdr:from>
    <xdr:to>
      <xdr:col>36</xdr:col>
      <xdr:colOff>165100</xdr:colOff>
      <xdr:row>57</xdr:row>
      <xdr:rowOff>6553</xdr:rowOff>
    </xdr:to>
    <xdr:sp macro="" textlink="">
      <xdr:nvSpPr>
        <xdr:cNvPr id="363" name="フローチャート: 判断 362">
          <a:extLst>
            <a:ext uri="{FF2B5EF4-FFF2-40B4-BE49-F238E27FC236}">
              <a16:creationId xmlns:a16="http://schemas.microsoft.com/office/drawing/2014/main" xmlns="" id="{00000000-0008-0000-0700-00006B010000}"/>
            </a:ext>
          </a:extLst>
        </xdr:cNvPr>
        <xdr:cNvSpPr/>
      </xdr:nvSpPr>
      <xdr:spPr>
        <a:xfrm>
          <a:off x="6921500" y="96776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55</xdr:row>
      <xdr:rowOff>23080</xdr:rowOff>
    </xdr:from>
    <xdr:ext cx="534377" cy="259045"/>
    <xdr:sp macro="" textlink="">
      <xdr:nvSpPr>
        <xdr:cNvPr id="364" name="テキスト ボックス 363">
          <a:extLst>
            <a:ext uri="{FF2B5EF4-FFF2-40B4-BE49-F238E27FC236}">
              <a16:creationId xmlns:a16="http://schemas.microsoft.com/office/drawing/2014/main" xmlns="" id="{00000000-0008-0000-0700-00006C010000}"/>
            </a:ext>
          </a:extLst>
        </xdr:cNvPr>
        <xdr:cNvSpPr txBox="1"/>
      </xdr:nvSpPr>
      <xdr:spPr>
        <a:xfrm>
          <a:off x="6705111" y="94528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22,656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5" name="テキスト ボックス 364">
          <a:extLst>
            <a:ext uri="{FF2B5EF4-FFF2-40B4-BE49-F238E27FC236}">
              <a16:creationId xmlns:a16="http://schemas.microsoft.com/office/drawing/2014/main" xmlns="" id="{00000000-0008-0000-0700-00006D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6" name="テキスト ボックス 365">
          <a:extLst>
            <a:ext uri="{FF2B5EF4-FFF2-40B4-BE49-F238E27FC236}">
              <a16:creationId xmlns:a16="http://schemas.microsoft.com/office/drawing/2014/main" xmlns="" id="{00000000-0008-0000-0700-00006E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7" name="テキスト ボックス 366">
          <a:extLst>
            <a:ext uri="{FF2B5EF4-FFF2-40B4-BE49-F238E27FC236}">
              <a16:creationId xmlns:a16="http://schemas.microsoft.com/office/drawing/2014/main" xmlns="" id="{00000000-0008-0000-0700-00006F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8" name="テキスト ボックス 367">
          <a:extLst>
            <a:ext uri="{FF2B5EF4-FFF2-40B4-BE49-F238E27FC236}">
              <a16:creationId xmlns:a16="http://schemas.microsoft.com/office/drawing/2014/main" xmlns="" id="{00000000-0008-0000-0700-000070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9" name="テキスト ボックス 368">
          <a:extLst>
            <a:ext uri="{FF2B5EF4-FFF2-40B4-BE49-F238E27FC236}">
              <a16:creationId xmlns:a16="http://schemas.microsoft.com/office/drawing/2014/main" xmlns="" id="{00000000-0008-0000-0700-000071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40018</xdr:rowOff>
    </xdr:from>
    <xdr:to>
      <xdr:col>55</xdr:col>
      <xdr:colOff>50800</xdr:colOff>
      <xdr:row>58</xdr:row>
      <xdr:rowOff>141618</xdr:rowOff>
    </xdr:to>
    <xdr:sp macro="" textlink="">
      <xdr:nvSpPr>
        <xdr:cNvPr id="370" name="楕円 369">
          <a:extLst>
            <a:ext uri="{FF2B5EF4-FFF2-40B4-BE49-F238E27FC236}">
              <a16:creationId xmlns:a16="http://schemas.microsoft.com/office/drawing/2014/main" xmlns="" id="{00000000-0008-0000-0700-000072010000}"/>
            </a:ext>
          </a:extLst>
        </xdr:cNvPr>
        <xdr:cNvSpPr/>
      </xdr:nvSpPr>
      <xdr:spPr>
        <a:xfrm>
          <a:off x="10426700" y="99841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57</xdr:row>
      <xdr:rowOff>126395</xdr:rowOff>
    </xdr:from>
    <xdr:ext cx="469744" cy="259045"/>
    <xdr:sp macro="" textlink="">
      <xdr:nvSpPr>
        <xdr:cNvPr id="371" name="農林水産業費該当値テキスト">
          <a:extLst>
            <a:ext uri="{FF2B5EF4-FFF2-40B4-BE49-F238E27FC236}">
              <a16:creationId xmlns:a16="http://schemas.microsoft.com/office/drawing/2014/main" xmlns="" id="{00000000-0008-0000-0700-000073010000}"/>
            </a:ext>
          </a:extLst>
        </xdr:cNvPr>
        <xdr:cNvSpPr txBox="1"/>
      </xdr:nvSpPr>
      <xdr:spPr>
        <a:xfrm>
          <a:off x="10528300" y="98990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6,566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58</xdr:row>
      <xdr:rowOff>18111</xdr:rowOff>
    </xdr:from>
    <xdr:to>
      <xdr:col>50</xdr:col>
      <xdr:colOff>165100</xdr:colOff>
      <xdr:row>58</xdr:row>
      <xdr:rowOff>119711</xdr:rowOff>
    </xdr:to>
    <xdr:sp macro="" textlink="">
      <xdr:nvSpPr>
        <xdr:cNvPr id="372" name="楕円 371">
          <a:extLst>
            <a:ext uri="{FF2B5EF4-FFF2-40B4-BE49-F238E27FC236}">
              <a16:creationId xmlns:a16="http://schemas.microsoft.com/office/drawing/2014/main" xmlns="" id="{00000000-0008-0000-0700-000074010000}"/>
            </a:ext>
          </a:extLst>
        </xdr:cNvPr>
        <xdr:cNvSpPr/>
      </xdr:nvSpPr>
      <xdr:spPr>
        <a:xfrm>
          <a:off x="9588500" y="99622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58</xdr:row>
      <xdr:rowOff>110838</xdr:rowOff>
    </xdr:from>
    <xdr:ext cx="469744" cy="259045"/>
    <xdr:sp macro="" textlink="">
      <xdr:nvSpPr>
        <xdr:cNvPr id="373" name="テキスト ボックス 372">
          <a:extLst>
            <a:ext uri="{FF2B5EF4-FFF2-40B4-BE49-F238E27FC236}">
              <a16:creationId xmlns:a16="http://schemas.microsoft.com/office/drawing/2014/main" xmlns="" id="{00000000-0008-0000-0700-000075010000}"/>
            </a:ext>
          </a:extLst>
        </xdr:cNvPr>
        <xdr:cNvSpPr txBox="1"/>
      </xdr:nvSpPr>
      <xdr:spPr>
        <a:xfrm>
          <a:off x="9404428" y="100549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58</xdr:row>
      <xdr:rowOff>32607</xdr:rowOff>
    </xdr:from>
    <xdr:to>
      <xdr:col>46</xdr:col>
      <xdr:colOff>38100</xdr:colOff>
      <xdr:row>58</xdr:row>
      <xdr:rowOff>134207</xdr:rowOff>
    </xdr:to>
    <xdr:sp macro="" textlink="">
      <xdr:nvSpPr>
        <xdr:cNvPr id="374" name="楕円 373">
          <a:extLst>
            <a:ext uri="{FF2B5EF4-FFF2-40B4-BE49-F238E27FC236}">
              <a16:creationId xmlns:a16="http://schemas.microsoft.com/office/drawing/2014/main" xmlns="" id="{00000000-0008-0000-0700-000076010000}"/>
            </a:ext>
          </a:extLst>
        </xdr:cNvPr>
        <xdr:cNvSpPr/>
      </xdr:nvSpPr>
      <xdr:spPr>
        <a:xfrm>
          <a:off x="8699500" y="99767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58</xdr:row>
      <xdr:rowOff>125334</xdr:rowOff>
    </xdr:from>
    <xdr:ext cx="469744" cy="259045"/>
    <xdr:sp macro="" textlink="">
      <xdr:nvSpPr>
        <xdr:cNvPr id="375" name="テキスト ボックス 374">
          <a:extLst>
            <a:ext uri="{FF2B5EF4-FFF2-40B4-BE49-F238E27FC236}">
              <a16:creationId xmlns:a16="http://schemas.microsoft.com/office/drawing/2014/main" xmlns="" id="{00000000-0008-0000-0700-000077010000}"/>
            </a:ext>
          </a:extLst>
        </xdr:cNvPr>
        <xdr:cNvSpPr txBox="1"/>
      </xdr:nvSpPr>
      <xdr:spPr>
        <a:xfrm>
          <a:off x="8515428" y="100694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58</xdr:row>
      <xdr:rowOff>27730</xdr:rowOff>
    </xdr:from>
    <xdr:to>
      <xdr:col>41</xdr:col>
      <xdr:colOff>101600</xdr:colOff>
      <xdr:row>58</xdr:row>
      <xdr:rowOff>129330</xdr:rowOff>
    </xdr:to>
    <xdr:sp macro="" textlink="">
      <xdr:nvSpPr>
        <xdr:cNvPr id="376" name="楕円 375">
          <a:extLst>
            <a:ext uri="{FF2B5EF4-FFF2-40B4-BE49-F238E27FC236}">
              <a16:creationId xmlns:a16="http://schemas.microsoft.com/office/drawing/2014/main" xmlns="" id="{00000000-0008-0000-0700-000078010000}"/>
            </a:ext>
          </a:extLst>
        </xdr:cNvPr>
        <xdr:cNvSpPr/>
      </xdr:nvSpPr>
      <xdr:spPr>
        <a:xfrm>
          <a:off x="7810500" y="99718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58</xdr:row>
      <xdr:rowOff>120457</xdr:rowOff>
    </xdr:from>
    <xdr:ext cx="469744" cy="259045"/>
    <xdr:sp macro="" textlink="">
      <xdr:nvSpPr>
        <xdr:cNvPr id="377" name="テキスト ボックス 376">
          <a:extLst>
            <a:ext uri="{FF2B5EF4-FFF2-40B4-BE49-F238E27FC236}">
              <a16:creationId xmlns:a16="http://schemas.microsoft.com/office/drawing/2014/main" xmlns="" id="{00000000-0008-0000-0700-000079010000}"/>
            </a:ext>
          </a:extLst>
        </xdr:cNvPr>
        <xdr:cNvSpPr txBox="1"/>
      </xdr:nvSpPr>
      <xdr:spPr>
        <a:xfrm>
          <a:off x="7626428" y="100645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47237</xdr:rowOff>
    </xdr:from>
    <xdr:to>
      <xdr:col>36</xdr:col>
      <xdr:colOff>165100</xdr:colOff>
      <xdr:row>58</xdr:row>
      <xdr:rowOff>148837</xdr:rowOff>
    </xdr:to>
    <xdr:sp macro="" textlink="">
      <xdr:nvSpPr>
        <xdr:cNvPr id="378" name="楕円 377">
          <a:extLst>
            <a:ext uri="{FF2B5EF4-FFF2-40B4-BE49-F238E27FC236}">
              <a16:creationId xmlns:a16="http://schemas.microsoft.com/office/drawing/2014/main" xmlns="" id="{00000000-0008-0000-0700-00007A010000}"/>
            </a:ext>
          </a:extLst>
        </xdr:cNvPr>
        <xdr:cNvSpPr/>
      </xdr:nvSpPr>
      <xdr:spPr>
        <a:xfrm>
          <a:off x="6921500" y="99913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58</xdr:row>
      <xdr:rowOff>139964</xdr:rowOff>
    </xdr:from>
    <xdr:ext cx="469744" cy="259045"/>
    <xdr:sp macro="" textlink="">
      <xdr:nvSpPr>
        <xdr:cNvPr id="379" name="テキスト ボックス 378">
          <a:extLst>
            <a:ext uri="{FF2B5EF4-FFF2-40B4-BE49-F238E27FC236}">
              <a16:creationId xmlns:a16="http://schemas.microsoft.com/office/drawing/2014/main" xmlns="" id="{00000000-0008-0000-0700-00007B010000}"/>
            </a:ext>
          </a:extLst>
        </xdr:cNvPr>
        <xdr:cNvSpPr txBox="1"/>
      </xdr:nvSpPr>
      <xdr:spPr>
        <a:xfrm>
          <a:off x="6737428" y="100840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80" name="正方形/長方形 379">
          <a:extLst>
            <a:ext uri="{FF2B5EF4-FFF2-40B4-BE49-F238E27FC236}">
              <a16:creationId xmlns:a16="http://schemas.microsoft.com/office/drawing/2014/main" xmlns="" id="{00000000-0008-0000-0700-00007C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81" name="正方形/長方形 380">
          <a:extLst>
            <a:ext uri="{FF2B5EF4-FFF2-40B4-BE49-F238E27FC236}">
              <a16:creationId xmlns:a16="http://schemas.microsoft.com/office/drawing/2014/main" xmlns="" id="{00000000-0008-0000-0700-00007D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2" name="正方形/長方形 381">
          <a:extLst>
            <a:ext uri="{FF2B5EF4-FFF2-40B4-BE49-F238E27FC236}">
              <a16:creationId xmlns:a16="http://schemas.microsoft.com/office/drawing/2014/main" xmlns="" id="{00000000-0008-0000-0700-00007E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3" name="正方形/長方形 382">
          <a:extLst>
            <a:ext uri="{FF2B5EF4-FFF2-40B4-BE49-F238E27FC236}">
              <a16:creationId xmlns:a16="http://schemas.microsoft.com/office/drawing/2014/main" xmlns="" id="{00000000-0008-0000-0700-00007F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4" name="正方形/長方形 383">
          <a:extLst>
            <a:ext uri="{FF2B5EF4-FFF2-40B4-BE49-F238E27FC236}">
              <a16:creationId xmlns:a16="http://schemas.microsoft.com/office/drawing/2014/main" xmlns="" id="{00000000-0008-0000-0700-000080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13,540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5" name="正方形/長方形 384">
          <a:extLst>
            <a:ext uri="{FF2B5EF4-FFF2-40B4-BE49-F238E27FC236}">
              <a16:creationId xmlns:a16="http://schemas.microsoft.com/office/drawing/2014/main" xmlns="" id="{00000000-0008-0000-0700-000081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6" name="正方形/長方形 385">
          <a:extLst>
            <a:ext uri="{FF2B5EF4-FFF2-40B4-BE49-F238E27FC236}">
              <a16:creationId xmlns:a16="http://schemas.microsoft.com/office/drawing/2014/main" xmlns="" id="{00000000-0008-0000-0700-000082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11,977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7" name="正方形/長方形 386">
          <a:extLst>
            <a:ext uri="{FF2B5EF4-FFF2-40B4-BE49-F238E27FC236}">
              <a16:creationId xmlns:a16="http://schemas.microsoft.com/office/drawing/2014/main" xmlns="" id="{00000000-0008-0000-0700-000083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8" name="テキスト ボックス 387">
          <a:extLst>
            <a:ext uri="{FF2B5EF4-FFF2-40B4-BE49-F238E27FC236}">
              <a16:creationId xmlns:a16="http://schemas.microsoft.com/office/drawing/2014/main" xmlns="" id="{00000000-0008-0000-0700-000084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9" name="直線コネクタ 388">
          <a:extLst>
            <a:ext uri="{FF2B5EF4-FFF2-40B4-BE49-F238E27FC236}">
              <a16:creationId xmlns:a16="http://schemas.microsoft.com/office/drawing/2014/main" xmlns="" id="{00000000-0008-0000-0700-000085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90" name="直線コネクタ 389">
          <a:extLst>
            <a:ext uri="{FF2B5EF4-FFF2-40B4-BE49-F238E27FC236}">
              <a16:creationId xmlns:a16="http://schemas.microsoft.com/office/drawing/2014/main" xmlns="" id="{00000000-0008-0000-0700-000086010000}"/>
            </a:ext>
          </a:extLst>
        </xdr:cNvPr>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91" name="テキスト ボックス 390">
          <a:extLst>
            <a:ext uri="{FF2B5EF4-FFF2-40B4-BE49-F238E27FC236}">
              <a16:creationId xmlns:a16="http://schemas.microsoft.com/office/drawing/2014/main" xmlns="" id="{00000000-0008-0000-0700-000087010000}"/>
            </a:ext>
          </a:extLst>
        </xdr:cNvPr>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92" name="直線コネクタ 391">
          <a:extLst>
            <a:ext uri="{FF2B5EF4-FFF2-40B4-BE49-F238E27FC236}">
              <a16:creationId xmlns:a16="http://schemas.microsoft.com/office/drawing/2014/main" xmlns="" id="{00000000-0008-0000-0700-000088010000}"/>
            </a:ext>
          </a:extLst>
        </xdr:cNvPr>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35577</xdr:rowOff>
    </xdr:from>
    <xdr:ext cx="531299" cy="259045"/>
    <xdr:sp macro="" textlink="">
      <xdr:nvSpPr>
        <xdr:cNvPr id="393" name="テキスト ボックス 392">
          <a:extLst>
            <a:ext uri="{FF2B5EF4-FFF2-40B4-BE49-F238E27FC236}">
              <a16:creationId xmlns:a16="http://schemas.microsoft.com/office/drawing/2014/main" xmlns="" id="{00000000-0008-0000-0700-000089010000}"/>
            </a:ext>
          </a:extLst>
        </xdr:cNvPr>
        <xdr:cNvSpPr txBox="1"/>
      </xdr:nvSpPr>
      <xdr:spPr>
        <a:xfrm>
          <a:off x="6072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94" name="直線コネクタ 393">
          <a:extLst>
            <a:ext uri="{FF2B5EF4-FFF2-40B4-BE49-F238E27FC236}">
              <a16:creationId xmlns:a16="http://schemas.microsoft.com/office/drawing/2014/main" xmlns="" id="{00000000-0008-0000-0700-00008A010000}"/>
            </a:ext>
          </a:extLst>
        </xdr:cNvPr>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168927</xdr:rowOff>
    </xdr:from>
    <xdr:ext cx="531299" cy="259045"/>
    <xdr:sp macro="" textlink="">
      <xdr:nvSpPr>
        <xdr:cNvPr id="395" name="テキスト ボックス 394">
          <a:extLst>
            <a:ext uri="{FF2B5EF4-FFF2-40B4-BE49-F238E27FC236}">
              <a16:creationId xmlns:a16="http://schemas.microsoft.com/office/drawing/2014/main" xmlns="" id="{00000000-0008-0000-0700-00008B010000}"/>
            </a:ext>
          </a:extLst>
        </xdr:cNvPr>
        <xdr:cNvSpPr txBox="1"/>
      </xdr:nvSpPr>
      <xdr:spPr>
        <a:xfrm>
          <a:off x="6072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96" name="直線コネクタ 395">
          <a:extLst>
            <a:ext uri="{FF2B5EF4-FFF2-40B4-BE49-F238E27FC236}">
              <a16:creationId xmlns:a16="http://schemas.microsoft.com/office/drawing/2014/main" xmlns="" id="{00000000-0008-0000-0700-00008C010000}"/>
            </a:ext>
          </a:extLst>
        </xdr:cNvPr>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130827</xdr:rowOff>
    </xdr:from>
    <xdr:ext cx="531299" cy="259045"/>
    <xdr:sp macro="" textlink="">
      <xdr:nvSpPr>
        <xdr:cNvPr id="397" name="テキスト ボックス 396">
          <a:extLst>
            <a:ext uri="{FF2B5EF4-FFF2-40B4-BE49-F238E27FC236}">
              <a16:creationId xmlns:a16="http://schemas.microsoft.com/office/drawing/2014/main" xmlns="" id="{00000000-0008-0000-0700-00008D010000}"/>
            </a:ext>
          </a:extLst>
        </xdr:cNvPr>
        <xdr:cNvSpPr txBox="1"/>
      </xdr:nvSpPr>
      <xdr:spPr>
        <a:xfrm>
          <a:off x="6072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98" name="直線コネクタ 397">
          <a:extLst>
            <a:ext uri="{FF2B5EF4-FFF2-40B4-BE49-F238E27FC236}">
              <a16:creationId xmlns:a16="http://schemas.microsoft.com/office/drawing/2014/main" xmlns="" id="{00000000-0008-0000-0700-00008E010000}"/>
            </a:ext>
          </a:extLst>
        </xdr:cNvPr>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92727</xdr:rowOff>
    </xdr:from>
    <xdr:ext cx="531299" cy="259045"/>
    <xdr:sp macro="" textlink="">
      <xdr:nvSpPr>
        <xdr:cNvPr id="399" name="テキスト ボックス 398">
          <a:extLst>
            <a:ext uri="{FF2B5EF4-FFF2-40B4-BE49-F238E27FC236}">
              <a16:creationId xmlns:a16="http://schemas.microsoft.com/office/drawing/2014/main" xmlns="" id="{00000000-0008-0000-0700-00008F010000}"/>
            </a:ext>
          </a:extLst>
        </xdr:cNvPr>
        <xdr:cNvSpPr txBox="1"/>
      </xdr:nvSpPr>
      <xdr:spPr>
        <a:xfrm>
          <a:off x="6072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400" name="直線コネクタ 399">
          <a:extLst>
            <a:ext uri="{FF2B5EF4-FFF2-40B4-BE49-F238E27FC236}">
              <a16:creationId xmlns:a16="http://schemas.microsoft.com/office/drawing/2014/main" xmlns="" id="{00000000-0008-0000-0700-000090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67</xdr:row>
      <xdr:rowOff>54627</xdr:rowOff>
    </xdr:from>
    <xdr:ext cx="531299" cy="259045"/>
    <xdr:sp macro="" textlink="">
      <xdr:nvSpPr>
        <xdr:cNvPr id="401" name="テキスト ボックス 400">
          <a:extLst>
            <a:ext uri="{FF2B5EF4-FFF2-40B4-BE49-F238E27FC236}">
              <a16:creationId xmlns:a16="http://schemas.microsoft.com/office/drawing/2014/main" xmlns="" id="{00000000-0008-0000-0700-000091010000}"/>
            </a:ext>
          </a:extLst>
        </xdr:cNvPr>
        <xdr:cNvSpPr txBox="1"/>
      </xdr:nvSpPr>
      <xdr:spPr>
        <a:xfrm>
          <a:off x="6072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2" name="商工費グラフ枠">
          <a:extLst>
            <a:ext uri="{FF2B5EF4-FFF2-40B4-BE49-F238E27FC236}">
              <a16:creationId xmlns:a16="http://schemas.microsoft.com/office/drawing/2014/main" xmlns="" id="{00000000-0008-0000-0700-000092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1092</xdr:rowOff>
    </xdr:from>
    <xdr:to>
      <xdr:col>54</xdr:col>
      <xdr:colOff>189865</xdr:colOff>
      <xdr:row>79</xdr:row>
      <xdr:rowOff>36373</xdr:rowOff>
    </xdr:to>
    <xdr:cxnSp macro="">
      <xdr:nvCxnSpPr>
        <xdr:cNvPr id="403" name="直線コネクタ 402">
          <a:extLst>
            <a:ext uri="{FF2B5EF4-FFF2-40B4-BE49-F238E27FC236}">
              <a16:creationId xmlns:a16="http://schemas.microsoft.com/office/drawing/2014/main" xmlns="" id="{00000000-0008-0000-0700-000093010000}"/>
            </a:ext>
          </a:extLst>
        </xdr:cNvPr>
        <xdr:cNvCxnSpPr/>
      </xdr:nvCxnSpPr>
      <xdr:spPr>
        <a:xfrm flipV="1">
          <a:off x="10475595" y="12002592"/>
          <a:ext cx="1270" cy="157833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40200</xdr:rowOff>
    </xdr:from>
    <xdr:ext cx="378565" cy="259045"/>
    <xdr:sp macro="" textlink="">
      <xdr:nvSpPr>
        <xdr:cNvPr id="404" name="商工費最小値テキスト">
          <a:extLst>
            <a:ext uri="{FF2B5EF4-FFF2-40B4-BE49-F238E27FC236}">
              <a16:creationId xmlns:a16="http://schemas.microsoft.com/office/drawing/2014/main" xmlns="" id="{00000000-0008-0000-0700-000094010000}"/>
            </a:ext>
          </a:extLst>
        </xdr:cNvPr>
        <xdr:cNvSpPr txBox="1"/>
      </xdr:nvSpPr>
      <xdr:spPr>
        <a:xfrm>
          <a:off x="10528300" y="1358475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36373</xdr:rowOff>
    </xdr:from>
    <xdr:to>
      <xdr:col>55</xdr:col>
      <xdr:colOff>88900</xdr:colOff>
      <xdr:row>79</xdr:row>
      <xdr:rowOff>36373</xdr:rowOff>
    </xdr:to>
    <xdr:cxnSp macro="">
      <xdr:nvCxnSpPr>
        <xdr:cNvPr id="405" name="直線コネクタ 404">
          <a:extLst>
            <a:ext uri="{FF2B5EF4-FFF2-40B4-BE49-F238E27FC236}">
              <a16:creationId xmlns:a16="http://schemas.microsoft.com/office/drawing/2014/main" xmlns="" id="{00000000-0008-0000-0700-000095010000}"/>
            </a:ext>
          </a:extLst>
        </xdr:cNvPr>
        <xdr:cNvCxnSpPr/>
      </xdr:nvCxnSpPr>
      <xdr:spPr>
        <a:xfrm>
          <a:off x="10388600" y="135809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68</xdr:row>
      <xdr:rowOff>119219</xdr:rowOff>
    </xdr:from>
    <xdr:ext cx="534377" cy="259045"/>
    <xdr:sp macro="" textlink="">
      <xdr:nvSpPr>
        <xdr:cNvPr id="406" name="商工費最大値テキスト">
          <a:extLst>
            <a:ext uri="{FF2B5EF4-FFF2-40B4-BE49-F238E27FC236}">
              <a16:creationId xmlns:a16="http://schemas.microsoft.com/office/drawing/2014/main" xmlns="" id="{00000000-0008-0000-0700-000096010000}"/>
            </a:ext>
          </a:extLst>
        </xdr:cNvPr>
        <xdr:cNvSpPr txBox="1"/>
      </xdr:nvSpPr>
      <xdr:spPr>
        <a:xfrm>
          <a:off x="10528300" y="117778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41,638</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70</xdr:row>
      <xdr:rowOff>1092</xdr:rowOff>
    </xdr:from>
    <xdr:to>
      <xdr:col>55</xdr:col>
      <xdr:colOff>88900</xdr:colOff>
      <xdr:row>70</xdr:row>
      <xdr:rowOff>1092</xdr:rowOff>
    </xdr:to>
    <xdr:cxnSp macro="">
      <xdr:nvCxnSpPr>
        <xdr:cNvPr id="407" name="直線コネクタ 406">
          <a:extLst>
            <a:ext uri="{FF2B5EF4-FFF2-40B4-BE49-F238E27FC236}">
              <a16:creationId xmlns:a16="http://schemas.microsoft.com/office/drawing/2014/main" xmlns="" id="{00000000-0008-0000-0700-000097010000}"/>
            </a:ext>
          </a:extLst>
        </xdr:cNvPr>
        <xdr:cNvCxnSpPr/>
      </xdr:nvCxnSpPr>
      <xdr:spPr>
        <a:xfrm>
          <a:off x="10388600" y="120025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160389</xdr:rowOff>
    </xdr:from>
    <xdr:to>
      <xdr:col>55</xdr:col>
      <xdr:colOff>0</xdr:colOff>
      <xdr:row>79</xdr:row>
      <xdr:rowOff>8903</xdr:rowOff>
    </xdr:to>
    <xdr:cxnSp macro="">
      <xdr:nvCxnSpPr>
        <xdr:cNvPr id="408" name="直線コネクタ 407">
          <a:extLst>
            <a:ext uri="{FF2B5EF4-FFF2-40B4-BE49-F238E27FC236}">
              <a16:creationId xmlns:a16="http://schemas.microsoft.com/office/drawing/2014/main" xmlns="" id="{00000000-0008-0000-0700-000098010000}"/>
            </a:ext>
          </a:extLst>
        </xdr:cNvPr>
        <xdr:cNvCxnSpPr/>
      </xdr:nvCxnSpPr>
      <xdr:spPr>
        <a:xfrm>
          <a:off x="9639300" y="13533489"/>
          <a:ext cx="838200" cy="199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75</xdr:row>
      <xdr:rowOff>76954</xdr:rowOff>
    </xdr:from>
    <xdr:ext cx="534377" cy="259045"/>
    <xdr:sp macro="" textlink="">
      <xdr:nvSpPr>
        <xdr:cNvPr id="409" name="商工費平均値テキスト">
          <a:extLst>
            <a:ext uri="{FF2B5EF4-FFF2-40B4-BE49-F238E27FC236}">
              <a16:creationId xmlns:a16="http://schemas.microsoft.com/office/drawing/2014/main" xmlns="" id="{00000000-0008-0000-0700-000099010000}"/>
            </a:ext>
          </a:extLst>
        </xdr:cNvPr>
        <xdr:cNvSpPr txBox="1"/>
      </xdr:nvSpPr>
      <xdr:spPr>
        <a:xfrm>
          <a:off x="10528300" y="1293570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11,914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76</xdr:row>
      <xdr:rowOff>54077</xdr:rowOff>
    </xdr:from>
    <xdr:to>
      <xdr:col>55</xdr:col>
      <xdr:colOff>50800</xdr:colOff>
      <xdr:row>76</xdr:row>
      <xdr:rowOff>155677</xdr:rowOff>
    </xdr:to>
    <xdr:sp macro="" textlink="">
      <xdr:nvSpPr>
        <xdr:cNvPr id="410" name="フローチャート: 判断 409">
          <a:extLst>
            <a:ext uri="{FF2B5EF4-FFF2-40B4-BE49-F238E27FC236}">
              <a16:creationId xmlns:a16="http://schemas.microsoft.com/office/drawing/2014/main" xmlns="" id="{00000000-0008-0000-0700-00009A010000}"/>
            </a:ext>
          </a:extLst>
        </xdr:cNvPr>
        <xdr:cNvSpPr/>
      </xdr:nvSpPr>
      <xdr:spPr>
        <a:xfrm>
          <a:off x="10426700" y="130842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147358</xdr:rowOff>
    </xdr:from>
    <xdr:to>
      <xdr:col>50</xdr:col>
      <xdr:colOff>114300</xdr:colOff>
      <xdr:row>78</xdr:row>
      <xdr:rowOff>160389</xdr:rowOff>
    </xdr:to>
    <xdr:cxnSp macro="">
      <xdr:nvCxnSpPr>
        <xdr:cNvPr id="411" name="直線コネクタ 410">
          <a:extLst>
            <a:ext uri="{FF2B5EF4-FFF2-40B4-BE49-F238E27FC236}">
              <a16:creationId xmlns:a16="http://schemas.microsoft.com/office/drawing/2014/main" xmlns="" id="{00000000-0008-0000-0700-00009B010000}"/>
            </a:ext>
          </a:extLst>
        </xdr:cNvPr>
        <xdr:cNvCxnSpPr/>
      </xdr:nvCxnSpPr>
      <xdr:spPr>
        <a:xfrm>
          <a:off x="8750300" y="13520458"/>
          <a:ext cx="889000" cy="130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76</xdr:row>
      <xdr:rowOff>49733</xdr:rowOff>
    </xdr:from>
    <xdr:to>
      <xdr:col>50</xdr:col>
      <xdr:colOff>165100</xdr:colOff>
      <xdr:row>76</xdr:row>
      <xdr:rowOff>151333</xdr:rowOff>
    </xdr:to>
    <xdr:sp macro="" textlink="">
      <xdr:nvSpPr>
        <xdr:cNvPr id="412" name="フローチャート: 判断 411">
          <a:extLst>
            <a:ext uri="{FF2B5EF4-FFF2-40B4-BE49-F238E27FC236}">
              <a16:creationId xmlns:a16="http://schemas.microsoft.com/office/drawing/2014/main" xmlns="" id="{00000000-0008-0000-0700-00009C010000}"/>
            </a:ext>
          </a:extLst>
        </xdr:cNvPr>
        <xdr:cNvSpPr/>
      </xdr:nvSpPr>
      <xdr:spPr>
        <a:xfrm>
          <a:off x="9588500" y="130799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74</xdr:row>
      <xdr:rowOff>167860</xdr:rowOff>
    </xdr:from>
    <xdr:ext cx="534377" cy="259045"/>
    <xdr:sp macro="" textlink="">
      <xdr:nvSpPr>
        <xdr:cNvPr id="413" name="テキスト ボックス 412">
          <a:extLst>
            <a:ext uri="{FF2B5EF4-FFF2-40B4-BE49-F238E27FC236}">
              <a16:creationId xmlns:a16="http://schemas.microsoft.com/office/drawing/2014/main" xmlns="" id="{00000000-0008-0000-0700-00009D010000}"/>
            </a:ext>
          </a:extLst>
        </xdr:cNvPr>
        <xdr:cNvSpPr txBox="1"/>
      </xdr:nvSpPr>
      <xdr:spPr>
        <a:xfrm>
          <a:off x="9372111" y="128551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12,028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78</xdr:row>
      <xdr:rowOff>147358</xdr:rowOff>
    </xdr:from>
    <xdr:to>
      <xdr:col>45</xdr:col>
      <xdr:colOff>177800</xdr:colOff>
      <xdr:row>79</xdr:row>
      <xdr:rowOff>18656</xdr:rowOff>
    </xdr:to>
    <xdr:cxnSp macro="">
      <xdr:nvCxnSpPr>
        <xdr:cNvPr id="414" name="直線コネクタ 413">
          <a:extLst>
            <a:ext uri="{FF2B5EF4-FFF2-40B4-BE49-F238E27FC236}">
              <a16:creationId xmlns:a16="http://schemas.microsoft.com/office/drawing/2014/main" xmlns="" id="{00000000-0008-0000-0700-00009E010000}"/>
            </a:ext>
          </a:extLst>
        </xdr:cNvPr>
        <xdr:cNvCxnSpPr/>
      </xdr:nvCxnSpPr>
      <xdr:spPr>
        <a:xfrm flipV="1">
          <a:off x="7861300" y="13520458"/>
          <a:ext cx="889000" cy="427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76</xdr:row>
      <xdr:rowOff>93396</xdr:rowOff>
    </xdr:from>
    <xdr:to>
      <xdr:col>46</xdr:col>
      <xdr:colOff>38100</xdr:colOff>
      <xdr:row>77</xdr:row>
      <xdr:rowOff>23546</xdr:rowOff>
    </xdr:to>
    <xdr:sp macro="" textlink="">
      <xdr:nvSpPr>
        <xdr:cNvPr id="415" name="フローチャート: 判断 414">
          <a:extLst>
            <a:ext uri="{FF2B5EF4-FFF2-40B4-BE49-F238E27FC236}">
              <a16:creationId xmlns:a16="http://schemas.microsoft.com/office/drawing/2014/main" xmlns="" id="{00000000-0008-0000-0700-00009F010000}"/>
            </a:ext>
          </a:extLst>
        </xdr:cNvPr>
        <xdr:cNvSpPr/>
      </xdr:nvSpPr>
      <xdr:spPr>
        <a:xfrm>
          <a:off x="8699500" y="131235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75</xdr:row>
      <xdr:rowOff>40073</xdr:rowOff>
    </xdr:from>
    <xdr:ext cx="534377" cy="259045"/>
    <xdr:sp macro="" textlink="">
      <xdr:nvSpPr>
        <xdr:cNvPr id="416" name="テキスト ボックス 415">
          <a:extLst>
            <a:ext uri="{FF2B5EF4-FFF2-40B4-BE49-F238E27FC236}">
              <a16:creationId xmlns:a16="http://schemas.microsoft.com/office/drawing/2014/main" xmlns="" id="{00000000-0008-0000-0700-0000A0010000}"/>
            </a:ext>
          </a:extLst>
        </xdr:cNvPr>
        <xdr:cNvSpPr txBox="1"/>
      </xdr:nvSpPr>
      <xdr:spPr>
        <a:xfrm>
          <a:off x="8483111" y="128988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10,882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79</xdr:row>
      <xdr:rowOff>18656</xdr:rowOff>
    </xdr:from>
    <xdr:to>
      <xdr:col>41</xdr:col>
      <xdr:colOff>50800</xdr:colOff>
      <xdr:row>79</xdr:row>
      <xdr:rowOff>18923</xdr:rowOff>
    </xdr:to>
    <xdr:cxnSp macro="">
      <xdr:nvCxnSpPr>
        <xdr:cNvPr id="417" name="直線コネクタ 416">
          <a:extLst>
            <a:ext uri="{FF2B5EF4-FFF2-40B4-BE49-F238E27FC236}">
              <a16:creationId xmlns:a16="http://schemas.microsoft.com/office/drawing/2014/main" xmlns="" id="{00000000-0008-0000-0700-0000A1010000}"/>
            </a:ext>
          </a:extLst>
        </xdr:cNvPr>
        <xdr:cNvCxnSpPr/>
      </xdr:nvCxnSpPr>
      <xdr:spPr>
        <a:xfrm flipV="1">
          <a:off x="6972300" y="13563206"/>
          <a:ext cx="889000" cy="2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76</xdr:row>
      <xdr:rowOff>155347</xdr:rowOff>
    </xdr:from>
    <xdr:to>
      <xdr:col>41</xdr:col>
      <xdr:colOff>101600</xdr:colOff>
      <xdr:row>77</xdr:row>
      <xdr:rowOff>85497</xdr:rowOff>
    </xdr:to>
    <xdr:sp macro="" textlink="">
      <xdr:nvSpPr>
        <xdr:cNvPr id="418" name="フローチャート: 判断 417">
          <a:extLst>
            <a:ext uri="{FF2B5EF4-FFF2-40B4-BE49-F238E27FC236}">
              <a16:creationId xmlns:a16="http://schemas.microsoft.com/office/drawing/2014/main" xmlns="" id="{00000000-0008-0000-0700-0000A2010000}"/>
            </a:ext>
          </a:extLst>
        </xdr:cNvPr>
        <xdr:cNvSpPr/>
      </xdr:nvSpPr>
      <xdr:spPr>
        <a:xfrm>
          <a:off x="7810500" y="131855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75</xdr:row>
      <xdr:rowOff>102023</xdr:rowOff>
    </xdr:from>
    <xdr:ext cx="469744" cy="259045"/>
    <xdr:sp macro="" textlink="">
      <xdr:nvSpPr>
        <xdr:cNvPr id="419" name="テキスト ボックス 418">
          <a:extLst>
            <a:ext uri="{FF2B5EF4-FFF2-40B4-BE49-F238E27FC236}">
              <a16:creationId xmlns:a16="http://schemas.microsoft.com/office/drawing/2014/main" xmlns="" id="{00000000-0008-0000-0700-0000A3010000}"/>
            </a:ext>
          </a:extLst>
        </xdr:cNvPr>
        <xdr:cNvSpPr txBox="1"/>
      </xdr:nvSpPr>
      <xdr:spPr>
        <a:xfrm>
          <a:off x="7626428" y="129607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76</xdr:row>
      <xdr:rowOff>162013</xdr:rowOff>
    </xdr:from>
    <xdr:to>
      <xdr:col>36</xdr:col>
      <xdr:colOff>165100</xdr:colOff>
      <xdr:row>77</xdr:row>
      <xdr:rowOff>92163</xdr:rowOff>
    </xdr:to>
    <xdr:sp macro="" textlink="">
      <xdr:nvSpPr>
        <xdr:cNvPr id="420" name="フローチャート: 判断 419">
          <a:extLst>
            <a:ext uri="{FF2B5EF4-FFF2-40B4-BE49-F238E27FC236}">
              <a16:creationId xmlns:a16="http://schemas.microsoft.com/office/drawing/2014/main" xmlns="" id="{00000000-0008-0000-0700-0000A4010000}"/>
            </a:ext>
          </a:extLst>
        </xdr:cNvPr>
        <xdr:cNvSpPr/>
      </xdr:nvSpPr>
      <xdr:spPr>
        <a:xfrm>
          <a:off x="6921500" y="131922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75</xdr:row>
      <xdr:rowOff>108691</xdr:rowOff>
    </xdr:from>
    <xdr:ext cx="469744" cy="259045"/>
    <xdr:sp macro="" textlink="">
      <xdr:nvSpPr>
        <xdr:cNvPr id="421" name="テキスト ボックス 420">
          <a:extLst>
            <a:ext uri="{FF2B5EF4-FFF2-40B4-BE49-F238E27FC236}">
              <a16:creationId xmlns:a16="http://schemas.microsoft.com/office/drawing/2014/main" xmlns="" id="{00000000-0008-0000-0700-0000A5010000}"/>
            </a:ext>
          </a:extLst>
        </xdr:cNvPr>
        <xdr:cNvSpPr txBox="1"/>
      </xdr:nvSpPr>
      <xdr:spPr>
        <a:xfrm>
          <a:off x="6737428" y="129674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22" name="テキスト ボックス 421">
          <a:extLst>
            <a:ext uri="{FF2B5EF4-FFF2-40B4-BE49-F238E27FC236}">
              <a16:creationId xmlns:a16="http://schemas.microsoft.com/office/drawing/2014/main" xmlns="" id="{00000000-0008-0000-0700-0000A6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3" name="テキスト ボックス 422">
          <a:extLst>
            <a:ext uri="{FF2B5EF4-FFF2-40B4-BE49-F238E27FC236}">
              <a16:creationId xmlns:a16="http://schemas.microsoft.com/office/drawing/2014/main" xmlns="" id="{00000000-0008-0000-0700-0000A7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4" name="テキスト ボックス 423">
          <a:extLst>
            <a:ext uri="{FF2B5EF4-FFF2-40B4-BE49-F238E27FC236}">
              <a16:creationId xmlns:a16="http://schemas.microsoft.com/office/drawing/2014/main" xmlns="" id="{00000000-0008-0000-0700-0000A8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5" name="テキスト ボックス 424">
          <a:extLst>
            <a:ext uri="{FF2B5EF4-FFF2-40B4-BE49-F238E27FC236}">
              <a16:creationId xmlns:a16="http://schemas.microsoft.com/office/drawing/2014/main" xmlns="" id="{00000000-0008-0000-0700-0000A9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6" name="テキスト ボックス 425">
          <a:extLst>
            <a:ext uri="{FF2B5EF4-FFF2-40B4-BE49-F238E27FC236}">
              <a16:creationId xmlns:a16="http://schemas.microsoft.com/office/drawing/2014/main" xmlns="" id="{00000000-0008-0000-0700-0000AA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129553</xdr:rowOff>
    </xdr:from>
    <xdr:to>
      <xdr:col>55</xdr:col>
      <xdr:colOff>50800</xdr:colOff>
      <xdr:row>79</xdr:row>
      <xdr:rowOff>59703</xdr:rowOff>
    </xdr:to>
    <xdr:sp macro="" textlink="">
      <xdr:nvSpPr>
        <xdr:cNvPr id="427" name="楕円 426">
          <a:extLst>
            <a:ext uri="{FF2B5EF4-FFF2-40B4-BE49-F238E27FC236}">
              <a16:creationId xmlns:a16="http://schemas.microsoft.com/office/drawing/2014/main" xmlns="" id="{00000000-0008-0000-0700-0000AB010000}"/>
            </a:ext>
          </a:extLst>
        </xdr:cNvPr>
        <xdr:cNvSpPr/>
      </xdr:nvSpPr>
      <xdr:spPr>
        <a:xfrm>
          <a:off x="10426700" y="135026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78</xdr:row>
      <xdr:rowOff>44480</xdr:rowOff>
    </xdr:from>
    <xdr:ext cx="378565" cy="259045"/>
    <xdr:sp macro="" textlink="">
      <xdr:nvSpPr>
        <xdr:cNvPr id="428" name="商工費該当値テキスト">
          <a:extLst>
            <a:ext uri="{FF2B5EF4-FFF2-40B4-BE49-F238E27FC236}">
              <a16:creationId xmlns:a16="http://schemas.microsoft.com/office/drawing/2014/main" xmlns="" id="{00000000-0008-0000-0700-0000AC010000}"/>
            </a:ext>
          </a:extLst>
        </xdr:cNvPr>
        <xdr:cNvSpPr txBox="1"/>
      </xdr:nvSpPr>
      <xdr:spPr>
        <a:xfrm>
          <a:off x="10528300" y="1341758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109589</xdr:rowOff>
    </xdr:from>
    <xdr:to>
      <xdr:col>50</xdr:col>
      <xdr:colOff>165100</xdr:colOff>
      <xdr:row>79</xdr:row>
      <xdr:rowOff>39739</xdr:rowOff>
    </xdr:to>
    <xdr:sp macro="" textlink="">
      <xdr:nvSpPr>
        <xdr:cNvPr id="429" name="楕円 428">
          <a:extLst>
            <a:ext uri="{FF2B5EF4-FFF2-40B4-BE49-F238E27FC236}">
              <a16:creationId xmlns:a16="http://schemas.microsoft.com/office/drawing/2014/main" xmlns="" id="{00000000-0008-0000-0700-0000AD010000}"/>
            </a:ext>
          </a:extLst>
        </xdr:cNvPr>
        <xdr:cNvSpPr/>
      </xdr:nvSpPr>
      <xdr:spPr>
        <a:xfrm>
          <a:off x="9588500" y="134826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79</xdr:row>
      <xdr:rowOff>30866</xdr:rowOff>
    </xdr:from>
    <xdr:ext cx="469744" cy="259045"/>
    <xdr:sp macro="" textlink="">
      <xdr:nvSpPr>
        <xdr:cNvPr id="430" name="テキスト ボックス 429">
          <a:extLst>
            <a:ext uri="{FF2B5EF4-FFF2-40B4-BE49-F238E27FC236}">
              <a16:creationId xmlns:a16="http://schemas.microsoft.com/office/drawing/2014/main" xmlns="" id="{00000000-0008-0000-0700-0000AE010000}"/>
            </a:ext>
          </a:extLst>
        </xdr:cNvPr>
        <xdr:cNvSpPr txBox="1"/>
      </xdr:nvSpPr>
      <xdr:spPr>
        <a:xfrm>
          <a:off x="9404428" y="135754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96558</xdr:rowOff>
    </xdr:from>
    <xdr:to>
      <xdr:col>46</xdr:col>
      <xdr:colOff>38100</xdr:colOff>
      <xdr:row>79</xdr:row>
      <xdr:rowOff>26708</xdr:rowOff>
    </xdr:to>
    <xdr:sp macro="" textlink="">
      <xdr:nvSpPr>
        <xdr:cNvPr id="431" name="楕円 430">
          <a:extLst>
            <a:ext uri="{FF2B5EF4-FFF2-40B4-BE49-F238E27FC236}">
              <a16:creationId xmlns:a16="http://schemas.microsoft.com/office/drawing/2014/main" xmlns="" id="{00000000-0008-0000-0700-0000AF010000}"/>
            </a:ext>
          </a:extLst>
        </xdr:cNvPr>
        <xdr:cNvSpPr/>
      </xdr:nvSpPr>
      <xdr:spPr>
        <a:xfrm>
          <a:off x="8699500" y="134696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79</xdr:row>
      <xdr:rowOff>17835</xdr:rowOff>
    </xdr:from>
    <xdr:ext cx="469744" cy="259045"/>
    <xdr:sp macro="" textlink="">
      <xdr:nvSpPr>
        <xdr:cNvPr id="432" name="テキスト ボックス 431">
          <a:extLst>
            <a:ext uri="{FF2B5EF4-FFF2-40B4-BE49-F238E27FC236}">
              <a16:creationId xmlns:a16="http://schemas.microsoft.com/office/drawing/2014/main" xmlns="" id="{00000000-0008-0000-0700-0000B0010000}"/>
            </a:ext>
          </a:extLst>
        </xdr:cNvPr>
        <xdr:cNvSpPr txBox="1"/>
      </xdr:nvSpPr>
      <xdr:spPr>
        <a:xfrm>
          <a:off x="8515428" y="135623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139306</xdr:rowOff>
    </xdr:from>
    <xdr:to>
      <xdr:col>41</xdr:col>
      <xdr:colOff>101600</xdr:colOff>
      <xdr:row>79</xdr:row>
      <xdr:rowOff>69456</xdr:rowOff>
    </xdr:to>
    <xdr:sp macro="" textlink="">
      <xdr:nvSpPr>
        <xdr:cNvPr id="433" name="楕円 432">
          <a:extLst>
            <a:ext uri="{FF2B5EF4-FFF2-40B4-BE49-F238E27FC236}">
              <a16:creationId xmlns:a16="http://schemas.microsoft.com/office/drawing/2014/main" xmlns="" id="{00000000-0008-0000-0700-0000B1010000}"/>
            </a:ext>
          </a:extLst>
        </xdr:cNvPr>
        <xdr:cNvSpPr/>
      </xdr:nvSpPr>
      <xdr:spPr>
        <a:xfrm>
          <a:off x="7810500" y="135124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79</xdr:row>
      <xdr:rowOff>60583</xdr:rowOff>
    </xdr:from>
    <xdr:ext cx="378565" cy="259045"/>
    <xdr:sp macro="" textlink="">
      <xdr:nvSpPr>
        <xdr:cNvPr id="434" name="テキスト ボックス 433">
          <a:extLst>
            <a:ext uri="{FF2B5EF4-FFF2-40B4-BE49-F238E27FC236}">
              <a16:creationId xmlns:a16="http://schemas.microsoft.com/office/drawing/2014/main" xmlns="" id="{00000000-0008-0000-0700-0000B2010000}"/>
            </a:ext>
          </a:extLst>
        </xdr:cNvPr>
        <xdr:cNvSpPr txBox="1"/>
      </xdr:nvSpPr>
      <xdr:spPr>
        <a:xfrm>
          <a:off x="7672017" y="1360513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139573</xdr:rowOff>
    </xdr:from>
    <xdr:to>
      <xdr:col>36</xdr:col>
      <xdr:colOff>165100</xdr:colOff>
      <xdr:row>79</xdr:row>
      <xdr:rowOff>69723</xdr:rowOff>
    </xdr:to>
    <xdr:sp macro="" textlink="">
      <xdr:nvSpPr>
        <xdr:cNvPr id="435" name="楕円 434">
          <a:extLst>
            <a:ext uri="{FF2B5EF4-FFF2-40B4-BE49-F238E27FC236}">
              <a16:creationId xmlns:a16="http://schemas.microsoft.com/office/drawing/2014/main" xmlns="" id="{00000000-0008-0000-0700-0000B3010000}"/>
            </a:ext>
          </a:extLst>
        </xdr:cNvPr>
        <xdr:cNvSpPr/>
      </xdr:nvSpPr>
      <xdr:spPr>
        <a:xfrm>
          <a:off x="6921500" y="135126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79</xdr:row>
      <xdr:rowOff>60850</xdr:rowOff>
    </xdr:from>
    <xdr:ext cx="378565" cy="259045"/>
    <xdr:sp macro="" textlink="">
      <xdr:nvSpPr>
        <xdr:cNvPr id="436" name="テキスト ボックス 435">
          <a:extLst>
            <a:ext uri="{FF2B5EF4-FFF2-40B4-BE49-F238E27FC236}">
              <a16:creationId xmlns:a16="http://schemas.microsoft.com/office/drawing/2014/main" xmlns="" id="{00000000-0008-0000-0700-0000B4010000}"/>
            </a:ext>
          </a:extLst>
        </xdr:cNvPr>
        <xdr:cNvSpPr txBox="1"/>
      </xdr:nvSpPr>
      <xdr:spPr>
        <a:xfrm>
          <a:off x="6783017" y="1360540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7" name="正方形/長方形 436">
          <a:extLst>
            <a:ext uri="{FF2B5EF4-FFF2-40B4-BE49-F238E27FC236}">
              <a16:creationId xmlns:a16="http://schemas.microsoft.com/office/drawing/2014/main" xmlns="" id="{00000000-0008-0000-0700-0000B5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8" name="正方形/長方形 437">
          <a:extLst>
            <a:ext uri="{FF2B5EF4-FFF2-40B4-BE49-F238E27FC236}">
              <a16:creationId xmlns:a16="http://schemas.microsoft.com/office/drawing/2014/main" xmlns="" id="{00000000-0008-0000-0700-0000B6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9" name="正方形/長方形 438">
          <a:extLst>
            <a:ext uri="{FF2B5EF4-FFF2-40B4-BE49-F238E27FC236}">
              <a16:creationId xmlns:a16="http://schemas.microsoft.com/office/drawing/2014/main" xmlns="" id="{00000000-0008-0000-0700-0000B7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40" name="正方形/長方形 439">
          <a:extLst>
            <a:ext uri="{FF2B5EF4-FFF2-40B4-BE49-F238E27FC236}">
              <a16:creationId xmlns:a16="http://schemas.microsoft.com/office/drawing/2014/main" xmlns="" id="{00000000-0008-0000-0700-0000B8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41" name="正方形/長方形 440">
          <a:extLst>
            <a:ext uri="{FF2B5EF4-FFF2-40B4-BE49-F238E27FC236}">
              <a16:creationId xmlns:a16="http://schemas.microsoft.com/office/drawing/2014/main" xmlns="" id="{00000000-0008-0000-0700-0000B9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51,751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2" name="正方形/長方形 441">
          <a:extLst>
            <a:ext uri="{FF2B5EF4-FFF2-40B4-BE49-F238E27FC236}">
              <a16:creationId xmlns:a16="http://schemas.microsoft.com/office/drawing/2014/main" xmlns="" id="{00000000-0008-0000-0700-0000BA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3" name="正方形/長方形 442">
          <a:extLst>
            <a:ext uri="{FF2B5EF4-FFF2-40B4-BE49-F238E27FC236}">
              <a16:creationId xmlns:a16="http://schemas.microsoft.com/office/drawing/2014/main" xmlns="" id="{00000000-0008-0000-0700-0000BB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52,467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4" name="正方形/長方形 443">
          <a:extLst>
            <a:ext uri="{FF2B5EF4-FFF2-40B4-BE49-F238E27FC236}">
              <a16:creationId xmlns:a16="http://schemas.microsoft.com/office/drawing/2014/main" xmlns="" id="{00000000-0008-0000-0700-0000BC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5" name="テキスト ボックス 444">
          <a:extLst>
            <a:ext uri="{FF2B5EF4-FFF2-40B4-BE49-F238E27FC236}">
              <a16:creationId xmlns:a16="http://schemas.microsoft.com/office/drawing/2014/main" xmlns="" id="{00000000-0008-0000-0700-0000BD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6" name="直線コネクタ 445">
          <a:extLst>
            <a:ext uri="{FF2B5EF4-FFF2-40B4-BE49-F238E27FC236}">
              <a16:creationId xmlns:a16="http://schemas.microsoft.com/office/drawing/2014/main" xmlns="" id="{00000000-0008-0000-0700-0000BE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98879</xdr:rowOff>
    </xdr:from>
    <xdr:to>
      <xdr:col>59</xdr:col>
      <xdr:colOff>50800</xdr:colOff>
      <xdr:row>99</xdr:row>
      <xdr:rowOff>98879</xdr:rowOff>
    </xdr:to>
    <xdr:cxnSp macro="">
      <xdr:nvCxnSpPr>
        <xdr:cNvPr id="447" name="直線コネクタ 446">
          <a:extLst>
            <a:ext uri="{FF2B5EF4-FFF2-40B4-BE49-F238E27FC236}">
              <a16:creationId xmlns:a16="http://schemas.microsoft.com/office/drawing/2014/main" xmlns="" id="{00000000-0008-0000-0700-0000BF010000}"/>
            </a:ext>
          </a:extLst>
        </xdr:cNvPr>
        <xdr:cNvCxnSpPr/>
      </xdr:nvCxnSpPr>
      <xdr:spPr>
        <a:xfrm>
          <a:off x="6604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128106</xdr:rowOff>
    </xdr:from>
    <xdr:ext cx="248786" cy="259045"/>
    <xdr:sp macro="" textlink="">
      <xdr:nvSpPr>
        <xdr:cNvPr id="448" name="テキスト ボックス 447">
          <a:extLst>
            <a:ext uri="{FF2B5EF4-FFF2-40B4-BE49-F238E27FC236}">
              <a16:creationId xmlns:a16="http://schemas.microsoft.com/office/drawing/2014/main" xmlns="" id="{00000000-0008-0000-0700-0000C0010000}"/>
            </a:ext>
          </a:extLst>
        </xdr:cNvPr>
        <xdr:cNvSpPr txBox="1"/>
      </xdr:nvSpPr>
      <xdr:spPr>
        <a:xfrm>
          <a:off x="6355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115207</xdr:rowOff>
    </xdr:from>
    <xdr:to>
      <xdr:col>59</xdr:col>
      <xdr:colOff>50800</xdr:colOff>
      <xdr:row>97</xdr:row>
      <xdr:rowOff>115207</xdr:rowOff>
    </xdr:to>
    <xdr:cxnSp macro="">
      <xdr:nvCxnSpPr>
        <xdr:cNvPr id="449" name="直線コネクタ 448">
          <a:extLst>
            <a:ext uri="{FF2B5EF4-FFF2-40B4-BE49-F238E27FC236}">
              <a16:creationId xmlns:a16="http://schemas.microsoft.com/office/drawing/2014/main" xmlns="" id="{00000000-0008-0000-0700-0000C1010000}"/>
            </a:ext>
          </a:extLst>
        </xdr:cNvPr>
        <xdr:cNvCxnSpPr/>
      </xdr:nvCxnSpPr>
      <xdr:spPr>
        <a:xfrm>
          <a:off x="6604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144434</xdr:rowOff>
    </xdr:from>
    <xdr:ext cx="531299" cy="259045"/>
    <xdr:sp macro="" textlink="">
      <xdr:nvSpPr>
        <xdr:cNvPr id="450" name="テキスト ボックス 449">
          <a:extLst>
            <a:ext uri="{FF2B5EF4-FFF2-40B4-BE49-F238E27FC236}">
              <a16:creationId xmlns:a16="http://schemas.microsoft.com/office/drawing/2014/main" xmlns="" id="{00000000-0008-0000-0700-0000C2010000}"/>
            </a:ext>
          </a:extLst>
        </xdr:cNvPr>
        <xdr:cNvSpPr txBox="1"/>
      </xdr:nvSpPr>
      <xdr:spPr>
        <a:xfrm>
          <a:off x="6072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95</xdr:row>
      <xdr:rowOff>131536</xdr:rowOff>
    </xdr:from>
    <xdr:to>
      <xdr:col>59</xdr:col>
      <xdr:colOff>50800</xdr:colOff>
      <xdr:row>95</xdr:row>
      <xdr:rowOff>131536</xdr:rowOff>
    </xdr:to>
    <xdr:cxnSp macro="">
      <xdr:nvCxnSpPr>
        <xdr:cNvPr id="451" name="直線コネクタ 450">
          <a:extLst>
            <a:ext uri="{FF2B5EF4-FFF2-40B4-BE49-F238E27FC236}">
              <a16:creationId xmlns:a16="http://schemas.microsoft.com/office/drawing/2014/main" xmlns="" id="{00000000-0008-0000-0700-0000C3010000}"/>
            </a:ext>
          </a:extLst>
        </xdr:cNvPr>
        <xdr:cNvCxnSpPr/>
      </xdr:nvCxnSpPr>
      <xdr:spPr>
        <a:xfrm>
          <a:off x="6604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94</xdr:row>
      <xdr:rowOff>160763</xdr:rowOff>
    </xdr:from>
    <xdr:ext cx="531299" cy="259045"/>
    <xdr:sp macro="" textlink="">
      <xdr:nvSpPr>
        <xdr:cNvPr id="452" name="テキスト ボックス 451">
          <a:extLst>
            <a:ext uri="{FF2B5EF4-FFF2-40B4-BE49-F238E27FC236}">
              <a16:creationId xmlns:a16="http://schemas.microsoft.com/office/drawing/2014/main" xmlns="" id="{00000000-0008-0000-0700-0000C4010000}"/>
            </a:ext>
          </a:extLst>
        </xdr:cNvPr>
        <xdr:cNvSpPr txBox="1"/>
      </xdr:nvSpPr>
      <xdr:spPr>
        <a:xfrm>
          <a:off x="6072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147864</xdr:rowOff>
    </xdr:from>
    <xdr:to>
      <xdr:col>59</xdr:col>
      <xdr:colOff>50800</xdr:colOff>
      <xdr:row>93</xdr:row>
      <xdr:rowOff>147864</xdr:rowOff>
    </xdr:to>
    <xdr:cxnSp macro="">
      <xdr:nvCxnSpPr>
        <xdr:cNvPr id="453" name="直線コネクタ 452">
          <a:extLst>
            <a:ext uri="{FF2B5EF4-FFF2-40B4-BE49-F238E27FC236}">
              <a16:creationId xmlns:a16="http://schemas.microsoft.com/office/drawing/2014/main" xmlns="" id="{00000000-0008-0000-0700-0000C5010000}"/>
            </a:ext>
          </a:extLst>
        </xdr:cNvPr>
        <xdr:cNvCxnSpPr/>
      </xdr:nvCxnSpPr>
      <xdr:spPr>
        <a:xfrm>
          <a:off x="6604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5641</xdr:rowOff>
    </xdr:from>
    <xdr:ext cx="531299" cy="259045"/>
    <xdr:sp macro="" textlink="">
      <xdr:nvSpPr>
        <xdr:cNvPr id="454" name="テキスト ボックス 453">
          <a:extLst>
            <a:ext uri="{FF2B5EF4-FFF2-40B4-BE49-F238E27FC236}">
              <a16:creationId xmlns:a16="http://schemas.microsoft.com/office/drawing/2014/main" xmlns="" id="{00000000-0008-0000-0700-0000C6010000}"/>
            </a:ext>
          </a:extLst>
        </xdr:cNvPr>
        <xdr:cNvSpPr txBox="1"/>
      </xdr:nvSpPr>
      <xdr:spPr>
        <a:xfrm>
          <a:off x="6072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164193</xdr:rowOff>
    </xdr:from>
    <xdr:to>
      <xdr:col>59</xdr:col>
      <xdr:colOff>50800</xdr:colOff>
      <xdr:row>91</xdr:row>
      <xdr:rowOff>164193</xdr:rowOff>
    </xdr:to>
    <xdr:cxnSp macro="">
      <xdr:nvCxnSpPr>
        <xdr:cNvPr id="455" name="直線コネクタ 454">
          <a:extLst>
            <a:ext uri="{FF2B5EF4-FFF2-40B4-BE49-F238E27FC236}">
              <a16:creationId xmlns:a16="http://schemas.microsoft.com/office/drawing/2014/main" xmlns="" id="{00000000-0008-0000-0700-0000C7010000}"/>
            </a:ext>
          </a:extLst>
        </xdr:cNvPr>
        <xdr:cNvCxnSpPr/>
      </xdr:nvCxnSpPr>
      <xdr:spPr>
        <a:xfrm>
          <a:off x="6604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91</xdr:row>
      <xdr:rowOff>21970</xdr:rowOff>
    </xdr:from>
    <xdr:ext cx="595419" cy="259045"/>
    <xdr:sp macro="" textlink="">
      <xdr:nvSpPr>
        <xdr:cNvPr id="456" name="テキスト ボックス 455">
          <a:extLst>
            <a:ext uri="{FF2B5EF4-FFF2-40B4-BE49-F238E27FC236}">
              <a16:creationId xmlns:a16="http://schemas.microsoft.com/office/drawing/2014/main" xmlns="" id="{00000000-0008-0000-0700-0000C8010000}"/>
            </a:ext>
          </a:extLst>
        </xdr:cNvPr>
        <xdr:cNvSpPr txBox="1"/>
      </xdr:nvSpPr>
      <xdr:spPr>
        <a:xfrm>
          <a:off x="6008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9071</xdr:rowOff>
    </xdr:from>
    <xdr:to>
      <xdr:col>59</xdr:col>
      <xdr:colOff>50800</xdr:colOff>
      <xdr:row>90</xdr:row>
      <xdr:rowOff>9071</xdr:rowOff>
    </xdr:to>
    <xdr:cxnSp macro="">
      <xdr:nvCxnSpPr>
        <xdr:cNvPr id="457" name="直線コネクタ 456">
          <a:extLst>
            <a:ext uri="{FF2B5EF4-FFF2-40B4-BE49-F238E27FC236}">
              <a16:creationId xmlns:a16="http://schemas.microsoft.com/office/drawing/2014/main" xmlns="" id="{00000000-0008-0000-0700-0000C9010000}"/>
            </a:ext>
          </a:extLst>
        </xdr:cNvPr>
        <xdr:cNvCxnSpPr/>
      </xdr:nvCxnSpPr>
      <xdr:spPr>
        <a:xfrm>
          <a:off x="6604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38298</xdr:rowOff>
    </xdr:from>
    <xdr:ext cx="595419" cy="259045"/>
    <xdr:sp macro="" textlink="">
      <xdr:nvSpPr>
        <xdr:cNvPr id="458" name="テキスト ボックス 457">
          <a:extLst>
            <a:ext uri="{FF2B5EF4-FFF2-40B4-BE49-F238E27FC236}">
              <a16:creationId xmlns:a16="http://schemas.microsoft.com/office/drawing/2014/main" xmlns="" id="{00000000-0008-0000-0700-0000CA010000}"/>
            </a:ext>
          </a:extLst>
        </xdr:cNvPr>
        <xdr:cNvSpPr txBox="1"/>
      </xdr:nvSpPr>
      <xdr:spPr>
        <a:xfrm>
          <a:off x="6008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9" name="直線コネクタ 458">
          <a:extLst>
            <a:ext uri="{FF2B5EF4-FFF2-40B4-BE49-F238E27FC236}">
              <a16:creationId xmlns:a16="http://schemas.microsoft.com/office/drawing/2014/main" xmlns="" id="{00000000-0008-0000-0700-0000CB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60" name="テキスト ボックス 459">
          <a:extLst>
            <a:ext uri="{FF2B5EF4-FFF2-40B4-BE49-F238E27FC236}">
              <a16:creationId xmlns:a16="http://schemas.microsoft.com/office/drawing/2014/main" xmlns="" id="{00000000-0008-0000-0700-0000CC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61" name="土木費グラフ枠">
          <a:extLst>
            <a:ext uri="{FF2B5EF4-FFF2-40B4-BE49-F238E27FC236}">
              <a16:creationId xmlns:a16="http://schemas.microsoft.com/office/drawing/2014/main" xmlns="" id="{00000000-0008-0000-0700-0000CD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150194</xdr:rowOff>
    </xdr:from>
    <xdr:to>
      <xdr:col>54</xdr:col>
      <xdr:colOff>189865</xdr:colOff>
      <xdr:row>98</xdr:row>
      <xdr:rowOff>87046</xdr:rowOff>
    </xdr:to>
    <xdr:cxnSp macro="">
      <xdr:nvCxnSpPr>
        <xdr:cNvPr id="462" name="直線コネクタ 461">
          <a:extLst>
            <a:ext uri="{FF2B5EF4-FFF2-40B4-BE49-F238E27FC236}">
              <a16:creationId xmlns:a16="http://schemas.microsoft.com/office/drawing/2014/main" xmlns="" id="{00000000-0008-0000-0700-0000CE010000}"/>
            </a:ext>
          </a:extLst>
        </xdr:cNvPr>
        <xdr:cNvCxnSpPr/>
      </xdr:nvCxnSpPr>
      <xdr:spPr>
        <a:xfrm flipV="1">
          <a:off x="10475595" y="15580694"/>
          <a:ext cx="1270" cy="130845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90873</xdr:rowOff>
    </xdr:from>
    <xdr:ext cx="534377" cy="259045"/>
    <xdr:sp macro="" textlink="">
      <xdr:nvSpPr>
        <xdr:cNvPr id="463" name="土木費最小値テキスト">
          <a:extLst>
            <a:ext uri="{FF2B5EF4-FFF2-40B4-BE49-F238E27FC236}">
              <a16:creationId xmlns:a16="http://schemas.microsoft.com/office/drawing/2014/main" xmlns="" id="{00000000-0008-0000-0700-0000CF010000}"/>
            </a:ext>
          </a:extLst>
        </xdr:cNvPr>
        <xdr:cNvSpPr txBox="1"/>
      </xdr:nvSpPr>
      <xdr:spPr>
        <a:xfrm>
          <a:off x="10528300" y="168929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16,837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87046</xdr:rowOff>
    </xdr:from>
    <xdr:to>
      <xdr:col>55</xdr:col>
      <xdr:colOff>88900</xdr:colOff>
      <xdr:row>98</xdr:row>
      <xdr:rowOff>87046</xdr:rowOff>
    </xdr:to>
    <xdr:cxnSp macro="">
      <xdr:nvCxnSpPr>
        <xdr:cNvPr id="464" name="直線コネクタ 463">
          <a:extLst>
            <a:ext uri="{FF2B5EF4-FFF2-40B4-BE49-F238E27FC236}">
              <a16:creationId xmlns:a16="http://schemas.microsoft.com/office/drawing/2014/main" xmlns="" id="{00000000-0008-0000-0700-0000D0010000}"/>
            </a:ext>
          </a:extLst>
        </xdr:cNvPr>
        <xdr:cNvCxnSpPr/>
      </xdr:nvCxnSpPr>
      <xdr:spPr>
        <a:xfrm>
          <a:off x="10388600" y="168891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96871</xdr:rowOff>
    </xdr:from>
    <xdr:ext cx="599010" cy="259045"/>
    <xdr:sp macro="" textlink="">
      <xdr:nvSpPr>
        <xdr:cNvPr id="465" name="土木費最大値テキスト">
          <a:extLst>
            <a:ext uri="{FF2B5EF4-FFF2-40B4-BE49-F238E27FC236}">
              <a16:creationId xmlns:a16="http://schemas.microsoft.com/office/drawing/2014/main" xmlns="" id="{00000000-0008-0000-0700-0000D1010000}"/>
            </a:ext>
          </a:extLst>
        </xdr:cNvPr>
        <xdr:cNvSpPr txBox="1"/>
      </xdr:nvSpPr>
      <xdr:spPr>
        <a:xfrm>
          <a:off x="10528300" y="1535592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137,036</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90</xdr:row>
      <xdr:rowOff>150194</xdr:rowOff>
    </xdr:from>
    <xdr:to>
      <xdr:col>55</xdr:col>
      <xdr:colOff>88900</xdr:colOff>
      <xdr:row>90</xdr:row>
      <xdr:rowOff>150194</xdr:rowOff>
    </xdr:to>
    <xdr:cxnSp macro="">
      <xdr:nvCxnSpPr>
        <xdr:cNvPr id="466" name="直線コネクタ 465">
          <a:extLst>
            <a:ext uri="{FF2B5EF4-FFF2-40B4-BE49-F238E27FC236}">
              <a16:creationId xmlns:a16="http://schemas.microsoft.com/office/drawing/2014/main" xmlns="" id="{00000000-0008-0000-0700-0000D2010000}"/>
            </a:ext>
          </a:extLst>
        </xdr:cNvPr>
        <xdr:cNvCxnSpPr/>
      </xdr:nvCxnSpPr>
      <xdr:spPr>
        <a:xfrm>
          <a:off x="10388600" y="155806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96</xdr:row>
      <xdr:rowOff>18216</xdr:rowOff>
    </xdr:from>
    <xdr:to>
      <xdr:col>55</xdr:col>
      <xdr:colOff>0</xdr:colOff>
      <xdr:row>96</xdr:row>
      <xdr:rowOff>135139</xdr:rowOff>
    </xdr:to>
    <xdr:cxnSp macro="">
      <xdr:nvCxnSpPr>
        <xdr:cNvPr id="467" name="直線コネクタ 466">
          <a:extLst>
            <a:ext uri="{FF2B5EF4-FFF2-40B4-BE49-F238E27FC236}">
              <a16:creationId xmlns:a16="http://schemas.microsoft.com/office/drawing/2014/main" xmlns="" id="{00000000-0008-0000-0700-0000D3010000}"/>
            </a:ext>
          </a:extLst>
        </xdr:cNvPr>
        <xdr:cNvCxnSpPr/>
      </xdr:nvCxnSpPr>
      <xdr:spPr>
        <a:xfrm flipV="1">
          <a:off x="9639300" y="16477416"/>
          <a:ext cx="838200" cy="1169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94</xdr:row>
      <xdr:rowOff>144304</xdr:rowOff>
    </xdr:from>
    <xdr:ext cx="534377" cy="259045"/>
    <xdr:sp macro="" textlink="">
      <xdr:nvSpPr>
        <xdr:cNvPr id="468" name="土木費平均値テキスト">
          <a:extLst>
            <a:ext uri="{FF2B5EF4-FFF2-40B4-BE49-F238E27FC236}">
              <a16:creationId xmlns:a16="http://schemas.microsoft.com/office/drawing/2014/main" xmlns="" id="{00000000-0008-0000-0700-0000D4010000}"/>
            </a:ext>
          </a:extLst>
        </xdr:cNvPr>
        <xdr:cNvSpPr txBox="1"/>
      </xdr:nvSpPr>
      <xdr:spPr>
        <a:xfrm>
          <a:off x="10528300" y="1626060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56,262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95</xdr:row>
      <xdr:rowOff>121427</xdr:rowOff>
    </xdr:from>
    <xdr:to>
      <xdr:col>55</xdr:col>
      <xdr:colOff>50800</xdr:colOff>
      <xdr:row>96</xdr:row>
      <xdr:rowOff>51577</xdr:rowOff>
    </xdr:to>
    <xdr:sp macro="" textlink="">
      <xdr:nvSpPr>
        <xdr:cNvPr id="469" name="フローチャート: 判断 468">
          <a:extLst>
            <a:ext uri="{FF2B5EF4-FFF2-40B4-BE49-F238E27FC236}">
              <a16:creationId xmlns:a16="http://schemas.microsoft.com/office/drawing/2014/main" xmlns="" id="{00000000-0008-0000-0700-0000D5010000}"/>
            </a:ext>
          </a:extLst>
        </xdr:cNvPr>
        <xdr:cNvSpPr/>
      </xdr:nvSpPr>
      <xdr:spPr>
        <a:xfrm>
          <a:off x="10426700" y="164091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96</xdr:row>
      <xdr:rowOff>135139</xdr:rowOff>
    </xdr:from>
    <xdr:to>
      <xdr:col>50</xdr:col>
      <xdr:colOff>114300</xdr:colOff>
      <xdr:row>97</xdr:row>
      <xdr:rowOff>118821</xdr:rowOff>
    </xdr:to>
    <xdr:cxnSp macro="">
      <xdr:nvCxnSpPr>
        <xdr:cNvPr id="470" name="直線コネクタ 469">
          <a:extLst>
            <a:ext uri="{FF2B5EF4-FFF2-40B4-BE49-F238E27FC236}">
              <a16:creationId xmlns:a16="http://schemas.microsoft.com/office/drawing/2014/main" xmlns="" id="{00000000-0008-0000-0700-0000D6010000}"/>
            </a:ext>
          </a:extLst>
        </xdr:cNvPr>
        <xdr:cNvCxnSpPr/>
      </xdr:nvCxnSpPr>
      <xdr:spPr>
        <a:xfrm flipV="1">
          <a:off x="8750300" y="16594339"/>
          <a:ext cx="889000" cy="1551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95</xdr:row>
      <xdr:rowOff>136438</xdr:rowOff>
    </xdr:from>
    <xdr:to>
      <xdr:col>50</xdr:col>
      <xdr:colOff>165100</xdr:colOff>
      <xdr:row>96</xdr:row>
      <xdr:rowOff>66588</xdr:rowOff>
    </xdr:to>
    <xdr:sp macro="" textlink="">
      <xdr:nvSpPr>
        <xdr:cNvPr id="471" name="フローチャート: 判断 470">
          <a:extLst>
            <a:ext uri="{FF2B5EF4-FFF2-40B4-BE49-F238E27FC236}">
              <a16:creationId xmlns:a16="http://schemas.microsoft.com/office/drawing/2014/main" xmlns="" id="{00000000-0008-0000-0700-0000D7010000}"/>
            </a:ext>
          </a:extLst>
        </xdr:cNvPr>
        <xdr:cNvSpPr/>
      </xdr:nvSpPr>
      <xdr:spPr>
        <a:xfrm>
          <a:off x="9588500" y="164241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94</xdr:row>
      <xdr:rowOff>83115</xdr:rowOff>
    </xdr:from>
    <xdr:ext cx="534377" cy="259045"/>
    <xdr:sp macro="" textlink="">
      <xdr:nvSpPr>
        <xdr:cNvPr id="472" name="テキスト ボックス 471">
          <a:extLst>
            <a:ext uri="{FF2B5EF4-FFF2-40B4-BE49-F238E27FC236}">
              <a16:creationId xmlns:a16="http://schemas.microsoft.com/office/drawing/2014/main" xmlns="" id="{00000000-0008-0000-0700-0000D8010000}"/>
            </a:ext>
          </a:extLst>
        </xdr:cNvPr>
        <xdr:cNvSpPr txBox="1"/>
      </xdr:nvSpPr>
      <xdr:spPr>
        <a:xfrm>
          <a:off x="9372111" y="161994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54,883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97</xdr:row>
      <xdr:rowOff>114010</xdr:rowOff>
    </xdr:from>
    <xdr:to>
      <xdr:col>45</xdr:col>
      <xdr:colOff>177800</xdr:colOff>
      <xdr:row>97</xdr:row>
      <xdr:rowOff>118821</xdr:rowOff>
    </xdr:to>
    <xdr:cxnSp macro="">
      <xdr:nvCxnSpPr>
        <xdr:cNvPr id="473" name="直線コネクタ 472">
          <a:extLst>
            <a:ext uri="{FF2B5EF4-FFF2-40B4-BE49-F238E27FC236}">
              <a16:creationId xmlns:a16="http://schemas.microsoft.com/office/drawing/2014/main" xmlns="" id="{00000000-0008-0000-0700-0000D9010000}"/>
            </a:ext>
          </a:extLst>
        </xdr:cNvPr>
        <xdr:cNvCxnSpPr/>
      </xdr:nvCxnSpPr>
      <xdr:spPr>
        <a:xfrm>
          <a:off x="7861300" y="16744660"/>
          <a:ext cx="889000" cy="48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27341</xdr:rowOff>
    </xdr:from>
    <xdr:to>
      <xdr:col>46</xdr:col>
      <xdr:colOff>38100</xdr:colOff>
      <xdr:row>96</xdr:row>
      <xdr:rowOff>128941</xdr:rowOff>
    </xdr:to>
    <xdr:sp macro="" textlink="">
      <xdr:nvSpPr>
        <xdr:cNvPr id="474" name="フローチャート: 判断 473">
          <a:extLst>
            <a:ext uri="{FF2B5EF4-FFF2-40B4-BE49-F238E27FC236}">
              <a16:creationId xmlns:a16="http://schemas.microsoft.com/office/drawing/2014/main" xmlns="" id="{00000000-0008-0000-0700-0000DA010000}"/>
            </a:ext>
          </a:extLst>
        </xdr:cNvPr>
        <xdr:cNvSpPr/>
      </xdr:nvSpPr>
      <xdr:spPr>
        <a:xfrm>
          <a:off x="8699500" y="164865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94</xdr:row>
      <xdr:rowOff>145468</xdr:rowOff>
    </xdr:from>
    <xdr:ext cx="534377" cy="259045"/>
    <xdr:sp macro="" textlink="">
      <xdr:nvSpPr>
        <xdr:cNvPr id="475" name="テキスト ボックス 474">
          <a:extLst>
            <a:ext uri="{FF2B5EF4-FFF2-40B4-BE49-F238E27FC236}">
              <a16:creationId xmlns:a16="http://schemas.microsoft.com/office/drawing/2014/main" xmlns="" id="{00000000-0008-0000-0700-0000DB010000}"/>
            </a:ext>
          </a:extLst>
        </xdr:cNvPr>
        <xdr:cNvSpPr txBox="1"/>
      </xdr:nvSpPr>
      <xdr:spPr>
        <a:xfrm>
          <a:off x="8483111" y="162617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49,155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97</xdr:row>
      <xdr:rowOff>112844</xdr:rowOff>
    </xdr:from>
    <xdr:to>
      <xdr:col>41</xdr:col>
      <xdr:colOff>50800</xdr:colOff>
      <xdr:row>97</xdr:row>
      <xdr:rowOff>114010</xdr:rowOff>
    </xdr:to>
    <xdr:cxnSp macro="">
      <xdr:nvCxnSpPr>
        <xdr:cNvPr id="476" name="直線コネクタ 475">
          <a:extLst>
            <a:ext uri="{FF2B5EF4-FFF2-40B4-BE49-F238E27FC236}">
              <a16:creationId xmlns:a16="http://schemas.microsoft.com/office/drawing/2014/main" xmlns="" id="{00000000-0008-0000-0700-0000DC010000}"/>
            </a:ext>
          </a:extLst>
        </xdr:cNvPr>
        <xdr:cNvCxnSpPr/>
      </xdr:nvCxnSpPr>
      <xdr:spPr>
        <a:xfrm>
          <a:off x="6972300" y="16743494"/>
          <a:ext cx="889000" cy="11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95</xdr:row>
      <xdr:rowOff>68968</xdr:rowOff>
    </xdr:from>
    <xdr:to>
      <xdr:col>41</xdr:col>
      <xdr:colOff>101600</xdr:colOff>
      <xdr:row>95</xdr:row>
      <xdr:rowOff>170568</xdr:rowOff>
    </xdr:to>
    <xdr:sp macro="" textlink="">
      <xdr:nvSpPr>
        <xdr:cNvPr id="477" name="フローチャート: 判断 476">
          <a:extLst>
            <a:ext uri="{FF2B5EF4-FFF2-40B4-BE49-F238E27FC236}">
              <a16:creationId xmlns:a16="http://schemas.microsoft.com/office/drawing/2014/main" xmlns="" id="{00000000-0008-0000-0700-0000DD010000}"/>
            </a:ext>
          </a:extLst>
        </xdr:cNvPr>
        <xdr:cNvSpPr/>
      </xdr:nvSpPr>
      <xdr:spPr>
        <a:xfrm>
          <a:off x="7810500" y="163567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94</xdr:row>
      <xdr:rowOff>15645</xdr:rowOff>
    </xdr:from>
    <xdr:ext cx="534377" cy="259045"/>
    <xdr:sp macro="" textlink="">
      <xdr:nvSpPr>
        <xdr:cNvPr id="478" name="テキスト ボックス 477">
          <a:extLst>
            <a:ext uri="{FF2B5EF4-FFF2-40B4-BE49-F238E27FC236}">
              <a16:creationId xmlns:a16="http://schemas.microsoft.com/office/drawing/2014/main" xmlns="" id="{00000000-0008-0000-0700-0000DE010000}"/>
            </a:ext>
          </a:extLst>
        </xdr:cNvPr>
        <xdr:cNvSpPr txBox="1"/>
      </xdr:nvSpPr>
      <xdr:spPr>
        <a:xfrm>
          <a:off x="7594111" y="161319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61,081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95</xdr:row>
      <xdr:rowOff>155259</xdr:rowOff>
    </xdr:from>
    <xdr:to>
      <xdr:col>36</xdr:col>
      <xdr:colOff>165100</xdr:colOff>
      <xdr:row>96</xdr:row>
      <xdr:rowOff>85409</xdr:rowOff>
    </xdr:to>
    <xdr:sp macro="" textlink="">
      <xdr:nvSpPr>
        <xdr:cNvPr id="479" name="フローチャート: 判断 478">
          <a:extLst>
            <a:ext uri="{FF2B5EF4-FFF2-40B4-BE49-F238E27FC236}">
              <a16:creationId xmlns:a16="http://schemas.microsoft.com/office/drawing/2014/main" xmlns="" id="{00000000-0008-0000-0700-0000DF010000}"/>
            </a:ext>
          </a:extLst>
        </xdr:cNvPr>
        <xdr:cNvSpPr/>
      </xdr:nvSpPr>
      <xdr:spPr>
        <a:xfrm>
          <a:off x="6921500" y="164430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94</xdr:row>
      <xdr:rowOff>101936</xdr:rowOff>
    </xdr:from>
    <xdr:ext cx="534377" cy="259045"/>
    <xdr:sp macro="" textlink="">
      <xdr:nvSpPr>
        <xdr:cNvPr id="480" name="テキスト ボックス 479">
          <a:extLst>
            <a:ext uri="{FF2B5EF4-FFF2-40B4-BE49-F238E27FC236}">
              <a16:creationId xmlns:a16="http://schemas.microsoft.com/office/drawing/2014/main" xmlns="" id="{00000000-0008-0000-0700-0000E0010000}"/>
            </a:ext>
          </a:extLst>
        </xdr:cNvPr>
        <xdr:cNvSpPr txBox="1"/>
      </xdr:nvSpPr>
      <xdr:spPr>
        <a:xfrm>
          <a:off x="6705111" y="162182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81" name="テキスト ボックス 480">
          <a:extLst>
            <a:ext uri="{FF2B5EF4-FFF2-40B4-BE49-F238E27FC236}">
              <a16:creationId xmlns:a16="http://schemas.microsoft.com/office/drawing/2014/main" xmlns="" id="{00000000-0008-0000-0700-0000E1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82" name="テキスト ボックス 481">
          <a:extLst>
            <a:ext uri="{FF2B5EF4-FFF2-40B4-BE49-F238E27FC236}">
              <a16:creationId xmlns:a16="http://schemas.microsoft.com/office/drawing/2014/main" xmlns="" id="{00000000-0008-0000-0700-0000E2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83" name="テキスト ボックス 482">
          <a:extLst>
            <a:ext uri="{FF2B5EF4-FFF2-40B4-BE49-F238E27FC236}">
              <a16:creationId xmlns:a16="http://schemas.microsoft.com/office/drawing/2014/main" xmlns="" id="{00000000-0008-0000-0700-0000E3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84" name="テキスト ボックス 483">
          <a:extLst>
            <a:ext uri="{FF2B5EF4-FFF2-40B4-BE49-F238E27FC236}">
              <a16:creationId xmlns:a16="http://schemas.microsoft.com/office/drawing/2014/main" xmlns="" id="{00000000-0008-0000-0700-0000E4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5" name="テキスト ボックス 484">
          <a:extLst>
            <a:ext uri="{FF2B5EF4-FFF2-40B4-BE49-F238E27FC236}">
              <a16:creationId xmlns:a16="http://schemas.microsoft.com/office/drawing/2014/main" xmlns="" id="{00000000-0008-0000-0700-0000E5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95</xdr:row>
      <xdr:rowOff>138866</xdr:rowOff>
    </xdr:from>
    <xdr:to>
      <xdr:col>55</xdr:col>
      <xdr:colOff>50800</xdr:colOff>
      <xdr:row>96</xdr:row>
      <xdr:rowOff>69016</xdr:rowOff>
    </xdr:to>
    <xdr:sp macro="" textlink="">
      <xdr:nvSpPr>
        <xdr:cNvPr id="486" name="楕円 485">
          <a:extLst>
            <a:ext uri="{FF2B5EF4-FFF2-40B4-BE49-F238E27FC236}">
              <a16:creationId xmlns:a16="http://schemas.microsoft.com/office/drawing/2014/main" xmlns="" id="{00000000-0008-0000-0700-0000E6010000}"/>
            </a:ext>
          </a:extLst>
        </xdr:cNvPr>
        <xdr:cNvSpPr/>
      </xdr:nvSpPr>
      <xdr:spPr>
        <a:xfrm>
          <a:off x="10426700" y="164266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95</xdr:row>
      <xdr:rowOff>117293</xdr:rowOff>
    </xdr:from>
    <xdr:ext cx="534377" cy="259045"/>
    <xdr:sp macro="" textlink="">
      <xdr:nvSpPr>
        <xdr:cNvPr id="487" name="土木費該当値テキスト">
          <a:extLst>
            <a:ext uri="{FF2B5EF4-FFF2-40B4-BE49-F238E27FC236}">
              <a16:creationId xmlns:a16="http://schemas.microsoft.com/office/drawing/2014/main" xmlns="" id="{00000000-0008-0000-0700-0000E7010000}"/>
            </a:ext>
          </a:extLst>
        </xdr:cNvPr>
        <xdr:cNvSpPr txBox="1"/>
      </xdr:nvSpPr>
      <xdr:spPr>
        <a:xfrm>
          <a:off x="10528300" y="164050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54,660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96</xdr:row>
      <xdr:rowOff>84339</xdr:rowOff>
    </xdr:from>
    <xdr:to>
      <xdr:col>50</xdr:col>
      <xdr:colOff>165100</xdr:colOff>
      <xdr:row>97</xdr:row>
      <xdr:rowOff>14489</xdr:rowOff>
    </xdr:to>
    <xdr:sp macro="" textlink="">
      <xdr:nvSpPr>
        <xdr:cNvPr id="488" name="楕円 487">
          <a:extLst>
            <a:ext uri="{FF2B5EF4-FFF2-40B4-BE49-F238E27FC236}">
              <a16:creationId xmlns:a16="http://schemas.microsoft.com/office/drawing/2014/main" xmlns="" id="{00000000-0008-0000-0700-0000E8010000}"/>
            </a:ext>
          </a:extLst>
        </xdr:cNvPr>
        <xdr:cNvSpPr/>
      </xdr:nvSpPr>
      <xdr:spPr>
        <a:xfrm>
          <a:off x="9588500" y="165435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97</xdr:row>
      <xdr:rowOff>5616</xdr:rowOff>
    </xdr:from>
    <xdr:ext cx="534377" cy="259045"/>
    <xdr:sp macro="" textlink="">
      <xdr:nvSpPr>
        <xdr:cNvPr id="489" name="テキスト ボックス 488">
          <a:extLst>
            <a:ext uri="{FF2B5EF4-FFF2-40B4-BE49-F238E27FC236}">
              <a16:creationId xmlns:a16="http://schemas.microsoft.com/office/drawing/2014/main" xmlns="" id="{00000000-0008-0000-0700-0000E9010000}"/>
            </a:ext>
          </a:extLst>
        </xdr:cNvPr>
        <xdr:cNvSpPr txBox="1"/>
      </xdr:nvSpPr>
      <xdr:spPr>
        <a:xfrm>
          <a:off x="9372111" y="166362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43,919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97</xdr:row>
      <xdr:rowOff>68021</xdr:rowOff>
    </xdr:from>
    <xdr:to>
      <xdr:col>46</xdr:col>
      <xdr:colOff>38100</xdr:colOff>
      <xdr:row>97</xdr:row>
      <xdr:rowOff>169621</xdr:rowOff>
    </xdr:to>
    <xdr:sp macro="" textlink="">
      <xdr:nvSpPr>
        <xdr:cNvPr id="490" name="楕円 489">
          <a:extLst>
            <a:ext uri="{FF2B5EF4-FFF2-40B4-BE49-F238E27FC236}">
              <a16:creationId xmlns:a16="http://schemas.microsoft.com/office/drawing/2014/main" xmlns="" id="{00000000-0008-0000-0700-0000EA010000}"/>
            </a:ext>
          </a:extLst>
        </xdr:cNvPr>
        <xdr:cNvSpPr/>
      </xdr:nvSpPr>
      <xdr:spPr>
        <a:xfrm>
          <a:off x="8699500" y="166986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97</xdr:row>
      <xdr:rowOff>160748</xdr:rowOff>
    </xdr:from>
    <xdr:ext cx="534377" cy="259045"/>
    <xdr:sp macro="" textlink="">
      <xdr:nvSpPr>
        <xdr:cNvPr id="491" name="テキスト ボックス 490">
          <a:extLst>
            <a:ext uri="{FF2B5EF4-FFF2-40B4-BE49-F238E27FC236}">
              <a16:creationId xmlns:a16="http://schemas.microsoft.com/office/drawing/2014/main" xmlns="" id="{00000000-0008-0000-0700-0000EB010000}"/>
            </a:ext>
          </a:extLst>
        </xdr:cNvPr>
        <xdr:cNvSpPr txBox="1"/>
      </xdr:nvSpPr>
      <xdr:spPr>
        <a:xfrm>
          <a:off x="8483111" y="167913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29,668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97</xdr:row>
      <xdr:rowOff>63210</xdr:rowOff>
    </xdr:from>
    <xdr:to>
      <xdr:col>41</xdr:col>
      <xdr:colOff>101600</xdr:colOff>
      <xdr:row>97</xdr:row>
      <xdr:rowOff>164810</xdr:rowOff>
    </xdr:to>
    <xdr:sp macro="" textlink="">
      <xdr:nvSpPr>
        <xdr:cNvPr id="492" name="楕円 491">
          <a:extLst>
            <a:ext uri="{FF2B5EF4-FFF2-40B4-BE49-F238E27FC236}">
              <a16:creationId xmlns:a16="http://schemas.microsoft.com/office/drawing/2014/main" xmlns="" id="{00000000-0008-0000-0700-0000EC010000}"/>
            </a:ext>
          </a:extLst>
        </xdr:cNvPr>
        <xdr:cNvSpPr/>
      </xdr:nvSpPr>
      <xdr:spPr>
        <a:xfrm>
          <a:off x="7810500" y="166938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97</xdr:row>
      <xdr:rowOff>155937</xdr:rowOff>
    </xdr:from>
    <xdr:ext cx="534377" cy="259045"/>
    <xdr:sp macro="" textlink="">
      <xdr:nvSpPr>
        <xdr:cNvPr id="493" name="テキスト ボックス 492">
          <a:extLst>
            <a:ext uri="{FF2B5EF4-FFF2-40B4-BE49-F238E27FC236}">
              <a16:creationId xmlns:a16="http://schemas.microsoft.com/office/drawing/2014/main" xmlns="" id="{00000000-0008-0000-0700-0000ED010000}"/>
            </a:ext>
          </a:extLst>
        </xdr:cNvPr>
        <xdr:cNvSpPr txBox="1"/>
      </xdr:nvSpPr>
      <xdr:spPr>
        <a:xfrm>
          <a:off x="7594111" y="167865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30,110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62044</xdr:rowOff>
    </xdr:from>
    <xdr:to>
      <xdr:col>36</xdr:col>
      <xdr:colOff>165100</xdr:colOff>
      <xdr:row>97</xdr:row>
      <xdr:rowOff>163644</xdr:rowOff>
    </xdr:to>
    <xdr:sp macro="" textlink="">
      <xdr:nvSpPr>
        <xdr:cNvPr id="494" name="楕円 493">
          <a:extLst>
            <a:ext uri="{FF2B5EF4-FFF2-40B4-BE49-F238E27FC236}">
              <a16:creationId xmlns:a16="http://schemas.microsoft.com/office/drawing/2014/main" xmlns="" id="{00000000-0008-0000-0700-0000EE010000}"/>
            </a:ext>
          </a:extLst>
        </xdr:cNvPr>
        <xdr:cNvSpPr/>
      </xdr:nvSpPr>
      <xdr:spPr>
        <a:xfrm>
          <a:off x="6921500" y="166926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97</xdr:row>
      <xdr:rowOff>154771</xdr:rowOff>
    </xdr:from>
    <xdr:ext cx="534377" cy="259045"/>
    <xdr:sp macro="" textlink="">
      <xdr:nvSpPr>
        <xdr:cNvPr id="495" name="テキスト ボックス 494">
          <a:extLst>
            <a:ext uri="{FF2B5EF4-FFF2-40B4-BE49-F238E27FC236}">
              <a16:creationId xmlns:a16="http://schemas.microsoft.com/office/drawing/2014/main" xmlns="" id="{00000000-0008-0000-0700-0000EF010000}"/>
            </a:ext>
          </a:extLst>
        </xdr:cNvPr>
        <xdr:cNvSpPr txBox="1"/>
      </xdr:nvSpPr>
      <xdr:spPr>
        <a:xfrm>
          <a:off x="6705111" y="167854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30,217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6" name="正方形/長方形 495">
          <a:extLst>
            <a:ext uri="{FF2B5EF4-FFF2-40B4-BE49-F238E27FC236}">
              <a16:creationId xmlns:a16="http://schemas.microsoft.com/office/drawing/2014/main" xmlns="" id="{00000000-0008-0000-0700-0000F0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7" name="正方形/長方形 496">
          <a:extLst>
            <a:ext uri="{FF2B5EF4-FFF2-40B4-BE49-F238E27FC236}">
              <a16:creationId xmlns:a16="http://schemas.microsoft.com/office/drawing/2014/main" xmlns="" id="{00000000-0008-0000-0700-0000F1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8" name="正方形/長方形 497">
          <a:extLst>
            <a:ext uri="{FF2B5EF4-FFF2-40B4-BE49-F238E27FC236}">
              <a16:creationId xmlns:a16="http://schemas.microsoft.com/office/drawing/2014/main" xmlns="" id="{00000000-0008-0000-0700-0000F2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9" name="正方形/長方形 498">
          <a:extLst>
            <a:ext uri="{FF2B5EF4-FFF2-40B4-BE49-F238E27FC236}">
              <a16:creationId xmlns:a16="http://schemas.microsoft.com/office/drawing/2014/main" xmlns="" id="{00000000-0008-0000-0700-0000F3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500" name="正方形/長方形 499">
          <a:extLst>
            <a:ext uri="{FF2B5EF4-FFF2-40B4-BE49-F238E27FC236}">
              <a16:creationId xmlns:a16="http://schemas.microsoft.com/office/drawing/2014/main" xmlns="" id="{00000000-0008-0000-0700-0000F4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14,631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501" name="正方形/長方形 500">
          <a:extLst>
            <a:ext uri="{FF2B5EF4-FFF2-40B4-BE49-F238E27FC236}">
              <a16:creationId xmlns:a16="http://schemas.microsoft.com/office/drawing/2014/main" xmlns="" id="{00000000-0008-0000-0700-0000F5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502" name="正方形/長方形 501">
          <a:extLst>
            <a:ext uri="{FF2B5EF4-FFF2-40B4-BE49-F238E27FC236}">
              <a16:creationId xmlns:a16="http://schemas.microsoft.com/office/drawing/2014/main" xmlns="" id="{00000000-0008-0000-0700-0000F6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503" name="正方形/長方形 502">
          <a:extLst>
            <a:ext uri="{FF2B5EF4-FFF2-40B4-BE49-F238E27FC236}">
              <a16:creationId xmlns:a16="http://schemas.microsoft.com/office/drawing/2014/main" xmlns="" id="{00000000-0008-0000-0700-0000F7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04" name="テキスト ボックス 503">
          <a:extLst>
            <a:ext uri="{FF2B5EF4-FFF2-40B4-BE49-F238E27FC236}">
              <a16:creationId xmlns:a16="http://schemas.microsoft.com/office/drawing/2014/main" xmlns="" id="{00000000-0008-0000-0700-0000F8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5" name="直線コネクタ 504">
          <a:extLst>
            <a:ext uri="{FF2B5EF4-FFF2-40B4-BE49-F238E27FC236}">
              <a16:creationId xmlns:a16="http://schemas.microsoft.com/office/drawing/2014/main" xmlns="" id="{00000000-0008-0000-0700-0000F9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44450</xdr:rowOff>
    </xdr:from>
    <xdr:to>
      <xdr:col>89</xdr:col>
      <xdr:colOff>177800</xdr:colOff>
      <xdr:row>39</xdr:row>
      <xdr:rowOff>44450</xdr:rowOff>
    </xdr:to>
    <xdr:cxnSp macro="">
      <xdr:nvCxnSpPr>
        <xdr:cNvPr id="506" name="直線コネクタ 505">
          <a:extLst>
            <a:ext uri="{FF2B5EF4-FFF2-40B4-BE49-F238E27FC236}">
              <a16:creationId xmlns:a16="http://schemas.microsoft.com/office/drawing/2014/main" xmlns="" id="{00000000-0008-0000-0700-0000FA010000}"/>
            </a:ext>
          </a:extLst>
        </xdr:cNvPr>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73677</xdr:rowOff>
    </xdr:from>
    <xdr:ext cx="248786" cy="259045"/>
    <xdr:sp macro="" textlink="">
      <xdr:nvSpPr>
        <xdr:cNvPr id="507" name="テキスト ボックス 506">
          <a:extLst>
            <a:ext uri="{FF2B5EF4-FFF2-40B4-BE49-F238E27FC236}">
              <a16:creationId xmlns:a16="http://schemas.microsoft.com/office/drawing/2014/main" xmlns="" id="{00000000-0008-0000-0700-0000FB010000}"/>
            </a:ext>
          </a:extLst>
        </xdr:cNvPr>
        <xdr:cNvSpPr txBox="1"/>
      </xdr:nvSpPr>
      <xdr:spPr>
        <a:xfrm>
          <a:off x="12197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508" name="直線コネクタ 507">
          <a:extLst>
            <a:ext uri="{FF2B5EF4-FFF2-40B4-BE49-F238E27FC236}">
              <a16:creationId xmlns:a16="http://schemas.microsoft.com/office/drawing/2014/main" xmlns="" id="{00000000-0008-0000-0700-0000FC010000}"/>
            </a:ext>
          </a:extLst>
        </xdr:cNvPr>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35577</xdr:rowOff>
    </xdr:from>
    <xdr:ext cx="531299" cy="259045"/>
    <xdr:sp macro="" textlink="">
      <xdr:nvSpPr>
        <xdr:cNvPr id="509" name="テキスト ボックス 508">
          <a:extLst>
            <a:ext uri="{FF2B5EF4-FFF2-40B4-BE49-F238E27FC236}">
              <a16:creationId xmlns:a16="http://schemas.microsoft.com/office/drawing/2014/main" xmlns="" id="{00000000-0008-0000-0700-0000FD010000}"/>
            </a:ext>
          </a:extLst>
        </xdr:cNvPr>
        <xdr:cNvSpPr txBox="1"/>
      </xdr:nvSpPr>
      <xdr:spPr>
        <a:xfrm>
          <a:off x="11914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510" name="直線コネクタ 509">
          <a:extLst>
            <a:ext uri="{FF2B5EF4-FFF2-40B4-BE49-F238E27FC236}">
              <a16:creationId xmlns:a16="http://schemas.microsoft.com/office/drawing/2014/main" xmlns="" id="{00000000-0008-0000-0700-0000FE010000}"/>
            </a:ext>
          </a:extLst>
        </xdr:cNvPr>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168927</xdr:rowOff>
    </xdr:from>
    <xdr:ext cx="531299" cy="259045"/>
    <xdr:sp macro="" textlink="">
      <xdr:nvSpPr>
        <xdr:cNvPr id="511" name="テキスト ボックス 510">
          <a:extLst>
            <a:ext uri="{FF2B5EF4-FFF2-40B4-BE49-F238E27FC236}">
              <a16:creationId xmlns:a16="http://schemas.microsoft.com/office/drawing/2014/main" xmlns="" id="{00000000-0008-0000-0700-0000FF010000}"/>
            </a:ext>
          </a:extLst>
        </xdr:cNvPr>
        <xdr:cNvSpPr txBox="1"/>
      </xdr:nvSpPr>
      <xdr:spPr>
        <a:xfrm>
          <a:off x="11914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512" name="直線コネクタ 511">
          <a:extLst>
            <a:ext uri="{FF2B5EF4-FFF2-40B4-BE49-F238E27FC236}">
              <a16:creationId xmlns:a16="http://schemas.microsoft.com/office/drawing/2014/main" xmlns="" id="{00000000-0008-0000-0700-000000020000}"/>
            </a:ext>
          </a:extLst>
        </xdr:cNvPr>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130827</xdr:rowOff>
    </xdr:from>
    <xdr:ext cx="531299" cy="259045"/>
    <xdr:sp macro="" textlink="">
      <xdr:nvSpPr>
        <xdr:cNvPr id="513" name="テキスト ボックス 512">
          <a:extLst>
            <a:ext uri="{FF2B5EF4-FFF2-40B4-BE49-F238E27FC236}">
              <a16:creationId xmlns:a16="http://schemas.microsoft.com/office/drawing/2014/main" xmlns="" id="{00000000-0008-0000-0700-000001020000}"/>
            </a:ext>
          </a:extLst>
        </xdr:cNvPr>
        <xdr:cNvSpPr txBox="1"/>
      </xdr:nvSpPr>
      <xdr:spPr>
        <a:xfrm>
          <a:off x="11914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514" name="直線コネクタ 513">
          <a:extLst>
            <a:ext uri="{FF2B5EF4-FFF2-40B4-BE49-F238E27FC236}">
              <a16:creationId xmlns:a16="http://schemas.microsoft.com/office/drawing/2014/main" xmlns="" id="{00000000-0008-0000-0700-000002020000}"/>
            </a:ext>
          </a:extLst>
        </xdr:cNvPr>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92727</xdr:rowOff>
    </xdr:from>
    <xdr:ext cx="531299" cy="259045"/>
    <xdr:sp macro="" textlink="">
      <xdr:nvSpPr>
        <xdr:cNvPr id="515" name="テキスト ボックス 514">
          <a:extLst>
            <a:ext uri="{FF2B5EF4-FFF2-40B4-BE49-F238E27FC236}">
              <a16:creationId xmlns:a16="http://schemas.microsoft.com/office/drawing/2014/main" xmlns="" id="{00000000-0008-0000-0700-000003020000}"/>
            </a:ext>
          </a:extLst>
        </xdr:cNvPr>
        <xdr:cNvSpPr txBox="1"/>
      </xdr:nvSpPr>
      <xdr:spPr>
        <a:xfrm>
          <a:off x="11914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6" name="直線コネクタ 515">
          <a:extLst>
            <a:ext uri="{FF2B5EF4-FFF2-40B4-BE49-F238E27FC236}">
              <a16:creationId xmlns:a16="http://schemas.microsoft.com/office/drawing/2014/main" xmlns="" id="{00000000-0008-0000-0700-00000402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17" name="テキスト ボックス 516">
          <a:extLst>
            <a:ext uri="{FF2B5EF4-FFF2-40B4-BE49-F238E27FC236}">
              <a16:creationId xmlns:a16="http://schemas.microsoft.com/office/drawing/2014/main" xmlns="" id="{00000000-0008-0000-0700-000005020000}"/>
            </a:ext>
          </a:extLst>
        </xdr:cNvPr>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8" name="消防費グラフ枠">
          <a:extLst>
            <a:ext uri="{FF2B5EF4-FFF2-40B4-BE49-F238E27FC236}">
              <a16:creationId xmlns:a16="http://schemas.microsoft.com/office/drawing/2014/main" xmlns="" id="{00000000-0008-0000-0700-00000602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31</xdr:row>
      <xdr:rowOff>44736</xdr:rowOff>
    </xdr:from>
    <xdr:to>
      <xdr:col>85</xdr:col>
      <xdr:colOff>126364</xdr:colOff>
      <xdr:row>37</xdr:row>
      <xdr:rowOff>163570</xdr:rowOff>
    </xdr:to>
    <xdr:cxnSp macro="">
      <xdr:nvCxnSpPr>
        <xdr:cNvPr id="519" name="直線コネクタ 518">
          <a:extLst>
            <a:ext uri="{FF2B5EF4-FFF2-40B4-BE49-F238E27FC236}">
              <a16:creationId xmlns:a16="http://schemas.microsoft.com/office/drawing/2014/main" xmlns="" id="{00000000-0008-0000-0700-000007020000}"/>
            </a:ext>
          </a:extLst>
        </xdr:cNvPr>
        <xdr:cNvCxnSpPr/>
      </xdr:nvCxnSpPr>
      <xdr:spPr>
        <a:xfrm flipV="1">
          <a:off x="16317595" y="5359686"/>
          <a:ext cx="1269" cy="114753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167397</xdr:rowOff>
    </xdr:from>
    <xdr:ext cx="534377" cy="259045"/>
    <xdr:sp macro="" textlink="">
      <xdr:nvSpPr>
        <xdr:cNvPr id="520" name="消防費最小値テキスト">
          <a:extLst>
            <a:ext uri="{FF2B5EF4-FFF2-40B4-BE49-F238E27FC236}">
              <a16:creationId xmlns:a16="http://schemas.microsoft.com/office/drawing/2014/main" xmlns="" id="{00000000-0008-0000-0700-000008020000}"/>
            </a:ext>
          </a:extLst>
        </xdr:cNvPr>
        <xdr:cNvSpPr txBox="1"/>
      </xdr:nvSpPr>
      <xdr:spPr>
        <a:xfrm>
          <a:off x="16370300" y="65110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11,747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37</xdr:row>
      <xdr:rowOff>163570</xdr:rowOff>
    </xdr:from>
    <xdr:to>
      <xdr:col>86</xdr:col>
      <xdr:colOff>25400</xdr:colOff>
      <xdr:row>37</xdr:row>
      <xdr:rowOff>163570</xdr:rowOff>
    </xdr:to>
    <xdr:cxnSp macro="">
      <xdr:nvCxnSpPr>
        <xdr:cNvPr id="521" name="直線コネクタ 520">
          <a:extLst>
            <a:ext uri="{FF2B5EF4-FFF2-40B4-BE49-F238E27FC236}">
              <a16:creationId xmlns:a16="http://schemas.microsoft.com/office/drawing/2014/main" xmlns="" id="{00000000-0008-0000-0700-000009020000}"/>
            </a:ext>
          </a:extLst>
        </xdr:cNvPr>
        <xdr:cNvCxnSpPr/>
      </xdr:nvCxnSpPr>
      <xdr:spPr>
        <a:xfrm>
          <a:off x="16230600" y="65072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162863</xdr:rowOff>
    </xdr:from>
    <xdr:ext cx="534377" cy="259045"/>
    <xdr:sp macro="" textlink="">
      <xdr:nvSpPr>
        <xdr:cNvPr id="522" name="消防費最大値テキスト">
          <a:extLst>
            <a:ext uri="{FF2B5EF4-FFF2-40B4-BE49-F238E27FC236}">
              <a16:creationId xmlns:a16="http://schemas.microsoft.com/office/drawing/2014/main" xmlns="" id="{00000000-0008-0000-0700-00000A020000}"/>
            </a:ext>
          </a:extLst>
        </xdr:cNvPr>
        <xdr:cNvSpPr txBox="1"/>
      </xdr:nvSpPr>
      <xdr:spPr>
        <a:xfrm>
          <a:off x="16370300" y="51349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71,985</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31</xdr:row>
      <xdr:rowOff>44736</xdr:rowOff>
    </xdr:from>
    <xdr:to>
      <xdr:col>86</xdr:col>
      <xdr:colOff>25400</xdr:colOff>
      <xdr:row>31</xdr:row>
      <xdr:rowOff>44736</xdr:rowOff>
    </xdr:to>
    <xdr:cxnSp macro="">
      <xdr:nvCxnSpPr>
        <xdr:cNvPr id="523" name="直線コネクタ 522">
          <a:extLst>
            <a:ext uri="{FF2B5EF4-FFF2-40B4-BE49-F238E27FC236}">
              <a16:creationId xmlns:a16="http://schemas.microsoft.com/office/drawing/2014/main" xmlns="" id="{00000000-0008-0000-0700-00000B020000}"/>
            </a:ext>
          </a:extLst>
        </xdr:cNvPr>
        <xdr:cNvCxnSpPr/>
      </xdr:nvCxnSpPr>
      <xdr:spPr>
        <a:xfrm>
          <a:off x="16230600" y="53596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37</xdr:row>
      <xdr:rowOff>50184</xdr:rowOff>
    </xdr:from>
    <xdr:to>
      <xdr:col>85</xdr:col>
      <xdr:colOff>127000</xdr:colOff>
      <xdr:row>37</xdr:row>
      <xdr:rowOff>58300</xdr:rowOff>
    </xdr:to>
    <xdr:cxnSp macro="">
      <xdr:nvCxnSpPr>
        <xdr:cNvPr id="524" name="直線コネクタ 523">
          <a:extLst>
            <a:ext uri="{FF2B5EF4-FFF2-40B4-BE49-F238E27FC236}">
              <a16:creationId xmlns:a16="http://schemas.microsoft.com/office/drawing/2014/main" xmlns="" id="{00000000-0008-0000-0700-00000C020000}"/>
            </a:ext>
          </a:extLst>
        </xdr:cNvPr>
        <xdr:cNvCxnSpPr/>
      </xdr:nvCxnSpPr>
      <xdr:spPr>
        <a:xfrm flipV="1">
          <a:off x="15481300" y="6393834"/>
          <a:ext cx="838200" cy="81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35</xdr:row>
      <xdr:rowOff>79201</xdr:rowOff>
    </xdr:from>
    <xdr:ext cx="534377" cy="259045"/>
    <xdr:sp macro="" textlink="">
      <xdr:nvSpPr>
        <xdr:cNvPr id="525" name="消防費平均値テキスト">
          <a:extLst>
            <a:ext uri="{FF2B5EF4-FFF2-40B4-BE49-F238E27FC236}">
              <a16:creationId xmlns:a16="http://schemas.microsoft.com/office/drawing/2014/main" xmlns="" id="{00000000-0008-0000-0700-00000D020000}"/>
            </a:ext>
          </a:extLst>
        </xdr:cNvPr>
        <xdr:cNvSpPr txBox="1"/>
      </xdr:nvSpPr>
      <xdr:spPr>
        <a:xfrm>
          <a:off x="16370300" y="607995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23,710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56324</xdr:rowOff>
    </xdr:from>
    <xdr:to>
      <xdr:col>85</xdr:col>
      <xdr:colOff>177800</xdr:colOff>
      <xdr:row>36</xdr:row>
      <xdr:rowOff>157924</xdr:rowOff>
    </xdr:to>
    <xdr:sp macro="" textlink="">
      <xdr:nvSpPr>
        <xdr:cNvPr id="526" name="フローチャート: 判断 525">
          <a:extLst>
            <a:ext uri="{FF2B5EF4-FFF2-40B4-BE49-F238E27FC236}">
              <a16:creationId xmlns:a16="http://schemas.microsoft.com/office/drawing/2014/main" xmlns="" id="{00000000-0008-0000-0700-00000E020000}"/>
            </a:ext>
          </a:extLst>
        </xdr:cNvPr>
        <xdr:cNvSpPr/>
      </xdr:nvSpPr>
      <xdr:spPr>
        <a:xfrm>
          <a:off x="16268700" y="62285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37</xdr:row>
      <xdr:rowOff>17532</xdr:rowOff>
    </xdr:from>
    <xdr:to>
      <xdr:col>81</xdr:col>
      <xdr:colOff>50800</xdr:colOff>
      <xdr:row>37</xdr:row>
      <xdr:rowOff>58300</xdr:rowOff>
    </xdr:to>
    <xdr:cxnSp macro="">
      <xdr:nvCxnSpPr>
        <xdr:cNvPr id="527" name="直線コネクタ 526">
          <a:extLst>
            <a:ext uri="{FF2B5EF4-FFF2-40B4-BE49-F238E27FC236}">
              <a16:creationId xmlns:a16="http://schemas.microsoft.com/office/drawing/2014/main" xmlns="" id="{00000000-0008-0000-0700-00000F020000}"/>
            </a:ext>
          </a:extLst>
        </xdr:cNvPr>
        <xdr:cNvCxnSpPr/>
      </xdr:nvCxnSpPr>
      <xdr:spPr>
        <a:xfrm>
          <a:off x="14592300" y="6361182"/>
          <a:ext cx="889000" cy="407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36</xdr:row>
      <xdr:rowOff>83871</xdr:rowOff>
    </xdr:from>
    <xdr:to>
      <xdr:col>81</xdr:col>
      <xdr:colOff>101600</xdr:colOff>
      <xdr:row>37</xdr:row>
      <xdr:rowOff>14021</xdr:rowOff>
    </xdr:to>
    <xdr:sp macro="" textlink="">
      <xdr:nvSpPr>
        <xdr:cNvPr id="528" name="フローチャート: 判断 527">
          <a:extLst>
            <a:ext uri="{FF2B5EF4-FFF2-40B4-BE49-F238E27FC236}">
              <a16:creationId xmlns:a16="http://schemas.microsoft.com/office/drawing/2014/main" xmlns="" id="{00000000-0008-0000-0700-000010020000}"/>
            </a:ext>
          </a:extLst>
        </xdr:cNvPr>
        <xdr:cNvSpPr/>
      </xdr:nvSpPr>
      <xdr:spPr>
        <a:xfrm>
          <a:off x="15430500" y="62560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35</xdr:row>
      <xdr:rowOff>30548</xdr:rowOff>
    </xdr:from>
    <xdr:ext cx="534377" cy="259045"/>
    <xdr:sp macro="" textlink="">
      <xdr:nvSpPr>
        <xdr:cNvPr id="529" name="テキスト ボックス 528">
          <a:extLst>
            <a:ext uri="{FF2B5EF4-FFF2-40B4-BE49-F238E27FC236}">
              <a16:creationId xmlns:a16="http://schemas.microsoft.com/office/drawing/2014/main" xmlns="" id="{00000000-0008-0000-0700-000011020000}"/>
            </a:ext>
          </a:extLst>
        </xdr:cNvPr>
        <xdr:cNvSpPr txBox="1"/>
      </xdr:nvSpPr>
      <xdr:spPr>
        <a:xfrm>
          <a:off x="15214111" y="60312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22,264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37</xdr:row>
      <xdr:rowOff>17532</xdr:rowOff>
    </xdr:from>
    <xdr:to>
      <xdr:col>76</xdr:col>
      <xdr:colOff>114300</xdr:colOff>
      <xdr:row>37</xdr:row>
      <xdr:rowOff>64395</xdr:rowOff>
    </xdr:to>
    <xdr:cxnSp macro="">
      <xdr:nvCxnSpPr>
        <xdr:cNvPr id="530" name="直線コネクタ 529">
          <a:extLst>
            <a:ext uri="{FF2B5EF4-FFF2-40B4-BE49-F238E27FC236}">
              <a16:creationId xmlns:a16="http://schemas.microsoft.com/office/drawing/2014/main" xmlns="" id="{00000000-0008-0000-0700-000012020000}"/>
            </a:ext>
          </a:extLst>
        </xdr:cNvPr>
        <xdr:cNvCxnSpPr/>
      </xdr:nvCxnSpPr>
      <xdr:spPr>
        <a:xfrm flipV="1">
          <a:off x="13703300" y="6361182"/>
          <a:ext cx="889000" cy="468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36</xdr:row>
      <xdr:rowOff>60287</xdr:rowOff>
    </xdr:from>
    <xdr:to>
      <xdr:col>76</xdr:col>
      <xdr:colOff>165100</xdr:colOff>
      <xdr:row>36</xdr:row>
      <xdr:rowOff>161887</xdr:rowOff>
    </xdr:to>
    <xdr:sp macro="" textlink="">
      <xdr:nvSpPr>
        <xdr:cNvPr id="531" name="フローチャート: 判断 530">
          <a:extLst>
            <a:ext uri="{FF2B5EF4-FFF2-40B4-BE49-F238E27FC236}">
              <a16:creationId xmlns:a16="http://schemas.microsoft.com/office/drawing/2014/main" xmlns="" id="{00000000-0008-0000-0700-000013020000}"/>
            </a:ext>
          </a:extLst>
        </xdr:cNvPr>
        <xdr:cNvSpPr/>
      </xdr:nvSpPr>
      <xdr:spPr>
        <a:xfrm>
          <a:off x="14541500" y="62324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35</xdr:row>
      <xdr:rowOff>6964</xdr:rowOff>
    </xdr:from>
    <xdr:ext cx="534377" cy="259045"/>
    <xdr:sp macro="" textlink="">
      <xdr:nvSpPr>
        <xdr:cNvPr id="532" name="テキスト ボックス 531">
          <a:extLst>
            <a:ext uri="{FF2B5EF4-FFF2-40B4-BE49-F238E27FC236}">
              <a16:creationId xmlns:a16="http://schemas.microsoft.com/office/drawing/2014/main" xmlns="" id="{00000000-0008-0000-0700-000014020000}"/>
            </a:ext>
          </a:extLst>
        </xdr:cNvPr>
        <xdr:cNvSpPr txBox="1"/>
      </xdr:nvSpPr>
      <xdr:spPr>
        <a:xfrm>
          <a:off x="14325111" y="60077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23,502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37</xdr:row>
      <xdr:rowOff>64395</xdr:rowOff>
    </xdr:from>
    <xdr:to>
      <xdr:col>71</xdr:col>
      <xdr:colOff>177800</xdr:colOff>
      <xdr:row>37</xdr:row>
      <xdr:rowOff>76645</xdr:rowOff>
    </xdr:to>
    <xdr:cxnSp macro="">
      <xdr:nvCxnSpPr>
        <xdr:cNvPr id="533" name="直線コネクタ 532">
          <a:extLst>
            <a:ext uri="{FF2B5EF4-FFF2-40B4-BE49-F238E27FC236}">
              <a16:creationId xmlns:a16="http://schemas.microsoft.com/office/drawing/2014/main" xmlns="" id="{00000000-0008-0000-0700-000015020000}"/>
            </a:ext>
          </a:extLst>
        </xdr:cNvPr>
        <xdr:cNvCxnSpPr/>
      </xdr:nvCxnSpPr>
      <xdr:spPr>
        <a:xfrm flipV="1">
          <a:off x="12814300" y="6408045"/>
          <a:ext cx="889000" cy="122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36</xdr:row>
      <xdr:rowOff>54858</xdr:rowOff>
    </xdr:from>
    <xdr:to>
      <xdr:col>72</xdr:col>
      <xdr:colOff>38100</xdr:colOff>
      <xdr:row>36</xdr:row>
      <xdr:rowOff>156458</xdr:rowOff>
    </xdr:to>
    <xdr:sp macro="" textlink="">
      <xdr:nvSpPr>
        <xdr:cNvPr id="534" name="フローチャート: 判断 533">
          <a:extLst>
            <a:ext uri="{FF2B5EF4-FFF2-40B4-BE49-F238E27FC236}">
              <a16:creationId xmlns:a16="http://schemas.microsoft.com/office/drawing/2014/main" xmlns="" id="{00000000-0008-0000-0700-000016020000}"/>
            </a:ext>
          </a:extLst>
        </xdr:cNvPr>
        <xdr:cNvSpPr/>
      </xdr:nvSpPr>
      <xdr:spPr>
        <a:xfrm>
          <a:off x="13652500" y="62270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35</xdr:row>
      <xdr:rowOff>1535</xdr:rowOff>
    </xdr:from>
    <xdr:ext cx="534377" cy="259045"/>
    <xdr:sp macro="" textlink="">
      <xdr:nvSpPr>
        <xdr:cNvPr id="535" name="テキスト ボックス 534">
          <a:extLst>
            <a:ext uri="{FF2B5EF4-FFF2-40B4-BE49-F238E27FC236}">
              <a16:creationId xmlns:a16="http://schemas.microsoft.com/office/drawing/2014/main" xmlns="" id="{00000000-0008-0000-0700-000017020000}"/>
            </a:ext>
          </a:extLst>
        </xdr:cNvPr>
        <xdr:cNvSpPr txBox="1"/>
      </xdr:nvSpPr>
      <xdr:spPr>
        <a:xfrm>
          <a:off x="13436111" y="60022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23,787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36</xdr:row>
      <xdr:rowOff>74251</xdr:rowOff>
    </xdr:from>
    <xdr:to>
      <xdr:col>67</xdr:col>
      <xdr:colOff>101600</xdr:colOff>
      <xdr:row>37</xdr:row>
      <xdr:rowOff>4401</xdr:rowOff>
    </xdr:to>
    <xdr:sp macro="" textlink="">
      <xdr:nvSpPr>
        <xdr:cNvPr id="536" name="フローチャート: 判断 535">
          <a:extLst>
            <a:ext uri="{FF2B5EF4-FFF2-40B4-BE49-F238E27FC236}">
              <a16:creationId xmlns:a16="http://schemas.microsoft.com/office/drawing/2014/main" xmlns="" id="{00000000-0008-0000-0700-000018020000}"/>
            </a:ext>
          </a:extLst>
        </xdr:cNvPr>
        <xdr:cNvSpPr/>
      </xdr:nvSpPr>
      <xdr:spPr>
        <a:xfrm>
          <a:off x="12763500" y="62464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35</xdr:row>
      <xdr:rowOff>20928</xdr:rowOff>
    </xdr:from>
    <xdr:ext cx="534377" cy="259045"/>
    <xdr:sp macro="" textlink="">
      <xdr:nvSpPr>
        <xdr:cNvPr id="537" name="テキスト ボックス 536">
          <a:extLst>
            <a:ext uri="{FF2B5EF4-FFF2-40B4-BE49-F238E27FC236}">
              <a16:creationId xmlns:a16="http://schemas.microsoft.com/office/drawing/2014/main" xmlns="" id="{00000000-0008-0000-0700-000019020000}"/>
            </a:ext>
          </a:extLst>
        </xdr:cNvPr>
        <xdr:cNvSpPr txBox="1"/>
      </xdr:nvSpPr>
      <xdr:spPr>
        <a:xfrm>
          <a:off x="12547111" y="60216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22,769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8" name="テキスト ボックス 537">
          <a:extLst>
            <a:ext uri="{FF2B5EF4-FFF2-40B4-BE49-F238E27FC236}">
              <a16:creationId xmlns:a16="http://schemas.microsoft.com/office/drawing/2014/main" xmlns="" id="{00000000-0008-0000-0700-00001A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9" name="テキスト ボックス 538">
          <a:extLst>
            <a:ext uri="{FF2B5EF4-FFF2-40B4-BE49-F238E27FC236}">
              <a16:creationId xmlns:a16="http://schemas.microsoft.com/office/drawing/2014/main" xmlns="" id="{00000000-0008-0000-0700-00001B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40" name="テキスト ボックス 539">
          <a:extLst>
            <a:ext uri="{FF2B5EF4-FFF2-40B4-BE49-F238E27FC236}">
              <a16:creationId xmlns:a16="http://schemas.microsoft.com/office/drawing/2014/main" xmlns="" id="{00000000-0008-0000-0700-00001C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41" name="テキスト ボックス 540">
          <a:extLst>
            <a:ext uri="{FF2B5EF4-FFF2-40B4-BE49-F238E27FC236}">
              <a16:creationId xmlns:a16="http://schemas.microsoft.com/office/drawing/2014/main" xmlns="" id="{00000000-0008-0000-0700-00001D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42" name="テキスト ボックス 541">
          <a:extLst>
            <a:ext uri="{FF2B5EF4-FFF2-40B4-BE49-F238E27FC236}">
              <a16:creationId xmlns:a16="http://schemas.microsoft.com/office/drawing/2014/main" xmlns="" id="{00000000-0008-0000-0700-00001E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170834</xdr:rowOff>
    </xdr:from>
    <xdr:to>
      <xdr:col>85</xdr:col>
      <xdr:colOff>177800</xdr:colOff>
      <xdr:row>37</xdr:row>
      <xdr:rowOff>100984</xdr:rowOff>
    </xdr:to>
    <xdr:sp macro="" textlink="">
      <xdr:nvSpPr>
        <xdr:cNvPr id="543" name="楕円 542">
          <a:extLst>
            <a:ext uri="{FF2B5EF4-FFF2-40B4-BE49-F238E27FC236}">
              <a16:creationId xmlns:a16="http://schemas.microsoft.com/office/drawing/2014/main" xmlns="" id="{00000000-0008-0000-0700-00001F020000}"/>
            </a:ext>
          </a:extLst>
        </xdr:cNvPr>
        <xdr:cNvSpPr/>
      </xdr:nvSpPr>
      <xdr:spPr>
        <a:xfrm>
          <a:off x="16268700" y="63430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36</xdr:row>
      <xdr:rowOff>85761</xdr:rowOff>
    </xdr:from>
    <xdr:ext cx="534377" cy="259045"/>
    <xdr:sp macro="" textlink="">
      <xdr:nvSpPr>
        <xdr:cNvPr id="544" name="消防費該当値テキスト">
          <a:extLst>
            <a:ext uri="{FF2B5EF4-FFF2-40B4-BE49-F238E27FC236}">
              <a16:creationId xmlns:a16="http://schemas.microsoft.com/office/drawing/2014/main" xmlns="" id="{00000000-0008-0000-0700-000020020000}"/>
            </a:ext>
          </a:extLst>
        </xdr:cNvPr>
        <xdr:cNvSpPr txBox="1"/>
      </xdr:nvSpPr>
      <xdr:spPr>
        <a:xfrm>
          <a:off x="16370300" y="62579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17,699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37</xdr:row>
      <xdr:rowOff>7500</xdr:rowOff>
    </xdr:from>
    <xdr:to>
      <xdr:col>81</xdr:col>
      <xdr:colOff>101600</xdr:colOff>
      <xdr:row>37</xdr:row>
      <xdr:rowOff>109100</xdr:rowOff>
    </xdr:to>
    <xdr:sp macro="" textlink="">
      <xdr:nvSpPr>
        <xdr:cNvPr id="545" name="楕円 544">
          <a:extLst>
            <a:ext uri="{FF2B5EF4-FFF2-40B4-BE49-F238E27FC236}">
              <a16:creationId xmlns:a16="http://schemas.microsoft.com/office/drawing/2014/main" xmlns="" id="{00000000-0008-0000-0700-000021020000}"/>
            </a:ext>
          </a:extLst>
        </xdr:cNvPr>
        <xdr:cNvSpPr/>
      </xdr:nvSpPr>
      <xdr:spPr>
        <a:xfrm>
          <a:off x="15430500" y="6351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37</xdr:row>
      <xdr:rowOff>100227</xdr:rowOff>
    </xdr:from>
    <xdr:ext cx="534377" cy="259045"/>
    <xdr:sp macro="" textlink="">
      <xdr:nvSpPr>
        <xdr:cNvPr id="546" name="テキスト ボックス 545">
          <a:extLst>
            <a:ext uri="{FF2B5EF4-FFF2-40B4-BE49-F238E27FC236}">
              <a16:creationId xmlns:a16="http://schemas.microsoft.com/office/drawing/2014/main" xmlns="" id="{00000000-0008-0000-0700-000022020000}"/>
            </a:ext>
          </a:extLst>
        </xdr:cNvPr>
        <xdr:cNvSpPr txBox="1"/>
      </xdr:nvSpPr>
      <xdr:spPr>
        <a:xfrm>
          <a:off x="15214111" y="64438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17,273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36</xdr:row>
      <xdr:rowOff>138182</xdr:rowOff>
    </xdr:from>
    <xdr:to>
      <xdr:col>76</xdr:col>
      <xdr:colOff>165100</xdr:colOff>
      <xdr:row>37</xdr:row>
      <xdr:rowOff>68332</xdr:rowOff>
    </xdr:to>
    <xdr:sp macro="" textlink="">
      <xdr:nvSpPr>
        <xdr:cNvPr id="547" name="楕円 546">
          <a:extLst>
            <a:ext uri="{FF2B5EF4-FFF2-40B4-BE49-F238E27FC236}">
              <a16:creationId xmlns:a16="http://schemas.microsoft.com/office/drawing/2014/main" xmlns="" id="{00000000-0008-0000-0700-000023020000}"/>
            </a:ext>
          </a:extLst>
        </xdr:cNvPr>
        <xdr:cNvSpPr/>
      </xdr:nvSpPr>
      <xdr:spPr>
        <a:xfrm>
          <a:off x="14541500" y="63103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37</xdr:row>
      <xdr:rowOff>59459</xdr:rowOff>
    </xdr:from>
    <xdr:ext cx="534377" cy="259045"/>
    <xdr:sp macro="" textlink="">
      <xdr:nvSpPr>
        <xdr:cNvPr id="548" name="テキスト ボックス 547">
          <a:extLst>
            <a:ext uri="{FF2B5EF4-FFF2-40B4-BE49-F238E27FC236}">
              <a16:creationId xmlns:a16="http://schemas.microsoft.com/office/drawing/2014/main" xmlns="" id="{00000000-0008-0000-0700-000024020000}"/>
            </a:ext>
          </a:extLst>
        </xdr:cNvPr>
        <xdr:cNvSpPr txBox="1"/>
      </xdr:nvSpPr>
      <xdr:spPr>
        <a:xfrm>
          <a:off x="14325111" y="64031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19,413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37</xdr:row>
      <xdr:rowOff>13595</xdr:rowOff>
    </xdr:from>
    <xdr:to>
      <xdr:col>72</xdr:col>
      <xdr:colOff>38100</xdr:colOff>
      <xdr:row>37</xdr:row>
      <xdr:rowOff>115195</xdr:rowOff>
    </xdr:to>
    <xdr:sp macro="" textlink="">
      <xdr:nvSpPr>
        <xdr:cNvPr id="549" name="楕円 548">
          <a:extLst>
            <a:ext uri="{FF2B5EF4-FFF2-40B4-BE49-F238E27FC236}">
              <a16:creationId xmlns:a16="http://schemas.microsoft.com/office/drawing/2014/main" xmlns="" id="{00000000-0008-0000-0700-000025020000}"/>
            </a:ext>
          </a:extLst>
        </xdr:cNvPr>
        <xdr:cNvSpPr/>
      </xdr:nvSpPr>
      <xdr:spPr>
        <a:xfrm>
          <a:off x="13652500" y="63572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37</xdr:row>
      <xdr:rowOff>106322</xdr:rowOff>
    </xdr:from>
    <xdr:ext cx="534377" cy="259045"/>
    <xdr:sp macro="" textlink="">
      <xdr:nvSpPr>
        <xdr:cNvPr id="550" name="テキスト ボックス 549">
          <a:extLst>
            <a:ext uri="{FF2B5EF4-FFF2-40B4-BE49-F238E27FC236}">
              <a16:creationId xmlns:a16="http://schemas.microsoft.com/office/drawing/2014/main" xmlns="" id="{00000000-0008-0000-0700-000026020000}"/>
            </a:ext>
          </a:extLst>
        </xdr:cNvPr>
        <xdr:cNvSpPr txBox="1"/>
      </xdr:nvSpPr>
      <xdr:spPr>
        <a:xfrm>
          <a:off x="13436111" y="64499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16,953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25845</xdr:rowOff>
    </xdr:from>
    <xdr:to>
      <xdr:col>67</xdr:col>
      <xdr:colOff>101600</xdr:colOff>
      <xdr:row>37</xdr:row>
      <xdr:rowOff>127445</xdr:rowOff>
    </xdr:to>
    <xdr:sp macro="" textlink="">
      <xdr:nvSpPr>
        <xdr:cNvPr id="551" name="楕円 550">
          <a:extLst>
            <a:ext uri="{FF2B5EF4-FFF2-40B4-BE49-F238E27FC236}">
              <a16:creationId xmlns:a16="http://schemas.microsoft.com/office/drawing/2014/main" xmlns="" id="{00000000-0008-0000-0700-000027020000}"/>
            </a:ext>
          </a:extLst>
        </xdr:cNvPr>
        <xdr:cNvSpPr/>
      </xdr:nvSpPr>
      <xdr:spPr>
        <a:xfrm>
          <a:off x="12763500" y="63694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37</xdr:row>
      <xdr:rowOff>118572</xdr:rowOff>
    </xdr:from>
    <xdr:ext cx="534377" cy="259045"/>
    <xdr:sp macro="" textlink="">
      <xdr:nvSpPr>
        <xdr:cNvPr id="552" name="テキスト ボックス 551">
          <a:extLst>
            <a:ext uri="{FF2B5EF4-FFF2-40B4-BE49-F238E27FC236}">
              <a16:creationId xmlns:a16="http://schemas.microsoft.com/office/drawing/2014/main" xmlns="" id="{00000000-0008-0000-0700-000028020000}"/>
            </a:ext>
          </a:extLst>
        </xdr:cNvPr>
        <xdr:cNvSpPr txBox="1"/>
      </xdr:nvSpPr>
      <xdr:spPr>
        <a:xfrm>
          <a:off x="12547111" y="64622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16,310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53" name="正方形/長方形 552">
          <a:extLst>
            <a:ext uri="{FF2B5EF4-FFF2-40B4-BE49-F238E27FC236}">
              <a16:creationId xmlns:a16="http://schemas.microsoft.com/office/drawing/2014/main" xmlns="" id="{00000000-0008-0000-0700-000029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4" name="正方形/長方形 553">
          <a:extLst>
            <a:ext uri="{FF2B5EF4-FFF2-40B4-BE49-F238E27FC236}">
              <a16:creationId xmlns:a16="http://schemas.microsoft.com/office/drawing/2014/main" xmlns="" id="{00000000-0008-0000-0700-00002A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5" name="正方形/長方形 554">
          <a:extLst>
            <a:ext uri="{FF2B5EF4-FFF2-40B4-BE49-F238E27FC236}">
              <a16:creationId xmlns:a16="http://schemas.microsoft.com/office/drawing/2014/main" xmlns="" id="{00000000-0008-0000-0700-00002B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6" name="正方形/長方形 555">
          <a:extLst>
            <a:ext uri="{FF2B5EF4-FFF2-40B4-BE49-F238E27FC236}">
              <a16:creationId xmlns:a16="http://schemas.microsoft.com/office/drawing/2014/main" xmlns="" id="{00000000-0008-0000-0700-00002C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7" name="正方形/長方形 556">
          <a:extLst>
            <a:ext uri="{FF2B5EF4-FFF2-40B4-BE49-F238E27FC236}">
              <a16:creationId xmlns:a16="http://schemas.microsoft.com/office/drawing/2014/main" xmlns="" id="{00000000-0008-0000-0700-00002D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55,480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8" name="正方形/長方形 557">
          <a:extLst>
            <a:ext uri="{FF2B5EF4-FFF2-40B4-BE49-F238E27FC236}">
              <a16:creationId xmlns:a16="http://schemas.microsoft.com/office/drawing/2014/main" xmlns="" id="{00000000-0008-0000-0700-00002E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9" name="正方形/長方形 558">
          <a:extLst>
            <a:ext uri="{FF2B5EF4-FFF2-40B4-BE49-F238E27FC236}">
              <a16:creationId xmlns:a16="http://schemas.microsoft.com/office/drawing/2014/main" xmlns="" id="{00000000-0008-0000-0700-00002F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62,386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60" name="正方形/長方形 559">
          <a:extLst>
            <a:ext uri="{FF2B5EF4-FFF2-40B4-BE49-F238E27FC236}">
              <a16:creationId xmlns:a16="http://schemas.microsoft.com/office/drawing/2014/main" xmlns="" id="{00000000-0008-0000-0700-000030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61" name="テキスト ボックス 560">
          <a:extLst>
            <a:ext uri="{FF2B5EF4-FFF2-40B4-BE49-F238E27FC236}">
              <a16:creationId xmlns:a16="http://schemas.microsoft.com/office/drawing/2014/main" xmlns="" id="{00000000-0008-0000-0700-000031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62" name="直線コネクタ 561">
          <a:extLst>
            <a:ext uri="{FF2B5EF4-FFF2-40B4-BE49-F238E27FC236}">
              <a16:creationId xmlns:a16="http://schemas.microsoft.com/office/drawing/2014/main" xmlns="" id="{00000000-0008-0000-0700-000032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60</xdr:row>
      <xdr:rowOff>111777</xdr:rowOff>
    </xdr:from>
    <xdr:ext cx="248786" cy="259045"/>
    <xdr:sp macro="" textlink="">
      <xdr:nvSpPr>
        <xdr:cNvPr id="563" name="テキスト ボックス 562">
          <a:extLst>
            <a:ext uri="{FF2B5EF4-FFF2-40B4-BE49-F238E27FC236}">
              <a16:creationId xmlns:a16="http://schemas.microsoft.com/office/drawing/2014/main" xmlns="" id="{00000000-0008-0000-0700-000033020000}"/>
            </a:ext>
          </a:extLst>
        </xdr:cNvPr>
        <xdr:cNvSpPr txBox="1"/>
      </xdr:nvSpPr>
      <xdr:spPr>
        <a:xfrm>
          <a:off x="12197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98878</xdr:rowOff>
    </xdr:from>
    <xdr:to>
      <xdr:col>89</xdr:col>
      <xdr:colOff>177800</xdr:colOff>
      <xdr:row>59</xdr:row>
      <xdr:rowOff>98878</xdr:rowOff>
    </xdr:to>
    <xdr:cxnSp macro="">
      <xdr:nvCxnSpPr>
        <xdr:cNvPr id="564" name="直線コネクタ 563">
          <a:extLst>
            <a:ext uri="{FF2B5EF4-FFF2-40B4-BE49-F238E27FC236}">
              <a16:creationId xmlns:a16="http://schemas.microsoft.com/office/drawing/2014/main" xmlns="" id="{00000000-0008-0000-0700-000034020000}"/>
            </a:ext>
          </a:extLst>
        </xdr:cNvPr>
        <xdr:cNvCxnSpPr/>
      </xdr:nvCxnSpPr>
      <xdr:spPr>
        <a:xfrm>
          <a:off x="12446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58</xdr:row>
      <xdr:rowOff>128105</xdr:rowOff>
    </xdr:from>
    <xdr:ext cx="531299" cy="259045"/>
    <xdr:sp macro="" textlink="">
      <xdr:nvSpPr>
        <xdr:cNvPr id="565" name="テキスト ボックス 564">
          <a:extLst>
            <a:ext uri="{FF2B5EF4-FFF2-40B4-BE49-F238E27FC236}">
              <a16:creationId xmlns:a16="http://schemas.microsoft.com/office/drawing/2014/main" xmlns="" id="{00000000-0008-0000-0700-000035020000}"/>
            </a:ext>
          </a:extLst>
        </xdr:cNvPr>
        <xdr:cNvSpPr txBox="1"/>
      </xdr:nvSpPr>
      <xdr:spPr>
        <a:xfrm>
          <a:off x="11914701" y="10072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115207</xdr:rowOff>
    </xdr:from>
    <xdr:to>
      <xdr:col>89</xdr:col>
      <xdr:colOff>177800</xdr:colOff>
      <xdr:row>57</xdr:row>
      <xdr:rowOff>115207</xdr:rowOff>
    </xdr:to>
    <xdr:cxnSp macro="">
      <xdr:nvCxnSpPr>
        <xdr:cNvPr id="566" name="直線コネクタ 565">
          <a:extLst>
            <a:ext uri="{FF2B5EF4-FFF2-40B4-BE49-F238E27FC236}">
              <a16:creationId xmlns:a16="http://schemas.microsoft.com/office/drawing/2014/main" xmlns="" id="{00000000-0008-0000-0700-000036020000}"/>
            </a:ext>
          </a:extLst>
        </xdr:cNvPr>
        <xdr:cNvCxnSpPr/>
      </xdr:nvCxnSpPr>
      <xdr:spPr>
        <a:xfrm>
          <a:off x="12446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56</xdr:row>
      <xdr:rowOff>144434</xdr:rowOff>
    </xdr:from>
    <xdr:ext cx="531299" cy="259045"/>
    <xdr:sp macro="" textlink="">
      <xdr:nvSpPr>
        <xdr:cNvPr id="567" name="テキスト ボックス 566">
          <a:extLst>
            <a:ext uri="{FF2B5EF4-FFF2-40B4-BE49-F238E27FC236}">
              <a16:creationId xmlns:a16="http://schemas.microsoft.com/office/drawing/2014/main" xmlns="" id="{00000000-0008-0000-0700-000037020000}"/>
            </a:ext>
          </a:extLst>
        </xdr:cNvPr>
        <xdr:cNvSpPr txBox="1"/>
      </xdr:nvSpPr>
      <xdr:spPr>
        <a:xfrm>
          <a:off x="11914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131535</xdr:rowOff>
    </xdr:from>
    <xdr:to>
      <xdr:col>89</xdr:col>
      <xdr:colOff>177800</xdr:colOff>
      <xdr:row>55</xdr:row>
      <xdr:rowOff>131535</xdr:rowOff>
    </xdr:to>
    <xdr:cxnSp macro="">
      <xdr:nvCxnSpPr>
        <xdr:cNvPr id="568" name="直線コネクタ 567">
          <a:extLst>
            <a:ext uri="{FF2B5EF4-FFF2-40B4-BE49-F238E27FC236}">
              <a16:creationId xmlns:a16="http://schemas.microsoft.com/office/drawing/2014/main" xmlns="" id="{00000000-0008-0000-0700-000038020000}"/>
            </a:ext>
          </a:extLst>
        </xdr:cNvPr>
        <xdr:cNvCxnSpPr/>
      </xdr:nvCxnSpPr>
      <xdr:spPr>
        <a:xfrm>
          <a:off x="12446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54</xdr:row>
      <xdr:rowOff>160762</xdr:rowOff>
    </xdr:from>
    <xdr:ext cx="531299" cy="259045"/>
    <xdr:sp macro="" textlink="">
      <xdr:nvSpPr>
        <xdr:cNvPr id="569" name="テキスト ボックス 568">
          <a:extLst>
            <a:ext uri="{FF2B5EF4-FFF2-40B4-BE49-F238E27FC236}">
              <a16:creationId xmlns:a16="http://schemas.microsoft.com/office/drawing/2014/main" xmlns="" id="{00000000-0008-0000-0700-000039020000}"/>
            </a:ext>
          </a:extLst>
        </xdr:cNvPr>
        <xdr:cNvSpPr txBox="1"/>
      </xdr:nvSpPr>
      <xdr:spPr>
        <a:xfrm>
          <a:off x="11914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147865</xdr:rowOff>
    </xdr:from>
    <xdr:to>
      <xdr:col>89</xdr:col>
      <xdr:colOff>177800</xdr:colOff>
      <xdr:row>53</xdr:row>
      <xdr:rowOff>147865</xdr:rowOff>
    </xdr:to>
    <xdr:cxnSp macro="">
      <xdr:nvCxnSpPr>
        <xdr:cNvPr id="570" name="直線コネクタ 569">
          <a:extLst>
            <a:ext uri="{FF2B5EF4-FFF2-40B4-BE49-F238E27FC236}">
              <a16:creationId xmlns:a16="http://schemas.microsoft.com/office/drawing/2014/main" xmlns="" id="{00000000-0008-0000-0700-00003A020000}"/>
            </a:ext>
          </a:extLst>
        </xdr:cNvPr>
        <xdr:cNvCxnSpPr/>
      </xdr:nvCxnSpPr>
      <xdr:spPr>
        <a:xfrm>
          <a:off x="12446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53</xdr:row>
      <xdr:rowOff>5642</xdr:rowOff>
    </xdr:from>
    <xdr:ext cx="531299" cy="259045"/>
    <xdr:sp macro="" textlink="">
      <xdr:nvSpPr>
        <xdr:cNvPr id="571" name="テキスト ボックス 570">
          <a:extLst>
            <a:ext uri="{FF2B5EF4-FFF2-40B4-BE49-F238E27FC236}">
              <a16:creationId xmlns:a16="http://schemas.microsoft.com/office/drawing/2014/main" xmlns="" id="{00000000-0008-0000-0700-00003B020000}"/>
            </a:ext>
          </a:extLst>
        </xdr:cNvPr>
        <xdr:cNvSpPr txBox="1"/>
      </xdr:nvSpPr>
      <xdr:spPr>
        <a:xfrm>
          <a:off x="11914701" y="9092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51</xdr:row>
      <xdr:rowOff>164193</xdr:rowOff>
    </xdr:from>
    <xdr:to>
      <xdr:col>89</xdr:col>
      <xdr:colOff>177800</xdr:colOff>
      <xdr:row>51</xdr:row>
      <xdr:rowOff>164193</xdr:rowOff>
    </xdr:to>
    <xdr:cxnSp macro="">
      <xdr:nvCxnSpPr>
        <xdr:cNvPr id="572" name="直線コネクタ 571">
          <a:extLst>
            <a:ext uri="{FF2B5EF4-FFF2-40B4-BE49-F238E27FC236}">
              <a16:creationId xmlns:a16="http://schemas.microsoft.com/office/drawing/2014/main" xmlns="" id="{00000000-0008-0000-0700-00003C020000}"/>
            </a:ext>
          </a:extLst>
        </xdr:cNvPr>
        <xdr:cNvCxnSpPr/>
      </xdr:nvCxnSpPr>
      <xdr:spPr>
        <a:xfrm>
          <a:off x="12446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51</xdr:row>
      <xdr:rowOff>21970</xdr:rowOff>
    </xdr:from>
    <xdr:ext cx="595419" cy="259045"/>
    <xdr:sp macro="" textlink="">
      <xdr:nvSpPr>
        <xdr:cNvPr id="573" name="テキスト ボックス 572">
          <a:extLst>
            <a:ext uri="{FF2B5EF4-FFF2-40B4-BE49-F238E27FC236}">
              <a16:creationId xmlns:a16="http://schemas.microsoft.com/office/drawing/2014/main" xmlns="" id="{00000000-0008-0000-0700-00003D020000}"/>
            </a:ext>
          </a:extLst>
        </xdr:cNvPr>
        <xdr:cNvSpPr txBox="1"/>
      </xdr:nvSpPr>
      <xdr:spPr>
        <a:xfrm>
          <a:off x="11850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9072</xdr:rowOff>
    </xdr:from>
    <xdr:to>
      <xdr:col>89</xdr:col>
      <xdr:colOff>177800</xdr:colOff>
      <xdr:row>50</xdr:row>
      <xdr:rowOff>9072</xdr:rowOff>
    </xdr:to>
    <xdr:cxnSp macro="">
      <xdr:nvCxnSpPr>
        <xdr:cNvPr id="574" name="直線コネクタ 573">
          <a:extLst>
            <a:ext uri="{FF2B5EF4-FFF2-40B4-BE49-F238E27FC236}">
              <a16:creationId xmlns:a16="http://schemas.microsoft.com/office/drawing/2014/main" xmlns="" id="{00000000-0008-0000-0700-00003E020000}"/>
            </a:ext>
          </a:extLst>
        </xdr:cNvPr>
        <xdr:cNvCxnSpPr/>
      </xdr:nvCxnSpPr>
      <xdr:spPr>
        <a:xfrm>
          <a:off x="12446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38299</xdr:rowOff>
    </xdr:from>
    <xdr:ext cx="595419" cy="259045"/>
    <xdr:sp macro="" textlink="">
      <xdr:nvSpPr>
        <xdr:cNvPr id="575" name="テキスト ボックス 574">
          <a:extLst>
            <a:ext uri="{FF2B5EF4-FFF2-40B4-BE49-F238E27FC236}">
              <a16:creationId xmlns:a16="http://schemas.microsoft.com/office/drawing/2014/main" xmlns="" id="{00000000-0008-0000-0700-00003F020000}"/>
            </a:ext>
          </a:extLst>
        </xdr:cNvPr>
        <xdr:cNvSpPr txBox="1"/>
      </xdr:nvSpPr>
      <xdr:spPr>
        <a:xfrm>
          <a:off x="11850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76" name="直線コネクタ 575">
          <a:extLst>
            <a:ext uri="{FF2B5EF4-FFF2-40B4-BE49-F238E27FC236}">
              <a16:creationId xmlns:a16="http://schemas.microsoft.com/office/drawing/2014/main" xmlns="" id="{00000000-0008-0000-0700-000040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77" name="テキスト ボックス 576">
          <a:extLst>
            <a:ext uri="{FF2B5EF4-FFF2-40B4-BE49-F238E27FC236}">
              <a16:creationId xmlns:a16="http://schemas.microsoft.com/office/drawing/2014/main" xmlns="" id="{00000000-0008-0000-0700-000041020000}"/>
            </a:ext>
          </a:extLst>
        </xdr:cNvPr>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78" name="教育費グラフ枠">
          <a:extLst>
            <a:ext uri="{FF2B5EF4-FFF2-40B4-BE49-F238E27FC236}">
              <a16:creationId xmlns:a16="http://schemas.microsoft.com/office/drawing/2014/main" xmlns="" id="{00000000-0008-0000-0700-000042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49</xdr:row>
      <xdr:rowOff>93768</xdr:rowOff>
    </xdr:from>
    <xdr:to>
      <xdr:col>85</xdr:col>
      <xdr:colOff>126364</xdr:colOff>
      <xdr:row>59</xdr:row>
      <xdr:rowOff>3650</xdr:rowOff>
    </xdr:to>
    <xdr:cxnSp macro="">
      <xdr:nvCxnSpPr>
        <xdr:cNvPr id="579" name="直線コネクタ 578">
          <a:extLst>
            <a:ext uri="{FF2B5EF4-FFF2-40B4-BE49-F238E27FC236}">
              <a16:creationId xmlns:a16="http://schemas.microsoft.com/office/drawing/2014/main" xmlns="" id="{00000000-0008-0000-0700-000043020000}"/>
            </a:ext>
          </a:extLst>
        </xdr:cNvPr>
        <xdr:cNvCxnSpPr/>
      </xdr:nvCxnSpPr>
      <xdr:spPr>
        <a:xfrm flipV="1">
          <a:off x="16317595" y="8494818"/>
          <a:ext cx="1269" cy="162438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59</xdr:row>
      <xdr:rowOff>7477</xdr:rowOff>
    </xdr:from>
    <xdr:ext cx="534377" cy="259045"/>
    <xdr:sp macro="" textlink="">
      <xdr:nvSpPr>
        <xdr:cNvPr id="580" name="教育費最小値テキスト">
          <a:extLst>
            <a:ext uri="{FF2B5EF4-FFF2-40B4-BE49-F238E27FC236}">
              <a16:creationId xmlns:a16="http://schemas.microsoft.com/office/drawing/2014/main" xmlns="" id="{00000000-0008-0000-0700-000044020000}"/>
            </a:ext>
          </a:extLst>
        </xdr:cNvPr>
        <xdr:cNvSpPr txBox="1"/>
      </xdr:nvSpPr>
      <xdr:spPr>
        <a:xfrm>
          <a:off x="16370300" y="101230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25,832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59</xdr:row>
      <xdr:rowOff>3650</xdr:rowOff>
    </xdr:from>
    <xdr:to>
      <xdr:col>86</xdr:col>
      <xdr:colOff>25400</xdr:colOff>
      <xdr:row>59</xdr:row>
      <xdr:rowOff>3650</xdr:rowOff>
    </xdr:to>
    <xdr:cxnSp macro="">
      <xdr:nvCxnSpPr>
        <xdr:cNvPr id="581" name="直線コネクタ 580">
          <a:extLst>
            <a:ext uri="{FF2B5EF4-FFF2-40B4-BE49-F238E27FC236}">
              <a16:creationId xmlns:a16="http://schemas.microsoft.com/office/drawing/2014/main" xmlns="" id="{00000000-0008-0000-0700-000045020000}"/>
            </a:ext>
          </a:extLst>
        </xdr:cNvPr>
        <xdr:cNvCxnSpPr/>
      </xdr:nvCxnSpPr>
      <xdr:spPr>
        <a:xfrm>
          <a:off x="16230600" y="101192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48</xdr:row>
      <xdr:rowOff>40445</xdr:rowOff>
    </xdr:from>
    <xdr:ext cx="599010" cy="259045"/>
    <xdr:sp macro="" textlink="">
      <xdr:nvSpPr>
        <xdr:cNvPr id="582" name="教育費最大値テキスト">
          <a:extLst>
            <a:ext uri="{FF2B5EF4-FFF2-40B4-BE49-F238E27FC236}">
              <a16:creationId xmlns:a16="http://schemas.microsoft.com/office/drawing/2014/main" xmlns="" id="{00000000-0008-0000-0700-000046020000}"/>
            </a:ext>
          </a:extLst>
        </xdr:cNvPr>
        <xdr:cNvSpPr txBox="1"/>
      </xdr:nvSpPr>
      <xdr:spPr>
        <a:xfrm>
          <a:off x="16370300" y="827004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125,313</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49</xdr:row>
      <xdr:rowOff>93768</xdr:rowOff>
    </xdr:from>
    <xdr:to>
      <xdr:col>86</xdr:col>
      <xdr:colOff>25400</xdr:colOff>
      <xdr:row>49</xdr:row>
      <xdr:rowOff>93768</xdr:rowOff>
    </xdr:to>
    <xdr:cxnSp macro="">
      <xdr:nvCxnSpPr>
        <xdr:cNvPr id="583" name="直線コネクタ 582">
          <a:extLst>
            <a:ext uri="{FF2B5EF4-FFF2-40B4-BE49-F238E27FC236}">
              <a16:creationId xmlns:a16="http://schemas.microsoft.com/office/drawing/2014/main" xmlns="" id="{00000000-0008-0000-0700-000047020000}"/>
            </a:ext>
          </a:extLst>
        </xdr:cNvPr>
        <xdr:cNvCxnSpPr/>
      </xdr:nvCxnSpPr>
      <xdr:spPr>
        <a:xfrm>
          <a:off x="16230600" y="84948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57</xdr:row>
      <xdr:rowOff>19293</xdr:rowOff>
    </xdr:from>
    <xdr:to>
      <xdr:col>85</xdr:col>
      <xdr:colOff>127000</xdr:colOff>
      <xdr:row>57</xdr:row>
      <xdr:rowOff>102994</xdr:rowOff>
    </xdr:to>
    <xdr:cxnSp macro="">
      <xdr:nvCxnSpPr>
        <xdr:cNvPr id="584" name="直線コネクタ 583">
          <a:extLst>
            <a:ext uri="{FF2B5EF4-FFF2-40B4-BE49-F238E27FC236}">
              <a16:creationId xmlns:a16="http://schemas.microsoft.com/office/drawing/2014/main" xmlns="" id="{00000000-0008-0000-0700-000048020000}"/>
            </a:ext>
          </a:extLst>
        </xdr:cNvPr>
        <xdr:cNvCxnSpPr/>
      </xdr:nvCxnSpPr>
      <xdr:spPr>
        <a:xfrm flipV="1">
          <a:off x="15481300" y="9791943"/>
          <a:ext cx="838200" cy="837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157187</xdr:rowOff>
    </xdr:from>
    <xdr:ext cx="534377" cy="259045"/>
    <xdr:sp macro="" textlink="">
      <xdr:nvSpPr>
        <xdr:cNvPr id="585" name="教育費平均値テキスト">
          <a:extLst>
            <a:ext uri="{FF2B5EF4-FFF2-40B4-BE49-F238E27FC236}">
              <a16:creationId xmlns:a16="http://schemas.microsoft.com/office/drawing/2014/main" xmlns="" id="{00000000-0008-0000-0700-000049020000}"/>
            </a:ext>
          </a:extLst>
        </xdr:cNvPr>
        <xdr:cNvSpPr txBox="1"/>
      </xdr:nvSpPr>
      <xdr:spPr>
        <a:xfrm>
          <a:off x="16370300" y="941548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56,719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55</xdr:row>
      <xdr:rowOff>134310</xdr:rowOff>
    </xdr:from>
    <xdr:to>
      <xdr:col>85</xdr:col>
      <xdr:colOff>177800</xdr:colOff>
      <xdr:row>56</xdr:row>
      <xdr:rowOff>64460</xdr:rowOff>
    </xdr:to>
    <xdr:sp macro="" textlink="">
      <xdr:nvSpPr>
        <xdr:cNvPr id="586" name="フローチャート: 判断 585">
          <a:extLst>
            <a:ext uri="{FF2B5EF4-FFF2-40B4-BE49-F238E27FC236}">
              <a16:creationId xmlns:a16="http://schemas.microsoft.com/office/drawing/2014/main" xmlns="" id="{00000000-0008-0000-0700-00004A020000}"/>
            </a:ext>
          </a:extLst>
        </xdr:cNvPr>
        <xdr:cNvSpPr/>
      </xdr:nvSpPr>
      <xdr:spPr>
        <a:xfrm>
          <a:off x="16268700" y="95640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55</xdr:row>
      <xdr:rowOff>100038</xdr:rowOff>
    </xdr:from>
    <xdr:to>
      <xdr:col>81</xdr:col>
      <xdr:colOff>50800</xdr:colOff>
      <xdr:row>57</xdr:row>
      <xdr:rowOff>102994</xdr:rowOff>
    </xdr:to>
    <xdr:cxnSp macro="">
      <xdr:nvCxnSpPr>
        <xdr:cNvPr id="587" name="直線コネクタ 586">
          <a:extLst>
            <a:ext uri="{FF2B5EF4-FFF2-40B4-BE49-F238E27FC236}">
              <a16:creationId xmlns:a16="http://schemas.microsoft.com/office/drawing/2014/main" xmlns="" id="{00000000-0008-0000-0700-00004B020000}"/>
            </a:ext>
          </a:extLst>
        </xdr:cNvPr>
        <xdr:cNvCxnSpPr/>
      </xdr:nvCxnSpPr>
      <xdr:spPr>
        <a:xfrm>
          <a:off x="14592300" y="9529788"/>
          <a:ext cx="889000" cy="3458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55</xdr:row>
      <xdr:rowOff>169890</xdr:rowOff>
    </xdr:from>
    <xdr:to>
      <xdr:col>81</xdr:col>
      <xdr:colOff>101600</xdr:colOff>
      <xdr:row>56</xdr:row>
      <xdr:rowOff>100040</xdr:rowOff>
    </xdr:to>
    <xdr:sp macro="" textlink="">
      <xdr:nvSpPr>
        <xdr:cNvPr id="588" name="フローチャート: 判断 587">
          <a:extLst>
            <a:ext uri="{FF2B5EF4-FFF2-40B4-BE49-F238E27FC236}">
              <a16:creationId xmlns:a16="http://schemas.microsoft.com/office/drawing/2014/main" xmlns="" id="{00000000-0008-0000-0700-00004C020000}"/>
            </a:ext>
          </a:extLst>
        </xdr:cNvPr>
        <xdr:cNvSpPr/>
      </xdr:nvSpPr>
      <xdr:spPr>
        <a:xfrm>
          <a:off x="15430500" y="95996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54</xdr:row>
      <xdr:rowOff>116567</xdr:rowOff>
    </xdr:from>
    <xdr:ext cx="534377" cy="259045"/>
    <xdr:sp macro="" textlink="">
      <xdr:nvSpPr>
        <xdr:cNvPr id="589" name="テキスト ボックス 588">
          <a:extLst>
            <a:ext uri="{FF2B5EF4-FFF2-40B4-BE49-F238E27FC236}">
              <a16:creationId xmlns:a16="http://schemas.microsoft.com/office/drawing/2014/main" xmlns="" id="{00000000-0008-0000-0700-00004D020000}"/>
            </a:ext>
          </a:extLst>
        </xdr:cNvPr>
        <xdr:cNvSpPr txBox="1"/>
      </xdr:nvSpPr>
      <xdr:spPr>
        <a:xfrm>
          <a:off x="15214111" y="93748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54,540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55</xdr:row>
      <xdr:rowOff>100038</xdr:rowOff>
    </xdr:from>
    <xdr:to>
      <xdr:col>76</xdr:col>
      <xdr:colOff>114300</xdr:colOff>
      <xdr:row>56</xdr:row>
      <xdr:rowOff>45876</xdr:rowOff>
    </xdr:to>
    <xdr:cxnSp macro="">
      <xdr:nvCxnSpPr>
        <xdr:cNvPr id="590" name="直線コネクタ 589">
          <a:extLst>
            <a:ext uri="{FF2B5EF4-FFF2-40B4-BE49-F238E27FC236}">
              <a16:creationId xmlns:a16="http://schemas.microsoft.com/office/drawing/2014/main" xmlns="" id="{00000000-0008-0000-0700-00004E020000}"/>
            </a:ext>
          </a:extLst>
        </xdr:cNvPr>
        <xdr:cNvCxnSpPr/>
      </xdr:nvCxnSpPr>
      <xdr:spPr>
        <a:xfrm flipV="1">
          <a:off x="13703300" y="9529788"/>
          <a:ext cx="889000" cy="117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55</xdr:row>
      <xdr:rowOff>82254</xdr:rowOff>
    </xdr:from>
    <xdr:to>
      <xdr:col>76</xdr:col>
      <xdr:colOff>165100</xdr:colOff>
      <xdr:row>56</xdr:row>
      <xdr:rowOff>12404</xdr:rowOff>
    </xdr:to>
    <xdr:sp macro="" textlink="">
      <xdr:nvSpPr>
        <xdr:cNvPr id="591" name="フローチャート: 判断 590">
          <a:extLst>
            <a:ext uri="{FF2B5EF4-FFF2-40B4-BE49-F238E27FC236}">
              <a16:creationId xmlns:a16="http://schemas.microsoft.com/office/drawing/2014/main" xmlns="" id="{00000000-0008-0000-0700-00004F020000}"/>
            </a:ext>
          </a:extLst>
        </xdr:cNvPr>
        <xdr:cNvSpPr/>
      </xdr:nvSpPr>
      <xdr:spPr>
        <a:xfrm>
          <a:off x="14541500" y="95120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56</xdr:row>
      <xdr:rowOff>3531</xdr:rowOff>
    </xdr:from>
    <xdr:ext cx="534377" cy="259045"/>
    <xdr:sp macro="" textlink="">
      <xdr:nvSpPr>
        <xdr:cNvPr id="592" name="テキスト ボックス 591">
          <a:extLst>
            <a:ext uri="{FF2B5EF4-FFF2-40B4-BE49-F238E27FC236}">
              <a16:creationId xmlns:a16="http://schemas.microsoft.com/office/drawing/2014/main" xmlns="" id="{00000000-0008-0000-0700-000050020000}"/>
            </a:ext>
          </a:extLst>
        </xdr:cNvPr>
        <xdr:cNvSpPr txBox="1"/>
      </xdr:nvSpPr>
      <xdr:spPr>
        <a:xfrm>
          <a:off x="14325111" y="96047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59,907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56</xdr:row>
      <xdr:rowOff>45876</xdr:rowOff>
    </xdr:from>
    <xdr:to>
      <xdr:col>71</xdr:col>
      <xdr:colOff>177800</xdr:colOff>
      <xdr:row>57</xdr:row>
      <xdr:rowOff>45794</xdr:rowOff>
    </xdr:to>
    <xdr:cxnSp macro="">
      <xdr:nvCxnSpPr>
        <xdr:cNvPr id="593" name="直線コネクタ 592">
          <a:extLst>
            <a:ext uri="{FF2B5EF4-FFF2-40B4-BE49-F238E27FC236}">
              <a16:creationId xmlns:a16="http://schemas.microsoft.com/office/drawing/2014/main" xmlns="" id="{00000000-0008-0000-0700-000051020000}"/>
            </a:ext>
          </a:extLst>
        </xdr:cNvPr>
        <xdr:cNvCxnSpPr/>
      </xdr:nvCxnSpPr>
      <xdr:spPr>
        <a:xfrm flipV="1">
          <a:off x="12814300" y="9647076"/>
          <a:ext cx="889000" cy="1713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55</xdr:row>
      <xdr:rowOff>86353</xdr:rowOff>
    </xdr:from>
    <xdr:to>
      <xdr:col>72</xdr:col>
      <xdr:colOff>38100</xdr:colOff>
      <xdr:row>56</xdr:row>
      <xdr:rowOff>16503</xdr:rowOff>
    </xdr:to>
    <xdr:sp macro="" textlink="">
      <xdr:nvSpPr>
        <xdr:cNvPr id="594" name="フローチャート: 判断 593">
          <a:extLst>
            <a:ext uri="{FF2B5EF4-FFF2-40B4-BE49-F238E27FC236}">
              <a16:creationId xmlns:a16="http://schemas.microsoft.com/office/drawing/2014/main" xmlns="" id="{00000000-0008-0000-0700-000052020000}"/>
            </a:ext>
          </a:extLst>
        </xdr:cNvPr>
        <xdr:cNvSpPr/>
      </xdr:nvSpPr>
      <xdr:spPr>
        <a:xfrm>
          <a:off x="13652500" y="95161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54</xdr:row>
      <xdr:rowOff>33030</xdr:rowOff>
    </xdr:from>
    <xdr:ext cx="534377" cy="259045"/>
    <xdr:sp macro="" textlink="">
      <xdr:nvSpPr>
        <xdr:cNvPr id="595" name="テキスト ボックス 594">
          <a:extLst>
            <a:ext uri="{FF2B5EF4-FFF2-40B4-BE49-F238E27FC236}">
              <a16:creationId xmlns:a16="http://schemas.microsoft.com/office/drawing/2014/main" xmlns="" id="{00000000-0008-0000-0700-000053020000}"/>
            </a:ext>
          </a:extLst>
        </xdr:cNvPr>
        <xdr:cNvSpPr txBox="1"/>
      </xdr:nvSpPr>
      <xdr:spPr>
        <a:xfrm>
          <a:off x="13436111" y="92913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59,656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55</xdr:row>
      <xdr:rowOff>164632</xdr:rowOff>
    </xdr:from>
    <xdr:to>
      <xdr:col>67</xdr:col>
      <xdr:colOff>101600</xdr:colOff>
      <xdr:row>56</xdr:row>
      <xdr:rowOff>94782</xdr:rowOff>
    </xdr:to>
    <xdr:sp macro="" textlink="">
      <xdr:nvSpPr>
        <xdr:cNvPr id="596" name="フローチャート: 判断 595">
          <a:extLst>
            <a:ext uri="{FF2B5EF4-FFF2-40B4-BE49-F238E27FC236}">
              <a16:creationId xmlns:a16="http://schemas.microsoft.com/office/drawing/2014/main" xmlns="" id="{00000000-0008-0000-0700-000054020000}"/>
            </a:ext>
          </a:extLst>
        </xdr:cNvPr>
        <xdr:cNvSpPr/>
      </xdr:nvSpPr>
      <xdr:spPr>
        <a:xfrm>
          <a:off x="12763500" y="95943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54</xdr:row>
      <xdr:rowOff>111309</xdr:rowOff>
    </xdr:from>
    <xdr:ext cx="534377" cy="259045"/>
    <xdr:sp macro="" textlink="">
      <xdr:nvSpPr>
        <xdr:cNvPr id="597" name="テキスト ボックス 596">
          <a:extLst>
            <a:ext uri="{FF2B5EF4-FFF2-40B4-BE49-F238E27FC236}">
              <a16:creationId xmlns:a16="http://schemas.microsoft.com/office/drawing/2014/main" xmlns="" id="{00000000-0008-0000-0700-000055020000}"/>
            </a:ext>
          </a:extLst>
        </xdr:cNvPr>
        <xdr:cNvSpPr txBox="1"/>
      </xdr:nvSpPr>
      <xdr:spPr>
        <a:xfrm>
          <a:off x="12547111" y="93696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54,862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98" name="テキスト ボックス 597">
          <a:extLst>
            <a:ext uri="{FF2B5EF4-FFF2-40B4-BE49-F238E27FC236}">
              <a16:creationId xmlns:a16="http://schemas.microsoft.com/office/drawing/2014/main" xmlns="" id="{00000000-0008-0000-0700-000056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99" name="テキスト ボックス 598">
          <a:extLst>
            <a:ext uri="{FF2B5EF4-FFF2-40B4-BE49-F238E27FC236}">
              <a16:creationId xmlns:a16="http://schemas.microsoft.com/office/drawing/2014/main" xmlns="" id="{00000000-0008-0000-0700-000057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600" name="テキスト ボックス 599">
          <a:extLst>
            <a:ext uri="{FF2B5EF4-FFF2-40B4-BE49-F238E27FC236}">
              <a16:creationId xmlns:a16="http://schemas.microsoft.com/office/drawing/2014/main" xmlns="" id="{00000000-0008-0000-0700-000058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601" name="テキスト ボックス 600">
          <a:extLst>
            <a:ext uri="{FF2B5EF4-FFF2-40B4-BE49-F238E27FC236}">
              <a16:creationId xmlns:a16="http://schemas.microsoft.com/office/drawing/2014/main" xmlns="" id="{00000000-0008-0000-0700-000059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602" name="テキスト ボックス 601">
          <a:extLst>
            <a:ext uri="{FF2B5EF4-FFF2-40B4-BE49-F238E27FC236}">
              <a16:creationId xmlns:a16="http://schemas.microsoft.com/office/drawing/2014/main" xmlns="" id="{00000000-0008-0000-0700-00005A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139943</xdr:rowOff>
    </xdr:from>
    <xdr:to>
      <xdr:col>85</xdr:col>
      <xdr:colOff>177800</xdr:colOff>
      <xdr:row>57</xdr:row>
      <xdr:rowOff>70093</xdr:rowOff>
    </xdr:to>
    <xdr:sp macro="" textlink="">
      <xdr:nvSpPr>
        <xdr:cNvPr id="603" name="楕円 602">
          <a:extLst>
            <a:ext uri="{FF2B5EF4-FFF2-40B4-BE49-F238E27FC236}">
              <a16:creationId xmlns:a16="http://schemas.microsoft.com/office/drawing/2014/main" xmlns="" id="{00000000-0008-0000-0700-00005B020000}"/>
            </a:ext>
          </a:extLst>
        </xdr:cNvPr>
        <xdr:cNvSpPr/>
      </xdr:nvSpPr>
      <xdr:spPr>
        <a:xfrm>
          <a:off x="16268700" y="97411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56</xdr:row>
      <xdr:rowOff>118370</xdr:rowOff>
    </xdr:from>
    <xdr:ext cx="534377" cy="259045"/>
    <xdr:sp macro="" textlink="">
      <xdr:nvSpPr>
        <xdr:cNvPr id="604" name="教育費該当値テキスト">
          <a:extLst>
            <a:ext uri="{FF2B5EF4-FFF2-40B4-BE49-F238E27FC236}">
              <a16:creationId xmlns:a16="http://schemas.microsoft.com/office/drawing/2014/main" xmlns="" id="{00000000-0008-0000-0700-00005C020000}"/>
            </a:ext>
          </a:extLst>
        </xdr:cNvPr>
        <xdr:cNvSpPr txBox="1"/>
      </xdr:nvSpPr>
      <xdr:spPr>
        <a:xfrm>
          <a:off x="16370300" y="97195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45,874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57</xdr:row>
      <xdr:rowOff>52194</xdr:rowOff>
    </xdr:from>
    <xdr:to>
      <xdr:col>81</xdr:col>
      <xdr:colOff>101600</xdr:colOff>
      <xdr:row>57</xdr:row>
      <xdr:rowOff>153794</xdr:rowOff>
    </xdr:to>
    <xdr:sp macro="" textlink="">
      <xdr:nvSpPr>
        <xdr:cNvPr id="605" name="楕円 604">
          <a:extLst>
            <a:ext uri="{FF2B5EF4-FFF2-40B4-BE49-F238E27FC236}">
              <a16:creationId xmlns:a16="http://schemas.microsoft.com/office/drawing/2014/main" xmlns="" id="{00000000-0008-0000-0700-00005D020000}"/>
            </a:ext>
          </a:extLst>
        </xdr:cNvPr>
        <xdr:cNvSpPr/>
      </xdr:nvSpPr>
      <xdr:spPr>
        <a:xfrm>
          <a:off x="15430500" y="98248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57</xdr:row>
      <xdr:rowOff>144921</xdr:rowOff>
    </xdr:from>
    <xdr:ext cx="534377" cy="259045"/>
    <xdr:sp macro="" textlink="">
      <xdr:nvSpPr>
        <xdr:cNvPr id="606" name="テキスト ボックス 605">
          <a:extLst>
            <a:ext uri="{FF2B5EF4-FFF2-40B4-BE49-F238E27FC236}">
              <a16:creationId xmlns:a16="http://schemas.microsoft.com/office/drawing/2014/main" xmlns="" id="{00000000-0008-0000-0700-00005E020000}"/>
            </a:ext>
          </a:extLst>
        </xdr:cNvPr>
        <xdr:cNvSpPr txBox="1"/>
      </xdr:nvSpPr>
      <xdr:spPr>
        <a:xfrm>
          <a:off x="15214111" y="99175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40,748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55</xdr:row>
      <xdr:rowOff>49238</xdr:rowOff>
    </xdr:from>
    <xdr:to>
      <xdr:col>76</xdr:col>
      <xdr:colOff>165100</xdr:colOff>
      <xdr:row>55</xdr:row>
      <xdr:rowOff>150838</xdr:rowOff>
    </xdr:to>
    <xdr:sp macro="" textlink="">
      <xdr:nvSpPr>
        <xdr:cNvPr id="607" name="楕円 606">
          <a:extLst>
            <a:ext uri="{FF2B5EF4-FFF2-40B4-BE49-F238E27FC236}">
              <a16:creationId xmlns:a16="http://schemas.microsoft.com/office/drawing/2014/main" xmlns="" id="{00000000-0008-0000-0700-00005F020000}"/>
            </a:ext>
          </a:extLst>
        </xdr:cNvPr>
        <xdr:cNvSpPr/>
      </xdr:nvSpPr>
      <xdr:spPr>
        <a:xfrm>
          <a:off x="14541500" y="94789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53</xdr:row>
      <xdr:rowOff>167365</xdr:rowOff>
    </xdr:from>
    <xdr:ext cx="534377" cy="259045"/>
    <xdr:sp macro="" textlink="">
      <xdr:nvSpPr>
        <xdr:cNvPr id="608" name="テキスト ボックス 607">
          <a:extLst>
            <a:ext uri="{FF2B5EF4-FFF2-40B4-BE49-F238E27FC236}">
              <a16:creationId xmlns:a16="http://schemas.microsoft.com/office/drawing/2014/main" xmlns="" id="{00000000-0008-0000-0700-000060020000}"/>
            </a:ext>
          </a:extLst>
        </xdr:cNvPr>
        <xdr:cNvSpPr txBox="1"/>
      </xdr:nvSpPr>
      <xdr:spPr>
        <a:xfrm>
          <a:off x="14325111" y="92542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61,929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55</xdr:row>
      <xdr:rowOff>166526</xdr:rowOff>
    </xdr:from>
    <xdr:to>
      <xdr:col>72</xdr:col>
      <xdr:colOff>38100</xdr:colOff>
      <xdr:row>56</xdr:row>
      <xdr:rowOff>96676</xdr:rowOff>
    </xdr:to>
    <xdr:sp macro="" textlink="">
      <xdr:nvSpPr>
        <xdr:cNvPr id="609" name="楕円 608">
          <a:extLst>
            <a:ext uri="{FF2B5EF4-FFF2-40B4-BE49-F238E27FC236}">
              <a16:creationId xmlns:a16="http://schemas.microsoft.com/office/drawing/2014/main" xmlns="" id="{00000000-0008-0000-0700-000061020000}"/>
            </a:ext>
          </a:extLst>
        </xdr:cNvPr>
        <xdr:cNvSpPr/>
      </xdr:nvSpPr>
      <xdr:spPr>
        <a:xfrm>
          <a:off x="13652500" y="95962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56</xdr:row>
      <xdr:rowOff>87803</xdr:rowOff>
    </xdr:from>
    <xdr:ext cx="534377" cy="259045"/>
    <xdr:sp macro="" textlink="">
      <xdr:nvSpPr>
        <xdr:cNvPr id="610" name="テキスト ボックス 609">
          <a:extLst>
            <a:ext uri="{FF2B5EF4-FFF2-40B4-BE49-F238E27FC236}">
              <a16:creationId xmlns:a16="http://schemas.microsoft.com/office/drawing/2014/main" xmlns="" id="{00000000-0008-0000-0700-000062020000}"/>
            </a:ext>
          </a:extLst>
        </xdr:cNvPr>
        <xdr:cNvSpPr txBox="1"/>
      </xdr:nvSpPr>
      <xdr:spPr>
        <a:xfrm>
          <a:off x="13436111" y="96890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54,746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56</xdr:row>
      <xdr:rowOff>166444</xdr:rowOff>
    </xdr:from>
    <xdr:to>
      <xdr:col>67</xdr:col>
      <xdr:colOff>101600</xdr:colOff>
      <xdr:row>57</xdr:row>
      <xdr:rowOff>96594</xdr:rowOff>
    </xdr:to>
    <xdr:sp macro="" textlink="">
      <xdr:nvSpPr>
        <xdr:cNvPr id="611" name="楕円 610">
          <a:extLst>
            <a:ext uri="{FF2B5EF4-FFF2-40B4-BE49-F238E27FC236}">
              <a16:creationId xmlns:a16="http://schemas.microsoft.com/office/drawing/2014/main" xmlns="" id="{00000000-0008-0000-0700-000063020000}"/>
            </a:ext>
          </a:extLst>
        </xdr:cNvPr>
        <xdr:cNvSpPr/>
      </xdr:nvSpPr>
      <xdr:spPr>
        <a:xfrm>
          <a:off x="12763500" y="97676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57</xdr:row>
      <xdr:rowOff>87721</xdr:rowOff>
    </xdr:from>
    <xdr:ext cx="534377" cy="259045"/>
    <xdr:sp macro="" textlink="">
      <xdr:nvSpPr>
        <xdr:cNvPr id="612" name="テキスト ボックス 611">
          <a:extLst>
            <a:ext uri="{FF2B5EF4-FFF2-40B4-BE49-F238E27FC236}">
              <a16:creationId xmlns:a16="http://schemas.microsoft.com/office/drawing/2014/main" xmlns="" id="{00000000-0008-0000-0700-000064020000}"/>
            </a:ext>
          </a:extLst>
        </xdr:cNvPr>
        <xdr:cNvSpPr txBox="1"/>
      </xdr:nvSpPr>
      <xdr:spPr>
        <a:xfrm>
          <a:off x="12547111" y="98603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44,251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13" name="正方形/長方形 612">
          <a:extLst>
            <a:ext uri="{FF2B5EF4-FFF2-40B4-BE49-F238E27FC236}">
              <a16:creationId xmlns:a16="http://schemas.microsoft.com/office/drawing/2014/main" xmlns="" id="{00000000-0008-0000-0700-000065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14" name="正方形/長方形 613">
          <a:extLst>
            <a:ext uri="{FF2B5EF4-FFF2-40B4-BE49-F238E27FC236}">
              <a16:creationId xmlns:a16="http://schemas.microsoft.com/office/drawing/2014/main" xmlns="" id="{00000000-0008-0000-0700-000066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15" name="正方形/長方形 614">
          <a:extLst>
            <a:ext uri="{FF2B5EF4-FFF2-40B4-BE49-F238E27FC236}">
              <a16:creationId xmlns:a16="http://schemas.microsoft.com/office/drawing/2014/main" xmlns="" id="{00000000-0008-0000-0700-000067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16" name="正方形/長方形 615">
          <a:extLst>
            <a:ext uri="{FF2B5EF4-FFF2-40B4-BE49-F238E27FC236}">
              <a16:creationId xmlns:a16="http://schemas.microsoft.com/office/drawing/2014/main" xmlns="" id="{00000000-0008-0000-0700-000068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17" name="正方形/長方形 616">
          <a:extLst>
            <a:ext uri="{FF2B5EF4-FFF2-40B4-BE49-F238E27FC236}">
              <a16:creationId xmlns:a16="http://schemas.microsoft.com/office/drawing/2014/main" xmlns="" id="{00000000-0008-0000-0700-000069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18" name="正方形/長方形 617">
          <a:extLst>
            <a:ext uri="{FF2B5EF4-FFF2-40B4-BE49-F238E27FC236}">
              <a16:creationId xmlns:a16="http://schemas.microsoft.com/office/drawing/2014/main" xmlns="" id="{00000000-0008-0000-0700-00006A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19" name="正方形/長方形 618">
          <a:extLst>
            <a:ext uri="{FF2B5EF4-FFF2-40B4-BE49-F238E27FC236}">
              <a16:creationId xmlns:a16="http://schemas.microsoft.com/office/drawing/2014/main" xmlns="" id="{00000000-0008-0000-0700-00006B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20" name="正方形/長方形 619">
          <a:extLst>
            <a:ext uri="{FF2B5EF4-FFF2-40B4-BE49-F238E27FC236}">
              <a16:creationId xmlns:a16="http://schemas.microsoft.com/office/drawing/2014/main" xmlns="" id="{00000000-0008-0000-0700-00006C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21" name="テキスト ボックス 620">
          <a:extLst>
            <a:ext uri="{FF2B5EF4-FFF2-40B4-BE49-F238E27FC236}">
              <a16:creationId xmlns:a16="http://schemas.microsoft.com/office/drawing/2014/main" xmlns="" id="{00000000-0008-0000-0700-00006D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22" name="直線コネクタ 621">
          <a:extLst>
            <a:ext uri="{FF2B5EF4-FFF2-40B4-BE49-F238E27FC236}">
              <a16:creationId xmlns:a16="http://schemas.microsoft.com/office/drawing/2014/main" xmlns="" id="{00000000-0008-0000-0700-00006E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78</xdr:row>
      <xdr:rowOff>25400</xdr:rowOff>
    </xdr:from>
    <xdr:to>
      <xdr:col>89</xdr:col>
      <xdr:colOff>177800</xdr:colOff>
      <xdr:row>78</xdr:row>
      <xdr:rowOff>25400</xdr:rowOff>
    </xdr:to>
    <xdr:cxnSp macro="">
      <xdr:nvCxnSpPr>
        <xdr:cNvPr id="623" name="直線コネクタ 622">
          <a:extLst>
            <a:ext uri="{FF2B5EF4-FFF2-40B4-BE49-F238E27FC236}">
              <a16:creationId xmlns:a16="http://schemas.microsoft.com/office/drawing/2014/main" xmlns="" id="{00000000-0008-0000-0700-00006F020000}"/>
            </a:ext>
          </a:extLst>
        </xdr:cNvPr>
        <xdr:cNvCxnSpPr/>
      </xdr:nvCxnSpPr>
      <xdr:spPr>
        <a:xfrm>
          <a:off x="12446000" y="1339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77</xdr:row>
      <xdr:rowOff>54627</xdr:rowOff>
    </xdr:from>
    <xdr:ext cx="248786" cy="259045"/>
    <xdr:sp macro="" textlink="">
      <xdr:nvSpPr>
        <xdr:cNvPr id="624" name="テキスト ボックス 623">
          <a:extLst>
            <a:ext uri="{FF2B5EF4-FFF2-40B4-BE49-F238E27FC236}">
              <a16:creationId xmlns:a16="http://schemas.microsoft.com/office/drawing/2014/main" xmlns="" id="{00000000-0008-0000-0700-000070020000}"/>
            </a:ext>
          </a:extLst>
        </xdr:cNvPr>
        <xdr:cNvSpPr txBox="1"/>
      </xdr:nvSpPr>
      <xdr:spPr>
        <a:xfrm>
          <a:off x="12197214" y="13256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25" name="直線コネクタ 624">
          <a:extLst>
            <a:ext uri="{FF2B5EF4-FFF2-40B4-BE49-F238E27FC236}">
              <a16:creationId xmlns:a16="http://schemas.microsoft.com/office/drawing/2014/main" xmlns="" id="{00000000-0008-0000-0700-000071020000}"/>
            </a:ext>
          </a:extLst>
        </xdr:cNvPr>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73</xdr:row>
      <xdr:rowOff>168927</xdr:rowOff>
    </xdr:from>
    <xdr:ext cx="595419" cy="259045"/>
    <xdr:sp macro="" textlink="">
      <xdr:nvSpPr>
        <xdr:cNvPr id="626" name="テキスト ボックス 625">
          <a:extLst>
            <a:ext uri="{FF2B5EF4-FFF2-40B4-BE49-F238E27FC236}">
              <a16:creationId xmlns:a16="http://schemas.microsoft.com/office/drawing/2014/main" xmlns="" id="{00000000-0008-0000-0700-000072020000}"/>
            </a:ext>
          </a:extLst>
        </xdr:cNvPr>
        <xdr:cNvSpPr txBox="1"/>
      </xdr:nvSpPr>
      <xdr:spPr>
        <a:xfrm>
          <a:off x="11850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71</xdr:row>
      <xdr:rowOff>82550</xdr:rowOff>
    </xdr:from>
    <xdr:to>
      <xdr:col>89</xdr:col>
      <xdr:colOff>177800</xdr:colOff>
      <xdr:row>71</xdr:row>
      <xdr:rowOff>82550</xdr:rowOff>
    </xdr:to>
    <xdr:cxnSp macro="">
      <xdr:nvCxnSpPr>
        <xdr:cNvPr id="627" name="直線コネクタ 626">
          <a:extLst>
            <a:ext uri="{FF2B5EF4-FFF2-40B4-BE49-F238E27FC236}">
              <a16:creationId xmlns:a16="http://schemas.microsoft.com/office/drawing/2014/main" xmlns="" id="{00000000-0008-0000-0700-000073020000}"/>
            </a:ext>
          </a:extLst>
        </xdr:cNvPr>
        <xdr:cNvCxnSpPr/>
      </xdr:nvCxnSpPr>
      <xdr:spPr>
        <a:xfrm>
          <a:off x="12446000" y="1225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70</xdr:row>
      <xdr:rowOff>111777</xdr:rowOff>
    </xdr:from>
    <xdr:ext cx="595419" cy="259045"/>
    <xdr:sp macro="" textlink="">
      <xdr:nvSpPr>
        <xdr:cNvPr id="628" name="テキスト ボックス 627">
          <a:extLst>
            <a:ext uri="{FF2B5EF4-FFF2-40B4-BE49-F238E27FC236}">
              <a16:creationId xmlns:a16="http://schemas.microsoft.com/office/drawing/2014/main" xmlns="" id="{00000000-0008-0000-0700-000074020000}"/>
            </a:ext>
          </a:extLst>
        </xdr:cNvPr>
        <xdr:cNvSpPr txBox="1"/>
      </xdr:nvSpPr>
      <xdr:spPr>
        <a:xfrm>
          <a:off x="11850581" y="12113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9" name="直線コネクタ 628">
          <a:extLst>
            <a:ext uri="{FF2B5EF4-FFF2-40B4-BE49-F238E27FC236}">
              <a16:creationId xmlns:a16="http://schemas.microsoft.com/office/drawing/2014/main" xmlns="" id="{00000000-0008-0000-0700-000075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30" name="テキスト ボックス 629">
          <a:extLst>
            <a:ext uri="{FF2B5EF4-FFF2-40B4-BE49-F238E27FC236}">
              <a16:creationId xmlns:a16="http://schemas.microsoft.com/office/drawing/2014/main" xmlns="" id="{00000000-0008-0000-0700-000076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31" name="災害復旧費グラフ枠">
          <a:extLst>
            <a:ext uri="{FF2B5EF4-FFF2-40B4-BE49-F238E27FC236}">
              <a16:creationId xmlns:a16="http://schemas.microsoft.com/office/drawing/2014/main" xmlns="" id="{00000000-0008-0000-0700-000077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71</xdr:row>
      <xdr:rowOff>48551</xdr:rowOff>
    </xdr:from>
    <xdr:to>
      <xdr:col>85</xdr:col>
      <xdr:colOff>126364</xdr:colOff>
      <xdr:row>78</xdr:row>
      <xdr:rowOff>25400</xdr:rowOff>
    </xdr:to>
    <xdr:cxnSp macro="">
      <xdr:nvCxnSpPr>
        <xdr:cNvPr id="632" name="直線コネクタ 631">
          <a:extLst>
            <a:ext uri="{FF2B5EF4-FFF2-40B4-BE49-F238E27FC236}">
              <a16:creationId xmlns:a16="http://schemas.microsoft.com/office/drawing/2014/main" xmlns="" id="{00000000-0008-0000-0700-000078020000}"/>
            </a:ext>
          </a:extLst>
        </xdr:cNvPr>
        <xdr:cNvCxnSpPr/>
      </xdr:nvCxnSpPr>
      <xdr:spPr>
        <a:xfrm flipV="1">
          <a:off x="16317595" y="12221501"/>
          <a:ext cx="1269" cy="117699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70614</xdr:rowOff>
    </xdr:from>
    <xdr:ext cx="249299" cy="259045"/>
    <xdr:sp macro="" textlink="">
      <xdr:nvSpPr>
        <xdr:cNvPr id="633" name="災害復旧費最小値テキスト">
          <a:extLst>
            <a:ext uri="{FF2B5EF4-FFF2-40B4-BE49-F238E27FC236}">
              <a16:creationId xmlns:a16="http://schemas.microsoft.com/office/drawing/2014/main" xmlns="" id="{00000000-0008-0000-0700-000079020000}"/>
            </a:ext>
          </a:extLst>
        </xdr:cNvPr>
        <xdr:cNvSpPr txBox="1"/>
      </xdr:nvSpPr>
      <xdr:spPr>
        <a:xfrm>
          <a:off x="16370300" y="13443714"/>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25400</xdr:rowOff>
    </xdr:from>
    <xdr:to>
      <xdr:col>86</xdr:col>
      <xdr:colOff>25400</xdr:colOff>
      <xdr:row>78</xdr:row>
      <xdr:rowOff>25400</xdr:rowOff>
    </xdr:to>
    <xdr:cxnSp macro="">
      <xdr:nvCxnSpPr>
        <xdr:cNvPr id="634" name="直線コネクタ 633">
          <a:extLst>
            <a:ext uri="{FF2B5EF4-FFF2-40B4-BE49-F238E27FC236}">
              <a16:creationId xmlns:a16="http://schemas.microsoft.com/office/drawing/2014/main" xmlns="" id="{00000000-0008-0000-0700-00007A020000}"/>
            </a:ext>
          </a:extLst>
        </xdr:cNvPr>
        <xdr:cNvCxnSpPr/>
      </xdr:nvCxnSpPr>
      <xdr:spPr>
        <a:xfrm>
          <a:off x="16230600" y="13398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166678</xdr:rowOff>
    </xdr:from>
    <xdr:ext cx="599010" cy="259045"/>
    <xdr:sp macro="" textlink="">
      <xdr:nvSpPr>
        <xdr:cNvPr id="635" name="災害復旧費最大値テキスト">
          <a:extLst>
            <a:ext uri="{FF2B5EF4-FFF2-40B4-BE49-F238E27FC236}">
              <a16:creationId xmlns:a16="http://schemas.microsoft.com/office/drawing/2014/main" xmlns="" id="{00000000-0008-0000-0700-00007B020000}"/>
            </a:ext>
          </a:extLst>
        </xdr:cNvPr>
        <xdr:cNvSpPr txBox="1"/>
      </xdr:nvSpPr>
      <xdr:spPr>
        <a:xfrm>
          <a:off x="16370300" y="1199672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205,949</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71</xdr:row>
      <xdr:rowOff>48551</xdr:rowOff>
    </xdr:from>
    <xdr:to>
      <xdr:col>86</xdr:col>
      <xdr:colOff>25400</xdr:colOff>
      <xdr:row>71</xdr:row>
      <xdr:rowOff>48551</xdr:rowOff>
    </xdr:to>
    <xdr:cxnSp macro="">
      <xdr:nvCxnSpPr>
        <xdr:cNvPr id="636" name="直線コネクタ 635">
          <a:extLst>
            <a:ext uri="{FF2B5EF4-FFF2-40B4-BE49-F238E27FC236}">
              <a16:creationId xmlns:a16="http://schemas.microsoft.com/office/drawing/2014/main" xmlns="" id="{00000000-0008-0000-0700-00007C020000}"/>
            </a:ext>
          </a:extLst>
        </xdr:cNvPr>
        <xdr:cNvCxnSpPr/>
      </xdr:nvCxnSpPr>
      <xdr:spPr>
        <a:xfrm>
          <a:off x="16230600" y="1222150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78</xdr:row>
      <xdr:rowOff>25400</xdr:rowOff>
    </xdr:from>
    <xdr:to>
      <xdr:col>85</xdr:col>
      <xdr:colOff>127000</xdr:colOff>
      <xdr:row>78</xdr:row>
      <xdr:rowOff>25400</xdr:rowOff>
    </xdr:to>
    <xdr:cxnSp macro="">
      <xdr:nvCxnSpPr>
        <xdr:cNvPr id="637" name="直線コネクタ 636">
          <a:extLst>
            <a:ext uri="{FF2B5EF4-FFF2-40B4-BE49-F238E27FC236}">
              <a16:creationId xmlns:a16="http://schemas.microsoft.com/office/drawing/2014/main" xmlns="" id="{00000000-0008-0000-0700-00007D020000}"/>
            </a:ext>
          </a:extLst>
        </xdr:cNvPr>
        <xdr:cNvCxnSpPr/>
      </xdr:nvCxnSpPr>
      <xdr:spPr>
        <a:xfrm>
          <a:off x="15481300" y="133985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76</xdr:row>
      <xdr:rowOff>159514</xdr:rowOff>
    </xdr:from>
    <xdr:ext cx="469744" cy="259045"/>
    <xdr:sp macro="" textlink="">
      <xdr:nvSpPr>
        <xdr:cNvPr id="638" name="災害復旧費平均値テキスト">
          <a:extLst>
            <a:ext uri="{FF2B5EF4-FFF2-40B4-BE49-F238E27FC236}">
              <a16:creationId xmlns:a16="http://schemas.microsoft.com/office/drawing/2014/main" xmlns="" id="{00000000-0008-0000-0700-00007E020000}"/>
            </a:ext>
          </a:extLst>
        </xdr:cNvPr>
        <xdr:cNvSpPr txBox="1"/>
      </xdr:nvSpPr>
      <xdr:spPr>
        <a:xfrm>
          <a:off x="16370300" y="1318971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136637</xdr:rowOff>
    </xdr:from>
    <xdr:to>
      <xdr:col>85</xdr:col>
      <xdr:colOff>177800</xdr:colOff>
      <xdr:row>78</xdr:row>
      <xdr:rowOff>66787</xdr:rowOff>
    </xdr:to>
    <xdr:sp macro="" textlink="">
      <xdr:nvSpPr>
        <xdr:cNvPr id="639" name="フローチャート: 判断 638">
          <a:extLst>
            <a:ext uri="{FF2B5EF4-FFF2-40B4-BE49-F238E27FC236}">
              <a16:creationId xmlns:a16="http://schemas.microsoft.com/office/drawing/2014/main" xmlns="" id="{00000000-0008-0000-0700-00007F020000}"/>
            </a:ext>
          </a:extLst>
        </xdr:cNvPr>
        <xdr:cNvSpPr/>
      </xdr:nvSpPr>
      <xdr:spPr>
        <a:xfrm>
          <a:off x="16268700" y="133382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78</xdr:row>
      <xdr:rowOff>25400</xdr:rowOff>
    </xdr:from>
    <xdr:to>
      <xdr:col>81</xdr:col>
      <xdr:colOff>50800</xdr:colOff>
      <xdr:row>78</xdr:row>
      <xdr:rowOff>25400</xdr:rowOff>
    </xdr:to>
    <xdr:cxnSp macro="">
      <xdr:nvCxnSpPr>
        <xdr:cNvPr id="640" name="直線コネクタ 639">
          <a:extLst>
            <a:ext uri="{FF2B5EF4-FFF2-40B4-BE49-F238E27FC236}">
              <a16:creationId xmlns:a16="http://schemas.microsoft.com/office/drawing/2014/main" xmlns="" id="{00000000-0008-0000-0700-000080020000}"/>
            </a:ext>
          </a:extLst>
        </xdr:cNvPr>
        <xdr:cNvCxnSpPr/>
      </xdr:nvCxnSpPr>
      <xdr:spPr>
        <a:xfrm>
          <a:off x="14592300" y="133985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77</xdr:row>
      <xdr:rowOff>130756</xdr:rowOff>
    </xdr:from>
    <xdr:to>
      <xdr:col>81</xdr:col>
      <xdr:colOff>101600</xdr:colOff>
      <xdr:row>78</xdr:row>
      <xdr:rowOff>60906</xdr:rowOff>
    </xdr:to>
    <xdr:sp macro="" textlink="">
      <xdr:nvSpPr>
        <xdr:cNvPr id="641" name="フローチャート: 判断 640">
          <a:extLst>
            <a:ext uri="{FF2B5EF4-FFF2-40B4-BE49-F238E27FC236}">
              <a16:creationId xmlns:a16="http://schemas.microsoft.com/office/drawing/2014/main" xmlns="" id="{00000000-0008-0000-0700-000081020000}"/>
            </a:ext>
          </a:extLst>
        </xdr:cNvPr>
        <xdr:cNvSpPr/>
      </xdr:nvSpPr>
      <xdr:spPr>
        <a:xfrm>
          <a:off x="15430500" y="133324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76</xdr:row>
      <xdr:rowOff>77433</xdr:rowOff>
    </xdr:from>
    <xdr:ext cx="469744" cy="259045"/>
    <xdr:sp macro="" textlink="">
      <xdr:nvSpPr>
        <xdr:cNvPr id="642" name="テキスト ボックス 641">
          <a:extLst>
            <a:ext uri="{FF2B5EF4-FFF2-40B4-BE49-F238E27FC236}">
              <a16:creationId xmlns:a16="http://schemas.microsoft.com/office/drawing/2014/main" xmlns="" id="{00000000-0008-0000-0700-000082020000}"/>
            </a:ext>
          </a:extLst>
        </xdr:cNvPr>
        <xdr:cNvSpPr txBox="1"/>
      </xdr:nvSpPr>
      <xdr:spPr>
        <a:xfrm>
          <a:off x="15246428" y="131076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78</xdr:row>
      <xdr:rowOff>25400</xdr:rowOff>
    </xdr:from>
    <xdr:to>
      <xdr:col>76</xdr:col>
      <xdr:colOff>114300</xdr:colOff>
      <xdr:row>78</xdr:row>
      <xdr:rowOff>25400</xdr:rowOff>
    </xdr:to>
    <xdr:cxnSp macro="">
      <xdr:nvCxnSpPr>
        <xdr:cNvPr id="643" name="直線コネクタ 642">
          <a:extLst>
            <a:ext uri="{FF2B5EF4-FFF2-40B4-BE49-F238E27FC236}">
              <a16:creationId xmlns:a16="http://schemas.microsoft.com/office/drawing/2014/main" xmlns="" id="{00000000-0008-0000-0700-000083020000}"/>
            </a:ext>
          </a:extLst>
        </xdr:cNvPr>
        <xdr:cNvCxnSpPr/>
      </xdr:nvCxnSpPr>
      <xdr:spPr>
        <a:xfrm>
          <a:off x="13703300" y="133985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77</xdr:row>
      <xdr:rowOff>136866</xdr:rowOff>
    </xdr:from>
    <xdr:to>
      <xdr:col>76</xdr:col>
      <xdr:colOff>165100</xdr:colOff>
      <xdr:row>78</xdr:row>
      <xdr:rowOff>67016</xdr:rowOff>
    </xdr:to>
    <xdr:sp macro="" textlink="">
      <xdr:nvSpPr>
        <xdr:cNvPr id="644" name="フローチャート: 判断 643">
          <a:extLst>
            <a:ext uri="{FF2B5EF4-FFF2-40B4-BE49-F238E27FC236}">
              <a16:creationId xmlns:a16="http://schemas.microsoft.com/office/drawing/2014/main" xmlns="" id="{00000000-0008-0000-0700-000084020000}"/>
            </a:ext>
          </a:extLst>
        </xdr:cNvPr>
        <xdr:cNvSpPr/>
      </xdr:nvSpPr>
      <xdr:spPr>
        <a:xfrm>
          <a:off x="14541500" y="133385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76</xdr:row>
      <xdr:rowOff>83543</xdr:rowOff>
    </xdr:from>
    <xdr:ext cx="469744" cy="259045"/>
    <xdr:sp macro="" textlink="">
      <xdr:nvSpPr>
        <xdr:cNvPr id="645" name="テキスト ボックス 644">
          <a:extLst>
            <a:ext uri="{FF2B5EF4-FFF2-40B4-BE49-F238E27FC236}">
              <a16:creationId xmlns:a16="http://schemas.microsoft.com/office/drawing/2014/main" xmlns="" id="{00000000-0008-0000-0700-000085020000}"/>
            </a:ext>
          </a:extLst>
        </xdr:cNvPr>
        <xdr:cNvSpPr txBox="1"/>
      </xdr:nvSpPr>
      <xdr:spPr>
        <a:xfrm>
          <a:off x="14357428" y="131137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78</xdr:row>
      <xdr:rowOff>25400</xdr:rowOff>
    </xdr:from>
    <xdr:to>
      <xdr:col>71</xdr:col>
      <xdr:colOff>177800</xdr:colOff>
      <xdr:row>78</xdr:row>
      <xdr:rowOff>25400</xdr:rowOff>
    </xdr:to>
    <xdr:cxnSp macro="">
      <xdr:nvCxnSpPr>
        <xdr:cNvPr id="646" name="直線コネクタ 645">
          <a:extLst>
            <a:ext uri="{FF2B5EF4-FFF2-40B4-BE49-F238E27FC236}">
              <a16:creationId xmlns:a16="http://schemas.microsoft.com/office/drawing/2014/main" xmlns="" id="{00000000-0008-0000-0700-000086020000}"/>
            </a:ext>
          </a:extLst>
        </xdr:cNvPr>
        <xdr:cNvCxnSpPr/>
      </xdr:nvCxnSpPr>
      <xdr:spPr>
        <a:xfrm>
          <a:off x="12814300" y="133985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77</xdr:row>
      <xdr:rowOff>125876</xdr:rowOff>
    </xdr:from>
    <xdr:to>
      <xdr:col>72</xdr:col>
      <xdr:colOff>38100</xdr:colOff>
      <xdr:row>78</xdr:row>
      <xdr:rowOff>56026</xdr:rowOff>
    </xdr:to>
    <xdr:sp macro="" textlink="">
      <xdr:nvSpPr>
        <xdr:cNvPr id="647" name="フローチャート: 判断 646">
          <a:extLst>
            <a:ext uri="{FF2B5EF4-FFF2-40B4-BE49-F238E27FC236}">
              <a16:creationId xmlns:a16="http://schemas.microsoft.com/office/drawing/2014/main" xmlns="" id="{00000000-0008-0000-0700-000087020000}"/>
            </a:ext>
          </a:extLst>
        </xdr:cNvPr>
        <xdr:cNvSpPr/>
      </xdr:nvSpPr>
      <xdr:spPr>
        <a:xfrm>
          <a:off x="13652500" y="133275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76</xdr:row>
      <xdr:rowOff>72553</xdr:rowOff>
    </xdr:from>
    <xdr:ext cx="469744" cy="259045"/>
    <xdr:sp macro="" textlink="">
      <xdr:nvSpPr>
        <xdr:cNvPr id="648" name="テキスト ボックス 647">
          <a:extLst>
            <a:ext uri="{FF2B5EF4-FFF2-40B4-BE49-F238E27FC236}">
              <a16:creationId xmlns:a16="http://schemas.microsoft.com/office/drawing/2014/main" xmlns="" id="{00000000-0008-0000-0700-000088020000}"/>
            </a:ext>
          </a:extLst>
        </xdr:cNvPr>
        <xdr:cNvSpPr txBox="1"/>
      </xdr:nvSpPr>
      <xdr:spPr>
        <a:xfrm>
          <a:off x="13468428" y="131027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126944</xdr:rowOff>
    </xdr:from>
    <xdr:to>
      <xdr:col>67</xdr:col>
      <xdr:colOff>101600</xdr:colOff>
      <xdr:row>78</xdr:row>
      <xdr:rowOff>57094</xdr:rowOff>
    </xdr:to>
    <xdr:sp macro="" textlink="">
      <xdr:nvSpPr>
        <xdr:cNvPr id="649" name="フローチャート: 判断 648">
          <a:extLst>
            <a:ext uri="{FF2B5EF4-FFF2-40B4-BE49-F238E27FC236}">
              <a16:creationId xmlns:a16="http://schemas.microsoft.com/office/drawing/2014/main" xmlns="" id="{00000000-0008-0000-0700-000089020000}"/>
            </a:ext>
          </a:extLst>
        </xdr:cNvPr>
        <xdr:cNvSpPr/>
      </xdr:nvSpPr>
      <xdr:spPr>
        <a:xfrm>
          <a:off x="12763500" y="133285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76</xdr:row>
      <xdr:rowOff>73621</xdr:rowOff>
    </xdr:from>
    <xdr:ext cx="469744" cy="259045"/>
    <xdr:sp macro="" textlink="">
      <xdr:nvSpPr>
        <xdr:cNvPr id="650" name="テキスト ボックス 649">
          <a:extLst>
            <a:ext uri="{FF2B5EF4-FFF2-40B4-BE49-F238E27FC236}">
              <a16:creationId xmlns:a16="http://schemas.microsoft.com/office/drawing/2014/main" xmlns="" id="{00000000-0008-0000-0700-00008A020000}"/>
            </a:ext>
          </a:extLst>
        </xdr:cNvPr>
        <xdr:cNvSpPr txBox="1"/>
      </xdr:nvSpPr>
      <xdr:spPr>
        <a:xfrm>
          <a:off x="12579428" y="131038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51" name="テキスト ボックス 650">
          <a:extLst>
            <a:ext uri="{FF2B5EF4-FFF2-40B4-BE49-F238E27FC236}">
              <a16:creationId xmlns:a16="http://schemas.microsoft.com/office/drawing/2014/main" xmlns="" id="{00000000-0008-0000-0700-00008B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52" name="テキスト ボックス 651">
          <a:extLst>
            <a:ext uri="{FF2B5EF4-FFF2-40B4-BE49-F238E27FC236}">
              <a16:creationId xmlns:a16="http://schemas.microsoft.com/office/drawing/2014/main" xmlns="" id="{00000000-0008-0000-0700-00008C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53" name="テキスト ボックス 652">
          <a:extLst>
            <a:ext uri="{FF2B5EF4-FFF2-40B4-BE49-F238E27FC236}">
              <a16:creationId xmlns:a16="http://schemas.microsoft.com/office/drawing/2014/main" xmlns="" id="{00000000-0008-0000-0700-00008D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54" name="テキスト ボックス 653">
          <a:extLst>
            <a:ext uri="{FF2B5EF4-FFF2-40B4-BE49-F238E27FC236}">
              <a16:creationId xmlns:a16="http://schemas.microsoft.com/office/drawing/2014/main" xmlns="" id="{00000000-0008-0000-0700-00008E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55" name="テキスト ボックス 654">
          <a:extLst>
            <a:ext uri="{FF2B5EF4-FFF2-40B4-BE49-F238E27FC236}">
              <a16:creationId xmlns:a16="http://schemas.microsoft.com/office/drawing/2014/main" xmlns="" id="{00000000-0008-0000-0700-00008F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146050</xdr:rowOff>
    </xdr:from>
    <xdr:to>
      <xdr:col>85</xdr:col>
      <xdr:colOff>177800</xdr:colOff>
      <xdr:row>78</xdr:row>
      <xdr:rowOff>76200</xdr:rowOff>
    </xdr:to>
    <xdr:sp macro="" textlink="">
      <xdr:nvSpPr>
        <xdr:cNvPr id="656" name="楕円 655">
          <a:extLst>
            <a:ext uri="{FF2B5EF4-FFF2-40B4-BE49-F238E27FC236}">
              <a16:creationId xmlns:a16="http://schemas.microsoft.com/office/drawing/2014/main" xmlns="" id="{00000000-0008-0000-0700-000090020000}"/>
            </a:ext>
          </a:extLst>
        </xdr:cNvPr>
        <xdr:cNvSpPr/>
      </xdr:nvSpPr>
      <xdr:spPr>
        <a:xfrm>
          <a:off x="16268700" y="13347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77</xdr:row>
      <xdr:rowOff>115064</xdr:rowOff>
    </xdr:from>
    <xdr:ext cx="249299" cy="259045"/>
    <xdr:sp macro="" textlink="">
      <xdr:nvSpPr>
        <xdr:cNvPr id="657" name="災害復旧費該当値テキスト">
          <a:extLst>
            <a:ext uri="{FF2B5EF4-FFF2-40B4-BE49-F238E27FC236}">
              <a16:creationId xmlns:a16="http://schemas.microsoft.com/office/drawing/2014/main" xmlns="" id="{00000000-0008-0000-0700-000091020000}"/>
            </a:ext>
          </a:extLst>
        </xdr:cNvPr>
        <xdr:cNvSpPr txBox="1"/>
      </xdr:nvSpPr>
      <xdr:spPr>
        <a:xfrm>
          <a:off x="16370300" y="13316714"/>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77</xdr:row>
      <xdr:rowOff>146050</xdr:rowOff>
    </xdr:from>
    <xdr:to>
      <xdr:col>81</xdr:col>
      <xdr:colOff>101600</xdr:colOff>
      <xdr:row>78</xdr:row>
      <xdr:rowOff>76200</xdr:rowOff>
    </xdr:to>
    <xdr:sp macro="" textlink="">
      <xdr:nvSpPr>
        <xdr:cNvPr id="658" name="楕円 657">
          <a:extLst>
            <a:ext uri="{FF2B5EF4-FFF2-40B4-BE49-F238E27FC236}">
              <a16:creationId xmlns:a16="http://schemas.microsoft.com/office/drawing/2014/main" xmlns="" id="{00000000-0008-0000-0700-000092020000}"/>
            </a:ext>
          </a:extLst>
        </xdr:cNvPr>
        <xdr:cNvSpPr/>
      </xdr:nvSpPr>
      <xdr:spPr>
        <a:xfrm>
          <a:off x="15430500" y="13347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78</xdr:row>
      <xdr:rowOff>67327</xdr:rowOff>
    </xdr:from>
    <xdr:ext cx="249299" cy="259045"/>
    <xdr:sp macro="" textlink="">
      <xdr:nvSpPr>
        <xdr:cNvPr id="659" name="テキスト ボックス 658">
          <a:extLst>
            <a:ext uri="{FF2B5EF4-FFF2-40B4-BE49-F238E27FC236}">
              <a16:creationId xmlns:a16="http://schemas.microsoft.com/office/drawing/2014/main" xmlns="" id="{00000000-0008-0000-0700-000093020000}"/>
            </a:ext>
          </a:extLst>
        </xdr:cNvPr>
        <xdr:cNvSpPr txBox="1"/>
      </xdr:nvSpPr>
      <xdr:spPr>
        <a:xfrm>
          <a:off x="15356650" y="1344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77</xdr:row>
      <xdr:rowOff>146050</xdr:rowOff>
    </xdr:from>
    <xdr:to>
      <xdr:col>76</xdr:col>
      <xdr:colOff>165100</xdr:colOff>
      <xdr:row>78</xdr:row>
      <xdr:rowOff>76200</xdr:rowOff>
    </xdr:to>
    <xdr:sp macro="" textlink="">
      <xdr:nvSpPr>
        <xdr:cNvPr id="660" name="楕円 659">
          <a:extLst>
            <a:ext uri="{FF2B5EF4-FFF2-40B4-BE49-F238E27FC236}">
              <a16:creationId xmlns:a16="http://schemas.microsoft.com/office/drawing/2014/main" xmlns="" id="{00000000-0008-0000-0700-000094020000}"/>
            </a:ext>
          </a:extLst>
        </xdr:cNvPr>
        <xdr:cNvSpPr/>
      </xdr:nvSpPr>
      <xdr:spPr>
        <a:xfrm>
          <a:off x="14541500" y="13347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78</xdr:row>
      <xdr:rowOff>67327</xdr:rowOff>
    </xdr:from>
    <xdr:ext cx="249299" cy="259045"/>
    <xdr:sp macro="" textlink="">
      <xdr:nvSpPr>
        <xdr:cNvPr id="661" name="テキスト ボックス 660">
          <a:extLst>
            <a:ext uri="{FF2B5EF4-FFF2-40B4-BE49-F238E27FC236}">
              <a16:creationId xmlns:a16="http://schemas.microsoft.com/office/drawing/2014/main" xmlns="" id="{00000000-0008-0000-0700-000095020000}"/>
            </a:ext>
          </a:extLst>
        </xdr:cNvPr>
        <xdr:cNvSpPr txBox="1"/>
      </xdr:nvSpPr>
      <xdr:spPr>
        <a:xfrm>
          <a:off x="14467650" y="1344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77</xdr:row>
      <xdr:rowOff>146050</xdr:rowOff>
    </xdr:from>
    <xdr:to>
      <xdr:col>72</xdr:col>
      <xdr:colOff>38100</xdr:colOff>
      <xdr:row>78</xdr:row>
      <xdr:rowOff>76200</xdr:rowOff>
    </xdr:to>
    <xdr:sp macro="" textlink="">
      <xdr:nvSpPr>
        <xdr:cNvPr id="662" name="楕円 661">
          <a:extLst>
            <a:ext uri="{FF2B5EF4-FFF2-40B4-BE49-F238E27FC236}">
              <a16:creationId xmlns:a16="http://schemas.microsoft.com/office/drawing/2014/main" xmlns="" id="{00000000-0008-0000-0700-000096020000}"/>
            </a:ext>
          </a:extLst>
        </xdr:cNvPr>
        <xdr:cNvSpPr/>
      </xdr:nvSpPr>
      <xdr:spPr>
        <a:xfrm>
          <a:off x="13652500" y="13347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78</xdr:row>
      <xdr:rowOff>67327</xdr:rowOff>
    </xdr:from>
    <xdr:ext cx="249299" cy="259045"/>
    <xdr:sp macro="" textlink="">
      <xdr:nvSpPr>
        <xdr:cNvPr id="663" name="テキスト ボックス 662">
          <a:extLst>
            <a:ext uri="{FF2B5EF4-FFF2-40B4-BE49-F238E27FC236}">
              <a16:creationId xmlns:a16="http://schemas.microsoft.com/office/drawing/2014/main" xmlns="" id="{00000000-0008-0000-0700-000097020000}"/>
            </a:ext>
          </a:extLst>
        </xdr:cNvPr>
        <xdr:cNvSpPr txBox="1"/>
      </xdr:nvSpPr>
      <xdr:spPr>
        <a:xfrm>
          <a:off x="13578650" y="1344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146050</xdr:rowOff>
    </xdr:from>
    <xdr:to>
      <xdr:col>67</xdr:col>
      <xdr:colOff>101600</xdr:colOff>
      <xdr:row>78</xdr:row>
      <xdr:rowOff>76200</xdr:rowOff>
    </xdr:to>
    <xdr:sp macro="" textlink="">
      <xdr:nvSpPr>
        <xdr:cNvPr id="664" name="楕円 663">
          <a:extLst>
            <a:ext uri="{FF2B5EF4-FFF2-40B4-BE49-F238E27FC236}">
              <a16:creationId xmlns:a16="http://schemas.microsoft.com/office/drawing/2014/main" xmlns="" id="{00000000-0008-0000-0700-000098020000}"/>
            </a:ext>
          </a:extLst>
        </xdr:cNvPr>
        <xdr:cNvSpPr/>
      </xdr:nvSpPr>
      <xdr:spPr>
        <a:xfrm>
          <a:off x="12763500" y="13347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78</xdr:row>
      <xdr:rowOff>67327</xdr:rowOff>
    </xdr:from>
    <xdr:ext cx="249299" cy="259045"/>
    <xdr:sp macro="" textlink="">
      <xdr:nvSpPr>
        <xdr:cNvPr id="665" name="テキスト ボックス 664">
          <a:extLst>
            <a:ext uri="{FF2B5EF4-FFF2-40B4-BE49-F238E27FC236}">
              <a16:creationId xmlns:a16="http://schemas.microsoft.com/office/drawing/2014/main" xmlns="" id="{00000000-0008-0000-0700-000099020000}"/>
            </a:ext>
          </a:extLst>
        </xdr:cNvPr>
        <xdr:cNvSpPr txBox="1"/>
      </xdr:nvSpPr>
      <xdr:spPr>
        <a:xfrm>
          <a:off x="12689650" y="1344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6" name="正方形/長方形 665">
          <a:extLst>
            <a:ext uri="{FF2B5EF4-FFF2-40B4-BE49-F238E27FC236}">
              <a16:creationId xmlns:a16="http://schemas.microsoft.com/office/drawing/2014/main" xmlns="" id="{00000000-0008-0000-0700-00009A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7" name="正方形/長方形 666">
          <a:extLst>
            <a:ext uri="{FF2B5EF4-FFF2-40B4-BE49-F238E27FC236}">
              <a16:creationId xmlns:a16="http://schemas.microsoft.com/office/drawing/2014/main" xmlns="" id="{00000000-0008-0000-0700-00009B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8" name="正方形/長方形 667">
          <a:extLst>
            <a:ext uri="{FF2B5EF4-FFF2-40B4-BE49-F238E27FC236}">
              <a16:creationId xmlns:a16="http://schemas.microsoft.com/office/drawing/2014/main" xmlns="" id="{00000000-0008-0000-0700-00009C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9" name="正方形/長方形 668">
          <a:extLst>
            <a:ext uri="{FF2B5EF4-FFF2-40B4-BE49-F238E27FC236}">
              <a16:creationId xmlns:a16="http://schemas.microsoft.com/office/drawing/2014/main" xmlns="" id="{00000000-0008-0000-0700-00009D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70" name="正方形/長方形 669">
          <a:extLst>
            <a:ext uri="{FF2B5EF4-FFF2-40B4-BE49-F238E27FC236}">
              <a16:creationId xmlns:a16="http://schemas.microsoft.com/office/drawing/2014/main" xmlns="" id="{00000000-0008-0000-0700-00009E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43,095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71" name="正方形/長方形 670">
          <a:extLst>
            <a:ext uri="{FF2B5EF4-FFF2-40B4-BE49-F238E27FC236}">
              <a16:creationId xmlns:a16="http://schemas.microsoft.com/office/drawing/2014/main" xmlns="" id="{00000000-0008-0000-0700-00009F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72" name="正方形/長方形 671">
          <a:extLst>
            <a:ext uri="{FF2B5EF4-FFF2-40B4-BE49-F238E27FC236}">
              <a16:creationId xmlns:a16="http://schemas.microsoft.com/office/drawing/2014/main" xmlns="" id="{00000000-0008-0000-0700-0000A0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39,458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73" name="正方形/長方形 672">
          <a:extLst>
            <a:ext uri="{FF2B5EF4-FFF2-40B4-BE49-F238E27FC236}">
              <a16:creationId xmlns:a16="http://schemas.microsoft.com/office/drawing/2014/main" xmlns="" id="{00000000-0008-0000-0700-0000A1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74" name="テキスト ボックス 673">
          <a:extLst>
            <a:ext uri="{FF2B5EF4-FFF2-40B4-BE49-F238E27FC236}">
              <a16:creationId xmlns:a16="http://schemas.microsoft.com/office/drawing/2014/main" xmlns="" id="{00000000-0008-0000-0700-0000A2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75" name="直線コネクタ 674">
          <a:extLst>
            <a:ext uri="{FF2B5EF4-FFF2-40B4-BE49-F238E27FC236}">
              <a16:creationId xmlns:a16="http://schemas.microsoft.com/office/drawing/2014/main" xmlns="" id="{00000000-0008-0000-0700-0000A3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98</xdr:row>
      <xdr:rowOff>139700</xdr:rowOff>
    </xdr:from>
    <xdr:to>
      <xdr:col>89</xdr:col>
      <xdr:colOff>177800</xdr:colOff>
      <xdr:row>98</xdr:row>
      <xdr:rowOff>139700</xdr:rowOff>
    </xdr:to>
    <xdr:cxnSp macro="">
      <xdr:nvCxnSpPr>
        <xdr:cNvPr id="676" name="直線コネクタ 675">
          <a:extLst>
            <a:ext uri="{FF2B5EF4-FFF2-40B4-BE49-F238E27FC236}">
              <a16:creationId xmlns:a16="http://schemas.microsoft.com/office/drawing/2014/main" xmlns="" id="{00000000-0008-0000-0700-0000A4020000}"/>
            </a:ext>
          </a:extLst>
        </xdr:cNvPr>
        <xdr:cNvCxnSpPr/>
      </xdr:nvCxnSpPr>
      <xdr:spPr>
        <a:xfrm>
          <a:off x="12446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97</xdr:row>
      <xdr:rowOff>168927</xdr:rowOff>
    </xdr:from>
    <xdr:ext cx="248786" cy="259045"/>
    <xdr:sp macro="" textlink="">
      <xdr:nvSpPr>
        <xdr:cNvPr id="677" name="テキスト ボックス 676">
          <a:extLst>
            <a:ext uri="{FF2B5EF4-FFF2-40B4-BE49-F238E27FC236}">
              <a16:creationId xmlns:a16="http://schemas.microsoft.com/office/drawing/2014/main" xmlns="" id="{00000000-0008-0000-0700-0000A5020000}"/>
            </a:ext>
          </a:extLst>
        </xdr:cNvPr>
        <xdr:cNvSpPr txBox="1"/>
      </xdr:nvSpPr>
      <xdr:spPr>
        <a:xfrm>
          <a:off x="12197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96</xdr:row>
      <xdr:rowOff>25400</xdr:rowOff>
    </xdr:from>
    <xdr:to>
      <xdr:col>89</xdr:col>
      <xdr:colOff>177800</xdr:colOff>
      <xdr:row>96</xdr:row>
      <xdr:rowOff>25400</xdr:rowOff>
    </xdr:to>
    <xdr:cxnSp macro="">
      <xdr:nvCxnSpPr>
        <xdr:cNvPr id="678" name="直線コネクタ 677">
          <a:extLst>
            <a:ext uri="{FF2B5EF4-FFF2-40B4-BE49-F238E27FC236}">
              <a16:creationId xmlns:a16="http://schemas.microsoft.com/office/drawing/2014/main" xmlns="" id="{00000000-0008-0000-0700-0000A6020000}"/>
            </a:ext>
          </a:extLst>
        </xdr:cNvPr>
        <xdr:cNvCxnSpPr/>
      </xdr:nvCxnSpPr>
      <xdr:spPr>
        <a:xfrm>
          <a:off x="12446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95</xdr:row>
      <xdr:rowOff>54627</xdr:rowOff>
    </xdr:from>
    <xdr:ext cx="531299" cy="259045"/>
    <xdr:sp macro="" textlink="">
      <xdr:nvSpPr>
        <xdr:cNvPr id="679" name="テキスト ボックス 678">
          <a:extLst>
            <a:ext uri="{FF2B5EF4-FFF2-40B4-BE49-F238E27FC236}">
              <a16:creationId xmlns:a16="http://schemas.microsoft.com/office/drawing/2014/main" xmlns="" id="{00000000-0008-0000-0700-0000A7020000}"/>
            </a:ext>
          </a:extLst>
        </xdr:cNvPr>
        <xdr:cNvSpPr txBox="1"/>
      </xdr:nvSpPr>
      <xdr:spPr>
        <a:xfrm>
          <a:off x="11914701" y="16342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82550</xdr:rowOff>
    </xdr:from>
    <xdr:to>
      <xdr:col>89</xdr:col>
      <xdr:colOff>177800</xdr:colOff>
      <xdr:row>93</xdr:row>
      <xdr:rowOff>82550</xdr:rowOff>
    </xdr:to>
    <xdr:cxnSp macro="">
      <xdr:nvCxnSpPr>
        <xdr:cNvPr id="680" name="直線コネクタ 679">
          <a:extLst>
            <a:ext uri="{FF2B5EF4-FFF2-40B4-BE49-F238E27FC236}">
              <a16:creationId xmlns:a16="http://schemas.microsoft.com/office/drawing/2014/main" xmlns="" id="{00000000-0008-0000-0700-0000A8020000}"/>
            </a:ext>
          </a:extLst>
        </xdr:cNvPr>
        <xdr:cNvCxnSpPr/>
      </xdr:nvCxnSpPr>
      <xdr:spPr>
        <a:xfrm>
          <a:off x="12446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92</xdr:row>
      <xdr:rowOff>111777</xdr:rowOff>
    </xdr:from>
    <xdr:ext cx="595419" cy="259045"/>
    <xdr:sp macro="" textlink="">
      <xdr:nvSpPr>
        <xdr:cNvPr id="681" name="テキスト ボックス 680">
          <a:extLst>
            <a:ext uri="{FF2B5EF4-FFF2-40B4-BE49-F238E27FC236}">
              <a16:creationId xmlns:a16="http://schemas.microsoft.com/office/drawing/2014/main" xmlns="" id="{00000000-0008-0000-0700-0000A9020000}"/>
            </a:ext>
          </a:extLst>
        </xdr:cNvPr>
        <xdr:cNvSpPr txBox="1"/>
      </xdr:nvSpPr>
      <xdr:spPr>
        <a:xfrm>
          <a:off x="11850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139700</xdr:rowOff>
    </xdr:from>
    <xdr:to>
      <xdr:col>89</xdr:col>
      <xdr:colOff>177800</xdr:colOff>
      <xdr:row>90</xdr:row>
      <xdr:rowOff>139700</xdr:rowOff>
    </xdr:to>
    <xdr:cxnSp macro="">
      <xdr:nvCxnSpPr>
        <xdr:cNvPr id="682" name="直線コネクタ 681">
          <a:extLst>
            <a:ext uri="{FF2B5EF4-FFF2-40B4-BE49-F238E27FC236}">
              <a16:creationId xmlns:a16="http://schemas.microsoft.com/office/drawing/2014/main" xmlns="" id="{00000000-0008-0000-0700-0000AA020000}"/>
            </a:ext>
          </a:extLst>
        </xdr:cNvPr>
        <xdr:cNvCxnSpPr/>
      </xdr:nvCxnSpPr>
      <xdr:spPr>
        <a:xfrm>
          <a:off x="12446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168927</xdr:rowOff>
    </xdr:from>
    <xdr:ext cx="595419" cy="259045"/>
    <xdr:sp macro="" textlink="">
      <xdr:nvSpPr>
        <xdr:cNvPr id="683" name="テキスト ボックス 682">
          <a:extLst>
            <a:ext uri="{FF2B5EF4-FFF2-40B4-BE49-F238E27FC236}">
              <a16:creationId xmlns:a16="http://schemas.microsoft.com/office/drawing/2014/main" xmlns="" id="{00000000-0008-0000-0700-0000AB020000}"/>
            </a:ext>
          </a:extLst>
        </xdr:cNvPr>
        <xdr:cNvSpPr txBox="1"/>
      </xdr:nvSpPr>
      <xdr:spPr>
        <a:xfrm>
          <a:off x="11850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84" name="直線コネクタ 683">
          <a:extLst>
            <a:ext uri="{FF2B5EF4-FFF2-40B4-BE49-F238E27FC236}">
              <a16:creationId xmlns:a16="http://schemas.microsoft.com/office/drawing/2014/main" xmlns="" id="{00000000-0008-0000-0700-0000AC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85" name="テキスト ボックス 684">
          <a:extLst>
            <a:ext uri="{FF2B5EF4-FFF2-40B4-BE49-F238E27FC236}">
              <a16:creationId xmlns:a16="http://schemas.microsoft.com/office/drawing/2014/main" xmlns="" id="{00000000-0008-0000-0700-0000AD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6" name="公債費グラフ枠">
          <a:extLst>
            <a:ext uri="{FF2B5EF4-FFF2-40B4-BE49-F238E27FC236}">
              <a16:creationId xmlns:a16="http://schemas.microsoft.com/office/drawing/2014/main" xmlns="" id="{00000000-0008-0000-0700-0000AE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39737</xdr:rowOff>
    </xdr:from>
    <xdr:to>
      <xdr:col>85</xdr:col>
      <xdr:colOff>126364</xdr:colOff>
      <xdr:row>98</xdr:row>
      <xdr:rowOff>97720</xdr:rowOff>
    </xdr:to>
    <xdr:cxnSp macro="">
      <xdr:nvCxnSpPr>
        <xdr:cNvPr id="687" name="直線コネクタ 686">
          <a:extLst>
            <a:ext uri="{FF2B5EF4-FFF2-40B4-BE49-F238E27FC236}">
              <a16:creationId xmlns:a16="http://schemas.microsoft.com/office/drawing/2014/main" xmlns="" id="{00000000-0008-0000-0700-0000AF020000}"/>
            </a:ext>
          </a:extLst>
        </xdr:cNvPr>
        <xdr:cNvCxnSpPr/>
      </xdr:nvCxnSpPr>
      <xdr:spPr>
        <a:xfrm flipV="1">
          <a:off x="16317595" y="15470237"/>
          <a:ext cx="1269" cy="142958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101547</xdr:rowOff>
    </xdr:from>
    <xdr:ext cx="469744" cy="259045"/>
    <xdr:sp macro="" textlink="">
      <xdr:nvSpPr>
        <xdr:cNvPr id="688" name="公債費最小値テキスト">
          <a:extLst>
            <a:ext uri="{FF2B5EF4-FFF2-40B4-BE49-F238E27FC236}">
              <a16:creationId xmlns:a16="http://schemas.microsoft.com/office/drawing/2014/main" xmlns="" id="{00000000-0008-0000-0700-0000B0020000}"/>
            </a:ext>
          </a:extLst>
        </xdr:cNvPr>
        <xdr:cNvSpPr txBox="1"/>
      </xdr:nvSpPr>
      <xdr:spPr>
        <a:xfrm>
          <a:off x="16370300" y="169036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4,591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97720</xdr:rowOff>
    </xdr:from>
    <xdr:to>
      <xdr:col>86</xdr:col>
      <xdr:colOff>25400</xdr:colOff>
      <xdr:row>98</xdr:row>
      <xdr:rowOff>97720</xdr:rowOff>
    </xdr:to>
    <xdr:cxnSp macro="">
      <xdr:nvCxnSpPr>
        <xdr:cNvPr id="689" name="直線コネクタ 688">
          <a:extLst>
            <a:ext uri="{FF2B5EF4-FFF2-40B4-BE49-F238E27FC236}">
              <a16:creationId xmlns:a16="http://schemas.microsoft.com/office/drawing/2014/main" xmlns="" id="{00000000-0008-0000-0700-0000B1020000}"/>
            </a:ext>
          </a:extLst>
        </xdr:cNvPr>
        <xdr:cNvCxnSpPr/>
      </xdr:nvCxnSpPr>
      <xdr:spPr>
        <a:xfrm>
          <a:off x="16230600" y="168998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88</xdr:row>
      <xdr:rowOff>157864</xdr:rowOff>
    </xdr:from>
    <xdr:ext cx="599010" cy="259045"/>
    <xdr:sp macro="" textlink="">
      <xdr:nvSpPr>
        <xdr:cNvPr id="690" name="公債費最大値テキスト">
          <a:extLst>
            <a:ext uri="{FF2B5EF4-FFF2-40B4-BE49-F238E27FC236}">
              <a16:creationId xmlns:a16="http://schemas.microsoft.com/office/drawing/2014/main" xmlns="" id="{00000000-0008-0000-0700-0000B2020000}"/>
            </a:ext>
          </a:extLst>
        </xdr:cNvPr>
        <xdr:cNvSpPr txBox="1"/>
      </xdr:nvSpPr>
      <xdr:spPr>
        <a:xfrm>
          <a:off x="16370300" y="1524546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160,932</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90</xdr:row>
      <xdr:rowOff>39737</xdr:rowOff>
    </xdr:from>
    <xdr:to>
      <xdr:col>86</xdr:col>
      <xdr:colOff>25400</xdr:colOff>
      <xdr:row>90</xdr:row>
      <xdr:rowOff>39737</xdr:rowOff>
    </xdr:to>
    <xdr:cxnSp macro="">
      <xdr:nvCxnSpPr>
        <xdr:cNvPr id="691" name="直線コネクタ 690">
          <a:extLst>
            <a:ext uri="{FF2B5EF4-FFF2-40B4-BE49-F238E27FC236}">
              <a16:creationId xmlns:a16="http://schemas.microsoft.com/office/drawing/2014/main" xmlns="" id="{00000000-0008-0000-0700-0000B3020000}"/>
            </a:ext>
          </a:extLst>
        </xdr:cNvPr>
        <xdr:cNvCxnSpPr/>
      </xdr:nvCxnSpPr>
      <xdr:spPr>
        <a:xfrm>
          <a:off x="16230600" y="154702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98</xdr:row>
      <xdr:rowOff>23498</xdr:rowOff>
    </xdr:from>
    <xdr:to>
      <xdr:col>85</xdr:col>
      <xdr:colOff>127000</xdr:colOff>
      <xdr:row>98</xdr:row>
      <xdr:rowOff>25163</xdr:rowOff>
    </xdr:to>
    <xdr:cxnSp macro="">
      <xdr:nvCxnSpPr>
        <xdr:cNvPr id="692" name="直線コネクタ 691">
          <a:extLst>
            <a:ext uri="{FF2B5EF4-FFF2-40B4-BE49-F238E27FC236}">
              <a16:creationId xmlns:a16="http://schemas.microsoft.com/office/drawing/2014/main" xmlns="" id="{00000000-0008-0000-0700-0000B4020000}"/>
            </a:ext>
          </a:extLst>
        </xdr:cNvPr>
        <xdr:cNvCxnSpPr/>
      </xdr:nvCxnSpPr>
      <xdr:spPr>
        <a:xfrm>
          <a:off x="15481300" y="16825598"/>
          <a:ext cx="838200" cy="16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94</xdr:row>
      <xdr:rowOff>157497</xdr:rowOff>
    </xdr:from>
    <xdr:ext cx="534377" cy="259045"/>
    <xdr:sp macro="" textlink="">
      <xdr:nvSpPr>
        <xdr:cNvPr id="693" name="公債費平均値テキスト">
          <a:extLst>
            <a:ext uri="{FF2B5EF4-FFF2-40B4-BE49-F238E27FC236}">
              <a16:creationId xmlns:a16="http://schemas.microsoft.com/office/drawing/2014/main" xmlns="" id="{00000000-0008-0000-0700-0000B5020000}"/>
            </a:ext>
          </a:extLst>
        </xdr:cNvPr>
        <xdr:cNvSpPr txBox="1"/>
      </xdr:nvSpPr>
      <xdr:spPr>
        <a:xfrm>
          <a:off x="16370300" y="1627379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51,250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95</xdr:row>
      <xdr:rowOff>134620</xdr:rowOff>
    </xdr:from>
    <xdr:to>
      <xdr:col>85</xdr:col>
      <xdr:colOff>177800</xdr:colOff>
      <xdr:row>96</xdr:row>
      <xdr:rowOff>64770</xdr:rowOff>
    </xdr:to>
    <xdr:sp macro="" textlink="">
      <xdr:nvSpPr>
        <xdr:cNvPr id="694" name="フローチャート: 判断 693">
          <a:extLst>
            <a:ext uri="{FF2B5EF4-FFF2-40B4-BE49-F238E27FC236}">
              <a16:creationId xmlns:a16="http://schemas.microsoft.com/office/drawing/2014/main" xmlns="" id="{00000000-0008-0000-0700-0000B6020000}"/>
            </a:ext>
          </a:extLst>
        </xdr:cNvPr>
        <xdr:cNvSpPr/>
      </xdr:nvSpPr>
      <xdr:spPr>
        <a:xfrm>
          <a:off x="16268700" y="164223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98</xdr:row>
      <xdr:rowOff>23498</xdr:rowOff>
    </xdr:from>
    <xdr:to>
      <xdr:col>81</xdr:col>
      <xdr:colOff>50800</xdr:colOff>
      <xdr:row>98</xdr:row>
      <xdr:rowOff>29707</xdr:rowOff>
    </xdr:to>
    <xdr:cxnSp macro="">
      <xdr:nvCxnSpPr>
        <xdr:cNvPr id="695" name="直線コネクタ 694">
          <a:extLst>
            <a:ext uri="{FF2B5EF4-FFF2-40B4-BE49-F238E27FC236}">
              <a16:creationId xmlns:a16="http://schemas.microsoft.com/office/drawing/2014/main" xmlns="" id="{00000000-0008-0000-0700-0000B7020000}"/>
            </a:ext>
          </a:extLst>
        </xdr:cNvPr>
        <xdr:cNvCxnSpPr/>
      </xdr:nvCxnSpPr>
      <xdr:spPr>
        <a:xfrm flipV="1">
          <a:off x="14592300" y="16825598"/>
          <a:ext cx="889000" cy="62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95</xdr:row>
      <xdr:rowOff>142008</xdr:rowOff>
    </xdr:from>
    <xdr:to>
      <xdr:col>81</xdr:col>
      <xdr:colOff>101600</xdr:colOff>
      <xdr:row>96</xdr:row>
      <xdr:rowOff>72158</xdr:rowOff>
    </xdr:to>
    <xdr:sp macro="" textlink="">
      <xdr:nvSpPr>
        <xdr:cNvPr id="696" name="フローチャート: 判断 695">
          <a:extLst>
            <a:ext uri="{FF2B5EF4-FFF2-40B4-BE49-F238E27FC236}">
              <a16:creationId xmlns:a16="http://schemas.microsoft.com/office/drawing/2014/main" xmlns="" id="{00000000-0008-0000-0700-0000B8020000}"/>
            </a:ext>
          </a:extLst>
        </xdr:cNvPr>
        <xdr:cNvSpPr/>
      </xdr:nvSpPr>
      <xdr:spPr>
        <a:xfrm>
          <a:off x="15430500" y="164297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94</xdr:row>
      <xdr:rowOff>88685</xdr:rowOff>
    </xdr:from>
    <xdr:ext cx="534377" cy="259045"/>
    <xdr:sp macro="" textlink="">
      <xdr:nvSpPr>
        <xdr:cNvPr id="697" name="テキスト ボックス 696">
          <a:extLst>
            <a:ext uri="{FF2B5EF4-FFF2-40B4-BE49-F238E27FC236}">
              <a16:creationId xmlns:a16="http://schemas.microsoft.com/office/drawing/2014/main" xmlns="" id="{00000000-0008-0000-0700-0000B9020000}"/>
            </a:ext>
          </a:extLst>
        </xdr:cNvPr>
        <xdr:cNvSpPr txBox="1"/>
      </xdr:nvSpPr>
      <xdr:spPr>
        <a:xfrm>
          <a:off x="15214111" y="162049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50,442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98</xdr:row>
      <xdr:rowOff>26378</xdr:rowOff>
    </xdr:from>
    <xdr:to>
      <xdr:col>76</xdr:col>
      <xdr:colOff>114300</xdr:colOff>
      <xdr:row>98</xdr:row>
      <xdr:rowOff>29707</xdr:rowOff>
    </xdr:to>
    <xdr:cxnSp macro="">
      <xdr:nvCxnSpPr>
        <xdr:cNvPr id="698" name="直線コネクタ 697">
          <a:extLst>
            <a:ext uri="{FF2B5EF4-FFF2-40B4-BE49-F238E27FC236}">
              <a16:creationId xmlns:a16="http://schemas.microsoft.com/office/drawing/2014/main" xmlns="" id="{00000000-0008-0000-0700-0000BA020000}"/>
            </a:ext>
          </a:extLst>
        </xdr:cNvPr>
        <xdr:cNvCxnSpPr/>
      </xdr:nvCxnSpPr>
      <xdr:spPr>
        <a:xfrm>
          <a:off x="13703300" y="16828478"/>
          <a:ext cx="889000" cy="33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95</xdr:row>
      <xdr:rowOff>150101</xdr:rowOff>
    </xdr:from>
    <xdr:to>
      <xdr:col>76</xdr:col>
      <xdr:colOff>165100</xdr:colOff>
      <xdr:row>96</xdr:row>
      <xdr:rowOff>80251</xdr:rowOff>
    </xdr:to>
    <xdr:sp macro="" textlink="">
      <xdr:nvSpPr>
        <xdr:cNvPr id="699" name="フローチャート: 判断 698">
          <a:extLst>
            <a:ext uri="{FF2B5EF4-FFF2-40B4-BE49-F238E27FC236}">
              <a16:creationId xmlns:a16="http://schemas.microsoft.com/office/drawing/2014/main" xmlns="" id="{00000000-0008-0000-0700-0000BB020000}"/>
            </a:ext>
          </a:extLst>
        </xdr:cNvPr>
        <xdr:cNvSpPr/>
      </xdr:nvSpPr>
      <xdr:spPr>
        <a:xfrm>
          <a:off x="14541500" y="164378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94</xdr:row>
      <xdr:rowOff>96778</xdr:rowOff>
    </xdr:from>
    <xdr:ext cx="534377" cy="259045"/>
    <xdr:sp macro="" textlink="">
      <xdr:nvSpPr>
        <xdr:cNvPr id="700" name="テキスト ボックス 699">
          <a:extLst>
            <a:ext uri="{FF2B5EF4-FFF2-40B4-BE49-F238E27FC236}">
              <a16:creationId xmlns:a16="http://schemas.microsoft.com/office/drawing/2014/main" xmlns="" id="{00000000-0008-0000-0700-0000BC020000}"/>
            </a:ext>
          </a:extLst>
        </xdr:cNvPr>
        <xdr:cNvSpPr txBox="1"/>
      </xdr:nvSpPr>
      <xdr:spPr>
        <a:xfrm>
          <a:off x="14325111" y="162130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49,557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98</xdr:row>
      <xdr:rowOff>21596</xdr:rowOff>
    </xdr:from>
    <xdr:to>
      <xdr:col>71</xdr:col>
      <xdr:colOff>177800</xdr:colOff>
      <xdr:row>98</xdr:row>
      <xdr:rowOff>26378</xdr:rowOff>
    </xdr:to>
    <xdr:cxnSp macro="">
      <xdr:nvCxnSpPr>
        <xdr:cNvPr id="701" name="直線コネクタ 700">
          <a:extLst>
            <a:ext uri="{FF2B5EF4-FFF2-40B4-BE49-F238E27FC236}">
              <a16:creationId xmlns:a16="http://schemas.microsoft.com/office/drawing/2014/main" xmlns="" id="{00000000-0008-0000-0700-0000BD020000}"/>
            </a:ext>
          </a:extLst>
        </xdr:cNvPr>
        <xdr:cNvCxnSpPr/>
      </xdr:nvCxnSpPr>
      <xdr:spPr>
        <a:xfrm>
          <a:off x="12814300" y="16823696"/>
          <a:ext cx="889000" cy="47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95</xdr:row>
      <xdr:rowOff>103037</xdr:rowOff>
    </xdr:from>
    <xdr:to>
      <xdr:col>72</xdr:col>
      <xdr:colOff>38100</xdr:colOff>
      <xdr:row>96</xdr:row>
      <xdr:rowOff>33187</xdr:rowOff>
    </xdr:to>
    <xdr:sp macro="" textlink="">
      <xdr:nvSpPr>
        <xdr:cNvPr id="702" name="フローチャート: 判断 701">
          <a:extLst>
            <a:ext uri="{FF2B5EF4-FFF2-40B4-BE49-F238E27FC236}">
              <a16:creationId xmlns:a16="http://schemas.microsoft.com/office/drawing/2014/main" xmlns="" id="{00000000-0008-0000-0700-0000BE020000}"/>
            </a:ext>
          </a:extLst>
        </xdr:cNvPr>
        <xdr:cNvSpPr/>
      </xdr:nvSpPr>
      <xdr:spPr>
        <a:xfrm>
          <a:off x="13652500" y="163907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94</xdr:row>
      <xdr:rowOff>49714</xdr:rowOff>
    </xdr:from>
    <xdr:ext cx="534377" cy="259045"/>
    <xdr:sp macro="" textlink="">
      <xdr:nvSpPr>
        <xdr:cNvPr id="703" name="テキスト ボックス 702">
          <a:extLst>
            <a:ext uri="{FF2B5EF4-FFF2-40B4-BE49-F238E27FC236}">
              <a16:creationId xmlns:a16="http://schemas.microsoft.com/office/drawing/2014/main" xmlns="" id="{00000000-0008-0000-0700-0000BF020000}"/>
            </a:ext>
          </a:extLst>
        </xdr:cNvPr>
        <xdr:cNvSpPr txBox="1"/>
      </xdr:nvSpPr>
      <xdr:spPr>
        <a:xfrm>
          <a:off x="13436111" y="161660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54,704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95</xdr:row>
      <xdr:rowOff>82719</xdr:rowOff>
    </xdr:from>
    <xdr:to>
      <xdr:col>67</xdr:col>
      <xdr:colOff>101600</xdr:colOff>
      <xdr:row>96</xdr:row>
      <xdr:rowOff>12869</xdr:rowOff>
    </xdr:to>
    <xdr:sp macro="" textlink="">
      <xdr:nvSpPr>
        <xdr:cNvPr id="704" name="フローチャート: 判断 703">
          <a:extLst>
            <a:ext uri="{FF2B5EF4-FFF2-40B4-BE49-F238E27FC236}">
              <a16:creationId xmlns:a16="http://schemas.microsoft.com/office/drawing/2014/main" xmlns="" id="{00000000-0008-0000-0700-0000C0020000}"/>
            </a:ext>
          </a:extLst>
        </xdr:cNvPr>
        <xdr:cNvSpPr/>
      </xdr:nvSpPr>
      <xdr:spPr>
        <a:xfrm>
          <a:off x="12763500" y="163704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94</xdr:row>
      <xdr:rowOff>29396</xdr:rowOff>
    </xdr:from>
    <xdr:ext cx="534377" cy="259045"/>
    <xdr:sp macro="" textlink="">
      <xdr:nvSpPr>
        <xdr:cNvPr id="705" name="テキスト ボックス 704">
          <a:extLst>
            <a:ext uri="{FF2B5EF4-FFF2-40B4-BE49-F238E27FC236}">
              <a16:creationId xmlns:a16="http://schemas.microsoft.com/office/drawing/2014/main" xmlns="" id="{00000000-0008-0000-0700-0000C1020000}"/>
            </a:ext>
          </a:extLst>
        </xdr:cNvPr>
        <xdr:cNvSpPr txBox="1"/>
      </xdr:nvSpPr>
      <xdr:spPr>
        <a:xfrm>
          <a:off x="12547111" y="161456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56,926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6" name="テキスト ボックス 705">
          <a:extLst>
            <a:ext uri="{FF2B5EF4-FFF2-40B4-BE49-F238E27FC236}">
              <a16:creationId xmlns:a16="http://schemas.microsoft.com/office/drawing/2014/main" xmlns="" id="{00000000-0008-0000-0700-0000C2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7" name="テキスト ボックス 706">
          <a:extLst>
            <a:ext uri="{FF2B5EF4-FFF2-40B4-BE49-F238E27FC236}">
              <a16:creationId xmlns:a16="http://schemas.microsoft.com/office/drawing/2014/main" xmlns="" id="{00000000-0008-0000-0700-0000C3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8" name="テキスト ボックス 707">
          <a:extLst>
            <a:ext uri="{FF2B5EF4-FFF2-40B4-BE49-F238E27FC236}">
              <a16:creationId xmlns:a16="http://schemas.microsoft.com/office/drawing/2014/main" xmlns="" id="{00000000-0008-0000-0700-0000C4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9" name="テキスト ボックス 708">
          <a:extLst>
            <a:ext uri="{FF2B5EF4-FFF2-40B4-BE49-F238E27FC236}">
              <a16:creationId xmlns:a16="http://schemas.microsoft.com/office/drawing/2014/main" xmlns="" id="{00000000-0008-0000-0700-0000C5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10" name="テキスト ボックス 709">
          <a:extLst>
            <a:ext uri="{FF2B5EF4-FFF2-40B4-BE49-F238E27FC236}">
              <a16:creationId xmlns:a16="http://schemas.microsoft.com/office/drawing/2014/main" xmlns="" id="{00000000-0008-0000-0700-0000C6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145813</xdr:rowOff>
    </xdr:from>
    <xdr:to>
      <xdr:col>85</xdr:col>
      <xdr:colOff>177800</xdr:colOff>
      <xdr:row>98</xdr:row>
      <xdr:rowOff>75963</xdr:rowOff>
    </xdr:to>
    <xdr:sp macro="" textlink="">
      <xdr:nvSpPr>
        <xdr:cNvPr id="711" name="楕円 710">
          <a:extLst>
            <a:ext uri="{FF2B5EF4-FFF2-40B4-BE49-F238E27FC236}">
              <a16:creationId xmlns:a16="http://schemas.microsoft.com/office/drawing/2014/main" xmlns="" id="{00000000-0008-0000-0700-0000C7020000}"/>
            </a:ext>
          </a:extLst>
        </xdr:cNvPr>
        <xdr:cNvSpPr/>
      </xdr:nvSpPr>
      <xdr:spPr>
        <a:xfrm>
          <a:off x="16268700" y="167764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97</xdr:row>
      <xdr:rowOff>60740</xdr:rowOff>
    </xdr:from>
    <xdr:ext cx="534377" cy="259045"/>
    <xdr:sp macro="" textlink="">
      <xdr:nvSpPr>
        <xdr:cNvPr id="712" name="公債費該当値テキスト">
          <a:extLst>
            <a:ext uri="{FF2B5EF4-FFF2-40B4-BE49-F238E27FC236}">
              <a16:creationId xmlns:a16="http://schemas.microsoft.com/office/drawing/2014/main" xmlns="" id="{00000000-0008-0000-0700-0000C8020000}"/>
            </a:ext>
          </a:extLst>
        </xdr:cNvPr>
        <xdr:cNvSpPr txBox="1"/>
      </xdr:nvSpPr>
      <xdr:spPr>
        <a:xfrm>
          <a:off x="16370300" y="166913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12,526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97</xdr:row>
      <xdr:rowOff>144148</xdr:rowOff>
    </xdr:from>
    <xdr:to>
      <xdr:col>81</xdr:col>
      <xdr:colOff>101600</xdr:colOff>
      <xdr:row>98</xdr:row>
      <xdr:rowOff>74298</xdr:rowOff>
    </xdr:to>
    <xdr:sp macro="" textlink="">
      <xdr:nvSpPr>
        <xdr:cNvPr id="713" name="楕円 712">
          <a:extLst>
            <a:ext uri="{FF2B5EF4-FFF2-40B4-BE49-F238E27FC236}">
              <a16:creationId xmlns:a16="http://schemas.microsoft.com/office/drawing/2014/main" xmlns="" id="{00000000-0008-0000-0700-0000C9020000}"/>
            </a:ext>
          </a:extLst>
        </xdr:cNvPr>
        <xdr:cNvSpPr/>
      </xdr:nvSpPr>
      <xdr:spPr>
        <a:xfrm>
          <a:off x="15430500" y="167747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98</xdr:row>
      <xdr:rowOff>65425</xdr:rowOff>
    </xdr:from>
    <xdr:ext cx="534377" cy="259045"/>
    <xdr:sp macro="" textlink="">
      <xdr:nvSpPr>
        <xdr:cNvPr id="714" name="テキスト ボックス 713">
          <a:extLst>
            <a:ext uri="{FF2B5EF4-FFF2-40B4-BE49-F238E27FC236}">
              <a16:creationId xmlns:a16="http://schemas.microsoft.com/office/drawing/2014/main" xmlns="" id="{00000000-0008-0000-0700-0000CA020000}"/>
            </a:ext>
          </a:extLst>
        </xdr:cNvPr>
        <xdr:cNvSpPr txBox="1"/>
      </xdr:nvSpPr>
      <xdr:spPr>
        <a:xfrm>
          <a:off x="15214111" y="168675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12,708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97</xdr:row>
      <xdr:rowOff>150357</xdr:rowOff>
    </xdr:from>
    <xdr:to>
      <xdr:col>76</xdr:col>
      <xdr:colOff>165100</xdr:colOff>
      <xdr:row>98</xdr:row>
      <xdr:rowOff>80507</xdr:rowOff>
    </xdr:to>
    <xdr:sp macro="" textlink="">
      <xdr:nvSpPr>
        <xdr:cNvPr id="715" name="楕円 714">
          <a:extLst>
            <a:ext uri="{FF2B5EF4-FFF2-40B4-BE49-F238E27FC236}">
              <a16:creationId xmlns:a16="http://schemas.microsoft.com/office/drawing/2014/main" xmlns="" id="{00000000-0008-0000-0700-0000CB020000}"/>
            </a:ext>
          </a:extLst>
        </xdr:cNvPr>
        <xdr:cNvSpPr/>
      </xdr:nvSpPr>
      <xdr:spPr>
        <a:xfrm>
          <a:off x="14541500" y="167810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98</xdr:row>
      <xdr:rowOff>71634</xdr:rowOff>
    </xdr:from>
    <xdr:ext cx="534377" cy="259045"/>
    <xdr:sp macro="" textlink="">
      <xdr:nvSpPr>
        <xdr:cNvPr id="716" name="テキスト ボックス 715">
          <a:extLst>
            <a:ext uri="{FF2B5EF4-FFF2-40B4-BE49-F238E27FC236}">
              <a16:creationId xmlns:a16="http://schemas.microsoft.com/office/drawing/2014/main" xmlns="" id="{00000000-0008-0000-0700-0000CC020000}"/>
            </a:ext>
          </a:extLst>
        </xdr:cNvPr>
        <xdr:cNvSpPr txBox="1"/>
      </xdr:nvSpPr>
      <xdr:spPr>
        <a:xfrm>
          <a:off x="14325111" y="168737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12,029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97</xdr:row>
      <xdr:rowOff>147028</xdr:rowOff>
    </xdr:from>
    <xdr:to>
      <xdr:col>72</xdr:col>
      <xdr:colOff>38100</xdr:colOff>
      <xdr:row>98</xdr:row>
      <xdr:rowOff>77178</xdr:rowOff>
    </xdr:to>
    <xdr:sp macro="" textlink="">
      <xdr:nvSpPr>
        <xdr:cNvPr id="717" name="楕円 716">
          <a:extLst>
            <a:ext uri="{FF2B5EF4-FFF2-40B4-BE49-F238E27FC236}">
              <a16:creationId xmlns:a16="http://schemas.microsoft.com/office/drawing/2014/main" xmlns="" id="{00000000-0008-0000-0700-0000CD020000}"/>
            </a:ext>
          </a:extLst>
        </xdr:cNvPr>
        <xdr:cNvSpPr/>
      </xdr:nvSpPr>
      <xdr:spPr>
        <a:xfrm>
          <a:off x="13652500" y="167776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98</xdr:row>
      <xdr:rowOff>68305</xdr:rowOff>
    </xdr:from>
    <xdr:ext cx="534377" cy="259045"/>
    <xdr:sp macro="" textlink="">
      <xdr:nvSpPr>
        <xdr:cNvPr id="718" name="テキスト ボックス 717">
          <a:extLst>
            <a:ext uri="{FF2B5EF4-FFF2-40B4-BE49-F238E27FC236}">
              <a16:creationId xmlns:a16="http://schemas.microsoft.com/office/drawing/2014/main" xmlns="" id="{00000000-0008-0000-0700-0000CE020000}"/>
            </a:ext>
          </a:extLst>
        </xdr:cNvPr>
        <xdr:cNvSpPr txBox="1"/>
      </xdr:nvSpPr>
      <xdr:spPr>
        <a:xfrm>
          <a:off x="13436111" y="168704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12,393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142246</xdr:rowOff>
    </xdr:from>
    <xdr:to>
      <xdr:col>67</xdr:col>
      <xdr:colOff>101600</xdr:colOff>
      <xdr:row>98</xdr:row>
      <xdr:rowOff>72396</xdr:rowOff>
    </xdr:to>
    <xdr:sp macro="" textlink="">
      <xdr:nvSpPr>
        <xdr:cNvPr id="719" name="楕円 718">
          <a:extLst>
            <a:ext uri="{FF2B5EF4-FFF2-40B4-BE49-F238E27FC236}">
              <a16:creationId xmlns:a16="http://schemas.microsoft.com/office/drawing/2014/main" xmlns="" id="{00000000-0008-0000-0700-0000CF020000}"/>
            </a:ext>
          </a:extLst>
        </xdr:cNvPr>
        <xdr:cNvSpPr/>
      </xdr:nvSpPr>
      <xdr:spPr>
        <a:xfrm>
          <a:off x="12763500" y="167728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98</xdr:row>
      <xdr:rowOff>63523</xdr:rowOff>
    </xdr:from>
    <xdr:ext cx="534377" cy="259045"/>
    <xdr:sp macro="" textlink="">
      <xdr:nvSpPr>
        <xdr:cNvPr id="720" name="テキスト ボックス 719">
          <a:extLst>
            <a:ext uri="{FF2B5EF4-FFF2-40B4-BE49-F238E27FC236}">
              <a16:creationId xmlns:a16="http://schemas.microsoft.com/office/drawing/2014/main" xmlns="" id="{00000000-0008-0000-0700-0000D0020000}"/>
            </a:ext>
          </a:extLst>
        </xdr:cNvPr>
        <xdr:cNvSpPr txBox="1"/>
      </xdr:nvSpPr>
      <xdr:spPr>
        <a:xfrm>
          <a:off x="12547111" y="168656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12,916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21" name="正方形/長方形 720">
          <a:extLst>
            <a:ext uri="{FF2B5EF4-FFF2-40B4-BE49-F238E27FC236}">
              <a16:creationId xmlns:a16="http://schemas.microsoft.com/office/drawing/2014/main" xmlns="" id="{00000000-0008-0000-0700-0000D1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22" name="正方形/長方形 721">
          <a:extLst>
            <a:ext uri="{FF2B5EF4-FFF2-40B4-BE49-F238E27FC236}">
              <a16:creationId xmlns:a16="http://schemas.microsoft.com/office/drawing/2014/main" xmlns="" id="{00000000-0008-0000-0700-0000D2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23" name="正方形/長方形 722">
          <a:extLst>
            <a:ext uri="{FF2B5EF4-FFF2-40B4-BE49-F238E27FC236}">
              <a16:creationId xmlns:a16="http://schemas.microsoft.com/office/drawing/2014/main" xmlns="" id="{00000000-0008-0000-0700-0000D3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24" name="正方形/長方形 723">
          <a:extLst>
            <a:ext uri="{FF2B5EF4-FFF2-40B4-BE49-F238E27FC236}">
              <a16:creationId xmlns:a16="http://schemas.microsoft.com/office/drawing/2014/main" xmlns="" id="{00000000-0008-0000-0700-0000D4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25" name="正方形/長方形 724">
          <a:extLst>
            <a:ext uri="{FF2B5EF4-FFF2-40B4-BE49-F238E27FC236}">
              <a16:creationId xmlns:a16="http://schemas.microsoft.com/office/drawing/2014/main" xmlns="" id="{00000000-0008-0000-0700-0000D5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6" name="正方形/長方形 725">
          <a:extLst>
            <a:ext uri="{FF2B5EF4-FFF2-40B4-BE49-F238E27FC236}">
              <a16:creationId xmlns:a16="http://schemas.microsoft.com/office/drawing/2014/main" xmlns="" id="{00000000-0008-0000-0700-0000D6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7" name="正方形/長方形 726">
          <a:extLst>
            <a:ext uri="{FF2B5EF4-FFF2-40B4-BE49-F238E27FC236}">
              <a16:creationId xmlns:a16="http://schemas.microsoft.com/office/drawing/2014/main" xmlns="" id="{00000000-0008-0000-0700-0000D7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8" name="正方形/長方形 727">
          <a:extLst>
            <a:ext uri="{FF2B5EF4-FFF2-40B4-BE49-F238E27FC236}">
              <a16:creationId xmlns:a16="http://schemas.microsoft.com/office/drawing/2014/main" xmlns="" id="{00000000-0008-0000-0700-0000D8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9" name="テキスト ボックス 728">
          <a:extLst>
            <a:ext uri="{FF2B5EF4-FFF2-40B4-BE49-F238E27FC236}">
              <a16:creationId xmlns:a16="http://schemas.microsoft.com/office/drawing/2014/main" xmlns="" id="{00000000-0008-0000-0700-0000D9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30" name="直線コネクタ 729">
          <a:extLst>
            <a:ext uri="{FF2B5EF4-FFF2-40B4-BE49-F238E27FC236}">
              <a16:creationId xmlns:a16="http://schemas.microsoft.com/office/drawing/2014/main" xmlns="" id="{00000000-0008-0000-0700-0000DA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139700</xdr:rowOff>
    </xdr:from>
    <xdr:to>
      <xdr:col>120</xdr:col>
      <xdr:colOff>114300</xdr:colOff>
      <xdr:row>38</xdr:row>
      <xdr:rowOff>139700</xdr:rowOff>
    </xdr:to>
    <xdr:cxnSp macro="">
      <xdr:nvCxnSpPr>
        <xdr:cNvPr id="731" name="直線コネクタ 730">
          <a:extLst>
            <a:ext uri="{FF2B5EF4-FFF2-40B4-BE49-F238E27FC236}">
              <a16:creationId xmlns:a16="http://schemas.microsoft.com/office/drawing/2014/main" xmlns="" id="{00000000-0008-0000-0700-0000DB020000}"/>
            </a:ext>
          </a:extLst>
        </xdr:cNvPr>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168927</xdr:rowOff>
    </xdr:from>
    <xdr:ext cx="248786" cy="259045"/>
    <xdr:sp macro="" textlink="">
      <xdr:nvSpPr>
        <xdr:cNvPr id="732" name="テキスト ボックス 731">
          <a:extLst>
            <a:ext uri="{FF2B5EF4-FFF2-40B4-BE49-F238E27FC236}">
              <a16:creationId xmlns:a16="http://schemas.microsoft.com/office/drawing/2014/main" xmlns="" id="{00000000-0008-0000-0700-0000DC020000}"/>
            </a:ext>
          </a:extLst>
        </xdr:cNvPr>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25400</xdr:rowOff>
    </xdr:from>
    <xdr:to>
      <xdr:col>120</xdr:col>
      <xdr:colOff>114300</xdr:colOff>
      <xdr:row>36</xdr:row>
      <xdr:rowOff>25400</xdr:rowOff>
    </xdr:to>
    <xdr:cxnSp macro="">
      <xdr:nvCxnSpPr>
        <xdr:cNvPr id="733" name="直線コネクタ 732">
          <a:extLst>
            <a:ext uri="{FF2B5EF4-FFF2-40B4-BE49-F238E27FC236}">
              <a16:creationId xmlns:a16="http://schemas.microsoft.com/office/drawing/2014/main" xmlns="" id="{00000000-0008-0000-0700-0000DD020000}"/>
            </a:ext>
          </a:extLst>
        </xdr:cNvPr>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3974</xdr:colOff>
      <xdr:row>35</xdr:row>
      <xdr:rowOff>54627</xdr:rowOff>
    </xdr:from>
    <xdr:ext cx="377026" cy="259045"/>
    <xdr:sp macro="" textlink="">
      <xdr:nvSpPr>
        <xdr:cNvPr id="734" name="テキスト ボックス 733">
          <a:extLst>
            <a:ext uri="{FF2B5EF4-FFF2-40B4-BE49-F238E27FC236}">
              <a16:creationId xmlns:a16="http://schemas.microsoft.com/office/drawing/2014/main" xmlns="" id="{00000000-0008-0000-0700-0000DE020000}"/>
            </a:ext>
          </a:extLst>
        </xdr:cNvPr>
        <xdr:cNvSpPr txBox="1"/>
      </xdr:nvSpPr>
      <xdr:spPr>
        <a:xfrm>
          <a:off x="17910974" y="60553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82550</xdr:rowOff>
    </xdr:from>
    <xdr:to>
      <xdr:col>120</xdr:col>
      <xdr:colOff>114300</xdr:colOff>
      <xdr:row>33</xdr:row>
      <xdr:rowOff>82550</xdr:rowOff>
    </xdr:to>
    <xdr:cxnSp macro="">
      <xdr:nvCxnSpPr>
        <xdr:cNvPr id="735" name="直線コネクタ 734">
          <a:extLst>
            <a:ext uri="{FF2B5EF4-FFF2-40B4-BE49-F238E27FC236}">
              <a16:creationId xmlns:a16="http://schemas.microsoft.com/office/drawing/2014/main" xmlns="" id="{00000000-0008-0000-0700-0000DF020000}"/>
            </a:ext>
          </a:extLst>
        </xdr:cNvPr>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3974</xdr:colOff>
      <xdr:row>32</xdr:row>
      <xdr:rowOff>111777</xdr:rowOff>
    </xdr:from>
    <xdr:ext cx="377026" cy="259045"/>
    <xdr:sp macro="" textlink="">
      <xdr:nvSpPr>
        <xdr:cNvPr id="736" name="テキスト ボックス 735">
          <a:extLst>
            <a:ext uri="{FF2B5EF4-FFF2-40B4-BE49-F238E27FC236}">
              <a16:creationId xmlns:a16="http://schemas.microsoft.com/office/drawing/2014/main" xmlns="" id="{00000000-0008-0000-0700-0000E0020000}"/>
            </a:ext>
          </a:extLst>
        </xdr:cNvPr>
        <xdr:cNvSpPr txBox="1"/>
      </xdr:nvSpPr>
      <xdr:spPr>
        <a:xfrm>
          <a:off x="17910974" y="55981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139700</xdr:rowOff>
    </xdr:from>
    <xdr:to>
      <xdr:col>120</xdr:col>
      <xdr:colOff>114300</xdr:colOff>
      <xdr:row>30</xdr:row>
      <xdr:rowOff>139700</xdr:rowOff>
    </xdr:to>
    <xdr:cxnSp macro="">
      <xdr:nvCxnSpPr>
        <xdr:cNvPr id="737" name="直線コネクタ 736">
          <a:extLst>
            <a:ext uri="{FF2B5EF4-FFF2-40B4-BE49-F238E27FC236}">
              <a16:creationId xmlns:a16="http://schemas.microsoft.com/office/drawing/2014/main" xmlns="" id="{00000000-0008-0000-0700-0000E1020000}"/>
            </a:ext>
          </a:extLst>
        </xdr:cNvPr>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3974</xdr:colOff>
      <xdr:row>29</xdr:row>
      <xdr:rowOff>168927</xdr:rowOff>
    </xdr:from>
    <xdr:ext cx="377026" cy="259045"/>
    <xdr:sp macro="" textlink="">
      <xdr:nvSpPr>
        <xdr:cNvPr id="738" name="テキスト ボックス 737">
          <a:extLst>
            <a:ext uri="{FF2B5EF4-FFF2-40B4-BE49-F238E27FC236}">
              <a16:creationId xmlns:a16="http://schemas.microsoft.com/office/drawing/2014/main" xmlns="" id="{00000000-0008-0000-0700-0000E2020000}"/>
            </a:ext>
          </a:extLst>
        </xdr:cNvPr>
        <xdr:cNvSpPr txBox="1"/>
      </xdr:nvSpPr>
      <xdr:spPr>
        <a:xfrm>
          <a:off x="17910974" y="51409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9" name="直線コネクタ 738">
          <a:extLst>
            <a:ext uri="{FF2B5EF4-FFF2-40B4-BE49-F238E27FC236}">
              <a16:creationId xmlns:a16="http://schemas.microsoft.com/office/drawing/2014/main" xmlns="" id="{00000000-0008-0000-0700-0000E3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3974</xdr:colOff>
      <xdr:row>27</xdr:row>
      <xdr:rowOff>54627</xdr:rowOff>
    </xdr:from>
    <xdr:ext cx="377026" cy="259045"/>
    <xdr:sp macro="" textlink="">
      <xdr:nvSpPr>
        <xdr:cNvPr id="740" name="テキスト ボックス 739">
          <a:extLst>
            <a:ext uri="{FF2B5EF4-FFF2-40B4-BE49-F238E27FC236}">
              <a16:creationId xmlns:a16="http://schemas.microsoft.com/office/drawing/2014/main" xmlns="" id="{00000000-0008-0000-0700-0000E4020000}"/>
            </a:ext>
          </a:extLst>
        </xdr:cNvPr>
        <xdr:cNvSpPr txBox="1"/>
      </xdr:nvSpPr>
      <xdr:spPr>
        <a:xfrm>
          <a:off x="17910974" y="46837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41" name="諸支出金グラフ枠">
          <a:extLst>
            <a:ext uri="{FF2B5EF4-FFF2-40B4-BE49-F238E27FC236}">
              <a16:creationId xmlns:a16="http://schemas.microsoft.com/office/drawing/2014/main" xmlns="" id="{00000000-0008-0000-0700-0000E5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32</xdr:row>
      <xdr:rowOff>103124</xdr:rowOff>
    </xdr:from>
    <xdr:to>
      <xdr:col>116</xdr:col>
      <xdr:colOff>62864</xdr:colOff>
      <xdr:row>38</xdr:row>
      <xdr:rowOff>139700</xdr:rowOff>
    </xdr:to>
    <xdr:cxnSp macro="">
      <xdr:nvCxnSpPr>
        <xdr:cNvPr id="742" name="直線コネクタ 741">
          <a:extLst>
            <a:ext uri="{FF2B5EF4-FFF2-40B4-BE49-F238E27FC236}">
              <a16:creationId xmlns:a16="http://schemas.microsoft.com/office/drawing/2014/main" xmlns="" id="{00000000-0008-0000-0700-0000E6020000}"/>
            </a:ext>
          </a:extLst>
        </xdr:cNvPr>
        <xdr:cNvCxnSpPr/>
      </xdr:nvCxnSpPr>
      <xdr:spPr>
        <a:xfrm flipV="1">
          <a:off x="22159595" y="5589524"/>
          <a:ext cx="1269" cy="106527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162323</xdr:rowOff>
    </xdr:from>
    <xdr:ext cx="249299" cy="259045"/>
    <xdr:sp macro="" textlink="">
      <xdr:nvSpPr>
        <xdr:cNvPr id="743" name="諸支出金最小値テキスト">
          <a:extLst>
            <a:ext uri="{FF2B5EF4-FFF2-40B4-BE49-F238E27FC236}">
              <a16:creationId xmlns:a16="http://schemas.microsoft.com/office/drawing/2014/main" xmlns="" id="{00000000-0008-0000-0700-0000E7020000}"/>
            </a:ext>
          </a:extLst>
        </xdr:cNvPr>
        <xdr:cNvSpPr txBox="1"/>
      </xdr:nvSpPr>
      <xdr:spPr>
        <a:xfrm>
          <a:off x="22212300" y="6677423"/>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139700</xdr:rowOff>
    </xdr:from>
    <xdr:to>
      <xdr:col>116</xdr:col>
      <xdr:colOff>152400</xdr:colOff>
      <xdr:row>38</xdr:row>
      <xdr:rowOff>139700</xdr:rowOff>
    </xdr:to>
    <xdr:cxnSp macro="">
      <xdr:nvCxnSpPr>
        <xdr:cNvPr id="744" name="直線コネクタ 743">
          <a:extLst>
            <a:ext uri="{FF2B5EF4-FFF2-40B4-BE49-F238E27FC236}">
              <a16:creationId xmlns:a16="http://schemas.microsoft.com/office/drawing/2014/main" xmlns="" id="{00000000-0008-0000-0700-0000E8020000}"/>
            </a:ext>
          </a:extLst>
        </xdr:cNvPr>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31</xdr:row>
      <xdr:rowOff>49801</xdr:rowOff>
    </xdr:from>
    <xdr:ext cx="378565" cy="259045"/>
    <xdr:sp macro="" textlink="">
      <xdr:nvSpPr>
        <xdr:cNvPr id="745" name="諸支出金最大値テキスト">
          <a:extLst>
            <a:ext uri="{FF2B5EF4-FFF2-40B4-BE49-F238E27FC236}">
              <a16:creationId xmlns:a16="http://schemas.microsoft.com/office/drawing/2014/main" xmlns="" id="{00000000-0008-0000-0700-0000E9020000}"/>
            </a:ext>
          </a:extLst>
        </xdr:cNvPr>
        <xdr:cNvSpPr txBox="1"/>
      </xdr:nvSpPr>
      <xdr:spPr>
        <a:xfrm>
          <a:off x="22212300" y="536475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233</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32</xdr:row>
      <xdr:rowOff>103124</xdr:rowOff>
    </xdr:from>
    <xdr:to>
      <xdr:col>116</xdr:col>
      <xdr:colOff>152400</xdr:colOff>
      <xdr:row>32</xdr:row>
      <xdr:rowOff>103124</xdr:rowOff>
    </xdr:to>
    <xdr:cxnSp macro="">
      <xdr:nvCxnSpPr>
        <xdr:cNvPr id="746" name="直線コネクタ 745">
          <a:extLst>
            <a:ext uri="{FF2B5EF4-FFF2-40B4-BE49-F238E27FC236}">
              <a16:creationId xmlns:a16="http://schemas.microsoft.com/office/drawing/2014/main" xmlns="" id="{00000000-0008-0000-0700-0000EA020000}"/>
            </a:ext>
          </a:extLst>
        </xdr:cNvPr>
        <xdr:cNvCxnSpPr/>
      </xdr:nvCxnSpPr>
      <xdr:spPr>
        <a:xfrm>
          <a:off x="22072600" y="55895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139700</xdr:rowOff>
    </xdr:from>
    <xdr:to>
      <xdr:col>116</xdr:col>
      <xdr:colOff>63500</xdr:colOff>
      <xdr:row>38</xdr:row>
      <xdr:rowOff>139700</xdr:rowOff>
    </xdr:to>
    <xdr:cxnSp macro="">
      <xdr:nvCxnSpPr>
        <xdr:cNvPr id="747" name="直線コネクタ 746">
          <a:extLst>
            <a:ext uri="{FF2B5EF4-FFF2-40B4-BE49-F238E27FC236}">
              <a16:creationId xmlns:a16="http://schemas.microsoft.com/office/drawing/2014/main" xmlns="" id="{00000000-0008-0000-0700-0000EB020000}"/>
            </a:ext>
          </a:extLst>
        </xdr:cNvPr>
        <xdr:cNvCxnSpPr/>
      </xdr:nvCxnSpPr>
      <xdr:spPr>
        <a:xfrm>
          <a:off x="21323300" y="6654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79773</xdr:rowOff>
    </xdr:from>
    <xdr:ext cx="249299" cy="259045"/>
    <xdr:sp macro="" textlink="">
      <xdr:nvSpPr>
        <xdr:cNvPr id="748" name="諸支出金平均値テキスト">
          <a:extLst>
            <a:ext uri="{FF2B5EF4-FFF2-40B4-BE49-F238E27FC236}">
              <a16:creationId xmlns:a16="http://schemas.microsoft.com/office/drawing/2014/main" xmlns="" id="{00000000-0008-0000-0700-0000EC020000}"/>
            </a:ext>
          </a:extLst>
        </xdr:cNvPr>
        <xdr:cNvSpPr txBox="1"/>
      </xdr:nvSpPr>
      <xdr:spPr>
        <a:xfrm>
          <a:off x="22212300" y="6423423"/>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56896</xdr:rowOff>
    </xdr:from>
    <xdr:to>
      <xdr:col>116</xdr:col>
      <xdr:colOff>114300</xdr:colOff>
      <xdr:row>38</xdr:row>
      <xdr:rowOff>158496</xdr:rowOff>
    </xdr:to>
    <xdr:sp macro="" textlink="">
      <xdr:nvSpPr>
        <xdr:cNvPr id="749" name="フローチャート: 判断 748">
          <a:extLst>
            <a:ext uri="{FF2B5EF4-FFF2-40B4-BE49-F238E27FC236}">
              <a16:creationId xmlns:a16="http://schemas.microsoft.com/office/drawing/2014/main" xmlns="" id="{00000000-0008-0000-0700-0000ED020000}"/>
            </a:ext>
          </a:extLst>
        </xdr:cNvPr>
        <xdr:cNvSpPr/>
      </xdr:nvSpPr>
      <xdr:spPr>
        <a:xfrm>
          <a:off x="22110700" y="65719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139700</xdr:rowOff>
    </xdr:from>
    <xdr:to>
      <xdr:col>111</xdr:col>
      <xdr:colOff>177800</xdr:colOff>
      <xdr:row>38</xdr:row>
      <xdr:rowOff>139700</xdr:rowOff>
    </xdr:to>
    <xdr:cxnSp macro="">
      <xdr:nvCxnSpPr>
        <xdr:cNvPr id="750" name="直線コネクタ 749">
          <a:extLst>
            <a:ext uri="{FF2B5EF4-FFF2-40B4-BE49-F238E27FC236}">
              <a16:creationId xmlns:a16="http://schemas.microsoft.com/office/drawing/2014/main" xmlns="" id="{00000000-0008-0000-0700-0000EE020000}"/>
            </a:ext>
          </a:extLst>
        </xdr:cNvPr>
        <xdr:cNvCxnSpPr/>
      </xdr:nvCxnSpPr>
      <xdr:spPr>
        <a:xfrm>
          <a:off x="20434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66040</xdr:rowOff>
    </xdr:from>
    <xdr:to>
      <xdr:col>112</xdr:col>
      <xdr:colOff>38100</xdr:colOff>
      <xdr:row>38</xdr:row>
      <xdr:rowOff>167640</xdr:rowOff>
    </xdr:to>
    <xdr:sp macro="" textlink="">
      <xdr:nvSpPr>
        <xdr:cNvPr id="751" name="フローチャート: 判断 750">
          <a:extLst>
            <a:ext uri="{FF2B5EF4-FFF2-40B4-BE49-F238E27FC236}">
              <a16:creationId xmlns:a16="http://schemas.microsoft.com/office/drawing/2014/main" xmlns="" id="{00000000-0008-0000-0700-0000EF020000}"/>
            </a:ext>
          </a:extLst>
        </xdr:cNvPr>
        <xdr:cNvSpPr/>
      </xdr:nvSpPr>
      <xdr:spPr>
        <a:xfrm>
          <a:off x="21272500" y="65811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37</xdr:row>
      <xdr:rowOff>12717</xdr:rowOff>
    </xdr:from>
    <xdr:ext cx="249299" cy="259045"/>
    <xdr:sp macro="" textlink="">
      <xdr:nvSpPr>
        <xdr:cNvPr id="752" name="テキスト ボックス 751">
          <a:extLst>
            <a:ext uri="{FF2B5EF4-FFF2-40B4-BE49-F238E27FC236}">
              <a16:creationId xmlns:a16="http://schemas.microsoft.com/office/drawing/2014/main" xmlns="" id="{00000000-0008-0000-0700-0000F0020000}"/>
            </a:ext>
          </a:extLst>
        </xdr:cNvPr>
        <xdr:cNvSpPr txBox="1"/>
      </xdr:nvSpPr>
      <xdr:spPr>
        <a:xfrm>
          <a:off x="21198650" y="635636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139700</xdr:rowOff>
    </xdr:from>
    <xdr:to>
      <xdr:col>107</xdr:col>
      <xdr:colOff>50800</xdr:colOff>
      <xdr:row>38</xdr:row>
      <xdr:rowOff>139700</xdr:rowOff>
    </xdr:to>
    <xdr:cxnSp macro="">
      <xdr:nvCxnSpPr>
        <xdr:cNvPr id="753" name="直線コネクタ 752">
          <a:extLst>
            <a:ext uri="{FF2B5EF4-FFF2-40B4-BE49-F238E27FC236}">
              <a16:creationId xmlns:a16="http://schemas.microsoft.com/office/drawing/2014/main" xmlns="" id="{00000000-0008-0000-0700-0000F1020000}"/>
            </a:ext>
          </a:extLst>
        </xdr:cNvPr>
        <xdr:cNvCxnSpPr/>
      </xdr:nvCxnSpPr>
      <xdr:spPr>
        <a:xfrm>
          <a:off x="19545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6604</xdr:rowOff>
    </xdr:from>
    <xdr:to>
      <xdr:col>107</xdr:col>
      <xdr:colOff>101600</xdr:colOff>
      <xdr:row>38</xdr:row>
      <xdr:rowOff>108204</xdr:rowOff>
    </xdr:to>
    <xdr:sp macro="" textlink="">
      <xdr:nvSpPr>
        <xdr:cNvPr id="754" name="フローチャート: 判断 753">
          <a:extLst>
            <a:ext uri="{FF2B5EF4-FFF2-40B4-BE49-F238E27FC236}">
              <a16:creationId xmlns:a16="http://schemas.microsoft.com/office/drawing/2014/main" xmlns="" id="{00000000-0008-0000-0700-0000F2020000}"/>
            </a:ext>
          </a:extLst>
        </xdr:cNvPr>
        <xdr:cNvSpPr/>
      </xdr:nvSpPr>
      <xdr:spPr>
        <a:xfrm>
          <a:off x="20383500" y="65217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84333</xdr:colOff>
      <xdr:row>36</xdr:row>
      <xdr:rowOff>124731</xdr:rowOff>
    </xdr:from>
    <xdr:ext cx="313932" cy="259045"/>
    <xdr:sp macro="" textlink="">
      <xdr:nvSpPr>
        <xdr:cNvPr id="755" name="テキスト ボックス 754">
          <a:extLst>
            <a:ext uri="{FF2B5EF4-FFF2-40B4-BE49-F238E27FC236}">
              <a16:creationId xmlns:a16="http://schemas.microsoft.com/office/drawing/2014/main" xmlns="" id="{00000000-0008-0000-0700-0000F3020000}"/>
            </a:ext>
          </a:extLst>
        </xdr:cNvPr>
        <xdr:cNvSpPr txBox="1"/>
      </xdr:nvSpPr>
      <xdr:spPr>
        <a:xfrm>
          <a:off x="20277333" y="6296931"/>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139700</xdr:rowOff>
    </xdr:from>
    <xdr:to>
      <xdr:col>102</xdr:col>
      <xdr:colOff>114300</xdr:colOff>
      <xdr:row>38</xdr:row>
      <xdr:rowOff>139700</xdr:rowOff>
    </xdr:to>
    <xdr:cxnSp macro="">
      <xdr:nvCxnSpPr>
        <xdr:cNvPr id="756" name="直線コネクタ 755">
          <a:extLst>
            <a:ext uri="{FF2B5EF4-FFF2-40B4-BE49-F238E27FC236}">
              <a16:creationId xmlns:a16="http://schemas.microsoft.com/office/drawing/2014/main" xmlns="" id="{00000000-0008-0000-0700-0000F4020000}"/>
            </a:ext>
          </a:extLst>
        </xdr:cNvPr>
        <xdr:cNvCxnSpPr/>
      </xdr:nvCxnSpPr>
      <xdr:spPr>
        <a:xfrm>
          <a:off x="18656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32</xdr:row>
      <xdr:rowOff>120904</xdr:rowOff>
    </xdr:from>
    <xdr:to>
      <xdr:col>102</xdr:col>
      <xdr:colOff>165100</xdr:colOff>
      <xdr:row>33</xdr:row>
      <xdr:rowOff>51054</xdr:rowOff>
    </xdr:to>
    <xdr:sp macro="" textlink="">
      <xdr:nvSpPr>
        <xdr:cNvPr id="757" name="フローチャート: 判断 756">
          <a:extLst>
            <a:ext uri="{FF2B5EF4-FFF2-40B4-BE49-F238E27FC236}">
              <a16:creationId xmlns:a16="http://schemas.microsoft.com/office/drawing/2014/main" xmlns="" id="{00000000-0008-0000-0700-0000F5020000}"/>
            </a:ext>
          </a:extLst>
        </xdr:cNvPr>
        <xdr:cNvSpPr/>
      </xdr:nvSpPr>
      <xdr:spPr>
        <a:xfrm>
          <a:off x="19494500" y="56073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31</xdr:row>
      <xdr:rowOff>67581</xdr:rowOff>
    </xdr:from>
    <xdr:ext cx="378565" cy="259045"/>
    <xdr:sp macro="" textlink="">
      <xdr:nvSpPr>
        <xdr:cNvPr id="758" name="テキスト ボックス 757">
          <a:extLst>
            <a:ext uri="{FF2B5EF4-FFF2-40B4-BE49-F238E27FC236}">
              <a16:creationId xmlns:a16="http://schemas.microsoft.com/office/drawing/2014/main" xmlns="" id="{00000000-0008-0000-0700-0000F6020000}"/>
            </a:ext>
          </a:extLst>
        </xdr:cNvPr>
        <xdr:cNvSpPr txBox="1"/>
      </xdr:nvSpPr>
      <xdr:spPr>
        <a:xfrm>
          <a:off x="19356017" y="538253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36</xdr:row>
      <xdr:rowOff>56896</xdr:rowOff>
    </xdr:from>
    <xdr:to>
      <xdr:col>98</xdr:col>
      <xdr:colOff>38100</xdr:colOff>
      <xdr:row>36</xdr:row>
      <xdr:rowOff>158496</xdr:rowOff>
    </xdr:to>
    <xdr:sp macro="" textlink="">
      <xdr:nvSpPr>
        <xdr:cNvPr id="759" name="フローチャート: 判断 758">
          <a:extLst>
            <a:ext uri="{FF2B5EF4-FFF2-40B4-BE49-F238E27FC236}">
              <a16:creationId xmlns:a16="http://schemas.microsoft.com/office/drawing/2014/main" xmlns="" id="{00000000-0008-0000-0700-0000F7020000}"/>
            </a:ext>
          </a:extLst>
        </xdr:cNvPr>
        <xdr:cNvSpPr/>
      </xdr:nvSpPr>
      <xdr:spPr>
        <a:xfrm>
          <a:off x="18605500" y="62290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20833</xdr:colOff>
      <xdr:row>35</xdr:row>
      <xdr:rowOff>3573</xdr:rowOff>
    </xdr:from>
    <xdr:ext cx="313932" cy="259045"/>
    <xdr:sp macro="" textlink="">
      <xdr:nvSpPr>
        <xdr:cNvPr id="760" name="テキスト ボックス 759">
          <a:extLst>
            <a:ext uri="{FF2B5EF4-FFF2-40B4-BE49-F238E27FC236}">
              <a16:creationId xmlns:a16="http://schemas.microsoft.com/office/drawing/2014/main" xmlns="" id="{00000000-0008-0000-0700-0000F8020000}"/>
            </a:ext>
          </a:extLst>
        </xdr:cNvPr>
        <xdr:cNvSpPr txBox="1"/>
      </xdr:nvSpPr>
      <xdr:spPr>
        <a:xfrm>
          <a:off x="18499333" y="6004323"/>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61" name="テキスト ボックス 760">
          <a:extLst>
            <a:ext uri="{FF2B5EF4-FFF2-40B4-BE49-F238E27FC236}">
              <a16:creationId xmlns:a16="http://schemas.microsoft.com/office/drawing/2014/main" xmlns="" id="{00000000-0008-0000-0700-0000F9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62" name="テキスト ボックス 761">
          <a:extLst>
            <a:ext uri="{FF2B5EF4-FFF2-40B4-BE49-F238E27FC236}">
              <a16:creationId xmlns:a16="http://schemas.microsoft.com/office/drawing/2014/main" xmlns="" id="{00000000-0008-0000-0700-0000FA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63" name="テキスト ボックス 762">
          <a:extLst>
            <a:ext uri="{FF2B5EF4-FFF2-40B4-BE49-F238E27FC236}">
              <a16:creationId xmlns:a16="http://schemas.microsoft.com/office/drawing/2014/main" xmlns="" id="{00000000-0008-0000-0700-0000FB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64" name="テキスト ボックス 763">
          <a:extLst>
            <a:ext uri="{FF2B5EF4-FFF2-40B4-BE49-F238E27FC236}">
              <a16:creationId xmlns:a16="http://schemas.microsoft.com/office/drawing/2014/main" xmlns="" id="{00000000-0008-0000-0700-0000FC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65" name="テキスト ボックス 764">
          <a:extLst>
            <a:ext uri="{FF2B5EF4-FFF2-40B4-BE49-F238E27FC236}">
              <a16:creationId xmlns:a16="http://schemas.microsoft.com/office/drawing/2014/main" xmlns="" id="{00000000-0008-0000-0700-0000FD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88900</xdr:rowOff>
    </xdr:from>
    <xdr:to>
      <xdr:col>116</xdr:col>
      <xdr:colOff>114300</xdr:colOff>
      <xdr:row>39</xdr:row>
      <xdr:rowOff>19050</xdr:rowOff>
    </xdr:to>
    <xdr:sp macro="" textlink="">
      <xdr:nvSpPr>
        <xdr:cNvPr id="766" name="楕円 765">
          <a:extLst>
            <a:ext uri="{FF2B5EF4-FFF2-40B4-BE49-F238E27FC236}">
              <a16:creationId xmlns:a16="http://schemas.microsoft.com/office/drawing/2014/main" xmlns="" id="{00000000-0008-0000-0700-0000FE020000}"/>
            </a:ext>
          </a:extLst>
        </xdr:cNvPr>
        <xdr:cNvSpPr/>
      </xdr:nvSpPr>
      <xdr:spPr>
        <a:xfrm>
          <a:off x="22110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35323</xdr:rowOff>
    </xdr:from>
    <xdr:ext cx="249299" cy="259045"/>
    <xdr:sp macro="" textlink="">
      <xdr:nvSpPr>
        <xdr:cNvPr id="767" name="諸支出金該当値テキスト">
          <a:extLst>
            <a:ext uri="{FF2B5EF4-FFF2-40B4-BE49-F238E27FC236}">
              <a16:creationId xmlns:a16="http://schemas.microsoft.com/office/drawing/2014/main" xmlns="" id="{00000000-0008-0000-0700-0000FF020000}"/>
            </a:ext>
          </a:extLst>
        </xdr:cNvPr>
        <xdr:cNvSpPr txBox="1"/>
      </xdr:nvSpPr>
      <xdr:spPr>
        <a:xfrm>
          <a:off x="22212300" y="6550423"/>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88900</xdr:rowOff>
    </xdr:from>
    <xdr:to>
      <xdr:col>112</xdr:col>
      <xdr:colOff>38100</xdr:colOff>
      <xdr:row>39</xdr:row>
      <xdr:rowOff>19050</xdr:rowOff>
    </xdr:to>
    <xdr:sp macro="" textlink="">
      <xdr:nvSpPr>
        <xdr:cNvPr id="768" name="楕円 767">
          <a:extLst>
            <a:ext uri="{FF2B5EF4-FFF2-40B4-BE49-F238E27FC236}">
              <a16:creationId xmlns:a16="http://schemas.microsoft.com/office/drawing/2014/main" xmlns="" id="{00000000-0008-0000-0700-000000030000}"/>
            </a:ext>
          </a:extLst>
        </xdr:cNvPr>
        <xdr:cNvSpPr/>
      </xdr:nvSpPr>
      <xdr:spPr>
        <a:xfrm>
          <a:off x="21272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10177</xdr:rowOff>
    </xdr:from>
    <xdr:ext cx="249299" cy="259045"/>
    <xdr:sp macro="" textlink="">
      <xdr:nvSpPr>
        <xdr:cNvPr id="769" name="テキスト ボックス 768">
          <a:extLst>
            <a:ext uri="{FF2B5EF4-FFF2-40B4-BE49-F238E27FC236}">
              <a16:creationId xmlns:a16="http://schemas.microsoft.com/office/drawing/2014/main" xmlns="" id="{00000000-0008-0000-0700-000001030000}"/>
            </a:ext>
          </a:extLst>
        </xdr:cNvPr>
        <xdr:cNvSpPr txBox="1"/>
      </xdr:nvSpPr>
      <xdr:spPr>
        <a:xfrm>
          <a:off x="21198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88900</xdr:rowOff>
    </xdr:from>
    <xdr:to>
      <xdr:col>107</xdr:col>
      <xdr:colOff>101600</xdr:colOff>
      <xdr:row>39</xdr:row>
      <xdr:rowOff>19050</xdr:rowOff>
    </xdr:to>
    <xdr:sp macro="" textlink="">
      <xdr:nvSpPr>
        <xdr:cNvPr id="770" name="楕円 769">
          <a:extLst>
            <a:ext uri="{FF2B5EF4-FFF2-40B4-BE49-F238E27FC236}">
              <a16:creationId xmlns:a16="http://schemas.microsoft.com/office/drawing/2014/main" xmlns="" id="{00000000-0008-0000-0700-000002030000}"/>
            </a:ext>
          </a:extLst>
        </xdr:cNvPr>
        <xdr:cNvSpPr/>
      </xdr:nvSpPr>
      <xdr:spPr>
        <a:xfrm>
          <a:off x="20383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10177</xdr:rowOff>
    </xdr:from>
    <xdr:ext cx="249299" cy="259045"/>
    <xdr:sp macro="" textlink="">
      <xdr:nvSpPr>
        <xdr:cNvPr id="771" name="テキスト ボックス 770">
          <a:extLst>
            <a:ext uri="{FF2B5EF4-FFF2-40B4-BE49-F238E27FC236}">
              <a16:creationId xmlns:a16="http://schemas.microsoft.com/office/drawing/2014/main" xmlns="" id="{00000000-0008-0000-0700-000003030000}"/>
            </a:ext>
          </a:extLst>
        </xdr:cNvPr>
        <xdr:cNvSpPr txBox="1"/>
      </xdr:nvSpPr>
      <xdr:spPr>
        <a:xfrm>
          <a:off x="20309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88900</xdr:rowOff>
    </xdr:from>
    <xdr:to>
      <xdr:col>102</xdr:col>
      <xdr:colOff>165100</xdr:colOff>
      <xdr:row>39</xdr:row>
      <xdr:rowOff>19050</xdr:rowOff>
    </xdr:to>
    <xdr:sp macro="" textlink="">
      <xdr:nvSpPr>
        <xdr:cNvPr id="772" name="楕円 771">
          <a:extLst>
            <a:ext uri="{FF2B5EF4-FFF2-40B4-BE49-F238E27FC236}">
              <a16:creationId xmlns:a16="http://schemas.microsoft.com/office/drawing/2014/main" xmlns="" id="{00000000-0008-0000-0700-000004030000}"/>
            </a:ext>
          </a:extLst>
        </xdr:cNvPr>
        <xdr:cNvSpPr/>
      </xdr:nvSpPr>
      <xdr:spPr>
        <a:xfrm>
          <a:off x="19494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10177</xdr:rowOff>
    </xdr:from>
    <xdr:ext cx="249299" cy="259045"/>
    <xdr:sp macro="" textlink="">
      <xdr:nvSpPr>
        <xdr:cNvPr id="773" name="テキスト ボックス 772">
          <a:extLst>
            <a:ext uri="{FF2B5EF4-FFF2-40B4-BE49-F238E27FC236}">
              <a16:creationId xmlns:a16="http://schemas.microsoft.com/office/drawing/2014/main" xmlns="" id="{00000000-0008-0000-0700-000005030000}"/>
            </a:ext>
          </a:extLst>
        </xdr:cNvPr>
        <xdr:cNvSpPr txBox="1"/>
      </xdr:nvSpPr>
      <xdr:spPr>
        <a:xfrm>
          <a:off x="19420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88900</xdr:rowOff>
    </xdr:from>
    <xdr:to>
      <xdr:col>98</xdr:col>
      <xdr:colOff>38100</xdr:colOff>
      <xdr:row>39</xdr:row>
      <xdr:rowOff>19050</xdr:rowOff>
    </xdr:to>
    <xdr:sp macro="" textlink="">
      <xdr:nvSpPr>
        <xdr:cNvPr id="774" name="楕円 773">
          <a:extLst>
            <a:ext uri="{FF2B5EF4-FFF2-40B4-BE49-F238E27FC236}">
              <a16:creationId xmlns:a16="http://schemas.microsoft.com/office/drawing/2014/main" xmlns="" id="{00000000-0008-0000-0700-000006030000}"/>
            </a:ext>
          </a:extLst>
        </xdr:cNvPr>
        <xdr:cNvSpPr/>
      </xdr:nvSpPr>
      <xdr:spPr>
        <a:xfrm>
          <a:off x="18605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10177</xdr:rowOff>
    </xdr:from>
    <xdr:ext cx="249299" cy="259045"/>
    <xdr:sp macro="" textlink="">
      <xdr:nvSpPr>
        <xdr:cNvPr id="775" name="テキスト ボックス 774">
          <a:extLst>
            <a:ext uri="{FF2B5EF4-FFF2-40B4-BE49-F238E27FC236}">
              <a16:creationId xmlns:a16="http://schemas.microsoft.com/office/drawing/2014/main" xmlns="" id="{00000000-0008-0000-0700-000007030000}"/>
            </a:ext>
          </a:extLst>
        </xdr:cNvPr>
        <xdr:cNvSpPr txBox="1"/>
      </xdr:nvSpPr>
      <xdr:spPr>
        <a:xfrm>
          <a:off x="18531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6" name="正方形/長方形 775">
          <a:extLst>
            <a:ext uri="{FF2B5EF4-FFF2-40B4-BE49-F238E27FC236}">
              <a16:creationId xmlns:a16="http://schemas.microsoft.com/office/drawing/2014/main" xmlns="" id="{00000000-0008-0000-0700-000008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7" name="正方形/長方形 776">
          <a:extLst>
            <a:ext uri="{FF2B5EF4-FFF2-40B4-BE49-F238E27FC236}">
              <a16:creationId xmlns:a16="http://schemas.microsoft.com/office/drawing/2014/main" xmlns="" id="{00000000-0008-0000-0700-000009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8" name="正方形/長方形 777">
          <a:extLst>
            <a:ext uri="{FF2B5EF4-FFF2-40B4-BE49-F238E27FC236}">
              <a16:creationId xmlns:a16="http://schemas.microsoft.com/office/drawing/2014/main" xmlns="" id="{00000000-0008-0000-0700-00000A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9" name="正方形/長方形 778">
          <a:extLst>
            <a:ext uri="{FF2B5EF4-FFF2-40B4-BE49-F238E27FC236}">
              <a16:creationId xmlns:a16="http://schemas.microsoft.com/office/drawing/2014/main" xmlns="" id="{00000000-0008-0000-0700-00000B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80" name="正方形/長方形 779">
          <a:extLst>
            <a:ext uri="{FF2B5EF4-FFF2-40B4-BE49-F238E27FC236}">
              <a16:creationId xmlns:a16="http://schemas.microsoft.com/office/drawing/2014/main" xmlns="" id="{00000000-0008-0000-0700-00000C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81" name="正方形/長方形 780">
          <a:extLst>
            <a:ext uri="{FF2B5EF4-FFF2-40B4-BE49-F238E27FC236}">
              <a16:creationId xmlns:a16="http://schemas.microsoft.com/office/drawing/2014/main" xmlns="" id="{00000000-0008-0000-0700-00000D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82" name="正方形/長方形 781">
          <a:extLst>
            <a:ext uri="{FF2B5EF4-FFF2-40B4-BE49-F238E27FC236}">
              <a16:creationId xmlns:a16="http://schemas.microsoft.com/office/drawing/2014/main" xmlns="" id="{00000000-0008-0000-0700-00000E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83" name="正方形/長方形 782">
          <a:extLst>
            <a:ext uri="{FF2B5EF4-FFF2-40B4-BE49-F238E27FC236}">
              <a16:creationId xmlns:a16="http://schemas.microsoft.com/office/drawing/2014/main" xmlns="" id="{00000000-0008-0000-0700-00000F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84" name="テキスト ボックス 783">
          <a:extLst>
            <a:ext uri="{FF2B5EF4-FFF2-40B4-BE49-F238E27FC236}">
              <a16:creationId xmlns:a16="http://schemas.microsoft.com/office/drawing/2014/main" xmlns="" id="{00000000-0008-0000-0700-000010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5" name="直線コネクタ 784">
          <a:extLst>
            <a:ext uri="{FF2B5EF4-FFF2-40B4-BE49-F238E27FC236}">
              <a16:creationId xmlns:a16="http://schemas.microsoft.com/office/drawing/2014/main" xmlns="" id="{00000000-0008-0000-0700-000011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86" name="直線コネクタ 785">
          <a:extLst>
            <a:ext uri="{FF2B5EF4-FFF2-40B4-BE49-F238E27FC236}">
              <a16:creationId xmlns:a16="http://schemas.microsoft.com/office/drawing/2014/main" xmlns="" id="{00000000-0008-0000-0700-000012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87" name="テキスト ボックス 786">
          <a:extLst>
            <a:ext uri="{FF2B5EF4-FFF2-40B4-BE49-F238E27FC236}">
              <a16:creationId xmlns:a16="http://schemas.microsoft.com/office/drawing/2014/main" xmlns="" id="{00000000-0008-0000-0700-000013030000}"/>
            </a:ext>
          </a:extLst>
        </xdr:cNvPr>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8" name="直線コネクタ 787">
          <a:extLst>
            <a:ext uri="{FF2B5EF4-FFF2-40B4-BE49-F238E27FC236}">
              <a16:creationId xmlns:a16="http://schemas.microsoft.com/office/drawing/2014/main" xmlns="" id="{00000000-0008-0000-0700-000014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89" name="テキスト ボックス 788">
          <a:extLst>
            <a:ext uri="{FF2B5EF4-FFF2-40B4-BE49-F238E27FC236}">
              <a16:creationId xmlns:a16="http://schemas.microsoft.com/office/drawing/2014/main" xmlns="" id="{00000000-0008-0000-0700-000015030000}"/>
            </a:ext>
          </a:extLst>
        </xdr:cNvPr>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0" name="前年度繰上充用金グラフ枠">
          <a:extLst>
            <a:ext uri="{FF2B5EF4-FFF2-40B4-BE49-F238E27FC236}">
              <a16:creationId xmlns:a16="http://schemas.microsoft.com/office/drawing/2014/main" xmlns="" id="{00000000-0008-0000-0700-000016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791" name="直線コネクタ 790">
          <a:extLst>
            <a:ext uri="{FF2B5EF4-FFF2-40B4-BE49-F238E27FC236}">
              <a16:creationId xmlns:a16="http://schemas.microsoft.com/office/drawing/2014/main" xmlns="" id="{00000000-0008-0000-0700-000017030000}"/>
            </a:ext>
          </a:extLst>
        </xdr:cNvPr>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792" name="前年度繰上充用金最小値テキスト">
          <a:extLst>
            <a:ext uri="{FF2B5EF4-FFF2-40B4-BE49-F238E27FC236}">
              <a16:creationId xmlns:a16="http://schemas.microsoft.com/office/drawing/2014/main" xmlns="" id="{00000000-0008-0000-0700-000018030000}"/>
            </a:ext>
          </a:extLst>
        </xdr:cNvPr>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3" name="直線コネクタ 792">
          <a:extLst>
            <a:ext uri="{FF2B5EF4-FFF2-40B4-BE49-F238E27FC236}">
              <a16:creationId xmlns:a16="http://schemas.microsoft.com/office/drawing/2014/main" xmlns="" id="{00000000-0008-0000-0700-000019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794" name="前年度繰上充用金最大値テキスト">
          <a:extLst>
            <a:ext uri="{FF2B5EF4-FFF2-40B4-BE49-F238E27FC236}">
              <a16:creationId xmlns:a16="http://schemas.microsoft.com/office/drawing/2014/main" xmlns="" id="{00000000-0008-0000-0700-00001A030000}"/>
            </a:ext>
          </a:extLst>
        </xdr:cNvPr>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5" name="直線コネクタ 794">
          <a:extLst>
            <a:ext uri="{FF2B5EF4-FFF2-40B4-BE49-F238E27FC236}">
              <a16:creationId xmlns:a16="http://schemas.microsoft.com/office/drawing/2014/main" xmlns="" id="{00000000-0008-0000-0700-00001B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796" name="直線コネクタ 795">
          <a:extLst>
            <a:ext uri="{FF2B5EF4-FFF2-40B4-BE49-F238E27FC236}">
              <a16:creationId xmlns:a16="http://schemas.microsoft.com/office/drawing/2014/main" xmlns="" id="{00000000-0008-0000-0700-00001C030000}"/>
            </a:ext>
          </a:extLst>
        </xdr:cNvPr>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797" name="前年度繰上充用金平均値テキスト">
          <a:extLst>
            <a:ext uri="{FF2B5EF4-FFF2-40B4-BE49-F238E27FC236}">
              <a16:creationId xmlns:a16="http://schemas.microsoft.com/office/drawing/2014/main" xmlns="" id="{00000000-0008-0000-0700-00001D030000}"/>
            </a:ext>
          </a:extLst>
        </xdr:cNvPr>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798" name="フローチャート: 判断 797">
          <a:extLst>
            <a:ext uri="{FF2B5EF4-FFF2-40B4-BE49-F238E27FC236}">
              <a16:creationId xmlns:a16="http://schemas.microsoft.com/office/drawing/2014/main" xmlns="" id="{00000000-0008-0000-0700-00001E030000}"/>
            </a:ext>
          </a:extLst>
        </xdr:cNvPr>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799" name="直線コネクタ 798">
          <a:extLst>
            <a:ext uri="{FF2B5EF4-FFF2-40B4-BE49-F238E27FC236}">
              <a16:creationId xmlns:a16="http://schemas.microsoft.com/office/drawing/2014/main" xmlns="" id="{00000000-0008-0000-0700-00001F030000}"/>
            </a:ext>
          </a:extLst>
        </xdr:cNvPr>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800" name="フローチャート: 判断 799">
          <a:extLst>
            <a:ext uri="{FF2B5EF4-FFF2-40B4-BE49-F238E27FC236}">
              <a16:creationId xmlns:a16="http://schemas.microsoft.com/office/drawing/2014/main" xmlns="" id="{00000000-0008-0000-0700-000020030000}"/>
            </a:ext>
          </a:extLst>
        </xdr:cNvPr>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801" name="テキスト ボックス 800">
          <a:extLst>
            <a:ext uri="{FF2B5EF4-FFF2-40B4-BE49-F238E27FC236}">
              <a16:creationId xmlns:a16="http://schemas.microsoft.com/office/drawing/2014/main" xmlns="" id="{00000000-0008-0000-0700-000021030000}"/>
            </a:ext>
          </a:extLst>
        </xdr:cNvPr>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802" name="直線コネクタ 801">
          <a:extLst>
            <a:ext uri="{FF2B5EF4-FFF2-40B4-BE49-F238E27FC236}">
              <a16:creationId xmlns:a16="http://schemas.microsoft.com/office/drawing/2014/main" xmlns="" id="{00000000-0008-0000-0700-000022030000}"/>
            </a:ext>
          </a:extLst>
        </xdr:cNvPr>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803" name="フローチャート: 判断 802">
          <a:extLst>
            <a:ext uri="{FF2B5EF4-FFF2-40B4-BE49-F238E27FC236}">
              <a16:creationId xmlns:a16="http://schemas.microsoft.com/office/drawing/2014/main" xmlns="" id="{00000000-0008-0000-0700-000023030000}"/>
            </a:ext>
          </a:extLst>
        </xdr:cNvPr>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804" name="テキスト ボックス 803">
          <a:extLst>
            <a:ext uri="{FF2B5EF4-FFF2-40B4-BE49-F238E27FC236}">
              <a16:creationId xmlns:a16="http://schemas.microsoft.com/office/drawing/2014/main" xmlns="" id="{00000000-0008-0000-0700-000024030000}"/>
            </a:ext>
          </a:extLst>
        </xdr:cNvPr>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805" name="直線コネクタ 804">
          <a:extLst>
            <a:ext uri="{FF2B5EF4-FFF2-40B4-BE49-F238E27FC236}">
              <a16:creationId xmlns:a16="http://schemas.microsoft.com/office/drawing/2014/main" xmlns="" id="{00000000-0008-0000-0700-000025030000}"/>
            </a:ext>
          </a:extLst>
        </xdr:cNvPr>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806" name="フローチャート: 判断 805">
          <a:extLst>
            <a:ext uri="{FF2B5EF4-FFF2-40B4-BE49-F238E27FC236}">
              <a16:creationId xmlns:a16="http://schemas.microsoft.com/office/drawing/2014/main" xmlns="" id="{00000000-0008-0000-0700-000026030000}"/>
            </a:ext>
          </a:extLst>
        </xdr:cNvPr>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807" name="テキスト ボックス 806">
          <a:extLst>
            <a:ext uri="{FF2B5EF4-FFF2-40B4-BE49-F238E27FC236}">
              <a16:creationId xmlns:a16="http://schemas.microsoft.com/office/drawing/2014/main" xmlns="" id="{00000000-0008-0000-0700-000027030000}"/>
            </a:ext>
          </a:extLst>
        </xdr:cNvPr>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08" name="フローチャート: 判断 807">
          <a:extLst>
            <a:ext uri="{FF2B5EF4-FFF2-40B4-BE49-F238E27FC236}">
              <a16:creationId xmlns:a16="http://schemas.microsoft.com/office/drawing/2014/main" xmlns="" id="{00000000-0008-0000-0700-000028030000}"/>
            </a:ext>
          </a:extLst>
        </xdr:cNvPr>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809" name="テキスト ボックス 808">
          <a:extLst>
            <a:ext uri="{FF2B5EF4-FFF2-40B4-BE49-F238E27FC236}">
              <a16:creationId xmlns:a16="http://schemas.microsoft.com/office/drawing/2014/main" xmlns="" id="{00000000-0008-0000-0700-000029030000}"/>
            </a:ext>
          </a:extLst>
        </xdr:cNvPr>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0" name="テキスト ボックス 809">
          <a:extLst>
            <a:ext uri="{FF2B5EF4-FFF2-40B4-BE49-F238E27FC236}">
              <a16:creationId xmlns:a16="http://schemas.microsoft.com/office/drawing/2014/main" xmlns="" id="{00000000-0008-0000-0700-00002A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1" name="テキスト ボックス 810">
          <a:extLst>
            <a:ext uri="{FF2B5EF4-FFF2-40B4-BE49-F238E27FC236}">
              <a16:creationId xmlns:a16="http://schemas.microsoft.com/office/drawing/2014/main" xmlns="" id="{00000000-0008-0000-0700-00002B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2" name="テキスト ボックス 811">
          <a:extLst>
            <a:ext uri="{FF2B5EF4-FFF2-40B4-BE49-F238E27FC236}">
              <a16:creationId xmlns:a16="http://schemas.microsoft.com/office/drawing/2014/main" xmlns="" id="{00000000-0008-0000-0700-00002C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3" name="テキスト ボックス 812">
          <a:extLst>
            <a:ext uri="{FF2B5EF4-FFF2-40B4-BE49-F238E27FC236}">
              <a16:creationId xmlns:a16="http://schemas.microsoft.com/office/drawing/2014/main" xmlns="" id="{00000000-0008-0000-0700-00002D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4" name="テキスト ボックス 813">
          <a:extLst>
            <a:ext uri="{FF2B5EF4-FFF2-40B4-BE49-F238E27FC236}">
              <a16:creationId xmlns:a16="http://schemas.microsoft.com/office/drawing/2014/main" xmlns="" id="{00000000-0008-0000-0700-00002E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15" name="楕円 814">
          <a:extLst>
            <a:ext uri="{FF2B5EF4-FFF2-40B4-BE49-F238E27FC236}">
              <a16:creationId xmlns:a16="http://schemas.microsoft.com/office/drawing/2014/main" xmlns="" id="{00000000-0008-0000-0700-00002F030000}"/>
            </a:ext>
          </a:extLst>
        </xdr:cNvPr>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16" name="前年度繰上充用金該当値テキスト">
          <a:extLst>
            <a:ext uri="{FF2B5EF4-FFF2-40B4-BE49-F238E27FC236}">
              <a16:creationId xmlns:a16="http://schemas.microsoft.com/office/drawing/2014/main" xmlns="" id="{00000000-0008-0000-0700-000030030000}"/>
            </a:ext>
          </a:extLst>
        </xdr:cNvPr>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17" name="楕円 816">
          <a:extLst>
            <a:ext uri="{FF2B5EF4-FFF2-40B4-BE49-F238E27FC236}">
              <a16:creationId xmlns:a16="http://schemas.microsoft.com/office/drawing/2014/main" xmlns="" id="{00000000-0008-0000-0700-000031030000}"/>
            </a:ext>
          </a:extLst>
        </xdr:cNvPr>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18" name="テキスト ボックス 817">
          <a:extLst>
            <a:ext uri="{FF2B5EF4-FFF2-40B4-BE49-F238E27FC236}">
              <a16:creationId xmlns:a16="http://schemas.microsoft.com/office/drawing/2014/main" xmlns="" id="{00000000-0008-0000-0700-000032030000}"/>
            </a:ext>
          </a:extLst>
        </xdr:cNvPr>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19" name="楕円 818">
          <a:extLst>
            <a:ext uri="{FF2B5EF4-FFF2-40B4-BE49-F238E27FC236}">
              <a16:creationId xmlns:a16="http://schemas.microsoft.com/office/drawing/2014/main" xmlns="" id="{00000000-0008-0000-0700-000033030000}"/>
            </a:ext>
          </a:extLst>
        </xdr:cNvPr>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20" name="テキスト ボックス 819">
          <a:extLst>
            <a:ext uri="{FF2B5EF4-FFF2-40B4-BE49-F238E27FC236}">
              <a16:creationId xmlns:a16="http://schemas.microsoft.com/office/drawing/2014/main" xmlns="" id="{00000000-0008-0000-0700-000034030000}"/>
            </a:ext>
          </a:extLst>
        </xdr:cNvPr>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21" name="楕円 820">
          <a:extLst>
            <a:ext uri="{FF2B5EF4-FFF2-40B4-BE49-F238E27FC236}">
              <a16:creationId xmlns:a16="http://schemas.microsoft.com/office/drawing/2014/main" xmlns="" id="{00000000-0008-0000-0700-000035030000}"/>
            </a:ext>
          </a:extLst>
        </xdr:cNvPr>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22" name="テキスト ボックス 821">
          <a:extLst>
            <a:ext uri="{FF2B5EF4-FFF2-40B4-BE49-F238E27FC236}">
              <a16:creationId xmlns:a16="http://schemas.microsoft.com/office/drawing/2014/main" xmlns="" id="{00000000-0008-0000-0700-000036030000}"/>
            </a:ext>
          </a:extLst>
        </xdr:cNvPr>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23" name="楕円 822">
          <a:extLst>
            <a:ext uri="{FF2B5EF4-FFF2-40B4-BE49-F238E27FC236}">
              <a16:creationId xmlns:a16="http://schemas.microsoft.com/office/drawing/2014/main" xmlns="" id="{00000000-0008-0000-0700-000037030000}"/>
            </a:ext>
          </a:extLst>
        </xdr:cNvPr>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24" name="テキスト ボックス 823">
          <a:extLst>
            <a:ext uri="{FF2B5EF4-FFF2-40B4-BE49-F238E27FC236}">
              <a16:creationId xmlns:a16="http://schemas.microsoft.com/office/drawing/2014/main" xmlns="" id="{00000000-0008-0000-0700-000038030000}"/>
            </a:ext>
          </a:extLst>
        </xdr:cNvPr>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25" name="正方形/長方形 824">
          <a:extLst>
            <a:ext uri="{FF2B5EF4-FFF2-40B4-BE49-F238E27FC236}">
              <a16:creationId xmlns:a16="http://schemas.microsoft.com/office/drawing/2014/main" xmlns="" id="{00000000-0008-0000-0700-000039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26" name="正方形/長方形 825">
          <a:extLst>
            <a:ext uri="{FF2B5EF4-FFF2-40B4-BE49-F238E27FC236}">
              <a16:creationId xmlns:a16="http://schemas.microsoft.com/office/drawing/2014/main" xmlns="" id="{00000000-0008-0000-0700-00003A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27" name="テキスト ボックス 826">
          <a:extLst>
            <a:ext uri="{FF2B5EF4-FFF2-40B4-BE49-F238E27FC236}">
              <a16:creationId xmlns:a16="http://schemas.microsoft.com/office/drawing/2014/main" xmlns="" id="{00000000-0008-0000-0700-00003B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・目的別の類似団体と比べて、本町は平均をほぼ下回り、また、横ばいに推移している。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全体で見た場合、衛生費は、２５年度においてメガソーラー施設用地の造成をしたため、増額している。土木費は、２８年度は公園用地を買収、２９年度は区画整理地内おける公共施設管理者負担金の支出が始まったため増額し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教育費は、２８年度においては大規模な施設改修事業等がなかったため減額となったが、２９年度で小学校改修事業が始まったため、増加している。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・今後もこうした水準を保ちつつ、経費の抑制に努め、安定的な財政運営を図る。</a:t>
          </a:r>
          <a:endParaRPr kumimoji="1" lang="en-US" altLang="ja-JP" sz="1300">
            <a:latin typeface="ＭＳ Ｐゴシック" panose="020B0600070205080204" pitchFamily="50" charset="-128"/>
            <a:ea typeface="ＭＳ Ｐゴシック" panose="020B0600070205080204" pitchFamily="50" charset="-128"/>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xmlns="" id="{00000000-0008-0000-08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xmlns="" id="{00000000-0008-0000-0800-00000300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xmlns="" id="{00000000-0008-0000-0800-00000400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xmlns="" id="{00000000-0008-0000-0800-00000500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xmlns="" id="{00000000-0008-0000-0800-00000600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xmlns="" id="{00000000-0008-0000-0800-00000700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xmlns="" id="{00000000-0008-0000-0800-00000800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xmlns="" id="{00000000-0008-0000-0800-000009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xmlns="" id="{00000000-0008-0000-0800-00000A00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xmlns="" id="{00000000-0008-0000-0800-00000B00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29</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xmlns="" id="{00000000-0008-0000-0800-00000C00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神奈川県大井町</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xmlns="" id="{00000000-0008-0000-0800-00000D00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xmlns="" id="{00000000-0008-0000-0800-00000E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latin typeface="ＭＳ ゴシック" pitchFamily="49" charset="-128"/>
              <a:ea typeface="ＭＳ ゴシック" pitchFamily="49" charset="-128"/>
            </a:rPr>
            <a:t>・財政調整基金</a:t>
          </a:r>
          <a:r>
            <a:rPr kumimoji="1" lang="en-US" altLang="ja-JP" sz="1300">
              <a:latin typeface="ＭＳ ゴシック" pitchFamily="49" charset="-128"/>
              <a:ea typeface="ＭＳ ゴシック" pitchFamily="49" charset="-128"/>
            </a:rPr>
            <a:t>…</a:t>
          </a:r>
          <a:r>
            <a:rPr kumimoji="1" lang="ja-JP" altLang="en-US" sz="1300">
              <a:latin typeface="ＭＳ ゴシック" pitchFamily="49" charset="-128"/>
              <a:ea typeface="ＭＳ ゴシック" pitchFamily="49" charset="-128"/>
            </a:rPr>
            <a:t>後年の事業に備え積み残している。</a:t>
          </a:r>
          <a:endParaRPr kumimoji="1" lang="en-US" altLang="ja-JP" sz="1300">
            <a:latin typeface="ＭＳ ゴシック" pitchFamily="49" charset="-128"/>
            <a:ea typeface="ＭＳ ゴシック" pitchFamily="49" charset="-128"/>
          </a:endParaRPr>
        </a:p>
        <a:p>
          <a:r>
            <a:rPr kumimoji="1" lang="ja-JP" altLang="en-US" sz="1300">
              <a:latin typeface="ＭＳ ゴシック" pitchFamily="49" charset="-128"/>
              <a:ea typeface="ＭＳ ゴシック" pitchFamily="49" charset="-128"/>
            </a:rPr>
            <a:t>・実質収支額</a:t>
          </a:r>
          <a:r>
            <a:rPr kumimoji="1" lang="en-US" altLang="ja-JP" sz="1300">
              <a:latin typeface="ＭＳ ゴシック" pitchFamily="49" charset="-128"/>
              <a:ea typeface="ＭＳ ゴシック" pitchFamily="49" charset="-128"/>
            </a:rPr>
            <a:t>…</a:t>
          </a:r>
          <a:r>
            <a:rPr kumimoji="1" lang="ja-JP" altLang="en-US" sz="1300">
              <a:latin typeface="ＭＳ ゴシック" pitchFamily="49" charset="-128"/>
              <a:ea typeface="ＭＳ ゴシック" pitchFamily="49" charset="-128"/>
            </a:rPr>
            <a:t>財政規模に関する率は</a:t>
          </a:r>
          <a:r>
            <a:rPr kumimoji="1" lang="en-US" altLang="ja-JP" sz="1300">
              <a:latin typeface="ＭＳ ゴシック" pitchFamily="49" charset="-128"/>
              <a:ea typeface="ＭＳ ゴシック" pitchFamily="49" charset="-128"/>
            </a:rPr>
            <a:t>7</a:t>
          </a:r>
          <a:r>
            <a:rPr kumimoji="1" lang="ja-JP" altLang="en-US" sz="1300">
              <a:latin typeface="ＭＳ ゴシック" pitchFamily="49" charset="-128"/>
              <a:ea typeface="ＭＳ ゴシック" pitchFamily="49" charset="-128"/>
            </a:rPr>
            <a:t>％程度で推移し、適正範囲</a:t>
          </a:r>
          <a:endParaRPr kumimoji="1" lang="en-US" altLang="ja-JP" sz="1300">
            <a:latin typeface="ＭＳ ゴシック" pitchFamily="49" charset="-128"/>
            <a:ea typeface="ＭＳ ゴシック" pitchFamily="49" charset="-128"/>
          </a:endParaRPr>
        </a:p>
        <a:p>
          <a:r>
            <a:rPr kumimoji="1" lang="ja-JP" altLang="en-US" sz="1300">
              <a:latin typeface="ＭＳ ゴシック" pitchFamily="49" charset="-128"/>
              <a:ea typeface="ＭＳ ゴシック" pitchFamily="49" charset="-128"/>
            </a:rPr>
            <a:t>　　とされる</a:t>
          </a:r>
          <a:r>
            <a:rPr kumimoji="1" lang="en-US" altLang="ja-JP" sz="1300">
              <a:latin typeface="ＭＳ ゴシック" pitchFamily="49" charset="-128"/>
              <a:ea typeface="ＭＳ ゴシック" pitchFamily="49" charset="-128"/>
            </a:rPr>
            <a:t>3</a:t>
          </a:r>
          <a:r>
            <a:rPr kumimoji="1" lang="ja-JP" altLang="en-US" sz="1300">
              <a:latin typeface="ＭＳ ゴシック" pitchFamily="49" charset="-128"/>
              <a:ea typeface="ＭＳ ゴシック" pitchFamily="49" charset="-128"/>
            </a:rPr>
            <a:t>～</a:t>
          </a:r>
          <a:r>
            <a:rPr kumimoji="1" lang="en-US" altLang="ja-JP" sz="1300">
              <a:latin typeface="ＭＳ ゴシック" pitchFamily="49" charset="-128"/>
              <a:ea typeface="ＭＳ ゴシック" pitchFamily="49" charset="-128"/>
            </a:rPr>
            <a:t>5</a:t>
          </a:r>
          <a:r>
            <a:rPr kumimoji="1" lang="ja-JP" altLang="en-US" sz="1300">
              <a:latin typeface="ＭＳ ゴシック" pitchFamily="49" charset="-128"/>
              <a:ea typeface="ＭＳ ゴシック" pitchFamily="49" charset="-128"/>
            </a:rPr>
            <a:t>％を超えている。</a:t>
          </a:r>
          <a:r>
            <a:rPr kumimoji="1" lang="en-US" altLang="ja-JP" sz="1300">
              <a:latin typeface="ＭＳ ゴシック" pitchFamily="49" charset="-128"/>
              <a:ea typeface="ＭＳ ゴシック" pitchFamily="49" charset="-128"/>
            </a:rPr>
            <a:t>27</a:t>
          </a:r>
          <a:r>
            <a:rPr kumimoji="1" lang="ja-JP" altLang="en-US" sz="1300">
              <a:latin typeface="ＭＳ ゴシック" pitchFamily="49" charset="-128"/>
              <a:ea typeface="ＭＳ ゴシック" pitchFamily="49" charset="-128"/>
            </a:rPr>
            <a:t>年度は学校改修事業に係る</a:t>
          </a:r>
          <a:endParaRPr kumimoji="1" lang="en-US" altLang="ja-JP" sz="1300">
            <a:latin typeface="ＭＳ ゴシック" pitchFamily="49" charset="-128"/>
            <a:ea typeface="ＭＳ ゴシック" pitchFamily="49" charset="-128"/>
          </a:endParaRPr>
        </a:p>
        <a:p>
          <a:r>
            <a:rPr kumimoji="1" lang="ja-JP" altLang="en-US" sz="1300">
              <a:latin typeface="ＭＳ ゴシック" pitchFamily="49" charset="-128"/>
              <a:ea typeface="ＭＳ ゴシック" pitchFamily="49" charset="-128"/>
            </a:rPr>
            <a:t>　　国庫補助の関係で、本比率が大きくなった。</a:t>
          </a:r>
          <a:endParaRPr kumimoji="1" lang="en-US" altLang="ja-JP" sz="1300">
            <a:latin typeface="ＭＳ ゴシック" pitchFamily="49" charset="-128"/>
            <a:ea typeface="ＭＳ ゴシック" pitchFamily="49" charset="-128"/>
          </a:endParaRPr>
        </a:p>
        <a:p>
          <a:r>
            <a:rPr kumimoji="1" lang="ja-JP" altLang="en-US" sz="1300">
              <a:latin typeface="ＭＳ ゴシック" pitchFamily="49" charset="-128"/>
              <a:ea typeface="ＭＳ ゴシック" pitchFamily="49" charset="-128"/>
            </a:rPr>
            <a:t>・実質単年度収支</a:t>
          </a:r>
          <a:r>
            <a:rPr kumimoji="1" lang="en-US" altLang="ja-JP" sz="1300">
              <a:latin typeface="ＭＳ ゴシック" pitchFamily="49" charset="-128"/>
              <a:ea typeface="ＭＳ ゴシック" pitchFamily="49" charset="-128"/>
            </a:rPr>
            <a:t>…</a:t>
          </a:r>
          <a:r>
            <a:rPr kumimoji="1" lang="ja-JP" altLang="en-US" sz="1300">
              <a:latin typeface="ＭＳ ゴシック" pitchFamily="49" charset="-128"/>
              <a:ea typeface="ＭＳ ゴシック" pitchFamily="49" charset="-128"/>
            </a:rPr>
            <a:t>近年は</a:t>
          </a:r>
          <a:r>
            <a:rPr kumimoji="1" lang="en-US" altLang="ja-JP" sz="1300">
              <a:latin typeface="ＭＳ ゴシック" pitchFamily="49" charset="-128"/>
              <a:ea typeface="ＭＳ ゴシック" pitchFamily="49" charset="-128"/>
            </a:rPr>
            <a:t>5</a:t>
          </a:r>
          <a:r>
            <a:rPr kumimoji="1" lang="ja-JP" altLang="en-US" sz="1300">
              <a:latin typeface="ＭＳ ゴシック" pitchFamily="49" charset="-128"/>
              <a:ea typeface="ＭＳ ゴシック" pitchFamily="49" charset="-128"/>
            </a:rPr>
            <a:t>％前後で推移していたが、</a:t>
          </a:r>
          <a:r>
            <a:rPr kumimoji="1" lang="en-US" altLang="ja-JP" sz="1300">
              <a:latin typeface="ＭＳ ゴシック" pitchFamily="49" charset="-128"/>
              <a:ea typeface="ＭＳ ゴシック" pitchFamily="49" charset="-128"/>
            </a:rPr>
            <a:t>25</a:t>
          </a:r>
          <a:r>
            <a:rPr kumimoji="1" lang="ja-JP" altLang="en-US" sz="1300">
              <a:latin typeface="ＭＳ ゴシック" pitchFamily="49" charset="-128"/>
              <a:ea typeface="ＭＳ ゴシック" pitchFamily="49" charset="-128"/>
            </a:rPr>
            <a:t>年度は</a:t>
          </a:r>
          <a:endParaRPr kumimoji="1" lang="en-US" altLang="ja-JP" sz="1300">
            <a:latin typeface="ＭＳ ゴシック" pitchFamily="49" charset="-128"/>
            <a:ea typeface="ＭＳ ゴシック" pitchFamily="49" charset="-128"/>
          </a:endParaRPr>
        </a:p>
        <a:p>
          <a:r>
            <a:rPr kumimoji="1" lang="ja-JP" altLang="en-US" sz="1300">
              <a:latin typeface="ＭＳ ゴシック" pitchFamily="49" charset="-128"/>
              <a:ea typeface="ＭＳ ゴシック" pitchFamily="49" charset="-128"/>
            </a:rPr>
            <a:t>　　繰越財源が大きかったこと、</a:t>
          </a:r>
          <a:r>
            <a:rPr kumimoji="1" lang="en-US" altLang="ja-JP" sz="1300">
              <a:latin typeface="ＭＳ ゴシック" pitchFamily="49" charset="-128"/>
              <a:ea typeface="ＭＳ ゴシック" pitchFamily="49" charset="-128"/>
            </a:rPr>
            <a:t>26</a:t>
          </a:r>
          <a:r>
            <a:rPr kumimoji="1" lang="ja-JP" altLang="en-US" sz="1300">
              <a:latin typeface="ＭＳ ゴシック" pitchFamily="49" charset="-128"/>
              <a:ea typeface="ＭＳ ゴシック" pitchFamily="49" charset="-128"/>
            </a:rPr>
            <a:t>年度は臨財債を発行しなかった</a:t>
          </a:r>
          <a:endParaRPr kumimoji="1" lang="en-US" altLang="ja-JP" sz="1300">
            <a:latin typeface="ＭＳ ゴシック" pitchFamily="49" charset="-128"/>
            <a:ea typeface="ＭＳ ゴシック" pitchFamily="49" charset="-128"/>
          </a:endParaRPr>
        </a:p>
        <a:p>
          <a:r>
            <a:rPr kumimoji="1" lang="ja-JP" altLang="en-US" sz="1300">
              <a:latin typeface="ＭＳ ゴシック" pitchFamily="49" charset="-128"/>
              <a:ea typeface="ＭＳ ゴシック" pitchFamily="49" charset="-128"/>
            </a:rPr>
            <a:t>　　こと、</a:t>
          </a:r>
          <a:r>
            <a:rPr kumimoji="1" lang="en-US" altLang="ja-JP" sz="1300">
              <a:latin typeface="ＭＳ ゴシック" pitchFamily="49" charset="-128"/>
              <a:ea typeface="ＭＳ ゴシック" pitchFamily="49" charset="-128"/>
            </a:rPr>
            <a:t>28</a:t>
          </a:r>
          <a:r>
            <a:rPr kumimoji="1" lang="ja-JP" altLang="en-US" sz="1300">
              <a:latin typeface="ＭＳ ゴシック" pitchFamily="49" charset="-128"/>
              <a:ea typeface="ＭＳ ゴシック" pitchFamily="49" charset="-128"/>
            </a:rPr>
            <a:t>・</a:t>
          </a:r>
          <a:r>
            <a:rPr kumimoji="1" lang="en-US" altLang="ja-JP" sz="1300">
              <a:latin typeface="ＭＳ ゴシック" pitchFamily="49" charset="-128"/>
              <a:ea typeface="ＭＳ ゴシック" pitchFamily="49" charset="-128"/>
            </a:rPr>
            <a:t>29</a:t>
          </a:r>
          <a:r>
            <a:rPr kumimoji="1" lang="ja-JP" altLang="en-US" sz="1300">
              <a:latin typeface="ＭＳ ゴシック" pitchFamily="49" charset="-128"/>
              <a:ea typeface="ＭＳ ゴシック" pitchFamily="49" charset="-128"/>
            </a:rPr>
            <a:t>年度は財政調整基金の積み立てをしなかったこと</a:t>
          </a:r>
          <a:endParaRPr kumimoji="1" lang="en-US" altLang="ja-JP" sz="1300">
            <a:latin typeface="ＭＳ ゴシック" pitchFamily="49" charset="-128"/>
            <a:ea typeface="ＭＳ ゴシック" pitchFamily="49" charset="-128"/>
          </a:endParaRPr>
        </a:p>
        <a:p>
          <a:r>
            <a:rPr kumimoji="1" lang="ja-JP" altLang="en-US" sz="1300">
              <a:latin typeface="ＭＳ ゴシック" pitchFamily="49" charset="-128"/>
              <a:ea typeface="ＭＳ ゴシック" pitchFamily="49" charset="-128"/>
            </a:rPr>
            <a:t>　　等により、本比率は比較的低水準となっている。</a:t>
          </a: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xmlns="" id="{00000000-0008-0000-09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xmlns="" id="{00000000-0008-0000-0900-00000300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xmlns="" id="{00000000-0008-0000-0900-00000400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xmlns="" id="{00000000-0008-0000-0900-000005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xmlns="" id="{00000000-0008-0000-0900-00000600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xmlns="" id="{00000000-0008-0000-0900-000007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29</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xmlns="" id="{00000000-0008-0000-0900-00000800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神奈川県大井町</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xmlns="" id="{00000000-0008-0000-0900-00000900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xmlns="" id="{00000000-0008-0000-0900-00000A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全ての会計において黒字である。</a:t>
          </a:r>
          <a:endParaRPr kumimoji="1" lang="en-US" altLang="ja-JP" sz="1400">
            <a:latin typeface="ＭＳ ゴシック" pitchFamily="49" charset="-128"/>
            <a:ea typeface="ＭＳ ゴシック" pitchFamily="49" charset="-128"/>
          </a:endParaRPr>
        </a:p>
        <a:p>
          <a:endParaRPr kumimoji="1" lang="en-US" altLang="ja-JP" sz="1400">
            <a:latin typeface="ＭＳ ゴシック" pitchFamily="49" charset="-128"/>
            <a:ea typeface="ＭＳ ゴシック" pitchFamily="49" charset="-128"/>
          </a:endParaRPr>
        </a:p>
        <a:p>
          <a:r>
            <a:rPr kumimoji="1" lang="en-US" altLang="ja-JP" sz="1400">
              <a:latin typeface="ＭＳ ゴシック" pitchFamily="49" charset="-128"/>
              <a:ea typeface="ＭＳ ゴシック" pitchFamily="49" charset="-128"/>
            </a:rPr>
            <a:t>【</a:t>
          </a:r>
          <a:r>
            <a:rPr kumimoji="1" lang="ja-JP" altLang="en-US" sz="1400">
              <a:latin typeface="ＭＳ ゴシック" pitchFamily="49" charset="-128"/>
              <a:ea typeface="ＭＳ ゴシック" pitchFamily="49" charset="-128"/>
            </a:rPr>
            <a:t>国民健康保険特別会計</a:t>
          </a:r>
          <a:r>
            <a:rPr kumimoji="1" lang="en-US" altLang="ja-JP" sz="1400">
              <a:latin typeface="ＭＳ ゴシック" pitchFamily="49" charset="-128"/>
              <a:ea typeface="ＭＳ ゴシック" pitchFamily="49" charset="-128"/>
            </a:rPr>
            <a:t>】…</a:t>
          </a:r>
          <a:r>
            <a:rPr kumimoji="1" lang="ja-JP" altLang="en-US" sz="1400">
              <a:latin typeface="ＭＳ ゴシック" pitchFamily="49" charset="-128"/>
              <a:ea typeface="ＭＳ ゴシック" pitchFamily="49" charset="-128"/>
            </a:rPr>
            <a:t>一般会計からの繰入金などにより、安</a:t>
          </a:r>
          <a:endParaRPr kumimoji="1" lang="en-US" altLang="ja-JP" sz="1400">
            <a:latin typeface="ＭＳ ゴシック" pitchFamily="49" charset="-128"/>
            <a:ea typeface="ＭＳ ゴシック" pitchFamily="49" charset="-128"/>
          </a:endParaRPr>
        </a:p>
        <a:p>
          <a:r>
            <a:rPr kumimoji="1" lang="ja-JP" altLang="en-US" sz="1400">
              <a:latin typeface="ＭＳ ゴシック" pitchFamily="49" charset="-128"/>
              <a:ea typeface="ＭＳ ゴシック" pitchFamily="49" charset="-128"/>
            </a:rPr>
            <a:t>　　定した運営を保っている。</a:t>
          </a:r>
          <a:r>
            <a:rPr kumimoji="1" lang="en-US" altLang="ja-JP" sz="1400">
              <a:latin typeface="ＭＳ ゴシック" pitchFamily="49" charset="-128"/>
              <a:ea typeface="ＭＳ ゴシック" pitchFamily="49" charset="-128"/>
            </a:rPr>
            <a:t>28</a:t>
          </a:r>
          <a:r>
            <a:rPr kumimoji="1" lang="ja-JP" altLang="en-US" sz="1400">
              <a:latin typeface="ＭＳ ゴシック" pitchFamily="49" charset="-128"/>
              <a:ea typeface="ＭＳ ゴシック" pitchFamily="49" charset="-128"/>
            </a:rPr>
            <a:t>・</a:t>
          </a:r>
          <a:r>
            <a:rPr kumimoji="1" lang="en-US" altLang="ja-JP" sz="1400">
              <a:latin typeface="ＭＳ ゴシック" pitchFamily="49" charset="-128"/>
              <a:ea typeface="ＭＳ ゴシック" pitchFamily="49" charset="-128"/>
            </a:rPr>
            <a:t>29</a:t>
          </a:r>
          <a:r>
            <a:rPr kumimoji="1" lang="ja-JP" altLang="en-US" sz="1400">
              <a:latin typeface="ＭＳ ゴシック" pitchFamily="49" charset="-128"/>
              <a:ea typeface="ＭＳ ゴシック" pitchFamily="49" charset="-128"/>
            </a:rPr>
            <a:t>年度においては、給付費の減</a:t>
          </a:r>
          <a:endParaRPr kumimoji="1" lang="en-US" altLang="ja-JP" sz="1400">
            <a:latin typeface="ＭＳ ゴシック" pitchFamily="49" charset="-128"/>
            <a:ea typeface="ＭＳ ゴシック" pitchFamily="49" charset="-128"/>
          </a:endParaRPr>
        </a:p>
        <a:p>
          <a:r>
            <a:rPr kumimoji="1" lang="ja-JP" altLang="en-US" sz="1400">
              <a:latin typeface="ＭＳ ゴシック" pitchFamily="49" charset="-128"/>
              <a:ea typeface="ＭＳ ゴシック" pitchFamily="49" charset="-128"/>
            </a:rPr>
            <a:t>　　少などにより、比率が上がっている。</a:t>
          </a:r>
          <a:endParaRPr kumimoji="1" lang="en-US" altLang="ja-JP" sz="1400">
            <a:latin typeface="ＭＳ ゴシック" pitchFamily="49" charset="-128"/>
            <a:ea typeface="ＭＳ ゴシック" pitchFamily="49" charset="-128"/>
          </a:endParaRPr>
        </a:p>
        <a:p>
          <a:r>
            <a:rPr kumimoji="1" lang="en-US" altLang="ja-JP" sz="1400">
              <a:latin typeface="ＭＳ ゴシック" pitchFamily="49" charset="-128"/>
              <a:ea typeface="ＭＳ ゴシック" pitchFamily="49" charset="-128"/>
            </a:rPr>
            <a:t>【</a:t>
          </a:r>
          <a:r>
            <a:rPr kumimoji="1" lang="ja-JP" altLang="en-US" sz="1400">
              <a:latin typeface="ＭＳ ゴシック" pitchFamily="49" charset="-128"/>
              <a:ea typeface="ＭＳ ゴシック" pitchFamily="49" charset="-128"/>
            </a:rPr>
            <a:t>一般会計</a:t>
          </a:r>
          <a:r>
            <a:rPr kumimoji="1" lang="en-US" altLang="ja-JP" sz="1400">
              <a:latin typeface="ＭＳ ゴシック" pitchFamily="49" charset="-128"/>
              <a:ea typeface="ＭＳ ゴシック" pitchFamily="49" charset="-128"/>
            </a:rPr>
            <a:t>】…27</a:t>
          </a:r>
          <a:r>
            <a:rPr kumimoji="1" lang="ja-JP" altLang="en-US" sz="1400">
              <a:latin typeface="ＭＳ ゴシック" pitchFamily="49" charset="-128"/>
              <a:ea typeface="ＭＳ ゴシック" pitchFamily="49" charset="-128"/>
            </a:rPr>
            <a:t>年度は繰越金が大きかったことから、比率が</a:t>
          </a:r>
          <a:r>
            <a:rPr kumimoji="1" lang="en-US" altLang="ja-JP" sz="1400">
              <a:latin typeface="ＭＳ ゴシック" pitchFamily="49" charset="-128"/>
              <a:ea typeface="ＭＳ ゴシック" pitchFamily="49" charset="-128"/>
            </a:rPr>
            <a:t>10</a:t>
          </a:r>
          <a:r>
            <a:rPr kumimoji="1" lang="ja-JP" altLang="en-US" sz="1400">
              <a:latin typeface="ＭＳ ゴシック" pitchFamily="49" charset="-128"/>
              <a:ea typeface="ＭＳ ゴシック" pitchFamily="49" charset="-128"/>
            </a:rPr>
            <a:t>％</a:t>
          </a:r>
          <a:endParaRPr kumimoji="1" lang="en-US" altLang="ja-JP" sz="1400">
            <a:latin typeface="ＭＳ ゴシック" pitchFamily="49" charset="-128"/>
            <a:ea typeface="ＭＳ ゴシック" pitchFamily="49" charset="-128"/>
          </a:endParaRPr>
        </a:p>
        <a:p>
          <a:r>
            <a:rPr kumimoji="1" lang="ja-JP" altLang="en-US" sz="1400">
              <a:latin typeface="ＭＳ ゴシック" pitchFamily="49" charset="-128"/>
              <a:ea typeface="ＭＳ ゴシック" pitchFamily="49" charset="-128"/>
            </a:rPr>
            <a:t>　　台となった。その他の年度は</a:t>
          </a:r>
          <a:r>
            <a:rPr kumimoji="1" lang="en-US" altLang="ja-JP" sz="1400">
              <a:latin typeface="ＭＳ ゴシック" pitchFamily="49" charset="-128"/>
              <a:ea typeface="ＭＳ ゴシック" pitchFamily="49" charset="-128"/>
            </a:rPr>
            <a:t>8</a:t>
          </a:r>
          <a:r>
            <a:rPr kumimoji="1" lang="ja-JP" altLang="en-US" sz="1400">
              <a:latin typeface="ＭＳ ゴシック" pitchFamily="49" charset="-128"/>
              <a:ea typeface="ＭＳ ゴシック" pitchFamily="49" charset="-128"/>
            </a:rPr>
            <a:t>％前後で推移している。</a:t>
          </a:r>
          <a:endParaRPr kumimoji="1" lang="en-US" altLang="ja-JP" sz="1400">
            <a:latin typeface="ＭＳ ゴシック" pitchFamily="49" charset="-128"/>
            <a:ea typeface="ＭＳ ゴシック" pitchFamily="49" charset="-128"/>
          </a:endParaRPr>
        </a:p>
        <a:p>
          <a:r>
            <a:rPr kumimoji="1" lang="en-US" altLang="ja-JP" sz="1400">
              <a:latin typeface="ＭＳ ゴシック" pitchFamily="49" charset="-128"/>
              <a:ea typeface="ＭＳ ゴシック" pitchFamily="49" charset="-128"/>
            </a:rPr>
            <a:t>【</a:t>
          </a:r>
          <a:r>
            <a:rPr kumimoji="1" lang="ja-JP" altLang="en-US" sz="1400">
              <a:latin typeface="ＭＳ ゴシック" pitchFamily="49" charset="-128"/>
              <a:ea typeface="ＭＳ ゴシック" pitchFamily="49" charset="-128"/>
            </a:rPr>
            <a:t>水道事業会計</a:t>
          </a:r>
          <a:r>
            <a:rPr kumimoji="1" lang="en-US" altLang="ja-JP" sz="1400">
              <a:latin typeface="ＭＳ ゴシック" pitchFamily="49" charset="-128"/>
              <a:ea typeface="ＭＳ ゴシック" pitchFamily="49" charset="-128"/>
            </a:rPr>
            <a:t>】…</a:t>
          </a:r>
          <a:r>
            <a:rPr kumimoji="1" lang="ja-JP" altLang="en-US" sz="1400">
              <a:latin typeface="ＭＳ ゴシック" pitchFamily="49" charset="-128"/>
              <a:ea typeface="ＭＳ ゴシック" pitchFamily="49" charset="-128"/>
            </a:rPr>
            <a:t>一般会計からの補助などにより、安定した運営</a:t>
          </a:r>
          <a:endParaRPr kumimoji="1" lang="en-US" altLang="ja-JP" sz="1400">
            <a:latin typeface="ＭＳ ゴシック" pitchFamily="49" charset="-128"/>
            <a:ea typeface="ＭＳ ゴシック" pitchFamily="49" charset="-128"/>
          </a:endParaRPr>
        </a:p>
        <a:p>
          <a:r>
            <a:rPr kumimoji="1" lang="ja-JP" altLang="en-US" sz="1400">
              <a:latin typeface="ＭＳ ゴシック" pitchFamily="49" charset="-128"/>
              <a:ea typeface="ＭＳ ゴシック" pitchFamily="49" charset="-128"/>
            </a:rPr>
            <a:t>　　を保っている。</a:t>
          </a:r>
          <a:endParaRPr kumimoji="1" lang="en-US" altLang="ja-JP" sz="1400">
            <a:latin typeface="ＭＳ ゴシック" pitchFamily="49" charset="-128"/>
            <a:ea typeface="ＭＳ ゴシック" pitchFamily="49" charset="-128"/>
          </a:endParaRPr>
        </a:p>
        <a:p>
          <a:r>
            <a:rPr kumimoji="1" lang="en-US" altLang="ja-JP" sz="1400">
              <a:latin typeface="ＭＳ ゴシック" pitchFamily="49" charset="-128"/>
              <a:ea typeface="ＭＳ ゴシック" pitchFamily="49" charset="-128"/>
            </a:rPr>
            <a:t>【</a:t>
          </a:r>
          <a:r>
            <a:rPr kumimoji="1" lang="ja-JP" altLang="en-US" sz="1400">
              <a:latin typeface="ＭＳ ゴシック" pitchFamily="49" charset="-128"/>
              <a:ea typeface="ＭＳ ゴシック" pitchFamily="49" charset="-128"/>
            </a:rPr>
            <a:t>下水道事業特別会計</a:t>
          </a:r>
          <a:r>
            <a:rPr kumimoji="1" lang="en-US" altLang="ja-JP" sz="1400">
              <a:latin typeface="ＭＳ ゴシック" pitchFamily="49" charset="-128"/>
              <a:ea typeface="ＭＳ ゴシック" pitchFamily="49" charset="-128"/>
            </a:rPr>
            <a:t>】…</a:t>
          </a:r>
          <a:r>
            <a:rPr kumimoji="1" lang="ja-JP" altLang="en-US" sz="1400">
              <a:latin typeface="ＭＳ ゴシック" pitchFamily="49" charset="-128"/>
              <a:ea typeface="ＭＳ ゴシック" pitchFamily="49" charset="-128"/>
            </a:rPr>
            <a:t>独自に調整基金を持たず、一般会計から</a:t>
          </a:r>
          <a:endParaRPr kumimoji="1" lang="en-US" altLang="ja-JP" sz="1400">
            <a:latin typeface="ＭＳ ゴシック" pitchFamily="49" charset="-128"/>
            <a:ea typeface="ＭＳ ゴシック" pitchFamily="49" charset="-128"/>
          </a:endParaRPr>
        </a:p>
        <a:p>
          <a:r>
            <a:rPr kumimoji="1" lang="ja-JP" altLang="en-US" sz="1400">
              <a:latin typeface="ＭＳ ゴシック" pitchFamily="49" charset="-128"/>
              <a:ea typeface="ＭＳ ゴシック" pitchFamily="49" charset="-128"/>
            </a:rPr>
            <a:t>　　の繰入金などにより安定した運営を保っている。</a:t>
          </a:r>
          <a:r>
            <a:rPr kumimoji="1" lang="en-US" altLang="ja-JP" sz="1400">
              <a:latin typeface="ＭＳ ゴシック" pitchFamily="49" charset="-128"/>
              <a:ea typeface="ＭＳ ゴシック" pitchFamily="49" charset="-128"/>
            </a:rPr>
            <a:t>27</a:t>
          </a:r>
          <a:r>
            <a:rPr kumimoji="1" lang="ja-JP" altLang="en-US" sz="1400">
              <a:latin typeface="ＭＳ ゴシック" pitchFamily="49" charset="-128"/>
              <a:ea typeface="ＭＳ ゴシック" pitchFamily="49" charset="-128"/>
            </a:rPr>
            <a:t>年度は一般</a:t>
          </a:r>
          <a:endParaRPr kumimoji="1" lang="en-US" altLang="ja-JP" sz="1400">
            <a:latin typeface="ＭＳ ゴシック" pitchFamily="49" charset="-128"/>
            <a:ea typeface="ＭＳ ゴシック" pitchFamily="49" charset="-128"/>
          </a:endParaRPr>
        </a:p>
        <a:p>
          <a:r>
            <a:rPr kumimoji="1" lang="ja-JP" altLang="en-US" sz="1400">
              <a:latin typeface="ＭＳ ゴシック" pitchFamily="49" charset="-128"/>
              <a:ea typeface="ＭＳ ゴシック" pitchFamily="49" charset="-128"/>
            </a:rPr>
            <a:t>　　会計からの繰入金を減らしたことから比率が下がり、</a:t>
          </a:r>
          <a:r>
            <a:rPr kumimoji="1" lang="en-US" altLang="ja-JP" sz="1400">
              <a:latin typeface="ＭＳ ゴシック" pitchFamily="49" charset="-128"/>
              <a:ea typeface="ＭＳ ゴシック" pitchFamily="49" charset="-128"/>
            </a:rPr>
            <a:t>29</a:t>
          </a:r>
          <a:r>
            <a:rPr kumimoji="1" lang="ja-JP" altLang="en-US" sz="1400">
              <a:latin typeface="ＭＳ ゴシック" pitchFamily="49" charset="-128"/>
              <a:ea typeface="ＭＳ ゴシック" pitchFamily="49" charset="-128"/>
            </a:rPr>
            <a:t>年度は</a:t>
          </a:r>
          <a:endParaRPr kumimoji="1" lang="en-US" altLang="ja-JP" sz="1400">
            <a:latin typeface="ＭＳ ゴシック" pitchFamily="49" charset="-128"/>
            <a:ea typeface="ＭＳ ゴシック" pitchFamily="49" charset="-128"/>
          </a:endParaRPr>
        </a:p>
        <a:p>
          <a:r>
            <a:rPr kumimoji="1" lang="ja-JP" altLang="en-US" sz="1400">
              <a:latin typeface="ＭＳ ゴシック" pitchFamily="49" charset="-128"/>
              <a:ea typeface="ＭＳ ゴシック" pitchFamily="49" charset="-128"/>
            </a:rPr>
            <a:t>　　事業債が増加したことから、比率が上がっている。</a:t>
          </a:r>
          <a:endParaRPr kumimoji="1" lang="en-US" altLang="ja-JP" sz="1400">
            <a:latin typeface="ＭＳ ゴシック" pitchFamily="49" charset="-128"/>
            <a:ea typeface="ＭＳ ゴシック" pitchFamily="49" charset="-128"/>
          </a:endParaRPr>
        </a:p>
        <a:p>
          <a:r>
            <a:rPr kumimoji="1" lang="en-US" altLang="ja-JP" sz="1400">
              <a:latin typeface="ＭＳ ゴシック" pitchFamily="49" charset="-128"/>
              <a:ea typeface="ＭＳ ゴシック" pitchFamily="49" charset="-128"/>
            </a:rPr>
            <a:t>【</a:t>
          </a:r>
          <a:r>
            <a:rPr kumimoji="1" lang="ja-JP" altLang="en-US" sz="1400">
              <a:latin typeface="ＭＳ ゴシック" pitchFamily="49" charset="-128"/>
              <a:ea typeface="ＭＳ ゴシック" pitchFamily="49" charset="-128"/>
            </a:rPr>
            <a:t>介護保険特別会計</a:t>
          </a:r>
          <a:r>
            <a:rPr kumimoji="1" lang="en-US" altLang="ja-JP" sz="1400">
              <a:latin typeface="ＭＳ ゴシック" pitchFamily="49" charset="-128"/>
              <a:ea typeface="ＭＳ ゴシック" pitchFamily="49" charset="-128"/>
            </a:rPr>
            <a:t>】…</a:t>
          </a:r>
          <a:r>
            <a:rPr kumimoji="1" lang="ja-JP" altLang="en-US" sz="1400">
              <a:latin typeface="ＭＳ ゴシック" pitchFamily="49" charset="-128"/>
              <a:ea typeface="ＭＳ ゴシック" pitchFamily="49" charset="-128"/>
            </a:rPr>
            <a:t>給付費は増加傾向にあるが、年度によって</a:t>
          </a:r>
          <a:endParaRPr kumimoji="1" lang="en-US" altLang="ja-JP" sz="1400">
            <a:latin typeface="ＭＳ ゴシック" pitchFamily="49" charset="-128"/>
            <a:ea typeface="ＭＳ ゴシック" pitchFamily="49" charset="-128"/>
          </a:endParaRPr>
        </a:p>
        <a:p>
          <a:r>
            <a:rPr kumimoji="1" lang="ja-JP" altLang="en-US" sz="1400">
              <a:latin typeface="ＭＳ ゴシック" pitchFamily="49" charset="-128"/>
              <a:ea typeface="ＭＳ ゴシック" pitchFamily="49" charset="-128"/>
            </a:rPr>
            <a:t>　　増減があり、その結果が比率の増減につながっているため、今</a:t>
          </a:r>
          <a:endParaRPr kumimoji="1" lang="en-US" altLang="ja-JP" sz="1400">
            <a:latin typeface="ＭＳ ゴシック" pitchFamily="49" charset="-128"/>
            <a:ea typeface="ＭＳ ゴシック" pitchFamily="49" charset="-128"/>
          </a:endParaRPr>
        </a:p>
        <a:p>
          <a:r>
            <a:rPr kumimoji="1" lang="ja-JP" altLang="en-US" sz="1400">
              <a:latin typeface="ＭＳ ゴシック" pitchFamily="49" charset="-128"/>
              <a:ea typeface="ＭＳ ゴシック" pitchFamily="49" charset="-128"/>
            </a:rPr>
            <a:t>　　後も注視する必要がある。</a:t>
          </a:r>
          <a:endParaRPr kumimoji="1" lang="en-US" altLang="ja-JP" sz="1400">
            <a:latin typeface="ＭＳ ゴシック" pitchFamily="49" charset="-128"/>
            <a:ea typeface="ＭＳ ゴシック" pitchFamily="49" charset="-128"/>
          </a:endParaRPr>
        </a:p>
        <a:p>
          <a:r>
            <a:rPr kumimoji="1" lang="en-US" altLang="ja-JP" sz="1400">
              <a:latin typeface="ＭＳ ゴシック" pitchFamily="49" charset="-128"/>
              <a:ea typeface="ＭＳ ゴシック" pitchFamily="49" charset="-128"/>
            </a:rPr>
            <a:t>【</a:t>
          </a:r>
          <a:r>
            <a:rPr kumimoji="1" lang="ja-JP" altLang="en-US" sz="1400">
              <a:latin typeface="ＭＳ ゴシック" pitchFamily="49" charset="-128"/>
              <a:ea typeface="ＭＳ ゴシック" pitchFamily="49" charset="-128"/>
            </a:rPr>
            <a:t>後期高齢者医療特別会計</a:t>
          </a:r>
          <a:r>
            <a:rPr kumimoji="1" lang="en-US" altLang="ja-JP" sz="1400">
              <a:latin typeface="ＭＳ ゴシック" pitchFamily="49" charset="-128"/>
              <a:ea typeface="ＭＳ ゴシック" pitchFamily="49" charset="-128"/>
            </a:rPr>
            <a:t>】…</a:t>
          </a:r>
          <a:r>
            <a:rPr kumimoji="1" lang="ja-JP" altLang="en-US" sz="1400">
              <a:latin typeface="ＭＳ ゴシック" pitchFamily="49" charset="-128"/>
              <a:ea typeface="ＭＳ ゴシック" pitchFamily="49" charset="-128"/>
            </a:rPr>
            <a:t>一般会計からの繰入金などにより、</a:t>
          </a:r>
          <a:endParaRPr kumimoji="1" lang="en-US" altLang="ja-JP" sz="1400">
            <a:latin typeface="ＭＳ ゴシック" pitchFamily="49" charset="-128"/>
            <a:ea typeface="ＭＳ ゴシック" pitchFamily="49" charset="-128"/>
          </a:endParaRPr>
        </a:p>
        <a:p>
          <a:r>
            <a:rPr kumimoji="1" lang="ja-JP" altLang="en-US" sz="1400">
              <a:latin typeface="ＭＳ ゴシック" pitchFamily="49" charset="-128"/>
              <a:ea typeface="ＭＳ ゴシック" pitchFamily="49" charset="-128"/>
            </a:rPr>
            <a:t>　　安定した運営を保っている。</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xmlns="" id="{00000000-0008-0000-0900-00000B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a:extLst>
            <a:ext uri="{FF2B5EF4-FFF2-40B4-BE49-F238E27FC236}">
              <a16:creationId xmlns:a16="http://schemas.microsoft.com/office/drawing/2014/main" xmlns="" id="{00000000-0008-0000-0900-00000C000000}"/>
            </a:ext>
          </a:extLst>
        </xdr:cNvPr>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a:extLst>
            <a:ext uri="{FF2B5EF4-FFF2-40B4-BE49-F238E27FC236}">
              <a16:creationId xmlns:a16="http://schemas.microsoft.com/office/drawing/2014/main" xmlns="" id="{00000000-0008-0000-0900-00000D000000}"/>
            </a:ext>
          </a:extLst>
        </xdr:cNvPr>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a:extLst>
            <a:ext uri="{FF2B5EF4-FFF2-40B4-BE49-F238E27FC236}">
              <a16:creationId xmlns:a16="http://schemas.microsoft.com/office/drawing/2014/main" xmlns="" id="{00000000-0008-0000-0900-00000E000000}"/>
            </a:ext>
          </a:extLst>
        </xdr:cNvPr>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a:extLst>
            <a:ext uri="{FF2B5EF4-FFF2-40B4-BE49-F238E27FC236}">
              <a16:creationId xmlns:a16="http://schemas.microsoft.com/office/drawing/2014/main" xmlns="" id="{00000000-0008-0000-0900-00000F000000}"/>
            </a:ext>
          </a:extLst>
        </xdr:cNvPr>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a:extLst>
            <a:ext uri="{FF2B5EF4-FFF2-40B4-BE49-F238E27FC236}">
              <a16:creationId xmlns:a16="http://schemas.microsoft.com/office/drawing/2014/main" xmlns="" id="{00000000-0008-0000-0900-000010000000}"/>
            </a:ext>
          </a:extLst>
        </xdr:cNvPr>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a:extLst>
            <a:ext uri="{FF2B5EF4-FFF2-40B4-BE49-F238E27FC236}">
              <a16:creationId xmlns:a16="http://schemas.microsoft.com/office/drawing/2014/main" xmlns="" id="{00000000-0008-0000-0900-000011000000}"/>
            </a:ext>
          </a:extLst>
        </xdr:cNvPr>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18" name="凡例9">
          <a:extLst>
            <a:ext uri="{FF2B5EF4-FFF2-40B4-BE49-F238E27FC236}">
              <a16:creationId xmlns:a16="http://schemas.microsoft.com/office/drawing/2014/main" xmlns="" id="{00000000-0008-0000-0900-000012000000}"/>
            </a:ext>
          </a:extLst>
        </xdr:cNvPr>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19" name="凡例10">
          <a:extLst>
            <a:ext uri="{FF2B5EF4-FFF2-40B4-BE49-F238E27FC236}">
              <a16:creationId xmlns:a16="http://schemas.microsoft.com/office/drawing/2014/main" xmlns="" id="{00000000-0008-0000-0900-000013000000}"/>
            </a:ext>
          </a:extLst>
        </xdr:cNvPr>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2" Type="http://schemas.openxmlformats.org/officeDocument/2006/relationships/drawing" Target="../drawings/drawing15.xml"/><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O59"/>
  <sheetViews>
    <sheetView showGridLines="0" tabSelected="1" workbookViewId="0"/>
  </sheetViews>
  <sheetFormatPr defaultColWidth="0" defaultRowHeight="11.25" zeroHeight="1" x14ac:dyDescent="0.15"/>
  <cols>
    <col min="1" max="11" width="2.125" style="167" customWidth="1"/>
    <col min="12" max="12" width="2.25" style="167" customWidth="1"/>
    <col min="13" max="17" width="2.375" style="167" customWidth="1"/>
    <col min="18" max="119" width="2.125" style="167" customWidth="1"/>
    <col min="120" max="16384" width="0" style="167" hidden="1"/>
  </cols>
  <sheetData>
    <row r="1" spans="1:119" ht="33" customHeight="1" x14ac:dyDescent="0.15">
      <c r="A1" s="165"/>
      <c r="B1" s="624" t="s">
        <v>73</v>
      </c>
      <c r="C1" s="624"/>
      <c r="D1" s="624"/>
      <c r="E1" s="624"/>
      <c r="F1" s="624"/>
      <c r="G1" s="624"/>
      <c r="H1" s="624"/>
      <c r="I1" s="624"/>
      <c r="J1" s="624"/>
      <c r="K1" s="624"/>
      <c r="L1" s="624"/>
      <c r="M1" s="624"/>
      <c r="N1" s="624"/>
      <c r="O1" s="624"/>
      <c r="P1" s="624"/>
      <c r="Q1" s="624"/>
      <c r="R1" s="624"/>
      <c r="S1" s="624"/>
      <c r="T1" s="624"/>
      <c r="U1" s="624"/>
      <c r="V1" s="624"/>
      <c r="W1" s="624"/>
      <c r="X1" s="624"/>
      <c r="Y1" s="624"/>
      <c r="Z1" s="624"/>
      <c r="AA1" s="624"/>
      <c r="AB1" s="624"/>
      <c r="AC1" s="624"/>
      <c r="AD1" s="624"/>
      <c r="AE1" s="624"/>
      <c r="AF1" s="624"/>
      <c r="AG1" s="624"/>
      <c r="AH1" s="624"/>
      <c r="AI1" s="624"/>
      <c r="AJ1" s="624"/>
      <c r="AK1" s="624"/>
      <c r="AL1" s="624"/>
      <c r="AM1" s="624"/>
      <c r="AN1" s="624"/>
      <c r="AO1" s="624"/>
      <c r="AP1" s="624"/>
      <c r="AQ1" s="624"/>
      <c r="AR1" s="624"/>
      <c r="AS1" s="624"/>
      <c r="AT1" s="624"/>
      <c r="AU1" s="624"/>
      <c r="AV1" s="624"/>
      <c r="AW1" s="624"/>
      <c r="AX1" s="624"/>
      <c r="AY1" s="624"/>
      <c r="AZ1" s="624"/>
      <c r="BA1" s="624"/>
      <c r="BB1" s="624"/>
      <c r="BC1" s="624"/>
      <c r="BD1" s="624"/>
      <c r="BE1" s="624"/>
      <c r="BF1" s="624"/>
      <c r="BG1" s="624"/>
      <c r="BH1" s="624"/>
      <c r="BI1" s="624"/>
      <c r="BJ1" s="624"/>
      <c r="BK1" s="624"/>
      <c r="BL1" s="624"/>
      <c r="BM1" s="624"/>
      <c r="BN1" s="624"/>
      <c r="BO1" s="624"/>
      <c r="BP1" s="624"/>
      <c r="BQ1" s="624"/>
      <c r="BR1" s="624"/>
      <c r="BS1" s="624"/>
      <c r="BT1" s="624"/>
      <c r="BU1" s="624"/>
      <c r="BV1" s="624"/>
      <c r="BW1" s="624"/>
      <c r="BX1" s="624"/>
      <c r="BY1" s="624"/>
      <c r="BZ1" s="624"/>
      <c r="CA1" s="624"/>
      <c r="CB1" s="624"/>
      <c r="CC1" s="624"/>
      <c r="CD1" s="624"/>
      <c r="CE1" s="624"/>
      <c r="CF1" s="624"/>
      <c r="CG1" s="624"/>
      <c r="CH1" s="624"/>
      <c r="CI1" s="624"/>
      <c r="CJ1" s="624"/>
      <c r="CK1" s="624"/>
      <c r="CL1" s="624"/>
      <c r="CM1" s="624"/>
      <c r="CN1" s="624"/>
      <c r="CO1" s="624"/>
      <c r="CP1" s="624"/>
      <c r="CQ1" s="624"/>
      <c r="CR1" s="624"/>
      <c r="CS1" s="624"/>
      <c r="CT1" s="624"/>
      <c r="CU1" s="624"/>
      <c r="CV1" s="624"/>
      <c r="CW1" s="624"/>
      <c r="CX1" s="624"/>
      <c r="CY1" s="624"/>
      <c r="CZ1" s="624"/>
      <c r="DA1" s="624"/>
      <c r="DB1" s="624"/>
      <c r="DC1" s="624"/>
      <c r="DD1" s="624"/>
      <c r="DE1" s="624"/>
      <c r="DF1" s="624"/>
      <c r="DG1" s="624"/>
      <c r="DH1" s="624"/>
      <c r="DI1" s="624"/>
      <c r="DJ1" s="166"/>
      <c r="DK1" s="166"/>
      <c r="DL1" s="166"/>
      <c r="DM1" s="166"/>
      <c r="DN1" s="166"/>
      <c r="DO1" s="166"/>
    </row>
    <row r="2" spans="1:119" ht="24.75" thickBot="1" x14ac:dyDescent="0.2">
      <c r="A2" s="165"/>
      <c r="B2" s="168" t="s">
        <v>74</v>
      </c>
      <c r="C2" s="168"/>
      <c r="D2" s="169"/>
      <c r="E2" s="165"/>
      <c r="F2" s="165"/>
      <c r="G2" s="165"/>
      <c r="H2" s="165"/>
      <c r="I2" s="165"/>
      <c r="J2" s="165"/>
      <c r="K2" s="165"/>
      <c r="L2" s="165"/>
      <c r="M2" s="165"/>
      <c r="N2" s="165"/>
      <c r="O2" s="165"/>
      <c r="P2" s="165"/>
      <c r="Q2" s="165"/>
      <c r="R2" s="165"/>
      <c r="S2" s="165"/>
      <c r="T2" s="165"/>
      <c r="U2" s="165"/>
      <c r="V2" s="165"/>
      <c r="W2" s="165"/>
      <c r="X2" s="165"/>
      <c r="Y2" s="165"/>
      <c r="Z2" s="165"/>
      <c r="AA2" s="165"/>
      <c r="AB2" s="165"/>
      <c r="AC2" s="165"/>
      <c r="AD2" s="165"/>
      <c r="AE2" s="165"/>
      <c r="AF2" s="165"/>
      <c r="AG2" s="165"/>
      <c r="AH2" s="165"/>
      <c r="AI2" s="165"/>
      <c r="AJ2" s="165"/>
      <c r="AK2" s="165"/>
      <c r="AL2" s="165"/>
      <c r="AM2" s="165"/>
      <c r="AN2" s="165"/>
      <c r="AO2" s="165"/>
      <c r="AP2" s="165"/>
      <c r="AQ2" s="165"/>
      <c r="AR2" s="165"/>
      <c r="AS2" s="165"/>
      <c r="AT2" s="165"/>
      <c r="AU2" s="165"/>
      <c r="AV2" s="165"/>
      <c r="AW2" s="165"/>
      <c r="AX2" s="165"/>
      <c r="AY2" s="165"/>
      <c r="AZ2" s="165"/>
      <c r="BA2" s="165"/>
      <c r="BB2" s="165"/>
      <c r="BC2" s="165"/>
      <c r="BD2" s="165"/>
      <c r="BE2" s="165"/>
      <c r="BF2" s="165"/>
      <c r="BG2" s="165"/>
      <c r="BH2" s="165"/>
      <c r="BI2" s="165"/>
      <c r="BJ2" s="165"/>
      <c r="BK2" s="165"/>
      <c r="BL2" s="165"/>
      <c r="BM2" s="165"/>
      <c r="BN2" s="165"/>
      <c r="BO2" s="165"/>
      <c r="BP2" s="165"/>
      <c r="BQ2" s="165"/>
      <c r="BR2" s="165"/>
      <c r="BS2" s="165"/>
      <c r="BT2" s="165"/>
      <c r="BU2" s="165"/>
      <c r="BV2" s="165"/>
      <c r="BW2" s="165"/>
      <c r="BX2" s="165"/>
      <c r="BY2" s="165"/>
      <c r="BZ2" s="165"/>
      <c r="CA2" s="165"/>
      <c r="CB2" s="165"/>
      <c r="CC2" s="165"/>
      <c r="CD2" s="165"/>
      <c r="CE2" s="165"/>
      <c r="CF2" s="165"/>
      <c r="CG2" s="165"/>
      <c r="CH2" s="165"/>
      <c r="CI2" s="165"/>
      <c r="CJ2" s="165"/>
      <c r="CK2" s="165"/>
      <c r="CL2" s="165"/>
      <c r="CM2" s="165"/>
      <c r="CN2" s="165"/>
      <c r="CO2" s="165"/>
      <c r="CP2" s="165"/>
      <c r="CQ2" s="165"/>
      <c r="CR2" s="165"/>
      <c r="CS2" s="165"/>
      <c r="CT2" s="165"/>
      <c r="CU2" s="165"/>
      <c r="CV2" s="165"/>
      <c r="CW2" s="165"/>
      <c r="CX2" s="165"/>
      <c r="CY2" s="165"/>
      <c r="CZ2" s="165"/>
      <c r="DA2" s="165"/>
      <c r="DB2" s="165"/>
      <c r="DC2" s="165"/>
      <c r="DD2" s="165"/>
      <c r="DE2" s="165"/>
      <c r="DF2" s="165"/>
      <c r="DG2" s="165"/>
      <c r="DH2" s="165"/>
      <c r="DI2" s="165"/>
      <c r="DJ2" s="165"/>
      <c r="DK2" s="165"/>
      <c r="DL2" s="165"/>
      <c r="DM2" s="165"/>
      <c r="DN2" s="165"/>
      <c r="DO2" s="165"/>
    </row>
    <row r="3" spans="1:119" ht="18.75" customHeight="1" thickBot="1" x14ac:dyDescent="0.2">
      <c r="A3" s="166"/>
      <c r="B3" s="625" t="s">
        <v>75</v>
      </c>
      <c r="C3" s="626"/>
      <c r="D3" s="626"/>
      <c r="E3" s="627"/>
      <c r="F3" s="627"/>
      <c r="G3" s="627"/>
      <c r="H3" s="627"/>
      <c r="I3" s="627"/>
      <c r="J3" s="627"/>
      <c r="K3" s="627"/>
      <c r="L3" s="627" t="s">
        <v>76</v>
      </c>
      <c r="M3" s="627"/>
      <c r="N3" s="627"/>
      <c r="O3" s="627"/>
      <c r="P3" s="627"/>
      <c r="Q3" s="627"/>
      <c r="R3" s="630"/>
      <c r="S3" s="630"/>
      <c r="T3" s="630"/>
      <c r="U3" s="630"/>
      <c r="V3" s="631"/>
      <c r="W3" s="524" t="s">
        <v>77</v>
      </c>
      <c r="X3" s="525"/>
      <c r="Y3" s="525"/>
      <c r="Z3" s="525"/>
      <c r="AA3" s="525"/>
      <c r="AB3" s="626"/>
      <c r="AC3" s="630" t="s">
        <v>78</v>
      </c>
      <c r="AD3" s="525"/>
      <c r="AE3" s="525"/>
      <c r="AF3" s="525"/>
      <c r="AG3" s="525"/>
      <c r="AH3" s="525"/>
      <c r="AI3" s="525"/>
      <c r="AJ3" s="525"/>
      <c r="AK3" s="525"/>
      <c r="AL3" s="592"/>
      <c r="AM3" s="524" t="s">
        <v>79</v>
      </c>
      <c r="AN3" s="525"/>
      <c r="AO3" s="525"/>
      <c r="AP3" s="525"/>
      <c r="AQ3" s="525"/>
      <c r="AR3" s="525"/>
      <c r="AS3" s="525"/>
      <c r="AT3" s="525"/>
      <c r="AU3" s="525"/>
      <c r="AV3" s="525"/>
      <c r="AW3" s="525"/>
      <c r="AX3" s="592"/>
      <c r="AY3" s="584" t="s">
        <v>1</v>
      </c>
      <c r="AZ3" s="585"/>
      <c r="BA3" s="585"/>
      <c r="BB3" s="585"/>
      <c r="BC3" s="585"/>
      <c r="BD3" s="585"/>
      <c r="BE3" s="585"/>
      <c r="BF3" s="585"/>
      <c r="BG3" s="585"/>
      <c r="BH3" s="585"/>
      <c r="BI3" s="585"/>
      <c r="BJ3" s="585"/>
      <c r="BK3" s="585"/>
      <c r="BL3" s="585"/>
      <c r="BM3" s="634"/>
      <c r="BN3" s="524" t="s">
        <v>80</v>
      </c>
      <c r="BO3" s="525"/>
      <c r="BP3" s="525"/>
      <c r="BQ3" s="525"/>
      <c r="BR3" s="525"/>
      <c r="BS3" s="525"/>
      <c r="BT3" s="525"/>
      <c r="BU3" s="592"/>
      <c r="BV3" s="524" t="s">
        <v>81</v>
      </c>
      <c r="BW3" s="525"/>
      <c r="BX3" s="525"/>
      <c r="BY3" s="525"/>
      <c r="BZ3" s="525"/>
      <c r="CA3" s="525"/>
      <c r="CB3" s="525"/>
      <c r="CC3" s="592"/>
      <c r="CD3" s="584" t="s">
        <v>1</v>
      </c>
      <c r="CE3" s="585"/>
      <c r="CF3" s="585"/>
      <c r="CG3" s="585"/>
      <c r="CH3" s="585"/>
      <c r="CI3" s="585"/>
      <c r="CJ3" s="585"/>
      <c r="CK3" s="585"/>
      <c r="CL3" s="585"/>
      <c r="CM3" s="585"/>
      <c r="CN3" s="585"/>
      <c r="CO3" s="585"/>
      <c r="CP3" s="585"/>
      <c r="CQ3" s="585"/>
      <c r="CR3" s="585"/>
      <c r="CS3" s="634"/>
      <c r="CT3" s="524" t="s">
        <v>82</v>
      </c>
      <c r="CU3" s="525"/>
      <c r="CV3" s="525"/>
      <c r="CW3" s="525"/>
      <c r="CX3" s="525"/>
      <c r="CY3" s="525"/>
      <c r="CZ3" s="525"/>
      <c r="DA3" s="592"/>
      <c r="DB3" s="524" t="s">
        <v>83</v>
      </c>
      <c r="DC3" s="525"/>
      <c r="DD3" s="525"/>
      <c r="DE3" s="525"/>
      <c r="DF3" s="525"/>
      <c r="DG3" s="525"/>
      <c r="DH3" s="525"/>
      <c r="DI3" s="592"/>
      <c r="DJ3" s="165"/>
      <c r="DK3" s="165"/>
      <c r="DL3" s="165"/>
      <c r="DM3" s="165"/>
      <c r="DN3" s="165"/>
      <c r="DO3" s="165"/>
    </row>
    <row r="4" spans="1:119" ht="18.75" customHeight="1" x14ac:dyDescent="0.15">
      <c r="A4" s="166"/>
      <c r="B4" s="600"/>
      <c r="C4" s="601"/>
      <c r="D4" s="601"/>
      <c r="E4" s="602"/>
      <c r="F4" s="602"/>
      <c r="G4" s="602"/>
      <c r="H4" s="602"/>
      <c r="I4" s="602"/>
      <c r="J4" s="602"/>
      <c r="K4" s="602"/>
      <c r="L4" s="602"/>
      <c r="M4" s="602"/>
      <c r="N4" s="602"/>
      <c r="O4" s="602"/>
      <c r="P4" s="602"/>
      <c r="Q4" s="602"/>
      <c r="R4" s="606"/>
      <c r="S4" s="606"/>
      <c r="T4" s="606"/>
      <c r="U4" s="606"/>
      <c r="V4" s="607"/>
      <c r="W4" s="593"/>
      <c r="X4" s="407"/>
      <c r="Y4" s="407"/>
      <c r="Z4" s="407"/>
      <c r="AA4" s="407"/>
      <c r="AB4" s="601"/>
      <c r="AC4" s="606"/>
      <c r="AD4" s="407"/>
      <c r="AE4" s="407"/>
      <c r="AF4" s="407"/>
      <c r="AG4" s="407"/>
      <c r="AH4" s="407"/>
      <c r="AI4" s="407"/>
      <c r="AJ4" s="407"/>
      <c r="AK4" s="407"/>
      <c r="AL4" s="594"/>
      <c r="AM4" s="551"/>
      <c r="AN4" s="461"/>
      <c r="AO4" s="461"/>
      <c r="AP4" s="461"/>
      <c r="AQ4" s="461"/>
      <c r="AR4" s="461"/>
      <c r="AS4" s="461"/>
      <c r="AT4" s="461"/>
      <c r="AU4" s="461"/>
      <c r="AV4" s="461"/>
      <c r="AW4" s="461"/>
      <c r="AX4" s="633"/>
      <c r="AY4" s="437" t="s">
        <v>84</v>
      </c>
      <c r="AZ4" s="438"/>
      <c r="BA4" s="438"/>
      <c r="BB4" s="438"/>
      <c r="BC4" s="438"/>
      <c r="BD4" s="438"/>
      <c r="BE4" s="438"/>
      <c r="BF4" s="438"/>
      <c r="BG4" s="438"/>
      <c r="BH4" s="438"/>
      <c r="BI4" s="438"/>
      <c r="BJ4" s="438"/>
      <c r="BK4" s="438"/>
      <c r="BL4" s="438"/>
      <c r="BM4" s="439"/>
      <c r="BN4" s="440">
        <v>5676145</v>
      </c>
      <c r="BO4" s="441"/>
      <c r="BP4" s="441"/>
      <c r="BQ4" s="441"/>
      <c r="BR4" s="441"/>
      <c r="BS4" s="441"/>
      <c r="BT4" s="441"/>
      <c r="BU4" s="442"/>
      <c r="BV4" s="440">
        <v>5473297</v>
      </c>
      <c r="BW4" s="441"/>
      <c r="BX4" s="441"/>
      <c r="BY4" s="441"/>
      <c r="BZ4" s="441"/>
      <c r="CA4" s="441"/>
      <c r="CB4" s="441"/>
      <c r="CC4" s="442"/>
      <c r="CD4" s="618" t="s">
        <v>85</v>
      </c>
      <c r="CE4" s="619"/>
      <c r="CF4" s="619"/>
      <c r="CG4" s="619"/>
      <c r="CH4" s="619"/>
      <c r="CI4" s="619"/>
      <c r="CJ4" s="619"/>
      <c r="CK4" s="619"/>
      <c r="CL4" s="619"/>
      <c r="CM4" s="619"/>
      <c r="CN4" s="619"/>
      <c r="CO4" s="619"/>
      <c r="CP4" s="619"/>
      <c r="CQ4" s="619"/>
      <c r="CR4" s="619"/>
      <c r="CS4" s="620"/>
      <c r="CT4" s="621">
        <v>7.3</v>
      </c>
      <c r="CU4" s="622"/>
      <c r="CV4" s="622"/>
      <c r="CW4" s="622"/>
      <c r="CX4" s="622"/>
      <c r="CY4" s="622"/>
      <c r="CZ4" s="622"/>
      <c r="DA4" s="623"/>
      <c r="DB4" s="621">
        <v>7.8</v>
      </c>
      <c r="DC4" s="622"/>
      <c r="DD4" s="622"/>
      <c r="DE4" s="622"/>
      <c r="DF4" s="622"/>
      <c r="DG4" s="622"/>
      <c r="DH4" s="622"/>
      <c r="DI4" s="623"/>
      <c r="DJ4" s="165"/>
      <c r="DK4" s="165"/>
      <c r="DL4" s="165"/>
      <c r="DM4" s="165"/>
      <c r="DN4" s="165"/>
      <c r="DO4" s="165"/>
    </row>
    <row r="5" spans="1:119" ht="18.75" customHeight="1" x14ac:dyDescent="0.15">
      <c r="A5" s="166"/>
      <c r="B5" s="628"/>
      <c r="C5" s="462"/>
      <c r="D5" s="462"/>
      <c r="E5" s="629"/>
      <c r="F5" s="629"/>
      <c r="G5" s="629"/>
      <c r="H5" s="629"/>
      <c r="I5" s="629"/>
      <c r="J5" s="629"/>
      <c r="K5" s="629"/>
      <c r="L5" s="629"/>
      <c r="M5" s="629"/>
      <c r="N5" s="629"/>
      <c r="O5" s="629"/>
      <c r="P5" s="629"/>
      <c r="Q5" s="629"/>
      <c r="R5" s="460"/>
      <c r="S5" s="460"/>
      <c r="T5" s="460"/>
      <c r="U5" s="460"/>
      <c r="V5" s="632"/>
      <c r="W5" s="551"/>
      <c r="X5" s="461"/>
      <c r="Y5" s="461"/>
      <c r="Z5" s="461"/>
      <c r="AA5" s="461"/>
      <c r="AB5" s="462"/>
      <c r="AC5" s="460"/>
      <c r="AD5" s="461"/>
      <c r="AE5" s="461"/>
      <c r="AF5" s="461"/>
      <c r="AG5" s="461"/>
      <c r="AH5" s="461"/>
      <c r="AI5" s="461"/>
      <c r="AJ5" s="461"/>
      <c r="AK5" s="461"/>
      <c r="AL5" s="633"/>
      <c r="AM5" s="514" t="s">
        <v>86</v>
      </c>
      <c r="AN5" s="419"/>
      <c r="AO5" s="419"/>
      <c r="AP5" s="419"/>
      <c r="AQ5" s="419"/>
      <c r="AR5" s="419"/>
      <c r="AS5" s="419"/>
      <c r="AT5" s="420"/>
      <c r="AU5" s="502" t="s">
        <v>87</v>
      </c>
      <c r="AV5" s="503"/>
      <c r="AW5" s="503"/>
      <c r="AX5" s="503"/>
      <c r="AY5" s="425" t="s">
        <v>88</v>
      </c>
      <c r="AZ5" s="426"/>
      <c r="BA5" s="426"/>
      <c r="BB5" s="426"/>
      <c r="BC5" s="426"/>
      <c r="BD5" s="426"/>
      <c r="BE5" s="426"/>
      <c r="BF5" s="426"/>
      <c r="BG5" s="426"/>
      <c r="BH5" s="426"/>
      <c r="BI5" s="426"/>
      <c r="BJ5" s="426"/>
      <c r="BK5" s="426"/>
      <c r="BL5" s="426"/>
      <c r="BM5" s="427"/>
      <c r="BN5" s="445">
        <v>5332081</v>
      </c>
      <c r="BO5" s="446"/>
      <c r="BP5" s="446"/>
      <c r="BQ5" s="446"/>
      <c r="BR5" s="446"/>
      <c r="BS5" s="446"/>
      <c r="BT5" s="446"/>
      <c r="BU5" s="447"/>
      <c r="BV5" s="445">
        <v>5107520</v>
      </c>
      <c r="BW5" s="446"/>
      <c r="BX5" s="446"/>
      <c r="BY5" s="446"/>
      <c r="BZ5" s="446"/>
      <c r="CA5" s="446"/>
      <c r="CB5" s="446"/>
      <c r="CC5" s="447"/>
      <c r="CD5" s="454" t="s">
        <v>89</v>
      </c>
      <c r="CE5" s="455"/>
      <c r="CF5" s="455"/>
      <c r="CG5" s="455"/>
      <c r="CH5" s="455"/>
      <c r="CI5" s="455"/>
      <c r="CJ5" s="455"/>
      <c r="CK5" s="455"/>
      <c r="CL5" s="455"/>
      <c r="CM5" s="455"/>
      <c r="CN5" s="455"/>
      <c r="CO5" s="455"/>
      <c r="CP5" s="455"/>
      <c r="CQ5" s="455"/>
      <c r="CR5" s="455"/>
      <c r="CS5" s="456"/>
      <c r="CT5" s="415">
        <v>88.2</v>
      </c>
      <c r="CU5" s="416"/>
      <c r="CV5" s="416"/>
      <c r="CW5" s="416"/>
      <c r="CX5" s="416"/>
      <c r="CY5" s="416"/>
      <c r="CZ5" s="416"/>
      <c r="DA5" s="417"/>
      <c r="DB5" s="415">
        <v>86.1</v>
      </c>
      <c r="DC5" s="416"/>
      <c r="DD5" s="416"/>
      <c r="DE5" s="416"/>
      <c r="DF5" s="416"/>
      <c r="DG5" s="416"/>
      <c r="DH5" s="416"/>
      <c r="DI5" s="417"/>
      <c r="DJ5" s="165"/>
      <c r="DK5" s="165"/>
      <c r="DL5" s="165"/>
      <c r="DM5" s="165"/>
      <c r="DN5" s="165"/>
      <c r="DO5" s="165"/>
    </row>
    <row r="6" spans="1:119" ht="18.75" customHeight="1" x14ac:dyDescent="0.15">
      <c r="A6" s="166"/>
      <c r="B6" s="598" t="s">
        <v>90</v>
      </c>
      <c r="C6" s="459"/>
      <c r="D6" s="459"/>
      <c r="E6" s="599"/>
      <c r="F6" s="599"/>
      <c r="G6" s="599"/>
      <c r="H6" s="599"/>
      <c r="I6" s="599"/>
      <c r="J6" s="599"/>
      <c r="K6" s="599"/>
      <c r="L6" s="599" t="s">
        <v>91</v>
      </c>
      <c r="M6" s="599"/>
      <c r="N6" s="599"/>
      <c r="O6" s="599"/>
      <c r="P6" s="599"/>
      <c r="Q6" s="599"/>
      <c r="R6" s="483"/>
      <c r="S6" s="483"/>
      <c r="T6" s="483"/>
      <c r="U6" s="483"/>
      <c r="V6" s="605"/>
      <c r="W6" s="536" t="s">
        <v>92</v>
      </c>
      <c r="X6" s="458"/>
      <c r="Y6" s="458"/>
      <c r="Z6" s="458"/>
      <c r="AA6" s="458"/>
      <c r="AB6" s="459"/>
      <c r="AC6" s="610" t="s">
        <v>93</v>
      </c>
      <c r="AD6" s="611"/>
      <c r="AE6" s="611"/>
      <c r="AF6" s="611"/>
      <c r="AG6" s="611"/>
      <c r="AH6" s="611"/>
      <c r="AI6" s="611"/>
      <c r="AJ6" s="611"/>
      <c r="AK6" s="611"/>
      <c r="AL6" s="612"/>
      <c r="AM6" s="514" t="s">
        <v>94</v>
      </c>
      <c r="AN6" s="419"/>
      <c r="AO6" s="419"/>
      <c r="AP6" s="419"/>
      <c r="AQ6" s="419"/>
      <c r="AR6" s="419"/>
      <c r="AS6" s="419"/>
      <c r="AT6" s="420"/>
      <c r="AU6" s="502" t="s">
        <v>87</v>
      </c>
      <c r="AV6" s="503"/>
      <c r="AW6" s="503"/>
      <c r="AX6" s="503"/>
      <c r="AY6" s="425" t="s">
        <v>95</v>
      </c>
      <c r="AZ6" s="426"/>
      <c r="BA6" s="426"/>
      <c r="BB6" s="426"/>
      <c r="BC6" s="426"/>
      <c r="BD6" s="426"/>
      <c r="BE6" s="426"/>
      <c r="BF6" s="426"/>
      <c r="BG6" s="426"/>
      <c r="BH6" s="426"/>
      <c r="BI6" s="426"/>
      <c r="BJ6" s="426"/>
      <c r="BK6" s="426"/>
      <c r="BL6" s="426"/>
      <c r="BM6" s="427"/>
      <c r="BN6" s="445">
        <v>344064</v>
      </c>
      <c r="BO6" s="446"/>
      <c r="BP6" s="446"/>
      <c r="BQ6" s="446"/>
      <c r="BR6" s="446"/>
      <c r="BS6" s="446"/>
      <c r="BT6" s="446"/>
      <c r="BU6" s="447"/>
      <c r="BV6" s="445">
        <v>365777</v>
      </c>
      <c r="BW6" s="446"/>
      <c r="BX6" s="446"/>
      <c r="BY6" s="446"/>
      <c r="BZ6" s="446"/>
      <c r="CA6" s="446"/>
      <c r="CB6" s="446"/>
      <c r="CC6" s="447"/>
      <c r="CD6" s="454" t="s">
        <v>96</v>
      </c>
      <c r="CE6" s="455"/>
      <c r="CF6" s="455"/>
      <c r="CG6" s="455"/>
      <c r="CH6" s="455"/>
      <c r="CI6" s="455"/>
      <c r="CJ6" s="455"/>
      <c r="CK6" s="455"/>
      <c r="CL6" s="455"/>
      <c r="CM6" s="455"/>
      <c r="CN6" s="455"/>
      <c r="CO6" s="455"/>
      <c r="CP6" s="455"/>
      <c r="CQ6" s="455"/>
      <c r="CR6" s="455"/>
      <c r="CS6" s="456"/>
      <c r="CT6" s="595">
        <v>91.8</v>
      </c>
      <c r="CU6" s="596"/>
      <c r="CV6" s="596"/>
      <c r="CW6" s="596"/>
      <c r="CX6" s="596"/>
      <c r="CY6" s="596"/>
      <c r="CZ6" s="596"/>
      <c r="DA6" s="597"/>
      <c r="DB6" s="595">
        <v>90.4</v>
      </c>
      <c r="DC6" s="596"/>
      <c r="DD6" s="596"/>
      <c r="DE6" s="596"/>
      <c r="DF6" s="596"/>
      <c r="DG6" s="596"/>
      <c r="DH6" s="596"/>
      <c r="DI6" s="597"/>
      <c r="DJ6" s="165"/>
      <c r="DK6" s="165"/>
      <c r="DL6" s="165"/>
      <c r="DM6" s="165"/>
      <c r="DN6" s="165"/>
      <c r="DO6" s="165"/>
    </row>
    <row r="7" spans="1:119" ht="18.75" customHeight="1" x14ac:dyDescent="0.15">
      <c r="A7" s="166"/>
      <c r="B7" s="600"/>
      <c r="C7" s="601"/>
      <c r="D7" s="601"/>
      <c r="E7" s="602"/>
      <c r="F7" s="602"/>
      <c r="G7" s="602"/>
      <c r="H7" s="602"/>
      <c r="I7" s="602"/>
      <c r="J7" s="602"/>
      <c r="K7" s="602"/>
      <c r="L7" s="602"/>
      <c r="M7" s="602"/>
      <c r="N7" s="602"/>
      <c r="O7" s="602"/>
      <c r="P7" s="602"/>
      <c r="Q7" s="602"/>
      <c r="R7" s="606"/>
      <c r="S7" s="606"/>
      <c r="T7" s="606"/>
      <c r="U7" s="606"/>
      <c r="V7" s="607"/>
      <c r="W7" s="593"/>
      <c r="X7" s="407"/>
      <c r="Y7" s="407"/>
      <c r="Z7" s="407"/>
      <c r="AA7" s="407"/>
      <c r="AB7" s="601"/>
      <c r="AC7" s="613"/>
      <c r="AD7" s="408"/>
      <c r="AE7" s="408"/>
      <c r="AF7" s="408"/>
      <c r="AG7" s="408"/>
      <c r="AH7" s="408"/>
      <c r="AI7" s="408"/>
      <c r="AJ7" s="408"/>
      <c r="AK7" s="408"/>
      <c r="AL7" s="614"/>
      <c r="AM7" s="514" t="s">
        <v>97</v>
      </c>
      <c r="AN7" s="419"/>
      <c r="AO7" s="419"/>
      <c r="AP7" s="419"/>
      <c r="AQ7" s="419"/>
      <c r="AR7" s="419"/>
      <c r="AS7" s="419"/>
      <c r="AT7" s="420"/>
      <c r="AU7" s="502" t="s">
        <v>98</v>
      </c>
      <c r="AV7" s="503"/>
      <c r="AW7" s="503"/>
      <c r="AX7" s="503"/>
      <c r="AY7" s="425" t="s">
        <v>99</v>
      </c>
      <c r="AZ7" s="426"/>
      <c r="BA7" s="426"/>
      <c r="BB7" s="426"/>
      <c r="BC7" s="426"/>
      <c r="BD7" s="426"/>
      <c r="BE7" s="426"/>
      <c r="BF7" s="426"/>
      <c r="BG7" s="426"/>
      <c r="BH7" s="426"/>
      <c r="BI7" s="426"/>
      <c r="BJ7" s="426"/>
      <c r="BK7" s="426"/>
      <c r="BL7" s="426"/>
      <c r="BM7" s="427"/>
      <c r="BN7" s="445">
        <v>60600</v>
      </c>
      <c r="BO7" s="446"/>
      <c r="BP7" s="446"/>
      <c r="BQ7" s="446"/>
      <c r="BR7" s="446"/>
      <c r="BS7" s="446"/>
      <c r="BT7" s="446"/>
      <c r="BU7" s="447"/>
      <c r="BV7" s="445">
        <v>59790</v>
      </c>
      <c r="BW7" s="446"/>
      <c r="BX7" s="446"/>
      <c r="BY7" s="446"/>
      <c r="BZ7" s="446"/>
      <c r="CA7" s="446"/>
      <c r="CB7" s="446"/>
      <c r="CC7" s="447"/>
      <c r="CD7" s="454" t="s">
        <v>100</v>
      </c>
      <c r="CE7" s="455"/>
      <c r="CF7" s="455"/>
      <c r="CG7" s="455"/>
      <c r="CH7" s="455"/>
      <c r="CI7" s="455"/>
      <c r="CJ7" s="455"/>
      <c r="CK7" s="455"/>
      <c r="CL7" s="455"/>
      <c r="CM7" s="455"/>
      <c r="CN7" s="455"/>
      <c r="CO7" s="455"/>
      <c r="CP7" s="455"/>
      <c r="CQ7" s="455"/>
      <c r="CR7" s="455"/>
      <c r="CS7" s="456"/>
      <c r="CT7" s="445">
        <v>3866847</v>
      </c>
      <c r="CU7" s="446"/>
      <c r="CV7" s="446"/>
      <c r="CW7" s="446"/>
      <c r="CX7" s="446"/>
      <c r="CY7" s="446"/>
      <c r="CZ7" s="446"/>
      <c r="DA7" s="447"/>
      <c r="DB7" s="445">
        <v>3907391</v>
      </c>
      <c r="DC7" s="446"/>
      <c r="DD7" s="446"/>
      <c r="DE7" s="446"/>
      <c r="DF7" s="446"/>
      <c r="DG7" s="446"/>
      <c r="DH7" s="446"/>
      <c r="DI7" s="447"/>
      <c r="DJ7" s="165"/>
      <c r="DK7" s="165"/>
      <c r="DL7" s="165"/>
      <c r="DM7" s="165"/>
      <c r="DN7" s="165"/>
      <c r="DO7" s="165"/>
    </row>
    <row r="8" spans="1:119" ht="18.75" customHeight="1" thickBot="1" x14ac:dyDescent="0.2">
      <c r="A8" s="166"/>
      <c r="B8" s="603"/>
      <c r="C8" s="537"/>
      <c r="D8" s="537"/>
      <c r="E8" s="604"/>
      <c r="F8" s="604"/>
      <c r="G8" s="604"/>
      <c r="H8" s="604"/>
      <c r="I8" s="604"/>
      <c r="J8" s="604"/>
      <c r="K8" s="604"/>
      <c r="L8" s="604"/>
      <c r="M8" s="604"/>
      <c r="N8" s="604"/>
      <c r="O8" s="604"/>
      <c r="P8" s="604"/>
      <c r="Q8" s="604"/>
      <c r="R8" s="608"/>
      <c r="S8" s="608"/>
      <c r="T8" s="608"/>
      <c r="U8" s="608"/>
      <c r="V8" s="609"/>
      <c r="W8" s="526"/>
      <c r="X8" s="527"/>
      <c r="Y8" s="527"/>
      <c r="Z8" s="527"/>
      <c r="AA8" s="527"/>
      <c r="AB8" s="537"/>
      <c r="AC8" s="615"/>
      <c r="AD8" s="616"/>
      <c r="AE8" s="616"/>
      <c r="AF8" s="616"/>
      <c r="AG8" s="616"/>
      <c r="AH8" s="616"/>
      <c r="AI8" s="616"/>
      <c r="AJ8" s="616"/>
      <c r="AK8" s="616"/>
      <c r="AL8" s="617"/>
      <c r="AM8" s="514" t="s">
        <v>101</v>
      </c>
      <c r="AN8" s="419"/>
      <c r="AO8" s="419"/>
      <c r="AP8" s="419"/>
      <c r="AQ8" s="419"/>
      <c r="AR8" s="419"/>
      <c r="AS8" s="419"/>
      <c r="AT8" s="420"/>
      <c r="AU8" s="502" t="s">
        <v>102</v>
      </c>
      <c r="AV8" s="503"/>
      <c r="AW8" s="503"/>
      <c r="AX8" s="503"/>
      <c r="AY8" s="425" t="s">
        <v>103</v>
      </c>
      <c r="AZ8" s="426"/>
      <c r="BA8" s="426"/>
      <c r="BB8" s="426"/>
      <c r="BC8" s="426"/>
      <c r="BD8" s="426"/>
      <c r="BE8" s="426"/>
      <c r="BF8" s="426"/>
      <c r="BG8" s="426"/>
      <c r="BH8" s="426"/>
      <c r="BI8" s="426"/>
      <c r="BJ8" s="426"/>
      <c r="BK8" s="426"/>
      <c r="BL8" s="426"/>
      <c r="BM8" s="427"/>
      <c r="BN8" s="445">
        <v>283464</v>
      </c>
      <c r="BO8" s="446"/>
      <c r="BP8" s="446"/>
      <c r="BQ8" s="446"/>
      <c r="BR8" s="446"/>
      <c r="BS8" s="446"/>
      <c r="BT8" s="446"/>
      <c r="BU8" s="447"/>
      <c r="BV8" s="445">
        <v>305987</v>
      </c>
      <c r="BW8" s="446"/>
      <c r="BX8" s="446"/>
      <c r="BY8" s="446"/>
      <c r="BZ8" s="446"/>
      <c r="CA8" s="446"/>
      <c r="CB8" s="446"/>
      <c r="CC8" s="447"/>
      <c r="CD8" s="454" t="s">
        <v>104</v>
      </c>
      <c r="CE8" s="455"/>
      <c r="CF8" s="455"/>
      <c r="CG8" s="455"/>
      <c r="CH8" s="455"/>
      <c r="CI8" s="455"/>
      <c r="CJ8" s="455"/>
      <c r="CK8" s="455"/>
      <c r="CL8" s="455"/>
      <c r="CM8" s="455"/>
      <c r="CN8" s="455"/>
      <c r="CO8" s="455"/>
      <c r="CP8" s="455"/>
      <c r="CQ8" s="455"/>
      <c r="CR8" s="455"/>
      <c r="CS8" s="456"/>
      <c r="CT8" s="558">
        <v>0.85</v>
      </c>
      <c r="CU8" s="559"/>
      <c r="CV8" s="559"/>
      <c r="CW8" s="559"/>
      <c r="CX8" s="559"/>
      <c r="CY8" s="559"/>
      <c r="CZ8" s="559"/>
      <c r="DA8" s="560"/>
      <c r="DB8" s="558">
        <v>0.86</v>
      </c>
      <c r="DC8" s="559"/>
      <c r="DD8" s="559"/>
      <c r="DE8" s="559"/>
      <c r="DF8" s="559"/>
      <c r="DG8" s="559"/>
      <c r="DH8" s="559"/>
      <c r="DI8" s="560"/>
      <c r="DJ8" s="165"/>
      <c r="DK8" s="165"/>
      <c r="DL8" s="165"/>
      <c r="DM8" s="165"/>
      <c r="DN8" s="165"/>
      <c r="DO8" s="165"/>
    </row>
    <row r="9" spans="1:119" ht="18.75" customHeight="1" thickBot="1" x14ac:dyDescent="0.2">
      <c r="A9" s="166"/>
      <c r="B9" s="584" t="s">
        <v>105</v>
      </c>
      <c r="C9" s="585"/>
      <c r="D9" s="585"/>
      <c r="E9" s="585"/>
      <c r="F9" s="585"/>
      <c r="G9" s="585"/>
      <c r="H9" s="585"/>
      <c r="I9" s="585"/>
      <c r="J9" s="585"/>
      <c r="K9" s="508"/>
      <c r="L9" s="586" t="s">
        <v>106</v>
      </c>
      <c r="M9" s="587"/>
      <c r="N9" s="587"/>
      <c r="O9" s="587"/>
      <c r="P9" s="587"/>
      <c r="Q9" s="588"/>
      <c r="R9" s="589">
        <v>17033</v>
      </c>
      <c r="S9" s="590"/>
      <c r="T9" s="590"/>
      <c r="U9" s="590"/>
      <c r="V9" s="591"/>
      <c r="W9" s="524" t="s">
        <v>107</v>
      </c>
      <c r="X9" s="525"/>
      <c r="Y9" s="525"/>
      <c r="Z9" s="525"/>
      <c r="AA9" s="525"/>
      <c r="AB9" s="525"/>
      <c r="AC9" s="525"/>
      <c r="AD9" s="525"/>
      <c r="AE9" s="525"/>
      <c r="AF9" s="525"/>
      <c r="AG9" s="525"/>
      <c r="AH9" s="525"/>
      <c r="AI9" s="525"/>
      <c r="AJ9" s="525"/>
      <c r="AK9" s="525"/>
      <c r="AL9" s="592"/>
      <c r="AM9" s="514" t="s">
        <v>108</v>
      </c>
      <c r="AN9" s="419"/>
      <c r="AO9" s="419"/>
      <c r="AP9" s="419"/>
      <c r="AQ9" s="419"/>
      <c r="AR9" s="419"/>
      <c r="AS9" s="419"/>
      <c r="AT9" s="420"/>
      <c r="AU9" s="502" t="s">
        <v>102</v>
      </c>
      <c r="AV9" s="503"/>
      <c r="AW9" s="503"/>
      <c r="AX9" s="503"/>
      <c r="AY9" s="425" t="s">
        <v>109</v>
      </c>
      <c r="AZ9" s="426"/>
      <c r="BA9" s="426"/>
      <c r="BB9" s="426"/>
      <c r="BC9" s="426"/>
      <c r="BD9" s="426"/>
      <c r="BE9" s="426"/>
      <c r="BF9" s="426"/>
      <c r="BG9" s="426"/>
      <c r="BH9" s="426"/>
      <c r="BI9" s="426"/>
      <c r="BJ9" s="426"/>
      <c r="BK9" s="426"/>
      <c r="BL9" s="426"/>
      <c r="BM9" s="427"/>
      <c r="BN9" s="445">
        <v>-22523</v>
      </c>
      <c r="BO9" s="446"/>
      <c r="BP9" s="446"/>
      <c r="BQ9" s="446"/>
      <c r="BR9" s="446"/>
      <c r="BS9" s="446"/>
      <c r="BT9" s="446"/>
      <c r="BU9" s="447"/>
      <c r="BV9" s="445">
        <v>-86121</v>
      </c>
      <c r="BW9" s="446"/>
      <c r="BX9" s="446"/>
      <c r="BY9" s="446"/>
      <c r="BZ9" s="446"/>
      <c r="CA9" s="446"/>
      <c r="CB9" s="446"/>
      <c r="CC9" s="447"/>
      <c r="CD9" s="454" t="s">
        <v>110</v>
      </c>
      <c r="CE9" s="455"/>
      <c r="CF9" s="455"/>
      <c r="CG9" s="455"/>
      <c r="CH9" s="455"/>
      <c r="CI9" s="455"/>
      <c r="CJ9" s="455"/>
      <c r="CK9" s="455"/>
      <c r="CL9" s="455"/>
      <c r="CM9" s="455"/>
      <c r="CN9" s="455"/>
      <c r="CO9" s="455"/>
      <c r="CP9" s="455"/>
      <c r="CQ9" s="455"/>
      <c r="CR9" s="455"/>
      <c r="CS9" s="456"/>
      <c r="CT9" s="415">
        <v>4.9000000000000004</v>
      </c>
      <c r="CU9" s="416"/>
      <c r="CV9" s="416"/>
      <c r="CW9" s="416"/>
      <c r="CX9" s="416"/>
      <c r="CY9" s="416"/>
      <c r="CZ9" s="416"/>
      <c r="DA9" s="417"/>
      <c r="DB9" s="415">
        <v>4.8</v>
      </c>
      <c r="DC9" s="416"/>
      <c r="DD9" s="416"/>
      <c r="DE9" s="416"/>
      <c r="DF9" s="416"/>
      <c r="DG9" s="416"/>
      <c r="DH9" s="416"/>
      <c r="DI9" s="417"/>
      <c r="DJ9" s="165"/>
      <c r="DK9" s="165"/>
      <c r="DL9" s="165"/>
      <c r="DM9" s="165"/>
      <c r="DN9" s="165"/>
      <c r="DO9" s="165"/>
    </row>
    <row r="10" spans="1:119" ht="18.75" customHeight="1" thickBot="1" x14ac:dyDescent="0.2">
      <c r="A10" s="166"/>
      <c r="B10" s="584"/>
      <c r="C10" s="585"/>
      <c r="D10" s="585"/>
      <c r="E10" s="585"/>
      <c r="F10" s="585"/>
      <c r="G10" s="585"/>
      <c r="H10" s="585"/>
      <c r="I10" s="585"/>
      <c r="J10" s="585"/>
      <c r="K10" s="508"/>
      <c r="L10" s="418" t="s">
        <v>111</v>
      </c>
      <c r="M10" s="419"/>
      <c r="N10" s="419"/>
      <c r="O10" s="419"/>
      <c r="P10" s="419"/>
      <c r="Q10" s="420"/>
      <c r="R10" s="421">
        <v>17972</v>
      </c>
      <c r="S10" s="422"/>
      <c r="T10" s="422"/>
      <c r="U10" s="422"/>
      <c r="V10" s="424"/>
      <c r="W10" s="593"/>
      <c r="X10" s="407"/>
      <c r="Y10" s="407"/>
      <c r="Z10" s="407"/>
      <c r="AA10" s="407"/>
      <c r="AB10" s="407"/>
      <c r="AC10" s="407"/>
      <c r="AD10" s="407"/>
      <c r="AE10" s="407"/>
      <c r="AF10" s="407"/>
      <c r="AG10" s="407"/>
      <c r="AH10" s="407"/>
      <c r="AI10" s="407"/>
      <c r="AJ10" s="407"/>
      <c r="AK10" s="407"/>
      <c r="AL10" s="594"/>
      <c r="AM10" s="514" t="s">
        <v>112</v>
      </c>
      <c r="AN10" s="419"/>
      <c r="AO10" s="419"/>
      <c r="AP10" s="419"/>
      <c r="AQ10" s="419"/>
      <c r="AR10" s="419"/>
      <c r="AS10" s="419"/>
      <c r="AT10" s="420"/>
      <c r="AU10" s="502" t="s">
        <v>113</v>
      </c>
      <c r="AV10" s="503"/>
      <c r="AW10" s="503"/>
      <c r="AX10" s="503"/>
      <c r="AY10" s="425" t="s">
        <v>114</v>
      </c>
      <c r="AZ10" s="426"/>
      <c r="BA10" s="426"/>
      <c r="BB10" s="426"/>
      <c r="BC10" s="426"/>
      <c r="BD10" s="426"/>
      <c r="BE10" s="426"/>
      <c r="BF10" s="426"/>
      <c r="BG10" s="426"/>
      <c r="BH10" s="426"/>
      <c r="BI10" s="426"/>
      <c r="BJ10" s="426"/>
      <c r="BK10" s="426"/>
      <c r="BL10" s="426"/>
      <c r="BM10" s="427"/>
      <c r="BN10" s="445">
        <v>507</v>
      </c>
      <c r="BO10" s="446"/>
      <c r="BP10" s="446"/>
      <c r="BQ10" s="446"/>
      <c r="BR10" s="446"/>
      <c r="BS10" s="446"/>
      <c r="BT10" s="446"/>
      <c r="BU10" s="447"/>
      <c r="BV10" s="445">
        <v>573</v>
      </c>
      <c r="BW10" s="446"/>
      <c r="BX10" s="446"/>
      <c r="BY10" s="446"/>
      <c r="BZ10" s="446"/>
      <c r="CA10" s="446"/>
      <c r="CB10" s="446"/>
      <c r="CC10" s="447"/>
      <c r="CD10" s="170" t="s">
        <v>115</v>
      </c>
      <c r="CE10" s="171"/>
      <c r="CF10" s="171"/>
      <c r="CG10" s="171"/>
      <c r="CH10" s="171"/>
      <c r="CI10" s="171"/>
      <c r="CJ10" s="171"/>
      <c r="CK10" s="171"/>
      <c r="CL10" s="171"/>
      <c r="CM10" s="171"/>
      <c r="CN10" s="171"/>
      <c r="CO10" s="171"/>
      <c r="CP10" s="171"/>
      <c r="CQ10" s="171"/>
      <c r="CR10" s="171"/>
      <c r="CS10" s="172"/>
      <c r="CT10" s="173"/>
      <c r="CU10" s="174"/>
      <c r="CV10" s="174"/>
      <c r="CW10" s="174"/>
      <c r="CX10" s="174"/>
      <c r="CY10" s="174"/>
      <c r="CZ10" s="174"/>
      <c r="DA10" s="175"/>
      <c r="DB10" s="173"/>
      <c r="DC10" s="174"/>
      <c r="DD10" s="174"/>
      <c r="DE10" s="174"/>
      <c r="DF10" s="174"/>
      <c r="DG10" s="174"/>
      <c r="DH10" s="174"/>
      <c r="DI10" s="175"/>
      <c r="DJ10" s="165"/>
      <c r="DK10" s="165"/>
      <c r="DL10" s="165"/>
      <c r="DM10" s="165"/>
      <c r="DN10" s="165"/>
      <c r="DO10" s="165"/>
    </row>
    <row r="11" spans="1:119" ht="18.75" customHeight="1" thickBot="1" x14ac:dyDescent="0.2">
      <c r="A11" s="166"/>
      <c r="B11" s="584"/>
      <c r="C11" s="585"/>
      <c r="D11" s="585"/>
      <c r="E11" s="585"/>
      <c r="F11" s="585"/>
      <c r="G11" s="585"/>
      <c r="H11" s="585"/>
      <c r="I11" s="585"/>
      <c r="J11" s="585"/>
      <c r="K11" s="508"/>
      <c r="L11" s="491" t="s">
        <v>116</v>
      </c>
      <c r="M11" s="492"/>
      <c r="N11" s="492"/>
      <c r="O11" s="492"/>
      <c r="P11" s="492"/>
      <c r="Q11" s="493"/>
      <c r="R11" s="581" t="s">
        <v>117</v>
      </c>
      <c r="S11" s="582"/>
      <c r="T11" s="582"/>
      <c r="U11" s="582"/>
      <c r="V11" s="583"/>
      <c r="W11" s="593"/>
      <c r="X11" s="407"/>
      <c r="Y11" s="407"/>
      <c r="Z11" s="407"/>
      <c r="AA11" s="407"/>
      <c r="AB11" s="407"/>
      <c r="AC11" s="407"/>
      <c r="AD11" s="407"/>
      <c r="AE11" s="407"/>
      <c r="AF11" s="407"/>
      <c r="AG11" s="407"/>
      <c r="AH11" s="407"/>
      <c r="AI11" s="407"/>
      <c r="AJ11" s="407"/>
      <c r="AK11" s="407"/>
      <c r="AL11" s="594"/>
      <c r="AM11" s="514" t="s">
        <v>118</v>
      </c>
      <c r="AN11" s="419"/>
      <c r="AO11" s="419"/>
      <c r="AP11" s="419"/>
      <c r="AQ11" s="419"/>
      <c r="AR11" s="419"/>
      <c r="AS11" s="419"/>
      <c r="AT11" s="420"/>
      <c r="AU11" s="502" t="s">
        <v>87</v>
      </c>
      <c r="AV11" s="503"/>
      <c r="AW11" s="503"/>
      <c r="AX11" s="503"/>
      <c r="AY11" s="425" t="s">
        <v>119</v>
      </c>
      <c r="AZ11" s="426"/>
      <c r="BA11" s="426"/>
      <c r="BB11" s="426"/>
      <c r="BC11" s="426"/>
      <c r="BD11" s="426"/>
      <c r="BE11" s="426"/>
      <c r="BF11" s="426"/>
      <c r="BG11" s="426"/>
      <c r="BH11" s="426"/>
      <c r="BI11" s="426"/>
      <c r="BJ11" s="426"/>
      <c r="BK11" s="426"/>
      <c r="BL11" s="426"/>
      <c r="BM11" s="427"/>
      <c r="BN11" s="445">
        <v>0</v>
      </c>
      <c r="BO11" s="446"/>
      <c r="BP11" s="446"/>
      <c r="BQ11" s="446"/>
      <c r="BR11" s="446"/>
      <c r="BS11" s="446"/>
      <c r="BT11" s="446"/>
      <c r="BU11" s="447"/>
      <c r="BV11" s="445">
        <v>0</v>
      </c>
      <c r="BW11" s="446"/>
      <c r="BX11" s="446"/>
      <c r="BY11" s="446"/>
      <c r="BZ11" s="446"/>
      <c r="CA11" s="446"/>
      <c r="CB11" s="446"/>
      <c r="CC11" s="447"/>
      <c r="CD11" s="454" t="s">
        <v>120</v>
      </c>
      <c r="CE11" s="455"/>
      <c r="CF11" s="455"/>
      <c r="CG11" s="455"/>
      <c r="CH11" s="455"/>
      <c r="CI11" s="455"/>
      <c r="CJ11" s="455"/>
      <c r="CK11" s="455"/>
      <c r="CL11" s="455"/>
      <c r="CM11" s="455"/>
      <c r="CN11" s="455"/>
      <c r="CO11" s="455"/>
      <c r="CP11" s="455"/>
      <c r="CQ11" s="455"/>
      <c r="CR11" s="455"/>
      <c r="CS11" s="456"/>
      <c r="CT11" s="558" t="s">
        <v>121</v>
      </c>
      <c r="CU11" s="559"/>
      <c r="CV11" s="559"/>
      <c r="CW11" s="559"/>
      <c r="CX11" s="559"/>
      <c r="CY11" s="559"/>
      <c r="CZ11" s="559"/>
      <c r="DA11" s="560"/>
      <c r="DB11" s="558" t="s">
        <v>121</v>
      </c>
      <c r="DC11" s="559"/>
      <c r="DD11" s="559"/>
      <c r="DE11" s="559"/>
      <c r="DF11" s="559"/>
      <c r="DG11" s="559"/>
      <c r="DH11" s="559"/>
      <c r="DI11" s="560"/>
      <c r="DJ11" s="165"/>
      <c r="DK11" s="165"/>
      <c r="DL11" s="165"/>
      <c r="DM11" s="165"/>
      <c r="DN11" s="165"/>
      <c r="DO11" s="165"/>
    </row>
    <row r="12" spans="1:119" ht="18.75" customHeight="1" x14ac:dyDescent="0.15">
      <c r="A12" s="166"/>
      <c r="B12" s="561" t="s">
        <v>122</v>
      </c>
      <c r="C12" s="562"/>
      <c r="D12" s="562"/>
      <c r="E12" s="562"/>
      <c r="F12" s="562"/>
      <c r="G12" s="562"/>
      <c r="H12" s="562"/>
      <c r="I12" s="562"/>
      <c r="J12" s="562"/>
      <c r="K12" s="563"/>
      <c r="L12" s="570" t="s">
        <v>123</v>
      </c>
      <c r="M12" s="571"/>
      <c r="N12" s="571"/>
      <c r="O12" s="571"/>
      <c r="P12" s="571"/>
      <c r="Q12" s="572"/>
      <c r="R12" s="573">
        <v>17214</v>
      </c>
      <c r="S12" s="574"/>
      <c r="T12" s="574"/>
      <c r="U12" s="574"/>
      <c r="V12" s="575"/>
      <c r="W12" s="576" t="s">
        <v>1</v>
      </c>
      <c r="X12" s="503"/>
      <c r="Y12" s="503"/>
      <c r="Z12" s="503"/>
      <c r="AA12" s="503"/>
      <c r="AB12" s="577"/>
      <c r="AC12" s="502" t="s">
        <v>124</v>
      </c>
      <c r="AD12" s="503"/>
      <c r="AE12" s="503"/>
      <c r="AF12" s="503"/>
      <c r="AG12" s="577"/>
      <c r="AH12" s="502" t="s">
        <v>125</v>
      </c>
      <c r="AI12" s="503"/>
      <c r="AJ12" s="503"/>
      <c r="AK12" s="503"/>
      <c r="AL12" s="578"/>
      <c r="AM12" s="514" t="s">
        <v>126</v>
      </c>
      <c r="AN12" s="419"/>
      <c r="AO12" s="419"/>
      <c r="AP12" s="419"/>
      <c r="AQ12" s="419"/>
      <c r="AR12" s="419"/>
      <c r="AS12" s="419"/>
      <c r="AT12" s="420"/>
      <c r="AU12" s="502" t="s">
        <v>102</v>
      </c>
      <c r="AV12" s="503"/>
      <c r="AW12" s="503"/>
      <c r="AX12" s="503"/>
      <c r="AY12" s="425" t="s">
        <v>127</v>
      </c>
      <c r="AZ12" s="426"/>
      <c r="BA12" s="426"/>
      <c r="BB12" s="426"/>
      <c r="BC12" s="426"/>
      <c r="BD12" s="426"/>
      <c r="BE12" s="426"/>
      <c r="BF12" s="426"/>
      <c r="BG12" s="426"/>
      <c r="BH12" s="426"/>
      <c r="BI12" s="426"/>
      <c r="BJ12" s="426"/>
      <c r="BK12" s="426"/>
      <c r="BL12" s="426"/>
      <c r="BM12" s="427"/>
      <c r="BN12" s="445">
        <v>0</v>
      </c>
      <c r="BO12" s="446"/>
      <c r="BP12" s="446"/>
      <c r="BQ12" s="446"/>
      <c r="BR12" s="446"/>
      <c r="BS12" s="446"/>
      <c r="BT12" s="446"/>
      <c r="BU12" s="447"/>
      <c r="BV12" s="445">
        <v>0</v>
      </c>
      <c r="BW12" s="446"/>
      <c r="BX12" s="446"/>
      <c r="BY12" s="446"/>
      <c r="BZ12" s="446"/>
      <c r="CA12" s="446"/>
      <c r="CB12" s="446"/>
      <c r="CC12" s="447"/>
      <c r="CD12" s="454" t="s">
        <v>128</v>
      </c>
      <c r="CE12" s="455"/>
      <c r="CF12" s="455"/>
      <c r="CG12" s="455"/>
      <c r="CH12" s="455"/>
      <c r="CI12" s="455"/>
      <c r="CJ12" s="455"/>
      <c r="CK12" s="455"/>
      <c r="CL12" s="455"/>
      <c r="CM12" s="455"/>
      <c r="CN12" s="455"/>
      <c r="CO12" s="455"/>
      <c r="CP12" s="455"/>
      <c r="CQ12" s="455"/>
      <c r="CR12" s="455"/>
      <c r="CS12" s="456"/>
      <c r="CT12" s="558" t="s">
        <v>129</v>
      </c>
      <c r="CU12" s="559"/>
      <c r="CV12" s="559"/>
      <c r="CW12" s="559"/>
      <c r="CX12" s="559"/>
      <c r="CY12" s="559"/>
      <c r="CZ12" s="559"/>
      <c r="DA12" s="560"/>
      <c r="DB12" s="558" t="s">
        <v>129</v>
      </c>
      <c r="DC12" s="559"/>
      <c r="DD12" s="559"/>
      <c r="DE12" s="559"/>
      <c r="DF12" s="559"/>
      <c r="DG12" s="559"/>
      <c r="DH12" s="559"/>
      <c r="DI12" s="560"/>
      <c r="DJ12" s="165"/>
      <c r="DK12" s="165"/>
      <c r="DL12" s="165"/>
      <c r="DM12" s="165"/>
      <c r="DN12" s="165"/>
      <c r="DO12" s="165"/>
    </row>
    <row r="13" spans="1:119" ht="18.75" customHeight="1" x14ac:dyDescent="0.15">
      <c r="A13" s="166"/>
      <c r="B13" s="564"/>
      <c r="C13" s="565"/>
      <c r="D13" s="565"/>
      <c r="E13" s="565"/>
      <c r="F13" s="565"/>
      <c r="G13" s="565"/>
      <c r="H13" s="565"/>
      <c r="I13" s="565"/>
      <c r="J13" s="565"/>
      <c r="K13" s="566"/>
      <c r="L13" s="176"/>
      <c r="M13" s="545" t="s">
        <v>130</v>
      </c>
      <c r="N13" s="546"/>
      <c r="O13" s="546"/>
      <c r="P13" s="546"/>
      <c r="Q13" s="547"/>
      <c r="R13" s="548">
        <v>17120</v>
      </c>
      <c r="S13" s="549"/>
      <c r="T13" s="549"/>
      <c r="U13" s="549"/>
      <c r="V13" s="550"/>
      <c r="W13" s="536" t="s">
        <v>131</v>
      </c>
      <c r="X13" s="458"/>
      <c r="Y13" s="458"/>
      <c r="Z13" s="458"/>
      <c r="AA13" s="458"/>
      <c r="AB13" s="459"/>
      <c r="AC13" s="421">
        <v>356</v>
      </c>
      <c r="AD13" s="422"/>
      <c r="AE13" s="422"/>
      <c r="AF13" s="422"/>
      <c r="AG13" s="423"/>
      <c r="AH13" s="421">
        <v>345</v>
      </c>
      <c r="AI13" s="422"/>
      <c r="AJ13" s="422"/>
      <c r="AK13" s="422"/>
      <c r="AL13" s="424"/>
      <c r="AM13" s="514" t="s">
        <v>132</v>
      </c>
      <c r="AN13" s="419"/>
      <c r="AO13" s="419"/>
      <c r="AP13" s="419"/>
      <c r="AQ13" s="419"/>
      <c r="AR13" s="419"/>
      <c r="AS13" s="419"/>
      <c r="AT13" s="420"/>
      <c r="AU13" s="502" t="s">
        <v>133</v>
      </c>
      <c r="AV13" s="503"/>
      <c r="AW13" s="503"/>
      <c r="AX13" s="503"/>
      <c r="AY13" s="425" t="s">
        <v>134</v>
      </c>
      <c r="AZ13" s="426"/>
      <c r="BA13" s="426"/>
      <c r="BB13" s="426"/>
      <c r="BC13" s="426"/>
      <c r="BD13" s="426"/>
      <c r="BE13" s="426"/>
      <c r="BF13" s="426"/>
      <c r="BG13" s="426"/>
      <c r="BH13" s="426"/>
      <c r="BI13" s="426"/>
      <c r="BJ13" s="426"/>
      <c r="BK13" s="426"/>
      <c r="BL13" s="426"/>
      <c r="BM13" s="427"/>
      <c r="BN13" s="445">
        <v>-22016</v>
      </c>
      <c r="BO13" s="446"/>
      <c r="BP13" s="446"/>
      <c r="BQ13" s="446"/>
      <c r="BR13" s="446"/>
      <c r="BS13" s="446"/>
      <c r="BT13" s="446"/>
      <c r="BU13" s="447"/>
      <c r="BV13" s="445">
        <v>-85548</v>
      </c>
      <c r="BW13" s="446"/>
      <c r="BX13" s="446"/>
      <c r="BY13" s="446"/>
      <c r="BZ13" s="446"/>
      <c r="CA13" s="446"/>
      <c r="CB13" s="446"/>
      <c r="CC13" s="447"/>
      <c r="CD13" s="454" t="s">
        <v>135</v>
      </c>
      <c r="CE13" s="455"/>
      <c r="CF13" s="455"/>
      <c r="CG13" s="455"/>
      <c r="CH13" s="455"/>
      <c r="CI13" s="455"/>
      <c r="CJ13" s="455"/>
      <c r="CK13" s="455"/>
      <c r="CL13" s="455"/>
      <c r="CM13" s="455"/>
      <c r="CN13" s="455"/>
      <c r="CO13" s="455"/>
      <c r="CP13" s="455"/>
      <c r="CQ13" s="455"/>
      <c r="CR13" s="455"/>
      <c r="CS13" s="456"/>
      <c r="CT13" s="415">
        <v>-0.5</v>
      </c>
      <c r="CU13" s="416"/>
      <c r="CV13" s="416"/>
      <c r="CW13" s="416"/>
      <c r="CX13" s="416"/>
      <c r="CY13" s="416"/>
      <c r="CZ13" s="416"/>
      <c r="DA13" s="417"/>
      <c r="DB13" s="415">
        <v>-0.3</v>
      </c>
      <c r="DC13" s="416"/>
      <c r="DD13" s="416"/>
      <c r="DE13" s="416"/>
      <c r="DF13" s="416"/>
      <c r="DG13" s="416"/>
      <c r="DH13" s="416"/>
      <c r="DI13" s="417"/>
      <c r="DJ13" s="165"/>
      <c r="DK13" s="165"/>
      <c r="DL13" s="165"/>
      <c r="DM13" s="165"/>
      <c r="DN13" s="165"/>
      <c r="DO13" s="165"/>
    </row>
    <row r="14" spans="1:119" ht="18.75" customHeight="1" thickBot="1" x14ac:dyDescent="0.2">
      <c r="A14" s="166"/>
      <c r="B14" s="564"/>
      <c r="C14" s="565"/>
      <c r="D14" s="565"/>
      <c r="E14" s="565"/>
      <c r="F14" s="565"/>
      <c r="G14" s="565"/>
      <c r="H14" s="565"/>
      <c r="I14" s="565"/>
      <c r="J14" s="565"/>
      <c r="K14" s="566"/>
      <c r="L14" s="538" t="s">
        <v>136</v>
      </c>
      <c r="M14" s="579"/>
      <c r="N14" s="579"/>
      <c r="O14" s="579"/>
      <c r="P14" s="579"/>
      <c r="Q14" s="580"/>
      <c r="R14" s="548">
        <v>17171</v>
      </c>
      <c r="S14" s="549"/>
      <c r="T14" s="549"/>
      <c r="U14" s="549"/>
      <c r="V14" s="550"/>
      <c r="W14" s="551"/>
      <c r="X14" s="461"/>
      <c r="Y14" s="461"/>
      <c r="Z14" s="461"/>
      <c r="AA14" s="461"/>
      <c r="AB14" s="462"/>
      <c r="AC14" s="541">
        <v>4.4000000000000004</v>
      </c>
      <c r="AD14" s="542"/>
      <c r="AE14" s="542"/>
      <c r="AF14" s="542"/>
      <c r="AG14" s="543"/>
      <c r="AH14" s="541">
        <v>4</v>
      </c>
      <c r="AI14" s="542"/>
      <c r="AJ14" s="542"/>
      <c r="AK14" s="542"/>
      <c r="AL14" s="544"/>
      <c r="AM14" s="514"/>
      <c r="AN14" s="419"/>
      <c r="AO14" s="419"/>
      <c r="AP14" s="419"/>
      <c r="AQ14" s="419"/>
      <c r="AR14" s="419"/>
      <c r="AS14" s="419"/>
      <c r="AT14" s="420"/>
      <c r="AU14" s="502"/>
      <c r="AV14" s="503"/>
      <c r="AW14" s="503"/>
      <c r="AX14" s="503"/>
      <c r="AY14" s="425"/>
      <c r="AZ14" s="426"/>
      <c r="BA14" s="426"/>
      <c r="BB14" s="426"/>
      <c r="BC14" s="426"/>
      <c r="BD14" s="426"/>
      <c r="BE14" s="426"/>
      <c r="BF14" s="426"/>
      <c r="BG14" s="426"/>
      <c r="BH14" s="426"/>
      <c r="BI14" s="426"/>
      <c r="BJ14" s="426"/>
      <c r="BK14" s="426"/>
      <c r="BL14" s="426"/>
      <c r="BM14" s="427"/>
      <c r="BN14" s="445"/>
      <c r="BO14" s="446"/>
      <c r="BP14" s="446"/>
      <c r="BQ14" s="446"/>
      <c r="BR14" s="446"/>
      <c r="BS14" s="446"/>
      <c r="BT14" s="446"/>
      <c r="BU14" s="447"/>
      <c r="BV14" s="445"/>
      <c r="BW14" s="446"/>
      <c r="BX14" s="446"/>
      <c r="BY14" s="446"/>
      <c r="BZ14" s="446"/>
      <c r="CA14" s="446"/>
      <c r="CB14" s="446"/>
      <c r="CC14" s="447"/>
      <c r="CD14" s="451" t="s">
        <v>137</v>
      </c>
      <c r="CE14" s="452"/>
      <c r="CF14" s="452"/>
      <c r="CG14" s="452"/>
      <c r="CH14" s="452"/>
      <c r="CI14" s="452"/>
      <c r="CJ14" s="452"/>
      <c r="CK14" s="452"/>
      <c r="CL14" s="452"/>
      <c r="CM14" s="452"/>
      <c r="CN14" s="452"/>
      <c r="CO14" s="452"/>
      <c r="CP14" s="452"/>
      <c r="CQ14" s="452"/>
      <c r="CR14" s="452"/>
      <c r="CS14" s="453"/>
      <c r="CT14" s="552" t="s">
        <v>129</v>
      </c>
      <c r="CU14" s="553"/>
      <c r="CV14" s="553"/>
      <c r="CW14" s="553"/>
      <c r="CX14" s="553"/>
      <c r="CY14" s="553"/>
      <c r="CZ14" s="553"/>
      <c r="DA14" s="554"/>
      <c r="DB14" s="552" t="s">
        <v>129</v>
      </c>
      <c r="DC14" s="553"/>
      <c r="DD14" s="553"/>
      <c r="DE14" s="553"/>
      <c r="DF14" s="553"/>
      <c r="DG14" s="553"/>
      <c r="DH14" s="553"/>
      <c r="DI14" s="554"/>
      <c r="DJ14" s="165"/>
      <c r="DK14" s="165"/>
      <c r="DL14" s="165"/>
      <c r="DM14" s="165"/>
      <c r="DN14" s="165"/>
      <c r="DO14" s="165"/>
    </row>
    <row r="15" spans="1:119" ht="18.75" customHeight="1" x14ac:dyDescent="0.15">
      <c r="A15" s="166"/>
      <c r="B15" s="564"/>
      <c r="C15" s="565"/>
      <c r="D15" s="565"/>
      <c r="E15" s="565"/>
      <c r="F15" s="565"/>
      <c r="G15" s="565"/>
      <c r="H15" s="565"/>
      <c r="I15" s="565"/>
      <c r="J15" s="565"/>
      <c r="K15" s="566"/>
      <c r="L15" s="176"/>
      <c r="M15" s="545" t="s">
        <v>138</v>
      </c>
      <c r="N15" s="546"/>
      <c r="O15" s="546"/>
      <c r="P15" s="546"/>
      <c r="Q15" s="547"/>
      <c r="R15" s="548">
        <v>17090</v>
      </c>
      <c r="S15" s="549"/>
      <c r="T15" s="549"/>
      <c r="U15" s="549"/>
      <c r="V15" s="550"/>
      <c r="W15" s="536" t="s">
        <v>139</v>
      </c>
      <c r="X15" s="458"/>
      <c r="Y15" s="458"/>
      <c r="Z15" s="458"/>
      <c r="AA15" s="458"/>
      <c r="AB15" s="459"/>
      <c r="AC15" s="421">
        <v>2257</v>
      </c>
      <c r="AD15" s="422"/>
      <c r="AE15" s="422"/>
      <c r="AF15" s="422"/>
      <c r="AG15" s="423"/>
      <c r="AH15" s="421">
        <v>2528</v>
      </c>
      <c r="AI15" s="422"/>
      <c r="AJ15" s="422"/>
      <c r="AK15" s="422"/>
      <c r="AL15" s="424"/>
      <c r="AM15" s="514"/>
      <c r="AN15" s="419"/>
      <c r="AO15" s="419"/>
      <c r="AP15" s="419"/>
      <c r="AQ15" s="419"/>
      <c r="AR15" s="419"/>
      <c r="AS15" s="419"/>
      <c r="AT15" s="420"/>
      <c r="AU15" s="502"/>
      <c r="AV15" s="503"/>
      <c r="AW15" s="503"/>
      <c r="AX15" s="503"/>
      <c r="AY15" s="437" t="s">
        <v>140</v>
      </c>
      <c r="AZ15" s="438"/>
      <c r="BA15" s="438"/>
      <c r="BB15" s="438"/>
      <c r="BC15" s="438"/>
      <c r="BD15" s="438"/>
      <c r="BE15" s="438"/>
      <c r="BF15" s="438"/>
      <c r="BG15" s="438"/>
      <c r="BH15" s="438"/>
      <c r="BI15" s="438"/>
      <c r="BJ15" s="438"/>
      <c r="BK15" s="438"/>
      <c r="BL15" s="438"/>
      <c r="BM15" s="439"/>
      <c r="BN15" s="440">
        <v>2428467</v>
      </c>
      <c r="BO15" s="441"/>
      <c r="BP15" s="441"/>
      <c r="BQ15" s="441"/>
      <c r="BR15" s="441"/>
      <c r="BS15" s="441"/>
      <c r="BT15" s="441"/>
      <c r="BU15" s="442"/>
      <c r="BV15" s="440">
        <v>2535787</v>
      </c>
      <c r="BW15" s="441"/>
      <c r="BX15" s="441"/>
      <c r="BY15" s="441"/>
      <c r="BZ15" s="441"/>
      <c r="CA15" s="441"/>
      <c r="CB15" s="441"/>
      <c r="CC15" s="442"/>
      <c r="CD15" s="555" t="s">
        <v>141</v>
      </c>
      <c r="CE15" s="556"/>
      <c r="CF15" s="556"/>
      <c r="CG15" s="556"/>
      <c r="CH15" s="556"/>
      <c r="CI15" s="556"/>
      <c r="CJ15" s="556"/>
      <c r="CK15" s="556"/>
      <c r="CL15" s="556"/>
      <c r="CM15" s="556"/>
      <c r="CN15" s="556"/>
      <c r="CO15" s="556"/>
      <c r="CP15" s="556"/>
      <c r="CQ15" s="556"/>
      <c r="CR15" s="556"/>
      <c r="CS15" s="557"/>
      <c r="CT15" s="177"/>
      <c r="CU15" s="178"/>
      <c r="CV15" s="178"/>
      <c r="CW15" s="178"/>
      <c r="CX15" s="178"/>
      <c r="CY15" s="178"/>
      <c r="CZ15" s="178"/>
      <c r="DA15" s="179"/>
      <c r="DB15" s="177"/>
      <c r="DC15" s="178"/>
      <c r="DD15" s="178"/>
      <c r="DE15" s="178"/>
      <c r="DF15" s="178"/>
      <c r="DG15" s="178"/>
      <c r="DH15" s="178"/>
      <c r="DI15" s="179"/>
      <c r="DJ15" s="165"/>
      <c r="DK15" s="165"/>
      <c r="DL15" s="165"/>
      <c r="DM15" s="165"/>
      <c r="DN15" s="165"/>
      <c r="DO15" s="165"/>
    </row>
    <row r="16" spans="1:119" ht="18.75" customHeight="1" x14ac:dyDescent="0.15">
      <c r="A16" s="166"/>
      <c r="B16" s="564"/>
      <c r="C16" s="565"/>
      <c r="D16" s="565"/>
      <c r="E16" s="565"/>
      <c r="F16" s="565"/>
      <c r="G16" s="565"/>
      <c r="H16" s="565"/>
      <c r="I16" s="565"/>
      <c r="J16" s="565"/>
      <c r="K16" s="566"/>
      <c r="L16" s="538" t="s">
        <v>142</v>
      </c>
      <c r="M16" s="539"/>
      <c r="N16" s="539"/>
      <c r="O16" s="539"/>
      <c r="P16" s="539"/>
      <c r="Q16" s="540"/>
      <c r="R16" s="533" t="s">
        <v>143</v>
      </c>
      <c r="S16" s="534"/>
      <c r="T16" s="534"/>
      <c r="U16" s="534"/>
      <c r="V16" s="535"/>
      <c r="W16" s="551"/>
      <c r="X16" s="461"/>
      <c r="Y16" s="461"/>
      <c r="Z16" s="461"/>
      <c r="AA16" s="461"/>
      <c r="AB16" s="462"/>
      <c r="AC16" s="541">
        <v>27.8</v>
      </c>
      <c r="AD16" s="542"/>
      <c r="AE16" s="542"/>
      <c r="AF16" s="542"/>
      <c r="AG16" s="543"/>
      <c r="AH16" s="541">
        <v>29.2</v>
      </c>
      <c r="AI16" s="542"/>
      <c r="AJ16" s="542"/>
      <c r="AK16" s="542"/>
      <c r="AL16" s="544"/>
      <c r="AM16" s="514"/>
      <c r="AN16" s="419"/>
      <c r="AO16" s="419"/>
      <c r="AP16" s="419"/>
      <c r="AQ16" s="419"/>
      <c r="AR16" s="419"/>
      <c r="AS16" s="419"/>
      <c r="AT16" s="420"/>
      <c r="AU16" s="502"/>
      <c r="AV16" s="503"/>
      <c r="AW16" s="503"/>
      <c r="AX16" s="503"/>
      <c r="AY16" s="425" t="s">
        <v>144</v>
      </c>
      <c r="AZ16" s="426"/>
      <c r="BA16" s="426"/>
      <c r="BB16" s="426"/>
      <c r="BC16" s="426"/>
      <c r="BD16" s="426"/>
      <c r="BE16" s="426"/>
      <c r="BF16" s="426"/>
      <c r="BG16" s="426"/>
      <c r="BH16" s="426"/>
      <c r="BI16" s="426"/>
      <c r="BJ16" s="426"/>
      <c r="BK16" s="426"/>
      <c r="BL16" s="426"/>
      <c r="BM16" s="427"/>
      <c r="BN16" s="445">
        <v>2878931</v>
      </c>
      <c r="BO16" s="446"/>
      <c r="BP16" s="446"/>
      <c r="BQ16" s="446"/>
      <c r="BR16" s="446"/>
      <c r="BS16" s="446"/>
      <c r="BT16" s="446"/>
      <c r="BU16" s="447"/>
      <c r="BV16" s="445">
        <v>2943417</v>
      </c>
      <c r="BW16" s="446"/>
      <c r="BX16" s="446"/>
      <c r="BY16" s="446"/>
      <c r="BZ16" s="446"/>
      <c r="CA16" s="446"/>
      <c r="CB16" s="446"/>
      <c r="CC16" s="447"/>
      <c r="CD16" s="180"/>
      <c r="CE16" s="443"/>
      <c r="CF16" s="443"/>
      <c r="CG16" s="443"/>
      <c r="CH16" s="443"/>
      <c r="CI16" s="443"/>
      <c r="CJ16" s="443"/>
      <c r="CK16" s="443"/>
      <c r="CL16" s="443"/>
      <c r="CM16" s="443"/>
      <c r="CN16" s="443"/>
      <c r="CO16" s="443"/>
      <c r="CP16" s="443"/>
      <c r="CQ16" s="443"/>
      <c r="CR16" s="443"/>
      <c r="CS16" s="444"/>
      <c r="CT16" s="415"/>
      <c r="CU16" s="416"/>
      <c r="CV16" s="416"/>
      <c r="CW16" s="416"/>
      <c r="CX16" s="416"/>
      <c r="CY16" s="416"/>
      <c r="CZ16" s="416"/>
      <c r="DA16" s="417"/>
      <c r="DB16" s="415"/>
      <c r="DC16" s="416"/>
      <c r="DD16" s="416"/>
      <c r="DE16" s="416"/>
      <c r="DF16" s="416"/>
      <c r="DG16" s="416"/>
      <c r="DH16" s="416"/>
      <c r="DI16" s="417"/>
      <c r="DJ16" s="165"/>
      <c r="DK16" s="165"/>
      <c r="DL16" s="165"/>
      <c r="DM16" s="165"/>
      <c r="DN16" s="165"/>
      <c r="DO16" s="165"/>
    </row>
    <row r="17" spans="1:119" ht="18.75" customHeight="1" thickBot="1" x14ac:dyDescent="0.2">
      <c r="A17" s="166"/>
      <c r="B17" s="567"/>
      <c r="C17" s="568"/>
      <c r="D17" s="568"/>
      <c r="E17" s="568"/>
      <c r="F17" s="568"/>
      <c r="G17" s="568"/>
      <c r="H17" s="568"/>
      <c r="I17" s="568"/>
      <c r="J17" s="568"/>
      <c r="K17" s="569"/>
      <c r="L17" s="181"/>
      <c r="M17" s="530" t="s">
        <v>145</v>
      </c>
      <c r="N17" s="531"/>
      <c r="O17" s="531"/>
      <c r="P17" s="531"/>
      <c r="Q17" s="532"/>
      <c r="R17" s="533" t="s">
        <v>146</v>
      </c>
      <c r="S17" s="534"/>
      <c r="T17" s="534"/>
      <c r="U17" s="534"/>
      <c r="V17" s="535"/>
      <c r="W17" s="536" t="s">
        <v>147</v>
      </c>
      <c r="X17" s="458"/>
      <c r="Y17" s="458"/>
      <c r="Z17" s="458"/>
      <c r="AA17" s="458"/>
      <c r="AB17" s="459"/>
      <c r="AC17" s="421">
        <v>5496</v>
      </c>
      <c r="AD17" s="422"/>
      <c r="AE17" s="422"/>
      <c r="AF17" s="422"/>
      <c r="AG17" s="423"/>
      <c r="AH17" s="421">
        <v>5789</v>
      </c>
      <c r="AI17" s="422"/>
      <c r="AJ17" s="422"/>
      <c r="AK17" s="422"/>
      <c r="AL17" s="424"/>
      <c r="AM17" s="514"/>
      <c r="AN17" s="419"/>
      <c r="AO17" s="419"/>
      <c r="AP17" s="419"/>
      <c r="AQ17" s="419"/>
      <c r="AR17" s="419"/>
      <c r="AS17" s="419"/>
      <c r="AT17" s="420"/>
      <c r="AU17" s="502"/>
      <c r="AV17" s="503"/>
      <c r="AW17" s="503"/>
      <c r="AX17" s="503"/>
      <c r="AY17" s="425" t="s">
        <v>148</v>
      </c>
      <c r="AZ17" s="426"/>
      <c r="BA17" s="426"/>
      <c r="BB17" s="426"/>
      <c r="BC17" s="426"/>
      <c r="BD17" s="426"/>
      <c r="BE17" s="426"/>
      <c r="BF17" s="426"/>
      <c r="BG17" s="426"/>
      <c r="BH17" s="426"/>
      <c r="BI17" s="426"/>
      <c r="BJ17" s="426"/>
      <c r="BK17" s="426"/>
      <c r="BL17" s="426"/>
      <c r="BM17" s="427"/>
      <c r="BN17" s="445">
        <v>3115291</v>
      </c>
      <c r="BO17" s="446"/>
      <c r="BP17" s="446"/>
      <c r="BQ17" s="446"/>
      <c r="BR17" s="446"/>
      <c r="BS17" s="446"/>
      <c r="BT17" s="446"/>
      <c r="BU17" s="447"/>
      <c r="BV17" s="445">
        <v>3259447</v>
      </c>
      <c r="BW17" s="446"/>
      <c r="BX17" s="446"/>
      <c r="BY17" s="446"/>
      <c r="BZ17" s="446"/>
      <c r="CA17" s="446"/>
      <c r="CB17" s="446"/>
      <c r="CC17" s="447"/>
      <c r="CD17" s="180"/>
      <c r="CE17" s="443"/>
      <c r="CF17" s="443"/>
      <c r="CG17" s="443"/>
      <c r="CH17" s="443"/>
      <c r="CI17" s="443"/>
      <c r="CJ17" s="443"/>
      <c r="CK17" s="443"/>
      <c r="CL17" s="443"/>
      <c r="CM17" s="443"/>
      <c r="CN17" s="443"/>
      <c r="CO17" s="443"/>
      <c r="CP17" s="443"/>
      <c r="CQ17" s="443"/>
      <c r="CR17" s="443"/>
      <c r="CS17" s="444"/>
      <c r="CT17" s="415"/>
      <c r="CU17" s="416"/>
      <c r="CV17" s="416"/>
      <c r="CW17" s="416"/>
      <c r="CX17" s="416"/>
      <c r="CY17" s="416"/>
      <c r="CZ17" s="416"/>
      <c r="DA17" s="417"/>
      <c r="DB17" s="415"/>
      <c r="DC17" s="416"/>
      <c r="DD17" s="416"/>
      <c r="DE17" s="416"/>
      <c r="DF17" s="416"/>
      <c r="DG17" s="416"/>
      <c r="DH17" s="416"/>
      <c r="DI17" s="417"/>
      <c r="DJ17" s="165"/>
      <c r="DK17" s="165"/>
      <c r="DL17" s="165"/>
      <c r="DM17" s="165"/>
      <c r="DN17" s="165"/>
      <c r="DO17" s="165"/>
    </row>
    <row r="18" spans="1:119" ht="18.75" customHeight="1" thickBot="1" x14ac:dyDescent="0.2">
      <c r="A18" s="166"/>
      <c r="B18" s="507" t="s">
        <v>149</v>
      </c>
      <c r="C18" s="508"/>
      <c r="D18" s="508"/>
      <c r="E18" s="509"/>
      <c r="F18" s="509"/>
      <c r="G18" s="509"/>
      <c r="H18" s="509"/>
      <c r="I18" s="509"/>
      <c r="J18" s="509"/>
      <c r="K18" s="509"/>
      <c r="L18" s="510">
        <v>14.38</v>
      </c>
      <c r="M18" s="510"/>
      <c r="N18" s="510"/>
      <c r="O18" s="510"/>
      <c r="P18" s="510"/>
      <c r="Q18" s="510"/>
      <c r="R18" s="511"/>
      <c r="S18" s="511"/>
      <c r="T18" s="511"/>
      <c r="U18" s="511"/>
      <c r="V18" s="512"/>
      <c r="W18" s="526"/>
      <c r="X18" s="527"/>
      <c r="Y18" s="527"/>
      <c r="Z18" s="527"/>
      <c r="AA18" s="527"/>
      <c r="AB18" s="537"/>
      <c r="AC18" s="409">
        <v>67.8</v>
      </c>
      <c r="AD18" s="410"/>
      <c r="AE18" s="410"/>
      <c r="AF18" s="410"/>
      <c r="AG18" s="513"/>
      <c r="AH18" s="409">
        <v>66.8</v>
      </c>
      <c r="AI18" s="410"/>
      <c r="AJ18" s="410"/>
      <c r="AK18" s="410"/>
      <c r="AL18" s="411"/>
      <c r="AM18" s="514"/>
      <c r="AN18" s="419"/>
      <c r="AO18" s="419"/>
      <c r="AP18" s="419"/>
      <c r="AQ18" s="419"/>
      <c r="AR18" s="419"/>
      <c r="AS18" s="419"/>
      <c r="AT18" s="420"/>
      <c r="AU18" s="502"/>
      <c r="AV18" s="503"/>
      <c r="AW18" s="503"/>
      <c r="AX18" s="503"/>
      <c r="AY18" s="425" t="s">
        <v>150</v>
      </c>
      <c r="AZ18" s="426"/>
      <c r="BA18" s="426"/>
      <c r="BB18" s="426"/>
      <c r="BC18" s="426"/>
      <c r="BD18" s="426"/>
      <c r="BE18" s="426"/>
      <c r="BF18" s="426"/>
      <c r="BG18" s="426"/>
      <c r="BH18" s="426"/>
      <c r="BI18" s="426"/>
      <c r="BJ18" s="426"/>
      <c r="BK18" s="426"/>
      <c r="BL18" s="426"/>
      <c r="BM18" s="427"/>
      <c r="BN18" s="445">
        <v>3295586</v>
      </c>
      <c r="BO18" s="446"/>
      <c r="BP18" s="446"/>
      <c r="BQ18" s="446"/>
      <c r="BR18" s="446"/>
      <c r="BS18" s="446"/>
      <c r="BT18" s="446"/>
      <c r="BU18" s="447"/>
      <c r="BV18" s="445">
        <v>3248245</v>
      </c>
      <c r="BW18" s="446"/>
      <c r="BX18" s="446"/>
      <c r="BY18" s="446"/>
      <c r="BZ18" s="446"/>
      <c r="CA18" s="446"/>
      <c r="CB18" s="446"/>
      <c r="CC18" s="447"/>
      <c r="CD18" s="180"/>
      <c r="CE18" s="443"/>
      <c r="CF18" s="443"/>
      <c r="CG18" s="443"/>
      <c r="CH18" s="443"/>
      <c r="CI18" s="443"/>
      <c r="CJ18" s="443"/>
      <c r="CK18" s="443"/>
      <c r="CL18" s="443"/>
      <c r="CM18" s="443"/>
      <c r="CN18" s="443"/>
      <c r="CO18" s="443"/>
      <c r="CP18" s="443"/>
      <c r="CQ18" s="443"/>
      <c r="CR18" s="443"/>
      <c r="CS18" s="444"/>
      <c r="CT18" s="415"/>
      <c r="CU18" s="416"/>
      <c r="CV18" s="416"/>
      <c r="CW18" s="416"/>
      <c r="CX18" s="416"/>
      <c r="CY18" s="416"/>
      <c r="CZ18" s="416"/>
      <c r="DA18" s="417"/>
      <c r="DB18" s="415"/>
      <c r="DC18" s="416"/>
      <c r="DD18" s="416"/>
      <c r="DE18" s="416"/>
      <c r="DF18" s="416"/>
      <c r="DG18" s="416"/>
      <c r="DH18" s="416"/>
      <c r="DI18" s="417"/>
      <c r="DJ18" s="165"/>
      <c r="DK18" s="165"/>
      <c r="DL18" s="165"/>
      <c r="DM18" s="165"/>
      <c r="DN18" s="165"/>
      <c r="DO18" s="165"/>
    </row>
    <row r="19" spans="1:119" ht="18.75" customHeight="1" thickBot="1" x14ac:dyDescent="0.2">
      <c r="A19" s="166"/>
      <c r="B19" s="507" t="s">
        <v>151</v>
      </c>
      <c r="C19" s="508"/>
      <c r="D19" s="508"/>
      <c r="E19" s="509"/>
      <c r="F19" s="509"/>
      <c r="G19" s="509"/>
      <c r="H19" s="509"/>
      <c r="I19" s="509"/>
      <c r="J19" s="509"/>
      <c r="K19" s="509"/>
      <c r="L19" s="515">
        <v>1184</v>
      </c>
      <c r="M19" s="515"/>
      <c r="N19" s="515"/>
      <c r="O19" s="515"/>
      <c r="P19" s="515"/>
      <c r="Q19" s="515"/>
      <c r="R19" s="516"/>
      <c r="S19" s="516"/>
      <c r="T19" s="516"/>
      <c r="U19" s="516"/>
      <c r="V19" s="517"/>
      <c r="W19" s="524"/>
      <c r="X19" s="525"/>
      <c r="Y19" s="525"/>
      <c r="Z19" s="525"/>
      <c r="AA19" s="525"/>
      <c r="AB19" s="525"/>
      <c r="AC19" s="528"/>
      <c r="AD19" s="528"/>
      <c r="AE19" s="528"/>
      <c r="AF19" s="528"/>
      <c r="AG19" s="528"/>
      <c r="AH19" s="528"/>
      <c r="AI19" s="528"/>
      <c r="AJ19" s="528"/>
      <c r="AK19" s="528"/>
      <c r="AL19" s="529"/>
      <c r="AM19" s="514"/>
      <c r="AN19" s="419"/>
      <c r="AO19" s="419"/>
      <c r="AP19" s="419"/>
      <c r="AQ19" s="419"/>
      <c r="AR19" s="419"/>
      <c r="AS19" s="419"/>
      <c r="AT19" s="420"/>
      <c r="AU19" s="502"/>
      <c r="AV19" s="503"/>
      <c r="AW19" s="503"/>
      <c r="AX19" s="503"/>
      <c r="AY19" s="425" t="s">
        <v>152</v>
      </c>
      <c r="AZ19" s="426"/>
      <c r="BA19" s="426"/>
      <c r="BB19" s="426"/>
      <c r="BC19" s="426"/>
      <c r="BD19" s="426"/>
      <c r="BE19" s="426"/>
      <c r="BF19" s="426"/>
      <c r="BG19" s="426"/>
      <c r="BH19" s="426"/>
      <c r="BI19" s="426"/>
      <c r="BJ19" s="426"/>
      <c r="BK19" s="426"/>
      <c r="BL19" s="426"/>
      <c r="BM19" s="427"/>
      <c r="BN19" s="445">
        <v>4299756</v>
      </c>
      <c r="BO19" s="446"/>
      <c r="BP19" s="446"/>
      <c r="BQ19" s="446"/>
      <c r="BR19" s="446"/>
      <c r="BS19" s="446"/>
      <c r="BT19" s="446"/>
      <c r="BU19" s="447"/>
      <c r="BV19" s="445">
        <v>4415615</v>
      </c>
      <c r="BW19" s="446"/>
      <c r="BX19" s="446"/>
      <c r="BY19" s="446"/>
      <c r="BZ19" s="446"/>
      <c r="CA19" s="446"/>
      <c r="CB19" s="446"/>
      <c r="CC19" s="447"/>
      <c r="CD19" s="180"/>
      <c r="CE19" s="443"/>
      <c r="CF19" s="443"/>
      <c r="CG19" s="443"/>
      <c r="CH19" s="443"/>
      <c r="CI19" s="443"/>
      <c r="CJ19" s="443"/>
      <c r="CK19" s="443"/>
      <c r="CL19" s="443"/>
      <c r="CM19" s="443"/>
      <c r="CN19" s="443"/>
      <c r="CO19" s="443"/>
      <c r="CP19" s="443"/>
      <c r="CQ19" s="443"/>
      <c r="CR19" s="443"/>
      <c r="CS19" s="444"/>
      <c r="CT19" s="415"/>
      <c r="CU19" s="416"/>
      <c r="CV19" s="416"/>
      <c r="CW19" s="416"/>
      <c r="CX19" s="416"/>
      <c r="CY19" s="416"/>
      <c r="CZ19" s="416"/>
      <c r="DA19" s="417"/>
      <c r="DB19" s="415"/>
      <c r="DC19" s="416"/>
      <c r="DD19" s="416"/>
      <c r="DE19" s="416"/>
      <c r="DF19" s="416"/>
      <c r="DG19" s="416"/>
      <c r="DH19" s="416"/>
      <c r="DI19" s="417"/>
      <c r="DJ19" s="165"/>
      <c r="DK19" s="165"/>
      <c r="DL19" s="165"/>
      <c r="DM19" s="165"/>
      <c r="DN19" s="165"/>
      <c r="DO19" s="165"/>
    </row>
    <row r="20" spans="1:119" ht="18.75" customHeight="1" thickBot="1" x14ac:dyDescent="0.2">
      <c r="A20" s="166"/>
      <c r="B20" s="507" t="s">
        <v>153</v>
      </c>
      <c r="C20" s="508"/>
      <c r="D20" s="508"/>
      <c r="E20" s="509"/>
      <c r="F20" s="509"/>
      <c r="G20" s="509"/>
      <c r="H20" s="509"/>
      <c r="I20" s="509"/>
      <c r="J20" s="509"/>
      <c r="K20" s="509"/>
      <c r="L20" s="515">
        <v>6178</v>
      </c>
      <c r="M20" s="515"/>
      <c r="N20" s="515"/>
      <c r="O20" s="515"/>
      <c r="P20" s="515"/>
      <c r="Q20" s="515"/>
      <c r="R20" s="516"/>
      <c r="S20" s="516"/>
      <c r="T20" s="516"/>
      <c r="U20" s="516"/>
      <c r="V20" s="517"/>
      <c r="W20" s="526"/>
      <c r="X20" s="527"/>
      <c r="Y20" s="527"/>
      <c r="Z20" s="527"/>
      <c r="AA20" s="527"/>
      <c r="AB20" s="527"/>
      <c r="AC20" s="518"/>
      <c r="AD20" s="518"/>
      <c r="AE20" s="518"/>
      <c r="AF20" s="518"/>
      <c r="AG20" s="518"/>
      <c r="AH20" s="518"/>
      <c r="AI20" s="518"/>
      <c r="AJ20" s="518"/>
      <c r="AK20" s="518"/>
      <c r="AL20" s="519"/>
      <c r="AM20" s="520"/>
      <c r="AN20" s="492"/>
      <c r="AO20" s="492"/>
      <c r="AP20" s="492"/>
      <c r="AQ20" s="492"/>
      <c r="AR20" s="492"/>
      <c r="AS20" s="492"/>
      <c r="AT20" s="493"/>
      <c r="AU20" s="521"/>
      <c r="AV20" s="522"/>
      <c r="AW20" s="522"/>
      <c r="AX20" s="523"/>
      <c r="AY20" s="425"/>
      <c r="AZ20" s="426"/>
      <c r="BA20" s="426"/>
      <c r="BB20" s="426"/>
      <c r="BC20" s="426"/>
      <c r="BD20" s="426"/>
      <c r="BE20" s="426"/>
      <c r="BF20" s="426"/>
      <c r="BG20" s="426"/>
      <c r="BH20" s="426"/>
      <c r="BI20" s="426"/>
      <c r="BJ20" s="426"/>
      <c r="BK20" s="426"/>
      <c r="BL20" s="426"/>
      <c r="BM20" s="427"/>
      <c r="BN20" s="445"/>
      <c r="BO20" s="446"/>
      <c r="BP20" s="446"/>
      <c r="BQ20" s="446"/>
      <c r="BR20" s="446"/>
      <c r="BS20" s="446"/>
      <c r="BT20" s="446"/>
      <c r="BU20" s="447"/>
      <c r="BV20" s="445"/>
      <c r="BW20" s="446"/>
      <c r="BX20" s="446"/>
      <c r="BY20" s="446"/>
      <c r="BZ20" s="446"/>
      <c r="CA20" s="446"/>
      <c r="CB20" s="446"/>
      <c r="CC20" s="447"/>
      <c r="CD20" s="180"/>
      <c r="CE20" s="443"/>
      <c r="CF20" s="443"/>
      <c r="CG20" s="443"/>
      <c r="CH20" s="443"/>
      <c r="CI20" s="443"/>
      <c r="CJ20" s="443"/>
      <c r="CK20" s="443"/>
      <c r="CL20" s="443"/>
      <c r="CM20" s="443"/>
      <c r="CN20" s="443"/>
      <c r="CO20" s="443"/>
      <c r="CP20" s="443"/>
      <c r="CQ20" s="443"/>
      <c r="CR20" s="443"/>
      <c r="CS20" s="444"/>
      <c r="CT20" s="415"/>
      <c r="CU20" s="416"/>
      <c r="CV20" s="416"/>
      <c r="CW20" s="416"/>
      <c r="CX20" s="416"/>
      <c r="CY20" s="416"/>
      <c r="CZ20" s="416"/>
      <c r="DA20" s="417"/>
      <c r="DB20" s="415"/>
      <c r="DC20" s="416"/>
      <c r="DD20" s="416"/>
      <c r="DE20" s="416"/>
      <c r="DF20" s="416"/>
      <c r="DG20" s="416"/>
      <c r="DH20" s="416"/>
      <c r="DI20" s="417"/>
      <c r="DJ20" s="165"/>
      <c r="DK20" s="165"/>
      <c r="DL20" s="165"/>
      <c r="DM20" s="165"/>
      <c r="DN20" s="165"/>
      <c r="DO20" s="165"/>
    </row>
    <row r="21" spans="1:119" ht="18.75" customHeight="1" x14ac:dyDescent="0.15">
      <c r="A21" s="166"/>
      <c r="B21" s="504" t="s">
        <v>154</v>
      </c>
      <c r="C21" s="505"/>
      <c r="D21" s="505"/>
      <c r="E21" s="505"/>
      <c r="F21" s="505"/>
      <c r="G21" s="505"/>
      <c r="H21" s="505"/>
      <c r="I21" s="505"/>
      <c r="J21" s="505"/>
      <c r="K21" s="505"/>
      <c r="L21" s="505"/>
      <c r="M21" s="505"/>
      <c r="N21" s="505"/>
      <c r="O21" s="505"/>
      <c r="P21" s="505"/>
      <c r="Q21" s="505"/>
      <c r="R21" s="505"/>
      <c r="S21" s="505"/>
      <c r="T21" s="505"/>
      <c r="U21" s="505"/>
      <c r="V21" s="505"/>
      <c r="W21" s="505"/>
      <c r="X21" s="505"/>
      <c r="Y21" s="505"/>
      <c r="Z21" s="505"/>
      <c r="AA21" s="505"/>
      <c r="AB21" s="505"/>
      <c r="AC21" s="505"/>
      <c r="AD21" s="505"/>
      <c r="AE21" s="505"/>
      <c r="AF21" s="505"/>
      <c r="AG21" s="505"/>
      <c r="AH21" s="505"/>
      <c r="AI21" s="505"/>
      <c r="AJ21" s="505"/>
      <c r="AK21" s="505"/>
      <c r="AL21" s="505"/>
      <c r="AM21" s="505"/>
      <c r="AN21" s="505"/>
      <c r="AO21" s="505"/>
      <c r="AP21" s="505"/>
      <c r="AQ21" s="505"/>
      <c r="AR21" s="505"/>
      <c r="AS21" s="505"/>
      <c r="AT21" s="505"/>
      <c r="AU21" s="505"/>
      <c r="AV21" s="505"/>
      <c r="AW21" s="505"/>
      <c r="AX21" s="506"/>
      <c r="AY21" s="425"/>
      <c r="AZ21" s="426"/>
      <c r="BA21" s="426"/>
      <c r="BB21" s="426"/>
      <c r="BC21" s="426"/>
      <c r="BD21" s="426"/>
      <c r="BE21" s="426"/>
      <c r="BF21" s="426"/>
      <c r="BG21" s="426"/>
      <c r="BH21" s="426"/>
      <c r="BI21" s="426"/>
      <c r="BJ21" s="426"/>
      <c r="BK21" s="426"/>
      <c r="BL21" s="426"/>
      <c r="BM21" s="427"/>
      <c r="BN21" s="445"/>
      <c r="BO21" s="446"/>
      <c r="BP21" s="446"/>
      <c r="BQ21" s="446"/>
      <c r="BR21" s="446"/>
      <c r="BS21" s="446"/>
      <c r="BT21" s="446"/>
      <c r="BU21" s="447"/>
      <c r="BV21" s="445"/>
      <c r="BW21" s="446"/>
      <c r="BX21" s="446"/>
      <c r="BY21" s="446"/>
      <c r="BZ21" s="446"/>
      <c r="CA21" s="446"/>
      <c r="CB21" s="446"/>
      <c r="CC21" s="447"/>
      <c r="CD21" s="180"/>
      <c r="CE21" s="443"/>
      <c r="CF21" s="443"/>
      <c r="CG21" s="443"/>
      <c r="CH21" s="443"/>
      <c r="CI21" s="443"/>
      <c r="CJ21" s="443"/>
      <c r="CK21" s="443"/>
      <c r="CL21" s="443"/>
      <c r="CM21" s="443"/>
      <c r="CN21" s="443"/>
      <c r="CO21" s="443"/>
      <c r="CP21" s="443"/>
      <c r="CQ21" s="443"/>
      <c r="CR21" s="443"/>
      <c r="CS21" s="444"/>
      <c r="CT21" s="415"/>
      <c r="CU21" s="416"/>
      <c r="CV21" s="416"/>
      <c r="CW21" s="416"/>
      <c r="CX21" s="416"/>
      <c r="CY21" s="416"/>
      <c r="CZ21" s="416"/>
      <c r="DA21" s="417"/>
      <c r="DB21" s="415"/>
      <c r="DC21" s="416"/>
      <c r="DD21" s="416"/>
      <c r="DE21" s="416"/>
      <c r="DF21" s="416"/>
      <c r="DG21" s="416"/>
      <c r="DH21" s="416"/>
      <c r="DI21" s="417"/>
      <c r="DJ21" s="165"/>
      <c r="DK21" s="165"/>
      <c r="DL21" s="165"/>
      <c r="DM21" s="165"/>
      <c r="DN21" s="165"/>
      <c r="DO21" s="165"/>
    </row>
    <row r="22" spans="1:119" ht="18.75" customHeight="1" thickBot="1" x14ac:dyDescent="0.2">
      <c r="A22" s="166"/>
      <c r="B22" s="474" t="s">
        <v>155</v>
      </c>
      <c r="C22" s="475"/>
      <c r="D22" s="476"/>
      <c r="E22" s="483" t="s">
        <v>1</v>
      </c>
      <c r="F22" s="458"/>
      <c r="G22" s="458"/>
      <c r="H22" s="458"/>
      <c r="I22" s="458"/>
      <c r="J22" s="458"/>
      <c r="K22" s="459"/>
      <c r="L22" s="483" t="s">
        <v>156</v>
      </c>
      <c r="M22" s="458"/>
      <c r="N22" s="458"/>
      <c r="O22" s="458"/>
      <c r="P22" s="459"/>
      <c r="Q22" s="468" t="s">
        <v>157</v>
      </c>
      <c r="R22" s="469"/>
      <c r="S22" s="469"/>
      <c r="T22" s="469"/>
      <c r="U22" s="469"/>
      <c r="V22" s="484"/>
      <c r="W22" s="486" t="s">
        <v>158</v>
      </c>
      <c r="X22" s="475"/>
      <c r="Y22" s="476"/>
      <c r="Z22" s="483" t="s">
        <v>1</v>
      </c>
      <c r="AA22" s="458"/>
      <c r="AB22" s="458"/>
      <c r="AC22" s="458"/>
      <c r="AD22" s="458"/>
      <c r="AE22" s="458"/>
      <c r="AF22" s="458"/>
      <c r="AG22" s="459"/>
      <c r="AH22" s="457" t="s">
        <v>159</v>
      </c>
      <c r="AI22" s="458"/>
      <c r="AJ22" s="458"/>
      <c r="AK22" s="458"/>
      <c r="AL22" s="459"/>
      <c r="AM22" s="457" t="s">
        <v>160</v>
      </c>
      <c r="AN22" s="463"/>
      <c r="AO22" s="463"/>
      <c r="AP22" s="463"/>
      <c r="AQ22" s="463"/>
      <c r="AR22" s="464"/>
      <c r="AS22" s="468" t="s">
        <v>157</v>
      </c>
      <c r="AT22" s="469"/>
      <c r="AU22" s="469"/>
      <c r="AV22" s="469"/>
      <c r="AW22" s="469"/>
      <c r="AX22" s="470"/>
      <c r="AY22" s="412"/>
      <c r="AZ22" s="413"/>
      <c r="BA22" s="413"/>
      <c r="BB22" s="413"/>
      <c r="BC22" s="413"/>
      <c r="BD22" s="413"/>
      <c r="BE22" s="413"/>
      <c r="BF22" s="413"/>
      <c r="BG22" s="413"/>
      <c r="BH22" s="413"/>
      <c r="BI22" s="413"/>
      <c r="BJ22" s="413"/>
      <c r="BK22" s="413"/>
      <c r="BL22" s="413"/>
      <c r="BM22" s="414"/>
      <c r="BN22" s="448"/>
      <c r="BO22" s="449"/>
      <c r="BP22" s="449"/>
      <c r="BQ22" s="449"/>
      <c r="BR22" s="449"/>
      <c r="BS22" s="449"/>
      <c r="BT22" s="449"/>
      <c r="BU22" s="450"/>
      <c r="BV22" s="448"/>
      <c r="BW22" s="449"/>
      <c r="BX22" s="449"/>
      <c r="BY22" s="449"/>
      <c r="BZ22" s="449"/>
      <c r="CA22" s="449"/>
      <c r="CB22" s="449"/>
      <c r="CC22" s="450"/>
      <c r="CD22" s="180"/>
      <c r="CE22" s="443"/>
      <c r="CF22" s="443"/>
      <c r="CG22" s="443"/>
      <c r="CH22" s="443"/>
      <c r="CI22" s="443"/>
      <c r="CJ22" s="443"/>
      <c r="CK22" s="443"/>
      <c r="CL22" s="443"/>
      <c r="CM22" s="443"/>
      <c r="CN22" s="443"/>
      <c r="CO22" s="443"/>
      <c r="CP22" s="443"/>
      <c r="CQ22" s="443"/>
      <c r="CR22" s="443"/>
      <c r="CS22" s="444"/>
      <c r="CT22" s="415"/>
      <c r="CU22" s="416"/>
      <c r="CV22" s="416"/>
      <c r="CW22" s="416"/>
      <c r="CX22" s="416"/>
      <c r="CY22" s="416"/>
      <c r="CZ22" s="416"/>
      <c r="DA22" s="417"/>
      <c r="DB22" s="415"/>
      <c r="DC22" s="416"/>
      <c r="DD22" s="416"/>
      <c r="DE22" s="416"/>
      <c r="DF22" s="416"/>
      <c r="DG22" s="416"/>
      <c r="DH22" s="416"/>
      <c r="DI22" s="417"/>
      <c r="DJ22" s="165"/>
      <c r="DK22" s="165"/>
      <c r="DL22" s="165"/>
      <c r="DM22" s="165"/>
      <c r="DN22" s="165"/>
      <c r="DO22" s="165"/>
    </row>
    <row r="23" spans="1:119" ht="18.75" customHeight="1" x14ac:dyDescent="0.15">
      <c r="A23" s="166"/>
      <c r="B23" s="477"/>
      <c r="C23" s="478"/>
      <c r="D23" s="479"/>
      <c r="E23" s="460"/>
      <c r="F23" s="461"/>
      <c r="G23" s="461"/>
      <c r="H23" s="461"/>
      <c r="I23" s="461"/>
      <c r="J23" s="461"/>
      <c r="K23" s="462"/>
      <c r="L23" s="460"/>
      <c r="M23" s="461"/>
      <c r="N23" s="461"/>
      <c r="O23" s="461"/>
      <c r="P23" s="462"/>
      <c r="Q23" s="471"/>
      <c r="R23" s="472"/>
      <c r="S23" s="472"/>
      <c r="T23" s="472"/>
      <c r="U23" s="472"/>
      <c r="V23" s="485"/>
      <c r="W23" s="487"/>
      <c r="X23" s="478"/>
      <c r="Y23" s="479"/>
      <c r="Z23" s="460"/>
      <c r="AA23" s="461"/>
      <c r="AB23" s="461"/>
      <c r="AC23" s="461"/>
      <c r="AD23" s="461"/>
      <c r="AE23" s="461"/>
      <c r="AF23" s="461"/>
      <c r="AG23" s="462"/>
      <c r="AH23" s="460"/>
      <c r="AI23" s="461"/>
      <c r="AJ23" s="461"/>
      <c r="AK23" s="461"/>
      <c r="AL23" s="462"/>
      <c r="AM23" s="465"/>
      <c r="AN23" s="466"/>
      <c r="AO23" s="466"/>
      <c r="AP23" s="466"/>
      <c r="AQ23" s="466"/>
      <c r="AR23" s="467"/>
      <c r="AS23" s="471"/>
      <c r="AT23" s="472"/>
      <c r="AU23" s="472"/>
      <c r="AV23" s="472"/>
      <c r="AW23" s="472"/>
      <c r="AX23" s="473"/>
      <c r="AY23" s="437" t="s">
        <v>161</v>
      </c>
      <c r="AZ23" s="438"/>
      <c r="BA23" s="438"/>
      <c r="BB23" s="438"/>
      <c r="BC23" s="438"/>
      <c r="BD23" s="438"/>
      <c r="BE23" s="438"/>
      <c r="BF23" s="438"/>
      <c r="BG23" s="438"/>
      <c r="BH23" s="438"/>
      <c r="BI23" s="438"/>
      <c r="BJ23" s="438"/>
      <c r="BK23" s="438"/>
      <c r="BL23" s="438"/>
      <c r="BM23" s="439"/>
      <c r="BN23" s="445">
        <v>2156425</v>
      </c>
      <c r="BO23" s="446"/>
      <c r="BP23" s="446"/>
      <c r="BQ23" s="446"/>
      <c r="BR23" s="446"/>
      <c r="BS23" s="446"/>
      <c r="BT23" s="446"/>
      <c r="BU23" s="447"/>
      <c r="BV23" s="445">
        <v>1969868</v>
      </c>
      <c r="BW23" s="446"/>
      <c r="BX23" s="446"/>
      <c r="BY23" s="446"/>
      <c r="BZ23" s="446"/>
      <c r="CA23" s="446"/>
      <c r="CB23" s="446"/>
      <c r="CC23" s="447"/>
      <c r="CD23" s="180"/>
      <c r="CE23" s="443"/>
      <c r="CF23" s="443"/>
      <c r="CG23" s="443"/>
      <c r="CH23" s="443"/>
      <c r="CI23" s="443"/>
      <c r="CJ23" s="443"/>
      <c r="CK23" s="443"/>
      <c r="CL23" s="443"/>
      <c r="CM23" s="443"/>
      <c r="CN23" s="443"/>
      <c r="CO23" s="443"/>
      <c r="CP23" s="443"/>
      <c r="CQ23" s="443"/>
      <c r="CR23" s="443"/>
      <c r="CS23" s="444"/>
      <c r="CT23" s="415"/>
      <c r="CU23" s="416"/>
      <c r="CV23" s="416"/>
      <c r="CW23" s="416"/>
      <c r="CX23" s="416"/>
      <c r="CY23" s="416"/>
      <c r="CZ23" s="416"/>
      <c r="DA23" s="417"/>
      <c r="DB23" s="415"/>
      <c r="DC23" s="416"/>
      <c r="DD23" s="416"/>
      <c r="DE23" s="416"/>
      <c r="DF23" s="416"/>
      <c r="DG23" s="416"/>
      <c r="DH23" s="416"/>
      <c r="DI23" s="417"/>
      <c r="DJ23" s="165"/>
      <c r="DK23" s="165"/>
      <c r="DL23" s="165"/>
      <c r="DM23" s="165"/>
      <c r="DN23" s="165"/>
      <c r="DO23" s="165"/>
    </row>
    <row r="24" spans="1:119" ht="18.75" customHeight="1" thickBot="1" x14ac:dyDescent="0.2">
      <c r="A24" s="166"/>
      <c r="B24" s="477"/>
      <c r="C24" s="478"/>
      <c r="D24" s="479"/>
      <c r="E24" s="418" t="s">
        <v>162</v>
      </c>
      <c r="F24" s="419"/>
      <c r="G24" s="419"/>
      <c r="H24" s="419"/>
      <c r="I24" s="419"/>
      <c r="J24" s="419"/>
      <c r="K24" s="420"/>
      <c r="L24" s="421">
        <v>1</v>
      </c>
      <c r="M24" s="422"/>
      <c r="N24" s="422"/>
      <c r="O24" s="422"/>
      <c r="P24" s="423"/>
      <c r="Q24" s="421">
        <v>7930</v>
      </c>
      <c r="R24" s="422"/>
      <c r="S24" s="422"/>
      <c r="T24" s="422"/>
      <c r="U24" s="422"/>
      <c r="V24" s="423"/>
      <c r="W24" s="487"/>
      <c r="X24" s="478"/>
      <c r="Y24" s="479"/>
      <c r="Z24" s="418" t="s">
        <v>163</v>
      </c>
      <c r="AA24" s="419"/>
      <c r="AB24" s="419"/>
      <c r="AC24" s="419"/>
      <c r="AD24" s="419"/>
      <c r="AE24" s="419"/>
      <c r="AF24" s="419"/>
      <c r="AG24" s="420"/>
      <c r="AH24" s="421">
        <v>109</v>
      </c>
      <c r="AI24" s="422"/>
      <c r="AJ24" s="422"/>
      <c r="AK24" s="422"/>
      <c r="AL24" s="423"/>
      <c r="AM24" s="421">
        <v>351198</v>
      </c>
      <c r="AN24" s="422"/>
      <c r="AO24" s="422"/>
      <c r="AP24" s="422"/>
      <c r="AQ24" s="422"/>
      <c r="AR24" s="423"/>
      <c r="AS24" s="421">
        <v>3222</v>
      </c>
      <c r="AT24" s="422"/>
      <c r="AU24" s="422"/>
      <c r="AV24" s="422"/>
      <c r="AW24" s="422"/>
      <c r="AX24" s="424"/>
      <c r="AY24" s="412" t="s">
        <v>164</v>
      </c>
      <c r="AZ24" s="413"/>
      <c r="BA24" s="413"/>
      <c r="BB24" s="413"/>
      <c r="BC24" s="413"/>
      <c r="BD24" s="413"/>
      <c r="BE24" s="413"/>
      <c r="BF24" s="413"/>
      <c r="BG24" s="413"/>
      <c r="BH24" s="413"/>
      <c r="BI24" s="413"/>
      <c r="BJ24" s="413"/>
      <c r="BK24" s="413"/>
      <c r="BL24" s="413"/>
      <c r="BM24" s="414"/>
      <c r="BN24" s="445">
        <v>2061665</v>
      </c>
      <c r="BO24" s="446"/>
      <c r="BP24" s="446"/>
      <c r="BQ24" s="446"/>
      <c r="BR24" s="446"/>
      <c r="BS24" s="446"/>
      <c r="BT24" s="446"/>
      <c r="BU24" s="447"/>
      <c r="BV24" s="445">
        <v>1875384</v>
      </c>
      <c r="BW24" s="446"/>
      <c r="BX24" s="446"/>
      <c r="BY24" s="446"/>
      <c r="BZ24" s="446"/>
      <c r="CA24" s="446"/>
      <c r="CB24" s="446"/>
      <c r="CC24" s="447"/>
      <c r="CD24" s="180"/>
      <c r="CE24" s="443"/>
      <c r="CF24" s="443"/>
      <c r="CG24" s="443"/>
      <c r="CH24" s="443"/>
      <c r="CI24" s="443"/>
      <c r="CJ24" s="443"/>
      <c r="CK24" s="443"/>
      <c r="CL24" s="443"/>
      <c r="CM24" s="443"/>
      <c r="CN24" s="443"/>
      <c r="CO24" s="443"/>
      <c r="CP24" s="443"/>
      <c r="CQ24" s="443"/>
      <c r="CR24" s="443"/>
      <c r="CS24" s="444"/>
      <c r="CT24" s="415"/>
      <c r="CU24" s="416"/>
      <c r="CV24" s="416"/>
      <c r="CW24" s="416"/>
      <c r="CX24" s="416"/>
      <c r="CY24" s="416"/>
      <c r="CZ24" s="416"/>
      <c r="DA24" s="417"/>
      <c r="DB24" s="415"/>
      <c r="DC24" s="416"/>
      <c r="DD24" s="416"/>
      <c r="DE24" s="416"/>
      <c r="DF24" s="416"/>
      <c r="DG24" s="416"/>
      <c r="DH24" s="416"/>
      <c r="DI24" s="417"/>
      <c r="DJ24" s="165"/>
      <c r="DK24" s="165"/>
      <c r="DL24" s="165"/>
      <c r="DM24" s="165"/>
      <c r="DN24" s="165"/>
      <c r="DO24" s="165"/>
    </row>
    <row r="25" spans="1:119" s="165" customFormat="1" ht="18.75" customHeight="1" x14ac:dyDescent="0.15">
      <c r="A25" s="166"/>
      <c r="B25" s="477"/>
      <c r="C25" s="478"/>
      <c r="D25" s="479"/>
      <c r="E25" s="418" t="s">
        <v>165</v>
      </c>
      <c r="F25" s="419"/>
      <c r="G25" s="419"/>
      <c r="H25" s="419"/>
      <c r="I25" s="419"/>
      <c r="J25" s="419"/>
      <c r="K25" s="420"/>
      <c r="L25" s="421">
        <v>1</v>
      </c>
      <c r="M25" s="422"/>
      <c r="N25" s="422"/>
      <c r="O25" s="422"/>
      <c r="P25" s="423"/>
      <c r="Q25" s="421">
        <v>6350</v>
      </c>
      <c r="R25" s="422"/>
      <c r="S25" s="422"/>
      <c r="T25" s="422"/>
      <c r="U25" s="422"/>
      <c r="V25" s="423"/>
      <c r="W25" s="487"/>
      <c r="X25" s="478"/>
      <c r="Y25" s="479"/>
      <c r="Z25" s="418" t="s">
        <v>166</v>
      </c>
      <c r="AA25" s="419"/>
      <c r="AB25" s="419"/>
      <c r="AC25" s="419"/>
      <c r="AD25" s="419"/>
      <c r="AE25" s="419"/>
      <c r="AF25" s="419"/>
      <c r="AG25" s="420"/>
      <c r="AH25" s="421" t="s">
        <v>129</v>
      </c>
      <c r="AI25" s="422"/>
      <c r="AJ25" s="422"/>
      <c r="AK25" s="422"/>
      <c r="AL25" s="423"/>
      <c r="AM25" s="421" t="s">
        <v>129</v>
      </c>
      <c r="AN25" s="422"/>
      <c r="AO25" s="422"/>
      <c r="AP25" s="422"/>
      <c r="AQ25" s="422"/>
      <c r="AR25" s="423"/>
      <c r="AS25" s="421" t="s">
        <v>129</v>
      </c>
      <c r="AT25" s="422"/>
      <c r="AU25" s="422"/>
      <c r="AV25" s="422"/>
      <c r="AW25" s="422"/>
      <c r="AX25" s="424"/>
      <c r="AY25" s="437" t="s">
        <v>167</v>
      </c>
      <c r="AZ25" s="438"/>
      <c r="BA25" s="438"/>
      <c r="BB25" s="438"/>
      <c r="BC25" s="438"/>
      <c r="BD25" s="438"/>
      <c r="BE25" s="438"/>
      <c r="BF25" s="438"/>
      <c r="BG25" s="438"/>
      <c r="BH25" s="438"/>
      <c r="BI25" s="438"/>
      <c r="BJ25" s="438"/>
      <c r="BK25" s="438"/>
      <c r="BL25" s="438"/>
      <c r="BM25" s="439"/>
      <c r="BN25" s="440" t="s">
        <v>129</v>
      </c>
      <c r="BO25" s="441"/>
      <c r="BP25" s="441"/>
      <c r="BQ25" s="441"/>
      <c r="BR25" s="441"/>
      <c r="BS25" s="441"/>
      <c r="BT25" s="441"/>
      <c r="BU25" s="442"/>
      <c r="BV25" s="440" t="s">
        <v>129</v>
      </c>
      <c r="BW25" s="441"/>
      <c r="BX25" s="441"/>
      <c r="BY25" s="441"/>
      <c r="BZ25" s="441"/>
      <c r="CA25" s="441"/>
      <c r="CB25" s="441"/>
      <c r="CC25" s="442"/>
      <c r="CD25" s="180"/>
      <c r="CE25" s="443"/>
      <c r="CF25" s="443"/>
      <c r="CG25" s="443"/>
      <c r="CH25" s="443"/>
      <c r="CI25" s="443"/>
      <c r="CJ25" s="443"/>
      <c r="CK25" s="443"/>
      <c r="CL25" s="443"/>
      <c r="CM25" s="443"/>
      <c r="CN25" s="443"/>
      <c r="CO25" s="443"/>
      <c r="CP25" s="443"/>
      <c r="CQ25" s="443"/>
      <c r="CR25" s="443"/>
      <c r="CS25" s="444"/>
      <c r="CT25" s="415"/>
      <c r="CU25" s="416"/>
      <c r="CV25" s="416"/>
      <c r="CW25" s="416"/>
      <c r="CX25" s="416"/>
      <c r="CY25" s="416"/>
      <c r="CZ25" s="416"/>
      <c r="DA25" s="417"/>
      <c r="DB25" s="415"/>
      <c r="DC25" s="416"/>
      <c r="DD25" s="416"/>
      <c r="DE25" s="416"/>
      <c r="DF25" s="416"/>
      <c r="DG25" s="416"/>
      <c r="DH25" s="416"/>
      <c r="DI25" s="417"/>
    </row>
    <row r="26" spans="1:119" s="165" customFormat="1" ht="18.75" customHeight="1" x14ac:dyDescent="0.15">
      <c r="A26" s="166"/>
      <c r="B26" s="477"/>
      <c r="C26" s="478"/>
      <c r="D26" s="479"/>
      <c r="E26" s="418" t="s">
        <v>168</v>
      </c>
      <c r="F26" s="419"/>
      <c r="G26" s="419"/>
      <c r="H26" s="419"/>
      <c r="I26" s="419"/>
      <c r="J26" s="419"/>
      <c r="K26" s="420"/>
      <c r="L26" s="421">
        <v>1</v>
      </c>
      <c r="M26" s="422"/>
      <c r="N26" s="422"/>
      <c r="O26" s="422"/>
      <c r="P26" s="423"/>
      <c r="Q26" s="421">
        <v>5890</v>
      </c>
      <c r="R26" s="422"/>
      <c r="S26" s="422"/>
      <c r="T26" s="422"/>
      <c r="U26" s="422"/>
      <c r="V26" s="423"/>
      <c r="W26" s="487"/>
      <c r="X26" s="478"/>
      <c r="Y26" s="479"/>
      <c r="Z26" s="418" t="s">
        <v>169</v>
      </c>
      <c r="AA26" s="500"/>
      <c r="AB26" s="500"/>
      <c r="AC26" s="500"/>
      <c r="AD26" s="500"/>
      <c r="AE26" s="500"/>
      <c r="AF26" s="500"/>
      <c r="AG26" s="501"/>
      <c r="AH26" s="421">
        <v>1</v>
      </c>
      <c r="AI26" s="422"/>
      <c r="AJ26" s="422"/>
      <c r="AK26" s="422"/>
      <c r="AL26" s="423"/>
      <c r="AM26" s="421" t="s">
        <v>170</v>
      </c>
      <c r="AN26" s="422"/>
      <c r="AO26" s="422"/>
      <c r="AP26" s="422"/>
      <c r="AQ26" s="422"/>
      <c r="AR26" s="423"/>
      <c r="AS26" s="421" t="s">
        <v>170</v>
      </c>
      <c r="AT26" s="422"/>
      <c r="AU26" s="422"/>
      <c r="AV26" s="422"/>
      <c r="AW26" s="422"/>
      <c r="AX26" s="424"/>
      <c r="AY26" s="454" t="s">
        <v>171</v>
      </c>
      <c r="AZ26" s="455"/>
      <c r="BA26" s="455"/>
      <c r="BB26" s="455"/>
      <c r="BC26" s="455"/>
      <c r="BD26" s="455"/>
      <c r="BE26" s="455"/>
      <c r="BF26" s="455"/>
      <c r="BG26" s="455"/>
      <c r="BH26" s="455"/>
      <c r="BI26" s="455"/>
      <c r="BJ26" s="455"/>
      <c r="BK26" s="455"/>
      <c r="BL26" s="455"/>
      <c r="BM26" s="456"/>
      <c r="BN26" s="445" t="s">
        <v>129</v>
      </c>
      <c r="BO26" s="446"/>
      <c r="BP26" s="446"/>
      <c r="BQ26" s="446"/>
      <c r="BR26" s="446"/>
      <c r="BS26" s="446"/>
      <c r="BT26" s="446"/>
      <c r="BU26" s="447"/>
      <c r="BV26" s="445" t="s">
        <v>129</v>
      </c>
      <c r="BW26" s="446"/>
      <c r="BX26" s="446"/>
      <c r="BY26" s="446"/>
      <c r="BZ26" s="446"/>
      <c r="CA26" s="446"/>
      <c r="CB26" s="446"/>
      <c r="CC26" s="447"/>
      <c r="CD26" s="180"/>
      <c r="CE26" s="443"/>
      <c r="CF26" s="443"/>
      <c r="CG26" s="443"/>
      <c r="CH26" s="443"/>
      <c r="CI26" s="443"/>
      <c r="CJ26" s="443"/>
      <c r="CK26" s="443"/>
      <c r="CL26" s="443"/>
      <c r="CM26" s="443"/>
      <c r="CN26" s="443"/>
      <c r="CO26" s="443"/>
      <c r="CP26" s="443"/>
      <c r="CQ26" s="443"/>
      <c r="CR26" s="443"/>
      <c r="CS26" s="444"/>
      <c r="CT26" s="415"/>
      <c r="CU26" s="416"/>
      <c r="CV26" s="416"/>
      <c r="CW26" s="416"/>
      <c r="CX26" s="416"/>
      <c r="CY26" s="416"/>
      <c r="CZ26" s="416"/>
      <c r="DA26" s="417"/>
      <c r="DB26" s="415"/>
      <c r="DC26" s="416"/>
      <c r="DD26" s="416"/>
      <c r="DE26" s="416"/>
      <c r="DF26" s="416"/>
      <c r="DG26" s="416"/>
      <c r="DH26" s="416"/>
      <c r="DI26" s="417"/>
    </row>
    <row r="27" spans="1:119" ht="18.75" customHeight="1" thickBot="1" x14ac:dyDescent="0.2">
      <c r="A27" s="166"/>
      <c r="B27" s="477"/>
      <c r="C27" s="478"/>
      <c r="D27" s="479"/>
      <c r="E27" s="418" t="s">
        <v>172</v>
      </c>
      <c r="F27" s="419"/>
      <c r="G27" s="419"/>
      <c r="H27" s="419"/>
      <c r="I27" s="419"/>
      <c r="J27" s="419"/>
      <c r="K27" s="420"/>
      <c r="L27" s="421">
        <v>1</v>
      </c>
      <c r="M27" s="422"/>
      <c r="N27" s="422"/>
      <c r="O27" s="422"/>
      <c r="P27" s="423"/>
      <c r="Q27" s="421">
        <v>3640</v>
      </c>
      <c r="R27" s="422"/>
      <c r="S27" s="422"/>
      <c r="T27" s="422"/>
      <c r="U27" s="422"/>
      <c r="V27" s="423"/>
      <c r="W27" s="487"/>
      <c r="X27" s="478"/>
      <c r="Y27" s="479"/>
      <c r="Z27" s="418" t="s">
        <v>173</v>
      </c>
      <c r="AA27" s="419"/>
      <c r="AB27" s="419"/>
      <c r="AC27" s="419"/>
      <c r="AD27" s="419"/>
      <c r="AE27" s="419"/>
      <c r="AF27" s="419"/>
      <c r="AG27" s="420"/>
      <c r="AH27" s="421">
        <v>15</v>
      </c>
      <c r="AI27" s="422"/>
      <c r="AJ27" s="422"/>
      <c r="AK27" s="422"/>
      <c r="AL27" s="423"/>
      <c r="AM27" s="421">
        <v>44178</v>
      </c>
      <c r="AN27" s="422"/>
      <c r="AO27" s="422"/>
      <c r="AP27" s="422"/>
      <c r="AQ27" s="422"/>
      <c r="AR27" s="423"/>
      <c r="AS27" s="421">
        <v>2945</v>
      </c>
      <c r="AT27" s="422"/>
      <c r="AU27" s="422"/>
      <c r="AV27" s="422"/>
      <c r="AW27" s="422"/>
      <c r="AX27" s="424"/>
      <c r="AY27" s="451" t="s">
        <v>174</v>
      </c>
      <c r="AZ27" s="452"/>
      <c r="BA27" s="452"/>
      <c r="BB27" s="452"/>
      <c r="BC27" s="452"/>
      <c r="BD27" s="452"/>
      <c r="BE27" s="452"/>
      <c r="BF27" s="452"/>
      <c r="BG27" s="452"/>
      <c r="BH27" s="452"/>
      <c r="BI27" s="452"/>
      <c r="BJ27" s="452"/>
      <c r="BK27" s="452"/>
      <c r="BL27" s="452"/>
      <c r="BM27" s="453"/>
      <c r="BN27" s="448" t="s">
        <v>129</v>
      </c>
      <c r="BO27" s="449"/>
      <c r="BP27" s="449"/>
      <c r="BQ27" s="449"/>
      <c r="BR27" s="449"/>
      <c r="BS27" s="449"/>
      <c r="BT27" s="449"/>
      <c r="BU27" s="450"/>
      <c r="BV27" s="448" t="s">
        <v>129</v>
      </c>
      <c r="BW27" s="449"/>
      <c r="BX27" s="449"/>
      <c r="BY27" s="449"/>
      <c r="BZ27" s="449"/>
      <c r="CA27" s="449"/>
      <c r="CB27" s="449"/>
      <c r="CC27" s="450"/>
      <c r="CD27" s="182"/>
      <c r="CE27" s="443"/>
      <c r="CF27" s="443"/>
      <c r="CG27" s="443"/>
      <c r="CH27" s="443"/>
      <c r="CI27" s="443"/>
      <c r="CJ27" s="443"/>
      <c r="CK27" s="443"/>
      <c r="CL27" s="443"/>
      <c r="CM27" s="443"/>
      <c r="CN27" s="443"/>
      <c r="CO27" s="443"/>
      <c r="CP27" s="443"/>
      <c r="CQ27" s="443"/>
      <c r="CR27" s="443"/>
      <c r="CS27" s="444"/>
      <c r="CT27" s="415"/>
      <c r="CU27" s="416"/>
      <c r="CV27" s="416"/>
      <c r="CW27" s="416"/>
      <c r="CX27" s="416"/>
      <c r="CY27" s="416"/>
      <c r="CZ27" s="416"/>
      <c r="DA27" s="417"/>
      <c r="DB27" s="415"/>
      <c r="DC27" s="416"/>
      <c r="DD27" s="416"/>
      <c r="DE27" s="416"/>
      <c r="DF27" s="416"/>
      <c r="DG27" s="416"/>
      <c r="DH27" s="416"/>
      <c r="DI27" s="417"/>
      <c r="DJ27" s="165"/>
      <c r="DK27" s="165"/>
      <c r="DL27" s="165"/>
      <c r="DM27" s="165"/>
      <c r="DN27" s="165"/>
      <c r="DO27" s="165"/>
    </row>
    <row r="28" spans="1:119" ht="18.75" customHeight="1" x14ac:dyDescent="0.15">
      <c r="A28" s="166"/>
      <c r="B28" s="477"/>
      <c r="C28" s="478"/>
      <c r="D28" s="479"/>
      <c r="E28" s="418" t="s">
        <v>175</v>
      </c>
      <c r="F28" s="419"/>
      <c r="G28" s="419"/>
      <c r="H28" s="419"/>
      <c r="I28" s="419"/>
      <c r="J28" s="419"/>
      <c r="K28" s="420"/>
      <c r="L28" s="421">
        <v>1</v>
      </c>
      <c r="M28" s="422"/>
      <c r="N28" s="422"/>
      <c r="O28" s="422"/>
      <c r="P28" s="423"/>
      <c r="Q28" s="421">
        <v>2810</v>
      </c>
      <c r="R28" s="422"/>
      <c r="S28" s="422"/>
      <c r="T28" s="422"/>
      <c r="U28" s="422"/>
      <c r="V28" s="423"/>
      <c r="W28" s="487"/>
      <c r="X28" s="478"/>
      <c r="Y28" s="479"/>
      <c r="Z28" s="418" t="s">
        <v>176</v>
      </c>
      <c r="AA28" s="419"/>
      <c r="AB28" s="419"/>
      <c r="AC28" s="419"/>
      <c r="AD28" s="419"/>
      <c r="AE28" s="419"/>
      <c r="AF28" s="419"/>
      <c r="AG28" s="420"/>
      <c r="AH28" s="421" t="s">
        <v>129</v>
      </c>
      <c r="AI28" s="422"/>
      <c r="AJ28" s="422"/>
      <c r="AK28" s="422"/>
      <c r="AL28" s="423"/>
      <c r="AM28" s="421" t="s">
        <v>129</v>
      </c>
      <c r="AN28" s="422"/>
      <c r="AO28" s="422"/>
      <c r="AP28" s="422"/>
      <c r="AQ28" s="422"/>
      <c r="AR28" s="423"/>
      <c r="AS28" s="421" t="s">
        <v>129</v>
      </c>
      <c r="AT28" s="422"/>
      <c r="AU28" s="422"/>
      <c r="AV28" s="422"/>
      <c r="AW28" s="422"/>
      <c r="AX28" s="424"/>
      <c r="AY28" s="428" t="s">
        <v>177</v>
      </c>
      <c r="AZ28" s="429"/>
      <c r="BA28" s="429"/>
      <c r="BB28" s="430"/>
      <c r="BC28" s="437" t="s">
        <v>41</v>
      </c>
      <c r="BD28" s="438"/>
      <c r="BE28" s="438"/>
      <c r="BF28" s="438"/>
      <c r="BG28" s="438"/>
      <c r="BH28" s="438"/>
      <c r="BI28" s="438"/>
      <c r="BJ28" s="438"/>
      <c r="BK28" s="438"/>
      <c r="BL28" s="438"/>
      <c r="BM28" s="439"/>
      <c r="BN28" s="440">
        <v>1301555</v>
      </c>
      <c r="BO28" s="441"/>
      <c r="BP28" s="441"/>
      <c r="BQ28" s="441"/>
      <c r="BR28" s="441"/>
      <c r="BS28" s="441"/>
      <c r="BT28" s="441"/>
      <c r="BU28" s="442"/>
      <c r="BV28" s="440">
        <v>1301048</v>
      </c>
      <c r="BW28" s="441"/>
      <c r="BX28" s="441"/>
      <c r="BY28" s="441"/>
      <c r="BZ28" s="441"/>
      <c r="CA28" s="441"/>
      <c r="CB28" s="441"/>
      <c r="CC28" s="442"/>
      <c r="CD28" s="180"/>
      <c r="CE28" s="443"/>
      <c r="CF28" s="443"/>
      <c r="CG28" s="443"/>
      <c r="CH28" s="443"/>
      <c r="CI28" s="443"/>
      <c r="CJ28" s="443"/>
      <c r="CK28" s="443"/>
      <c r="CL28" s="443"/>
      <c r="CM28" s="443"/>
      <c r="CN28" s="443"/>
      <c r="CO28" s="443"/>
      <c r="CP28" s="443"/>
      <c r="CQ28" s="443"/>
      <c r="CR28" s="443"/>
      <c r="CS28" s="444"/>
      <c r="CT28" s="415"/>
      <c r="CU28" s="416"/>
      <c r="CV28" s="416"/>
      <c r="CW28" s="416"/>
      <c r="CX28" s="416"/>
      <c r="CY28" s="416"/>
      <c r="CZ28" s="416"/>
      <c r="DA28" s="417"/>
      <c r="DB28" s="415"/>
      <c r="DC28" s="416"/>
      <c r="DD28" s="416"/>
      <c r="DE28" s="416"/>
      <c r="DF28" s="416"/>
      <c r="DG28" s="416"/>
      <c r="DH28" s="416"/>
      <c r="DI28" s="417"/>
      <c r="DJ28" s="165"/>
      <c r="DK28" s="165"/>
      <c r="DL28" s="165"/>
      <c r="DM28" s="165"/>
      <c r="DN28" s="165"/>
      <c r="DO28" s="165"/>
    </row>
    <row r="29" spans="1:119" ht="18.75" customHeight="1" x14ac:dyDescent="0.15">
      <c r="A29" s="166"/>
      <c r="B29" s="477"/>
      <c r="C29" s="478"/>
      <c r="D29" s="479"/>
      <c r="E29" s="418" t="s">
        <v>178</v>
      </c>
      <c r="F29" s="419"/>
      <c r="G29" s="419"/>
      <c r="H29" s="419"/>
      <c r="I29" s="419"/>
      <c r="J29" s="419"/>
      <c r="K29" s="420"/>
      <c r="L29" s="421">
        <v>12</v>
      </c>
      <c r="M29" s="422"/>
      <c r="N29" s="422"/>
      <c r="O29" s="422"/>
      <c r="P29" s="423"/>
      <c r="Q29" s="421">
        <v>2570</v>
      </c>
      <c r="R29" s="422"/>
      <c r="S29" s="422"/>
      <c r="T29" s="422"/>
      <c r="U29" s="422"/>
      <c r="V29" s="423"/>
      <c r="W29" s="488"/>
      <c r="X29" s="489"/>
      <c r="Y29" s="490"/>
      <c r="Z29" s="418" t="s">
        <v>179</v>
      </c>
      <c r="AA29" s="419"/>
      <c r="AB29" s="419"/>
      <c r="AC29" s="419"/>
      <c r="AD29" s="419"/>
      <c r="AE29" s="419"/>
      <c r="AF29" s="419"/>
      <c r="AG29" s="420"/>
      <c r="AH29" s="421">
        <v>124</v>
      </c>
      <c r="AI29" s="422"/>
      <c r="AJ29" s="422"/>
      <c r="AK29" s="422"/>
      <c r="AL29" s="423"/>
      <c r="AM29" s="421">
        <v>395376</v>
      </c>
      <c r="AN29" s="422"/>
      <c r="AO29" s="422"/>
      <c r="AP29" s="422"/>
      <c r="AQ29" s="422"/>
      <c r="AR29" s="423"/>
      <c r="AS29" s="421">
        <v>3189</v>
      </c>
      <c r="AT29" s="422"/>
      <c r="AU29" s="422"/>
      <c r="AV29" s="422"/>
      <c r="AW29" s="422"/>
      <c r="AX29" s="424"/>
      <c r="AY29" s="431"/>
      <c r="AZ29" s="432"/>
      <c r="BA29" s="432"/>
      <c r="BB29" s="433"/>
      <c r="BC29" s="425" t="s">
        <v>180</v>
      </c>
      <c r="BD29" s="426"/>
      <c r="BE29" s="426"/>
      <c r="BF29" s="426"/>
      <c r="BG29" s="426"/>
      <c r="BH29" s="426"/>
      <c r="BI29" s="426"/>
      <c r="BJ29" s="426"/>
      <c r="BK29" s="426"/>
      <c r="BL29" s="426"/>
      <c r="BM29" s="427"/>
      <c r="BN29" s="445" t="s">
        <v>129</v>
      </c>
      <c r="BO29" s="446"/>
      <c r="BP29" s="446"/>
      <c r="BQ29" s="446"/>
      <c r="BR29" s="446"/>
      <c r="BS29" s="446"/>
      <c r="BT29" s="446"/>
      <c r="BU29" s="447"/>
      <c r="BV29" s="445" t="s">
        <v>129</v>
      </c>
      <c r="BW29" s="446"/>
      <c r="BX29" s="446"/>
      <c r="BY29" s="446"/>
      <c r="BZ29" s="446"/>
      <c r="CA29" s="446"/>
      <c r="CB29" s="446"/>
      <c r="CC29" s="447"/>
      <c r="CD29" s="182"/>
      <c r="CE29" s="443"/>
      <c r="CF29" s="443"/>
      <c r="CG29" s="443"/>
      <c r="CH29" s="443"/>
      <c r="CI29" s="443"/>
      <c r="CJ29" s="443"/>
      <c r="CK29" s="443"/>
      <c r="CL29" s="443"/>
      <c r="CM29" s="443"/>
      <c r="CN29" s="443"/>
      <c r="CO29" s="443"/>
      <c r="CP29" s="443"/>
      <c r="CQ29" s="443"/>
      <c r="CR29" s="443"/>
      <c r="CS29" s="444"/>
      <c r="CT29" s="415"/>
      <c r="CU29" s="416"/>
      <c r="CV29" s="416"/>
      <c r="CW29" s="416"/>
      <c r="CX29" s="416"/>
      <c r="CY29" s="416"/>
      <c r="CZ29" s="416"/>
      <c r="DA29" s="417"/>
      <c r="DB29" s="415"/>
      <c r="DC29" s="416"/>
      <c r="DD29" s="416"/>
      <c r="DE29" s="416"/>
      <c r="DF29" s="416"/>
      <c r="DG29" s="416"/>
      <c r="DH29" s="416"/>
      <c r="DI29" s="417"/>
      <c r="DJ29" s="165"/>
      <c r="DK29" s="165"/>
      <c r="DL29" s="165"/>
      <c r="DM29" s="165"/>
      <c r="DN29" s="165"/>
      <c r="DO29" s="165"/>
    </row>
    <row r="30" spans="1:119" ht="18.75" customHeight="1" thickBot="1" x14ac:dyDescent="0.2">
      <c r="A30" s="166"/>
      <c r="B30" s="480"/>
      <c r="C30" s="481"/>
      <c r="D30" s="482"/>
      <c r="E30" s="491"/>
      <c r="F30" s="492"/>
      <c r="G30" s="492"/>
      <c r="H30" s="492"/>
      <c r="I30" s="492"/>
      <c r="J30" s="492"/>
      <c r="K30" s="493"/>
      <c r="L30" s="494"/>
      <c r="M30" s="495"/>
      <c r="N30" s="495"/>
      <c r="O30" s="495"/>
      <c r="P30" s="496"/>
      <c r="Q30" s="494"/>
      <c r="R30" s="495"/>
      <c r="S30" s="495"/>
      <c r="T30" s="495"/>
      <c r="U30" s="495"/>
      <c r="V30" s="496"/>
      <c r="W30" s="497" t="s">
        <v>181</v>
      </c>
      <c r="X30" s="498"/>
      <c r="Y30" s="498"/>
      <c r="Z30" s="498"/>
      <c r="AA30" s="498"/>
      <c r="AB30" s="498"/>
      <c r="AC30" s="498"/>
      <c r="AD30" s="498"/>
      <c r="AE30" s="498"/>
      <c r="AF30" s="498"/>
      <c r="AG30" s="499"/>
      <c r="AH30" s="409">
        <v>97.1</v>
      </c>
      <c r="AI30" s="410"/>
      <c r="AJ30" s="410"/>
      <c r="AK30" s="410"/>
      <c r="AL30" s="410"/>
      <c r="AM30" s="410"/>
      <c r="AN30" s="410"/>
      <c r="AO30" s="410"/>
      <c r="AP30" s="410"/>
      <c r="AQ30" s="410"/>
      <c r="AR30" s="410"/>
      <c r="AS30" s="410"/>
      <c r="AT30" s="410"/>
      <c r="AU30" s="410"/>
      <c r="AV30" s="410"/>
      <c r="AW30" s="410"/>
      <c r="AX30" s="411"/>
      <c r="AY30" s="434"/>
      <c r="AZ30" s="435"/>
      <c r="BA30" s="435"/>
      <c r="BB30" s="436"/>
      <c r="BC30" s="412" t="s">
        <v>43</v>
      </c>
      <c r="BD30" s="413"/>
      <c r="BE30" s="413"/>
      <c r="BF30" s="413"/>
      <c r="BG30" s="413"/>
      <c r="BH30" s="413"/>
      <c r="BI30" s="413"/>
      <c r="BJ30" s="413"/>
      <c r="BK30" s="413"/>
      <c r="BL30" s="413"/>
      <c r="BM30" s="414"/>
      <c r="BN30" s="448">
        <v>441915</v>
      </c>
      <c r="BO30" s="449"/>
      <c r="BP30" s="449"/>
      <c r="BQ30" s="449"/>
      <c r="BR30" s="449"/>
      <c r="BS30" s="449"/>
      <c r="BT30" s="449"/>
      <c r="BU30" s="450"/>
      <c r="BV30" s="448">
        <v>491767</v>
      </c>
      <c r="BW30" s="449"/>
      <c r="BX30" s="449"/>
      <c r="BY30" s="449"/>
      <c r="BZ30" s="449"/>
      <c r="CA30" s="449"/>
      <c r="CB30" s="449"/>
      <c r="CC30" s="450"/>
      <c r="CD30" s="183"/>
      <c r="CE30" s="184"/>
      <c r="CF30" s="184"/>
      <c r="CG30" s="184"/>
      <c r="CH30" s="184"/>
      <c r="CI30" s="184"/>
      <c r="CJ30" s="184"/>
      <c r="CK30" s="184"/>
      <c r="CL30" s="184"/>
      <c r="CM30" s="184"/>
      <c r="CN30" s="184"/>
      <c r="CO30" s="184"/>
      <c r="CP30" s="184"/>
      <c r="CQ30" s="184"/>
      <c r="CR30" s="184"/>
      <c r="CS30" s="185"/>
      <c r="CT30" s="186"/>
      <c r="CU30" s="187"/>
      <c r="CV30" s="187"/>
      <c r="CW30" s="187"/>
      <c r="CX30" s="187"/>
      <c r="CY30" s="187"/>
      <c r="CZ30" s="187"/>
      <c r="DA30" s="188"/>
      <c r="DB30" s="186"/>
      <c r="DC30" s="187"/>
      <c r="DD30" s="187"/>
      <c r="DE30" s="187"/>
      <c r="DF30" s="187"/>
      <c r="DG30" s="187"/>
      <c r="DH30" s="187"/>
      <c r="DI30" s="188"/>
      <c r="DJ30" s="165"/>
      <c r="DK30" s="165"/>
      <c r="DL30" s="165"/>
      <c r="DM30" s="165"/>
      <c r="DN30" s="165"/>
      <c r="DO30" s="165"/>
    </row>
    <row r="31" spans="1:119" ht="13.5" customHeight="1" x14ac:dyDescent="0.15">
      <c r="A31" s="166"/>
      <c r="B31" s="189"/>
      <c r="C31" s="190"/>
      <c r="D31" s="190"/>
      <c r="E31" s="190"/>
      <c r="F31" s="190"/>
      <c r="G31" s="190"/>
      <c r="H31" s="190"/>
      <c r="I31" s="190"/>
      <c r="J31" s="190"/>
      <c r="K31" s="190"/>
      <c r="L31" s="190"/>
      <c r="M31" s="190"/>
      <c r="N31" s="190"/>
      <c r="O31" s="190"/>
      <c r="P31" s="190"/>
      <c r="Q31" s="190"/>
      <c r="R31" s="190"/>
      <c r="S31" s="190"/>
      <c r="T31" s="190"/>
      <c r="U31" s="190"/>
      <c r="V31" s="190"/>
      <c r="W31" s="190"/>
      <c r="X31" s="190"/>
      <c r="Y31" s="190"/>
      <c r="Z31" s="190"/>
      <c r="AA31" s="190"/>
      <c r="AB31" s="190"/>
      <c r="AC31" s="190"/>
      <c r="AD31" s="190"/>
      <c r="AE31" s="190"/>
      <c r="AF31" s="190"/>
      <c r="AG31" s="190"/>
      <c r="AH31" s="190"/>
      <c r="AI31" s="190"/>
      <c r="AJ31" s="190"/>
      <c r="AK31" s="190"/>
      <c r="AL31" s="190"/>
      <c r="AM31" s="190"/>
      <c r="AN31" s="190"/>
      <c r="AO31" s="190"/>
      <c r="AP31" s="190"/>
      <c r="AQ31" s="190"/>
      <c r="AR31" s="190"/>
      <c r="AS31" s="190"/>
      <c r="AT31" s="190"/>
      <c r="AU31" s="190"/>
      <c r="AV31" s="190"/>
      <c r="AW31" s="190"/>
      <c r="AX31" s="190"/>
      <c r="AY31" s="190"/>
      <c r="AZ31" s="190"/>
      <c r="BA31" s="190"/>
      <c r="BB31" s="190"/>
      <c r="BC31" s="190"/>
      <c r="BD31" s="190"/>
      <c r="BE31" s="190"/>
      <c r="BF31" s="190"/>
      <c r="BG31" s="190"/>
      <c r="BH31" s="190"/>
      <c r="BI31" s="190"/>
      <c r="BJ31" s="190"/>
      <c r="BK31" s="190"/>
      <c r="BL31" s="190"/>
      <c r="BM31" s="190"/>
      <c r="BN31" s="190"/>
      <c r="BO31" s="190"/>
      <c r="BP31" s="190"/>
      <c r="BQ31" s="190"/>
      <c r="BR31" s="190"/>
      <c r="BS31" s="190"/>
      <c r="BT31" s="190"/>
      <c r="BU31" s="190"/>
      <c r="BV31" s="190"/>
      <c r="BW31" s="190"/>
      <c r="BX31" s="190"/>
      <c r="BY31" s="190"/>
      <c r="BZ31" s="190"/>
      <c r="CA31" s="190"/>
      <c r="CB31" s="190"/>
      <c r="CC31" s="190"/>
      <c r="CD31" s="190"/>
      <c r="CE31" s="190"/>
      <c r="CF31" s="190"/>
      <c r="CG31" s="190"/>
      <c r="CH31" s="190"/>
      <c r="CI31" s="190"/>
      <c r="CJ31" s="190"/>
      <c r="CK31" s="190"/>
      <c r="CL31" s="190"/>
      <c r="CM31" s="190"/>
      <c r="CN31" s="190"/>
      <c r="CO31" s="190"/>
      <c r="CP31" s="190"/>
      <c r="CQ31" s="190"/>
      <c r="CR31" s="190"/>
      <c r="CS31" s="190"/>
      <c r="CT31" s="190"/>
      <c r="CU31" s="190"/>
      <c r="CV31" s="190"/>
      <c r="CW31" s="190"/>
      <c r="CX31" s="190"/>
      <c r="CY31" s="190"/>
      <c r="CZ31" s="190"/>
      <c r="DA31" s="190"/>
      <c r="DB31" s="190"/>
      <c r="DC31" s="190"/>
      <c r="DD31" s="190"/>
      <c r="DE31" s="190"/>
      <c r="DF31" s="190"/>
      <c r="DG31" s="190"/>
      <c r="DH31" s="190"/>
      <c r="DI31" s="191"/>
      <c r="DJ31" s="165"/>
      <c r="DK31" s="165"/>
      <c r="DL31" s="165"/>
      <c r="DM31" s="165"/>
      <c r="DN31" s="165"/>
      <c r="DO31" s="165"/>
    </row>
    <row r="32" spans="1:119" ht="13.5" customHeight="1" x14ac:dyDescent="0.15">
      <c r="A32" s="166"/>
      <c r="B32" s="192"/>
      <c r="C32" s="193" t="s">
        <v>182</v>
      </c>
      <c r="D32" s="193"/>
      <c r="E32" s="193"/>
      <c r="F32" s="190"/>
      <c r="G32" s="190"/>
      <c r="H32" s="190"/>
      <c r="I32" s="190"/>
      <c r="J32" s="190"/>
      <c r="K32" s="190"/>
      <c r="L32" s="190"/>
      <c r="M32" s="190"/>
      <c r="N32" s="190"/>
      <c r="O32" s="190"/>
      <c r="P32" s="190"/>
      <c r="Q32" s="190"/>
      <c r="R32" s="190"/>
      <c r="S32" s="190"/>
      <c r="T32" s="190"/>
      <c r="U32" s="190" t="s">
        <v>183</v>
      </c>
      <c r="V32" s="190"/>
      <c r="W32" s="190"/>
      <c r="X32" s="190"/>
      <c r="Y32" s="190"/>
      <c r="Z32" s="190"/>
      <c r="AA32" s="190"/>
      <c r="AB32" s="190"/>
      <c r="AC32" s="190"/>
      <c r="AD32" s="190"/>
      <c r="AE32" s="190"/>
      <c r="AF32" s="190"/>
      <c r="AG32" s="190"/>
      <c r="AH32" s="190"/>
      <c r="AI32" s="190"/>
      <c r="AJ32" s="190"/>
      <c r="AK32" s="190"/>
      <c r="AL32" s="190"/>
      <c r="AM32" s="194" t="s">
        <v>184</v>
      </c>
      <c r="AN32" s="190"/>
      <c r="AO32" s="190"/>
      <c r="AP32" s="190"/>
      <c r="AQ32" s="190"/>
      <c r="AR32" s="190"/>
      <c r="AS32" s="194"/>
      <c r="AT32" s="194"/>
      <c r="AU32" s="194"/>
      <c r="AV32" s="194"/>
      <c r="AW32" s="194"/>
      <c r="AX32" s="194"/>
      <c r="AY32" s="194"/>
      <c r="AZ32" s="194"/>
      <c r="BA32" s="194"/>
      <c r="BB32" s="190"/>
      <c r="BC32" s="194"/>
      <c r="BD32" s="190"/>
      <c r="BE32" s="194" t="s">
        <v>185</v>
      </c>
      <c r="BF32" s="190"/>
      <c r="BG32" s="190"/>
      <c r="BH32" s="190"/>
      <c r="BI32" s="190"/>
      <c r="BJ32" s="194"/>
      <c r="BK32" s="194"/>
      <c r="BL32" s="194"/>
      <c r="BM32" s="194"/>
      <c r="BN32" s="194"/>
      <c r="BO32" s="194"/>
      <c r="BP32" s="194"/>
      <c r="BQ32" s="194"/>
      <c r="BR32" s="190"/>
      <c r="BS32" s="190"/>
      <c r="BT32" s="190"/>
      <c r="BU32" s="190"/>
      <c r="BV32" s="190"/>
      <c r="BW32" s="190" t="s">
        <v>186</v>
      </c>
      <c r="BX32" s="190"/>
      <c r="BY32" s="190"/>
      <c r="BZ32" s="190"/>
      <c r="CA32" s="190"/>
      <c r="CB32" s="194"/>
      <c r="CC32" s="194"/>
      <c r="CD32" s="194"/>
      <c r="CE32" s="194"/>
      <c r="CF32" s="194"/>
      <c r="CG32" s="194"/>
      <c r="CH32" s="194"/>
      <c r="CI32" s="194"/>
      <c r="CJ32" s="194"/>
      <c r="CK32" s="194"/>
      <c r="CL32" s="194"/>
      <c r="CM32" s="194"/>
      <c r="CN32" s="194"/>
      <c r="CO32" s="194" t="s">
        <v>187</v>
      </c>
      <c r="CP32" s="194"/>
      <c r="CQ32" s="194"/>
      <c r="CR32" s="194"/>
      <c r="CS32" s="194"/>
      <c r="CT32" s="194"/>
      <c r="CU32" s="194"/>
      <c r="CV32" s="194"/>
      <c r="CW32" s="194"/>
      <c r="CX32" s="194"/>
      <c r="CY32" s="194"/>
      <c r="CZ32" s="194"/>
      <c r="DA32" s="194"/>
      <c r="DB32" s="194"/>
      <c r="DC32" s="194"/>
      <c r="DD32" s="194"/>
      <c r="DE32" s="194"/>
      <c r="DF32" s="194"/>
      <c r="DG32" s="194"/>
      <c r="DH32" s="194"/>
      <c r="DI32" s="191"/>
      <c r="DJ32" s="165"/>
      <c r="DK32" s="165"/>
      <c r="DL32" s="165"/>
      <c r="DM32" s="165"/>
      <c r="DN32" s="165"/>
      <c r="DO32" s="165"/>
    </row>
    <row r="33" spans="1:119" ht="13.5" customHeight="1" x14ac:dyDescent="0.15">
      <c r="A33" s="166"/>
      <c r="B33" s="192"/>
      <c r="C33" s="408" t="s">
        <v>188</v>
      </c>
      <c r="D33" s="408"/>
      <c r="E33" s="407" t="s">
        <v>189</v>
      </c>
      <c r="F33" s="407"/>
      <c r="G33" s="407"/>
      <c r="H33" s="407"/>
      <c r="I33" s="407"/>
      <c r="J33" s="407"/>
      <c r="K33" s="407"/>
      <c r="L33" s="407"/>
      <c r="M33" s="407"/>
      <c r="N33" s="407"/>
      <c r="O33" s="407"/>
      <c r="P33" s="407"/>
      <c r="Q33" s="407"/>
      <c r="R33" s="407"/>
      <c r="S33" s="407"/>
      <c r="T33" s="195"/>
      <c r="U33" s="408" t="s">
        <v>188</v>
      </c>
      <c r="V33" s="408"/>
      <c r="W33" s="407" t="s">
        <v>189</v>
      </c>
      <c r="X33" s="407"/>
      <c r="Y33" s="407"/>
      <c r="Z33" s="407"/>
      <c r="AA33" s="407"/>
      <c r="AB33" s="407"/>
      <c r="AC33" s="407"/>
      <c r="AD33" s="407"/>
      <c r="AE33" s="407"/>
      <c r="AF33" s="407"/>
      <c r="AG33" s="407"/>
      <c r="AH33" s="407"/>
      <c r="AI33" s="407"/>
      <c r="AJ33" s="407"/>
      <c r="AK33" s="407"/>
      <c r="AL33" s="195"/>
      <c r="AM33" s="408" t="s">
        <v>188</v>
      </c>
      <c r="AN33" s="408"/>
      <c r="AO33" s="407" t="s">
        <v>189</v>
      </c>
      <c r="AP33" s="407"/>
      <c r="AQ33" s="407"/>
      <c r="AR33" s="407"/>
      <c r="AS33" s="407"/>
      <c r="AT33" s="407"/>
      <c r="AU33" s="407"/>
      <c r="AV33" s="407"/>
      <c r="AW33" s="407"/>
      <c r="AX33" s="407"/>
      <c r="AY33" s="407"/>
      <c r="AZ33" s="407"/>
      <c r="BA33" s="407"/>
      <c r="BB33" s="407"/>
      <c r="BC33" s="407"/>
      <c r="BD33" s="196"/>
      <c r="BE33" s="407" t="s">
        <v>190</v>
      </c>
      <c r="BF33" s="407"/>
      <c r="BG33" s="407" t="s">
        <v>191</v>
      </c>
      <c r="BH33" s="407"/>
      <c r="BI33" s="407"/>
      <c r="BJ33" s="407"/>
      <c r="BK33" s="407"/>
      <c r="BL33" s="407"/>
      <c r="BM33" s="407"/>
      <c r="BN33" s="407"/>
      <c r="BO33" s="407"/>
      <c r="BP33" s="407"/>
      <c r="BQ33" s="407"/>
      <c r="BR33" s="407"/>
      <c r="BS33" s="407"/>
      <c r="BT33" s="407"/>
      <c r="BU33" s="407"/>
      <c r="BV33" s="196"/>
      <c r="BW33" s="408" t="s">
        <v>190</v>
      </c>
      <c r="BX33" s="408"/>
      <c r="BY33" s="407" t="s">
        <v>192</v>
      </c>
      <c r="BZ33" s="407"/>
      <c r="CA33" s="407"/>
      <c r="CB33" s="407"/>
      <c r="CC33" s="407"/>
      <c r="CD33" s="407"/>
      <c r="CE33" s="407"/>
      <c r="CF33" s="407"/>
      <c r="CG33" s="407"/>
      <c r="CH33" s="407"/>
      <c r="CI33" s="407"/>
      <c r="CJ33" s="407"/>
      <c r="CK33" s="407"/>
      <c r="CL33" s="407"/>
      <c r="CM33" s="407"/>
      <c r="CN33" s="195"/>
      <c r="CO33" s="408" t="s">
        <v>188</v>
      </c>
      <c r="CP33" s="408"/>
      <c r="CQ33" s="407" t="s">
        <v>193</v>
      </c>
      <c r="CR33" s="407"/>
      <c r="CS33" s="407"/>
      <c r="CT33" s="407"/>
      <c r="CU33" s="407"/>
      <c r="CV33" s="407"/>
      <c r="CW33" s="407"/>
      <c r="CX33" s="407"/>
      <c r="CY33" s="407"/>
      <c r="CZ33" s="407"/>
      <c r="DA33" s="407"/>
      <c r="DB33" s="407"/>
      <c r="DC33" s="407"/>
      <c r="DD33" s="407"/>
      <c r="DE33" s="407"/>
      <c r="DF33" s="195"/>
      <c r="DG33" s="406" t="s">
        <v>194</v>
      </c>
      <c r="DH33" s="406"/>
      <c r="DI33" s="197"/>
      <c r="DJ33" s="165"/>
      <c r="DK33" s="165"/>
      <c r="DL33" s="165"/>
      <c r="DM33" s="165"/>
      <c r="DN33" s="165"/>
      <c r="DO33" s="165"/>
    </row>
    <row r="34" spans="1:119" ht="32.25" customHeight="1" x14ac:dyDescent="0.15">
      <c r="A34" s="166"/>
      <c r="B34" s="192"/>
      <c r="C34" s="404">
        <f>IF(E34="","",1)</f>
        <v>1</v>
      </c>
      <c r="D34" s="404"/>
      <c r="E34" s="403" t="str">
        <f>IF('各会計、関係団体の財政状況及び健全化判断比率'!B7="","",'各会計、関係団体の財政状況及び健全化判断比率'!B7)</f>
        <v>一般会計</v>
      </c>
      <c r="F34" s="403"/>
      <c r="G34" s="403"/>
      <c r="H34" s="403"/>
      <c r="I34" s="403"/>
      <c r="J34" s="403"/>
      <c r="K34" s="403"/>
      <c r="L34" s="403"/>
      <c r="M34" s="403"/>
      <c r="N34" s="403"/>
      <c r="O34" s="403"/>
      <c r="P34" s="403"/>
      <c r="Q34" s="403"/>
      <c r="R34" s="403"/>
      <c r="S34" s="403"/>
      <c r="T34" s="193"/>
      <c r="U34" s="404">
        <f>IF(W34="","",MAX(C34:D43)+1)</f>
        <v>2</v>
      </c>
      <c r="V34" s="404"/>
      <c r="W34" s="403" t="str">
        <f>IF('各会計、関係団体の財政状況及び健全化判断比率'!B28="","",'各会計、関係団体の財政状況及び健全化判断比率'!B28)</f>
        <v>国民健康保険特別会計</v>
      </c>
      <c r="X34" s="403"/>
      <c r="Y34" s="403"/>
      <c r="Z34" s="403"/>
      <c r="AA34" s="403"/>
      <c r="AB34" s="403"/>
      <c r="AC34" s="403"/>
      <c r="AD34" s="403"/>
      <c r="AE34" s="403"/>
      <c r="AF34" s="403"/>
      <c r="AG34" s="403"/>
      <c r="AH34" s="403"/>
      <c r="AI34" s="403"/>
      <c r="AJ34" s="403"/>
      <c r="AK34" s="403"/>
      <c r="AL34" s="193"/>
      <c r="AM34" s="404">
        <f>IF(AO34="","",MAX(C34:D43,U34:V43)+1)</f>
        <v>5</v>
      </c>
      <c r="AN34" s="404"/>
      <c r="AO34" s="403" t="str">
        <f>IF('各会計、関係団体の財政状況及び健全化判断比率'!B31="","",'各会計、関係団体の財政状況及び健全化判断比率'!B31)</f>
        <v>水道事業会計</v>
      </c>
      <c r="AP34" s="403"/>
      <c r="AQ34" s="403"/>
      <c r="AR34" s="403"/>
      <c r="AS34" s="403"/>
      <c r="AT34" s="403"/>
      <c r="AU34" s="403"/>
      <c r="AV34" s="403"/>
      <c r="AW34" s="403"/>
      <c r="AX34" s="403"/>
      <c r="AY34" s="403"/>
      <c r="AZ34" s="403"/>
      <c r="BA34" s="403"/>
      <c r="BB34" s="403"/>
      <c r="BC34" s="403"/>
      <c r="BD34" s="193"/>
      <c r="BE34" s="404">
        <f>IF(BG34="","",MAX(C34:D43,U34:V43,AM34:AN43)+1)</f>
        <v>6</v>
      </c>
      <c r="BF34" s="404"/>
      <c r="BG34" s="403" t="str">
        <f>IF('各会計、関係団体の財政状況及び健全化判断比率'!B32="","",'各会計、関係団体の財政状況及び健全化判断比率'!B32)</f>
        <v>下水道事業特別会計</v>
      </c>
      <c r="BH34" s="403"/>
      <c r="BI34" s="403"/>
      <c r="BJ34" s="403"/>
      <c r="BK34" s="403"/>
      <c r="BL34" s="403"/>
      <c r="BM34" s="403"/>
      <c r="BN34" s="403"/>
      <c r="BO34" s="403"/>
      <c r="BP34" s="403"/>
      <c r="BQ34" s="403"/>
      <c r="BR34" s="403"/>
      <c r="BS34" s="403"/>
      <c r="BT34" s="403"/>
      <c r="BU34" s="403"/>
      <c r="BV34" s="193"/>
      <c r="BW34" s="404">
        <f>IF(BY34="","",MAX(C34:D43,U34:V43,AM34:AN43,BE34:BF43)+1)</f>
        <v>7</v>
      </c>
      <c r="BX34" s="404"/>
      <c r="BY34" s="403" t="str">
        <f>IF('各会計、関係団体の財政状況及び健全化判断比率'!B68="","",'各会計、関係団体の財政状況及び健全化判断比率'!B68)</f>
        <v>小田原市外二ヶ市町組合</v>
      </c>
      <c r="BZ34" s="403"/>
      <c r="CA34" s="403"/>
      <c r="CB34" s="403"/>
      <c r="CC34" s="403"/>
      <c r="CD34" s="403"/>
      <c r="CE34" s="403"/>
      <c r="CF34" s="403"/>
      <c r="CG34" s="403"/>
      <c r="CH34" s="403"/>
      <c r="CI34" s="403"/>
      <c r="CJ34" s="403"/>
      <c r="CK34" s="403"/>
      <c r="CL34" s="403"/>
      <c r="CM34" s="403"/>
      <c r="CN34" s="193"/>
      <c r="CO34" s="404">
        <f>IF(CQ34="","",MAX(C34:D43,U34:V43,AM34:AN43,BE34:BF43,BW34:BX43)+1)</f>
        <v>17</v>
      </c>
      <c r="CP34" s="404"/>
      <c r="CQ34" s="403" t="str">
        <f>IF('各会計、関係団体の財政状況及び健全化判断比率'!BS7="","",'各会計、関係団体の財政状況及び健全化判断比率'!BS7)</f>
        <v>大井町土地開発公社</v>
      </c>
      <c r="CR34" s="403"/>
      <c r="CS34" s="403"/>
      <c r="CT34" s="403"/>
      <c r="CU34" s="403"/>
      <c r="CV34" s="403"/>
      <c r="CW34" s="403"/>
      <c r="CX34" s="403"/>
      <c r="CY34" s="403"/>
      <c r="CZ34" s="403"/>
      <c r="DA34" s="403"/>
      <c r="DB34" s="403"/>
      <c r="DC34" s="403"/>
      <c r="DD34" s="403"/>
      <c r="DE34" s="403"/>
      <c r="DF34" s="190"/>
      <c r="DG34" s="405" t="str">
        <f>IF('各会計、関係団体の財政状況及び健全化判断比率'!BR7="","",'各会計、関係団体の財政状況及び健全化判断比率'!BR7)</f>
        <v>〇</v>
      </c>
      <c r="DH34" s="405"/>
      <c r="DI34" s="197"/>
      <c r="DJ34" s="165"/>
      <c r="DK34" s="165"/>
      <c r="DL34" s="165"/>
      <c r="DM34" s="165"/>
      <c r="DN34" s="165"/>
      <c r="DO34" s="165"/>
    </row>
    <row r="35" spans="1:119" ht="32.25" customHeight="1" x14ac:dyDescent="0.15">
      <c r="A35" s="166"/>
      <c r="B35" s="192"/>
      <c r="C35" s="404" t="str">
        <f>IF(E35="","",C34+1)</f>
        <v/>
      </c>
      <c r="D35" s="404"/>
      <c r="E35" s="403" t="str">
        <f>IF('各会計、関係団体の財政状況及び健全化判断比率'!B8="","",'各会計、関係団体の財政状況及び健全化判断比率'!B8)</f>
        <v/>
      </c>
      <c r="F35" s="403"/>
      <c r="G35" s="403"/>
      <c r="H35" s="403"/>
      <c r="I35" s="403"/>
      <c r="J35" s="403"/>
      <c r="K35" s="403"/>
      <c r="L35" s="403"/>
      <c r="M35" s="403"/>
      <c r="N35" s="403"/>
      <c r="O35" s="403"/>
      <c r="P35" s="403"/>
      <c r="Q35" s="403"/>
      <c r="R35" s="403"/>
      <c r="S35" s="403"/>
      <c r="T35" s="193"/>
      <c r="U35" s="404">
        <f>IF(W35="","",U34+1)</f>
        <v>3</v>
      </c>
      <c r="V35" s="404"/>
      <c r="W35" s="403" t="str">
        <f>IF('各会計、関係団体の財政状況及び健全化判断比率'!B29="","",'各会計、関係団体の財政状況及び健全化判断比率'!B29)</f>
        <v>介護保険特別会計</v>
      </c>
      <c r="X35" s="403"/>
      <c r="Y35" s="403"/>
      <c r="Z35" s="403"/>
      <c r="AA35" s="403"/>
      <c r="AB35" s="403"/>
      <c r="AC35" s="403"/>
      <c r="AD35" s="403"/>
      <c r="AE35" s="403"/>
      <c r="AF35" s="403"/>
      <c r="AG35" s="403"/>
      <c r="AH35" s="403"/>
      <c r="AI35" s="403"/>
      <c r="AJ35" s="403"/>
      <c r="AK35" s="403"/>
      <c r="AL35" s="193"/>
      <c r="AM35" s="404" t="str">
        <f t="shared" ref="AM35:AM43" si="0">IF(AO35="","",AM34+1)</f>
        <v/>
      </c>
      <c r="AN35" s="404"/>
      <c r="AO35" s="403"/>
      <c r="AP35" s="403"/>
      <c r="AQ35" s="403"/>
      <c r="AR35" s="403"/>
      <c r="AS35" s="403"/>
      <c r="AT35" s="403"/>
      <c r="AU35" s="403"/>
      <c r="AV35" s="403"/>
      <c r="AW35" s="403"/>
      <c r="AX35" s="403"/>
      <c r="AY35" s="403"/>
      <c r="AZ35" s="403"/>
      <c r="BA35" s="403"/>
      <c r="BB35" s="403"/>
      <c r="BC35" s="403"/>
      <c r="BD35" s="193"/>
      <c r="BE35" s="404" t="str">
        <f t="shared" ref="BE35:BE43" si="1">IF(BG35="","",BE34+1)</f>
        <v/>
      </c>
      <c r="BF35" s="404"/>
      <c r="BG35" s="403"/>
      <c r="BH35" s="403"/>
      <c r="BI35" s="403"/>
      <c r="BJ35" s="403"/>
      <c r="BK35" s="403"/>
      <c r="BL35" s="403"/>
      <c r="BM35" s="403"/>
      <c r="BN35" s="403"/>
      <c r="BO35" s="403"/>
      <c r="BP35" s="403"/>
      <c r="BQ35" s="403"/>
      <c r="BR35" s="403"/>
      <c r="BS35" s="403"/>
      <c r="BT35" s="403"/>
      <c r="BU35" s="403"/>
      <c r="BV35" s="193"/>
      <c r="BW35" s="404">
        <f t="shared" ref="BW35:BW43" si="2">IF(BY35="","",BW34+1)</f>
        <v>8</v>
      </c>
      <c r="BX35" s="404"/>
      <c r="BY35" s="403" t="str">
        <f>IF('各会計、関係団体の財政状況及び健全化判断比率'!B69="","",'各会計、関係団体の財政状況及び健全化判断比率'!B69)</f>
        <v>南足柄市外五ヶ市町組合</v>
      </c>
      <c r="BZ35" s="403"/>
      <c r="CA35" s="403"/>
      <c r="CB35" s="403"/>
      <c r="CC35" s="403"/>
      <c r="CD35" s="403"/>
      <c r="CE35" s="403"/>
      <c r="CF35" s="403"/>
      <c r="CG35" s="403"/>
      <c r="CH35" s="403"/>
      <c r="CI35" s="403"/>
      <c r="CJ35" s="403"/>
      <c r="CK35" s="403"/>
      <c r="CL35" s="403"/>
      <c r="CM35" s="403"/>
      <c r="CN35" s="193"/>
      <c r="CO35" s="404">
        <f t="shared" ref="CO35:CO43" si="3">IF(CQ35="","",CO34+1)</f>
        <v>18</v>
      </c>
      <c r="CP35" s="404"/>
      <c r="CQ35" s="403" t="str">
        <f>IF('各会計、関係団体の財政状況及び健全化判断比率'!BS8="","",'各会計、関係団体の財政状況及び健全化判断比率'!BS8)</f>
        <v>（公財）かながわ健康財団</v>
      </c>
      <c r="CR35" s="403"/>
      <c r="CS35" s="403"/>
      <c r="CT35" s="403"/>
      <c r="CU35" s="403"/>
      <c r="CV35" s="403"/>
      <c r="CW35" s="403"/>
      <c r="CX35" s="403"/>
      <c r="CY35" s="403"/>
      <c r="CZ35" s="403"/>
      <c r="DA35" s="403"/>
      <c r="DB35" s="403"/>
      <c r="DC35" s="403"/>
      <c r="DD35" s="403"/>
      <c r="DE35" s="403"/>
      <c r="DF35" s="190"/>
      <c r="DG35" s="405" t="str">
        <f>IF('各会計、関係団体の財政状況及び健全化判断比率'!BR8="","",'各会計、関係団体の財政状況及び健全化判断比率'!BR8)</f>
        <v/>
      </c>
      <c r="DH35" s="405"/>
      <c r="DI35" s="197"/>
      <c r="DJ35" s="165"/>
      <c r="DK35" s="165"/>
      <c r="DL35" s="165"/>
      <c r="DM35" s="165"/>
      <c r="DN35" s="165"/>
      <c r="DO35" s="165"/>
    </row>
    <row r="36" spans="1:119" ht="32.25" customHeight="1" x14ac:dyDescent="0.15">
      <c r="A36" s="166"/>
      <c r="B36" s="192"/>
      <c r="C36" s="404" t="str">
        <f>IF(E36="","",C35+1)</f>
        <v/>
      </c>
      <c r="D36" s="404"/>
      <c r="E36" s="403" t="str">
        <f>IF('各会計、関係団体の財政状況及び健全化判断比率'!B9="","",'各会計、関係団体の財政状況及び健全化判断比率'!B9)</f>
        <v/>
      </c>
      <c r="F36" s="403"/>
      <c r="G36" s="403"/>
      <c r="H36" s="403"/>
      <c r="I36" s="403"/>
      <c r="J36" s="403"/>
      <c r="K36" s="403"/>
      <c r="L36" s="403"/>
      <c r="M36" s="403"/>
      <c r="N36" s="403"/>
      <c r="O36" s="403"/>
      <c r="P36" s="403"/>
      <c r="Q36" s="403"/>
      <c r="R36" s="403"/>
      <c r="S36" s="403"/>
      <c r="T36" s="193"/>
      <c r="U36" s="404">
        <f t="shared" ref="U36:U43" si="4">IF(W36="","",U35+1)</f>
        <v>4</v>
      </c>
      <c r="V36" s="404"/>
      <c r="W36" s="403" t="str">
        <f>IF('各会計、関係団体の財政状況及び健全化判断比率'!B30="","",'各会計、関係団体の財政状況及び健全化判断比率'!B30)</f>
        <v>後期高齢者医療特別会計</v>
      </c>
      <c r="X36" s="403"/>
      <c r="Y36" s="403"/>
      <c r="Z36" s="403"/>
      <c r="AA36" s="403"/>
      <c r="AB36" s="403"/>
      <c r="AC36" s="403"/>
      <c r="AD36" s="403"/>
      <c r="AE36" s="403"/>
      <c r="AF36" s="403"/>
      <c r="AG36" s="403"/>
      <c r="AH36" s="403"/>
      <c r="AI36" s="403"/>
      <c r="AJ36" s="403"/>
      <c r="AK36" s="403"/>
      <c r="AL36" s="193"/>
      <c r="AM36" s="404" t="str">
        <f t="shared" si="0"/>
        <v/>
      </c>
      <c r="AN36" s="404"/>
      <c r="AO36" s="403"/>
      <c r="AP36" s="403"/>
      <c r="AQ36" s="403"/>
      <c r="AR36" s="403"/>
      <c r="AS36" s="403"/>
      <c r="AT36" s="403"/>
      <c r="AU36" s="403"/>
      <c r="AV36" s="403"/>
      <c r="AW36" s="403"/>
      <c r="AX36" s="403"/>
      <c r="AY36" s="403"/>
      <c r="AZ36" s="403"/>
      <c r="BA36" s="403"/>
      <c r="BB36" s="403"/>
      <c r="BC36" s="403"/>
      <c r="BD36" s="193"/>
      <c r="BE36" s="404" t="str">
        <f t="shared" si="1"/>
        <v/>
      </c>
      <c r="BF36" s="404"/>
      <c r="BG36" s="403"/>
      <c r="BH36" s="403"/>
      <c r="BI36" s="403"/>
      <c r="BJ36" s="403"/>
      <c r="BK36" s="403"/>
      <c r="BL36" s="403"/>
      <c r="BM36" s="403"/>
      <c r="BN36" s="403"/>
      <c r="BO36" s="403"/>
      <c r="BP36" s="403"/>
      <c r="BQ36" s="403"/>
      <c r="BR36" s="403"/>
      <c r="BS36" s="403"/>
      <c r="BT36" s="403"/>
      <c r="BU36" s="403"/>
      <c r="BV36" s="193"/>
      <c r="BW36" s="404">
        <f t="shared" si="2"/>
        <v>9</v>
      </c>
      <c r="BX36" s="404"/>
      <c r="BY36" s="403" t="str">
        <f>IF('各会計、関係団体の財政状況及び健全化判断比率'!B70="","",'各会計、関係団体の財政状況及び健全化判断比率'!B70)</f>
        <v>南足柄市外二ヶ市町組合</v>
      </c>
      <c r="BZ36" s="403"/>
      <c r="CA36" s="403"/>
      <c r="CB36" s="403"/>
      <c r="CC36" s="403"/>
      <c r="CD36" s="403"/>
      <c r="CE36" s="403"/>
      <c r="CF36" s="403"/>
      <c r="CG36" s="403"/>
      <c r="CH36" s="403"/>
      <c r="CI36" s="403"/>
      <c r="CJ36" s="403"/>
      <c r="CK36" s="403"/>
      <c r="CL36" s="403"/>
      <c r="CM36" s="403"/>
      <c r="CN36" s="193"/>
      <c r="CO36" s="404" t="str">
        <f t="shared" si="3"/>
        <v/>
      </c>
      <c r="CP36" s="404"/>
      <c r="CQ36" s="403" t="str">
        <f>IF('各会計、関係団体の財政状況及び健全化判断比率'!BS9="","",'各会計、関係団体の財政状況及び健全化判断比率'!BS9)</f>
        <v/>
      </c>
      <c r="CR36" s="403"/>
      <c r="CS36" s="403"/>
      <c r="CT36" s="403"/>
      <c r="CU36" s="403"/>
      <c r="CV36" s="403"/>
      <c r="CW36" s="403"/>
      <c r="CX36" s="403"/>
      <c r="CY36" s="403"/>
      <c r="CZ36" s="403"/>
      <c r="DA36" s="403"/>
      <c r="DB36" s="403"/>
      <c r="DC36" s="403"/>
      <c r="DD36" s="403"/>
      <c r="DE36" s="403"/>
      <c r="DF36" s="190"/>
      <c r="DG36" s="405" t="str">
        <f>IF('各会計、関係団体の財政状況及び健全化判断比率'!BR9="","",'各会計、関係団体の財政状況及び健全化判断比率'!BR9)</f>
        <v/>
      </c>
      <c r="DH36" s="405"/>
      <c r="DI36" s="197"/>
      <c r="DJ36" s="165"/>
      <c r="DK36" s="165"/>
      <c r="DL36" s="165"/>
      <c r="DM36" s="165"/>
      <c r="DN36" s="165"/>
      <c r="DO36" s="165"/>
    </row>
    <row r="37" spans="1:119" ht="32.25" customHeight="1" x14ac:dyDescent="0.15">
      <c r="A37" s="166"/>
      <c r="B37" s="192"/>
      <c r="C37" s="404" t="str">
        <f>IF(E37="","",C36+1)</f>
        <v/>
      </c>
      <c r="D37" s="404"/>
      <c r="E37" s="403" t="str">
        <f>IF('各会計、関係団体の財政状況及び健全化判断比率'!B10="","",'各会計、関係団体の財政状況及び健全化判断比率'!B10)</f>
        <v/>
      </c>
      <c r="F37" s="403"/>
      <c r="G37" s="403"/>
      <c r="H37" s="403"/>
      <c r="I37" s="403"/>
      <c r="J37" s="403"/>
      <c r="K37" s="403"/>
      <c r="L37" s="403"/>
      <c r="M37" s="403"/>
      <c r="N37" s="403"/>
      <c r="O37" s="403"/>
      <c r="P37" s="403"/>
      <c r="Q37" s="403"/>
      <c r="R37" s="403"/>
      <c r="S37" s="403"/>
      <c r="T37" s="193"/>
      <c r="U37" s="404" t="str">
        <f t="shared" si="4"/>
        <v/>
      </c>
      <c r="V37" s="404"/>
      <c r="W37" s="403"/>
      <c r="X37" s="403"/>
      <c r="Y37" s="403"/>
      <c r="Z37" s="403"/>
      <c r="AA37" s="403"/>
      <c r="AB37" s="403"/>
      <c r="AC37" s="403"/>
      <c r="AD37" s="403"/>
      <c r="AE37" s="403"/>
      <c r="AF37" s="403"/>
      <c r="AG37" s="403"/>
      <c r="AH37" s="403"/>
      <c r="AI37" s="403"/>
      <c r="AJ37" s="403"/>
      <c r="AK37" s="403"/>
      <c r="AL37" s="193"/>
      <c r="AM37" s="404" t="str">
        <f t="shared" si="0"/>
        <v/>
      </c>
      <c r="AN37" s="404"/>
      <c r="AO37" s="403"/>
      <c r="AP37" s="403"/>
      <c r="AQ37" s="403"/>
      <c r="AR37" s="403"/>
      <c r="AS37" s="403"/>
      <c r="AT37" s="403"/>
      <c r="AU37" s="403"/>
      <c r="AV37" s="403"/>
      <c r="AW37" s="403"/>
      <c r="AX37" s="403"/>
      <c r="AY37" s="403"/>
      <c r="AZ37" s="403"/>
      <c r="BA37" s="403"/>
      <c r="BB37" s="403"/>
      <c r="BC37" s="403"/>
      <c r="BD37" s="193"/>
      <c r="BE37" s="404" t="str">
        <f t="shared" si="1"/>
        <v/>
      </c>
      <c r="BF37" s="404"/>
      <c r="BG37" s="403"/>
      <c r="BH37" s="403"/>
      <c r="BI37" s="403"/>
      <c r="BJ37" s="403"/>
      <c r="BK37" s="403"/>
      <c r="BL37" s="403"/>
      <c r="BM37" s="403"/>
      <c r="BN37" s="403"/>
      <c r="BO37" s="403"/>
      <c r="BP37" s="403"/>
      <c r="BQ37" s="403"/>
      <c r="BR37" s="403"/>
      <c r="BS37" s="403"/>
      <c r="BT37" s="403"/>
      <c r="BU37" s="403"/>
      <c r="BV37" s="193"/>
      <c r="BW37" s="404">
        <f t="shared" si="2"/>
        <v>10</v>
      </c>
      <c r="BX37" s="404"/>
      <c r="BY37" s="403" t="str">
        <f>IF('各会計、関係団体の財政状況及び健全化判断比率'!B71="","",'各会計、関係団体の財政状況及び健全化判断比率'!B71)</f>
        <v>南足柄市外四ヶ市町組合</v>
      </c>
      <c r="BZ37" s="403"/>
      <c r="CA37" s="403"/>
      <c r="CB37" s="403"/>
      <c r="CC37" s="403"/>
      <c r="CD37" s="403"/>
      <c r="CE37" s="403"/>
      <c r="CF37" s="403"/>
      <c r="CG37" s="403"/>
      <c r="CH37" s="403"/>
      <c r="CI37" s="403"/>
      <c r="CJ37" s="403"/>
      <c r="CK37" s="403"/>
      <c r="CL37" s="403"/>
      <c r="CM37" s="403"/>
      <c r="CN37" s="193"/>
      <c r="CO37" s="404" t="str">
        <f t="shared" si="3"/>
        <v/>
      </c>
      <c r="CP37" s="404"/>
      <c r="CQ37" s="403" t="str">
        <f>IF('各会計、関係団体の財政状況及び健全化判断比率'!BS10="","",'各会計、関係団体の財政状況及び健全化判断比率'!BS10)</f>
        <v/>
      </c>
      <c r="CR37" s="403"/>
      <c r="CS37" s="403"/>
      <c r="CT37" s="403"/>
      <c r="CU37" s="403"/>
      <c r="CV37" s="403"/>
      <c r="CW37" s="403"/>
      <c r="CX37" s="403"/>
      <c r="CY37" s="403"/>
      <c r="CZ37" s="403"/>
      <c r="DA37" s="403"/>
      <c r="DB37" s="403"/>
      <c r="DC37" s="403"/>
      <c r="DD37" s="403"/>
      <c r="DE37" s="403"/>
      <c r="DF37" s="190"/>
      <c r="DG37" s="405" t="str">
        <f>IF('各会計、関係団体の財政状況及び健全化判断比率'!BR10="","",'各会計、関係団体の財政状況及び健全化判断比率'!BR10)</f>
        <v/>
      </c>
      <c r="DH37" s="405"/>
      <c r="DI37" s="197"/>
      <c r="DJ37" s="165"/>
      <c r="DK37" s="165"/>
      <c r="DL37" s="165"/>
      <c r="DM37" s="165"/>
      <c r="DN37" s="165"/>
      <c r="DO37" s="165"/>
    </row>
    <row r="38" spans="1:119" ht="32.25" customHeight="1" x14ac:dyDescent="0.15">
      <c r="A38" s="166"/>
      <c r="B38" s="192"/>
      <c r="C38" s="404" t="str">
        <f t="shared" ref="C38:C43" si="5">IF(E38="","",C37+1)</f>
        <v/>
      </c>
      <c r="D38" s="404"/>
      <c r="E38" s="403" t="str">
        <f>IF('各会計、関係団体の財政状況及び健全化判断比率'!B11="","",'各会計、関係団体の財政状況及び健全化判断比率'!B11)</f>
        <v/>
      </c>
      <c r="F38" s="403"/>
      <c r="G38" s="403"/>
      <c r="H38" s="403"/>
      <c r="I38" s="403"/>
      <c r="J38" s="403"/>
      <c r="K38" s="403"/>
      <c r="L38" s="403"/>
      <c r="M38" s="403"/>
      <c r="N38" s="403"/>
      <c r="O38" s="403"/>
      <c r="P38" s="403"/>
      <c r="Q38" s="403"/>
      <c r="R38" s="403"/>
      <c r="S38" s="403"/>
      <c r="T38" s="193"/>
      <c r="U38" s="404" t="str">
        <f t="shared" si="4"/>
        <v/>
      </c>
      <c r="V38" s="404"/>
      <c r="W38" s="403"/>
      <c r="X38" s="403"/>
      <c r="Y38" s="403"/>
      <c r="Z38" s="403"/>
      <c r="AA38" s="403"/>
      <c r="AB38" s="403"/>
      <c r="AC38" s="403"/>
      <c r="AD38" s="403"/>
      <c r="AE38" s="403"/>
      <c r="AF38" s="403"/>
      <c r="AG38" s="403"/>
      <c r="AH38" s="403"/>
      <c r="AI38" s="403"/>
      <c r="AJ38" s="403"/>
      <c r="AK38" s="403"/>
      <c r="AL38" s="193"/>
      <c r="AM38" s="404" t="str">
        <f t="shared" si="0"/>
        <v/>
      </c>
      <c r="AN38" s="404"/>
      <c r="AO38" s="403"/>
      <c r="AP38" s="403"/>
      <c r="AQ38" s="403"/>
      <c r="AR38" s="403"/>
      <c r="AS38" s="403"/>
      <c r="AT38" s="403"/>
      <c r="AU38" s="403"/>
      <c r="AV38" s="403"/>
      <c r="AW38" s="403"/>
      <c r="AX38" s="403"/>
      <c r="AY38" s="403"/>
      <c r="AZ38" s="403"/>
      <c r="BA38" s="403"/>
      <c r="BB38" s="403"/>
      <c r="BC38" s="403"/>
      <c r="BD38" s="193"/>
      <c r="BE38" s="404" t="str">
        <f t="shared" si="1"/>
        <v/>
      </c>
      <c r="BF38" s="404"/>
      <c r="BG38" s="403"/>
      <c r="BH38" s="403"/>
      <c r="BI38" s="403"/>
      <c r="BJ38" s="403"/>
      <c r="BK38" s="403"/>
      <c r="BL38" s="403"/>
      <c r="BM38" s="403"/>
      <c r="BN38" s="403"/>
      <c r="BO38" s="403"/>
      <c r="BP38" s="403"/>
      <c r="BQ38" s="403"/>
      <c r="BR38" s="403"/>
      <c r="BS38" s="403"/>
      <c r="BT38" s="403"/>
      <c r="BU38" s="403"/>
      <c r="BV38" s="193"/>
      <c r="BW38" s="404">
        <f t="shared" si="2"/>
        <v>11</v>
      </c>
      <c r="BX38" s="404"/>
      <c r="BY38" s="403" t="str">
        <f>IF('各会計、関係団体の財政状況及び健全化判断比率'!B72="","",'各会計、関係団体の財政状況及び健全化判断比率'!B72)</f>
        <v>松田町外三ヶ町組合</v>
      </c>
      <c r="BZ38" s="403"/>
      <c r="CA38" s="403"/>
      <c r="CB38" s="403"/>
      <c r="CC38" s="403"/>
      <c r="CD38" s="403"/>
      <c r="CE38" s="403"/>
      <c r="CF38" s="403"/>
      <c r="CG38" s="403"/>
      <c r="CH38" s="403"/>
      <c r="CI38" s="403"/>
      <c r="CJ38" s="403"/>
      <c r="CK38" s="403"/>
      <c r="CL38" s="403"/>
      <c r="CM38" s="403"/>
      <c r="CN38" s="193"/>
      <c r="CO38" s="404" t="str">
        <f t="shared" si="3"/>
        <v/>
      </c>
      <c r="CP38" s="404"/>
      <c r="CQ38" s="403" t="str">
        <f>IF('各会計、関係団体の財政状況及び健全化判断比率'!BS11="","",'各会計、関係団体の財政状況及び健全化判断比率'!BS11)</f>
        <v/>
      </c>
      <c r="CR38" s="403"/>
      <c r="CS38" s="403"/>
      <c r="CT38" s="403"/>
      <c r="CU38" s="403"/>
      <c r="CV38" s="403"/>
      <c r="CW38" s="403"/>
      <c r="CX38" s="403"/>
      <c r="CY38" s="403"/>
      <c r="CZ38" s="403"/>
      <c r="DA38" s="403"/>
      <c r="DB38" s="403"/>
      <c r="DC38" s="403"/>
      <c r="DD38" s="403"/>
      <c r="DE38" s="403"/>
      <c r="DF38" s="190"/>
      <c r="DG38" s="405" t="str">
        <f>IF('各会計、関係団体の財政状況及び健全化判断比率'!BR11="","",'各会計、関係団体の財政状況及び健全化判断比率'!BR11)</f>
        <v/>
      </c>
      <c r="DH38" s="405"/>
      <c r="DI38" s="197"/>
      <c r="DJ38" s="165"/>
      <c r="DK38" s="165"/>
      <c r="DL38" s="165"/>
      <c r="DM38" s="165"/>
      <c r="DN38" s="165"/>
      <c r="DO38" s="165"/>
    </row>
    <row r="39" spans="1:119" ht="32.25" customHeight="1" x14ac:dyDescent="0.15">
      <c r="A39" s="166"/>
      <c r="B39" s="192"/>
      <c r="C39" s="404" t="str">
        <f t="shared" si="5"/>
        <v/>
      </c>
      <c r="D39" s="404"/>
      <c r="E39" s="403" t="str">
        <f>IF('各会計、関係団体の財政状況及び健全化判断比率'!B12="","",'各会計、関係団体の財政状況及び健全化判断比率'!B12)</f>
        <v/>
      </c>
      <c r="F39" s="403"/>
      <c r="G39" s="403"/>
      <c r="H39" s="403"/>
      <c r="I39" s="403"/>
      <c r="J39" s="403"/>
      <c r="K39" s="403"/>
      <c r="L39" s="403"/>
      <c r="M39" s="403"/>
      <c r="N39" s="403"/>
      <c r="O39" s="403"/>
      <c r="P39" s="403"/>
      <c r="Q39" s="403"/>
      <c r="R39" s="403"/>
      <c r="S39" s="403"/>
      <c r="T39" s="193"/>
      <c r="U39" s="404" t="str">
        <f t="shared" si="4"/>
        <v/>
      </c>
      <c r="V39" s="404"/>
      <c r="W39" s="403"/>
      <c r="X39" s="403"/>
      <c r="Y39" s="403"/>
      <c r="Z39" s="403"/>
      <c r="AA39" s="403"/>
      <c r="AB39" s="403"/>
      <c r="AC39" s="403"/>
      <c r="AD39" s="403"/>
      <c r="AE39" s="403"/>
      <c r="AF39" s="403"/>
      <c r="AG39" s="403"/>
      <c r="AH39" s="403"/>
      <c r="AI39" s="403"/>
      <c r="AJ39" s="403"/>
      <c r="AK39" s="403"/>
      <c r="AL39" s="193"/>
      <c r="AM39" s="404" t="str">
        <f t="shared" si="0"/>
        <v/>
      </c>
      <c r="AN39" s="404"/>
      <c r="AO39" s="403"/>
      <c r="AP39" s="403"/>
      <c r="AQ39" s="403"/>
      <c r="AR39" s="403"/>
      <c r="AS39" s="403"/>
      <c r="AT39" s="403"/>
      <c r="AU39" s="403"/>
      <c r="AV39" s="403"/>
      <c r="AW39" s="403"/>
      <c r="AX39" s="403"/>
      <c r="AY39" s="403"/>
      <c r="AZ39" s="403"/>
      <c r="BA39" s="403"/>
      <c r="BB39" s="403"/>
      <c r="BC39" s="403"/>
      <c r="BD39" s="193"/>
      <c r="BE39" s="404" t="str">
        <f t="shared" si="1"/>
        <v/>
      </c>
      <c r="BF39" s="404"/>
      <c r="BG39" s="403"/>
      <c r="BH39" s="403"/>
      <c r="BI39" s="403"/>
      <c r="BJ39" s="403"/>
      <c r="BK39" s="403"/>
      <c r="BL39" s="403"/>
      <c r="BM39" s="403"/>
      <c r="BN39" s="403"/>
      <c r="BO39" s="403"/>
      <c r="BP39" s="403"/>
      <c r="BQ39" s="403"/>
      <c r="BR39" s="403"/>
      <c r="BS39" s="403"/>
      <c r="BT39" s="403"/>
      <c r="BU39" s="403"/>
      <c r="BV39" s="193"/>
      <c r="BW39" s="404">
        <f t="shared" si="2"/>
        <v>12</v>
      </c>
      <c r="BX39" s="404"/>
      <c r="BY39" s="403" t="str">
        <f>IF('各会計、関係団体の財政状況及び健全化判断比率'!B73="","",'各会計、関係団体の財政状況及び健全化判断比率'!B73)</f>
        <v>松田町外二ヶ町組合</v>
      </c>
      <c r="BZ39" s="403"/>
      <c r="CA39" s="403"/>
      <c r="CB39" s="403"/>
      <c r="CC39" s="403"/>
      <c r="CD39" s="403"/>
      <c r="CE39" s="403"/>
      <c r="CF39" s="403"/>
      <c r="CG39" s="403"/>
      <c r="CH39" s="403"/>
      <c r="CI39" s="403"/>
      <c r="CJ39" s="403"/>
      <c r="CK39" s="403"/>
      <c r="CL39" s="403"/>
      <c r="CM39" s="403"/>
      <c r="CN39" s="193"/>
      <c r="CO39" s="404" t="str">
        <f t="shared" si="3"/>
        <v/>
      </c>
      <c r="CP39" s="404"/>
      <c r="CQ39" s="403" t="str">
        <f>IF('各会計、関係団体の財政状況及び健全化判断比率'!BS12="","",'各会計、関係団体の財政状況及び健全化判断比率'!BS12)</f>
        <v/>
      </c>
      <c r="CR39" s="403"/>
      <c r="CS39" s="403"/>
      <c r="CT39" s="403"/>
      <c r="CU39" s="403"/>
      <c r="CV39" s="403"/>
      <c r="CW39" s="403"/>
      <c r="CX39" s="403"/>
      <c r="CY39" s="403"/>
      <c r="CZ39" s="403"/>
      <c r="DA39" s="403"/>
      <c r="DB39" s="403"/>
      <c r="DC39" s="403"/>
      <c r="DD39" s="403"/>
      <c r="DE39" s="403"/>
      <c r="DF39" s="190"/>
      <c r="DG39" s="405" t="str">
        <f>IF('各会計、関係団体の財政状況及び健全化判断比率'!BR12="","",'各会計、関係団体の財政状況及び健全化判断比率'!BR12)</f>
        <v/>
      </c>
      <c r="DH39" s="405"/>
      <c r="DI39" s="197"/>
      <c r="DJ39" s="165"/>
      <c r="DK39" s="165"/>
      <c r="DL39" s="165"/>
      <c r="DM39" s="165"/>
      <c r="DN39" s="165"/>
      <c r="DO39" s="165"/>
    </row>
    <row r="40" spans="1:119" ht="32.25" customHeight="1" x14ac:dyDescent="0.15">
      <c r="A40" s="166"/>
      <c r="B40" s="192"/>
      <c r="C40" s="404" t="str">
        <f t="shared" si="5"/>
        <v/>
      </c>
      <c r="D40" s="404"/>
      <c r="E40" s="403" t="str">
        <f>IF('各会計、関係団体の財政状況及び健全化判断比率'!B13="","",'各会計、関係団体の財政状況及び健全化判断比率'!B13)</f>
        <v/>
      </c>
      <c r="F40" s="403"/>
      <c r="G40" s="403"/>
      <c r="H40" s="403"/>
      <c r="I40" s="403"/>
      <c r="J40" s="403"/>
      <c r="K40" s="403"/>
      <c r="L40" s="403"/>
      <c r="M40" s="403"/>
      <c r="N40" s="403"/>
      <c r="O40" s="403"/>
      <c r="P40" s="403"/>
      <c r="Q40" s="403"/>
      <c r="R40" s="403"/>
      <c r="S40" s="403"/>
      <c r="T40" s="193"/>
      <c r="U40" s="404" t="str">
        <f t="shared" si="4"/>
        <v/>
      </c>
      <c r="V40" s="404"/>
      <c r="W40" s="403"/>
      <c r="X40" s="403"/>
      <c r="Y40" s="403"/>
      <c r="Z40" s="403"/>
      <c r="AA40" s="403"/>
      <c r="AB40" s="403"/>
      <c r="AC40" s="403"/>
      <c r="AD40" s="403"/>
      <c r="AE40" s="403"/>
      <c r="AF40" s="403"/>
      <c r="AG40" s="403"/>
      <c r="AH40" s="403"/>
      <c r="AI40" s="403"/>
      <c r="AJ40" s="403"/>
      <c r="AK40" s="403"/>
      <c r="AL40" s="193"/>
      <c r="AM40" s="404" t="str">
        <f t="shared" si="0"/>
        <v/>
      </c>
      <c r="AN40" s="404"/>
      <c r="AO40" s="403"/>
      <c r="AP40" s="403"/>
      <c r="AQ40" s="403"/>
      <c r="AR40" s="403"/>
      <c r="AS40" s="403"/>
      <c r="AT40" s="403"/>
      <c r="AU40" s="403"/>
      <c r="AV40" s="403"/>
      <c r="AW40" s="403"/>
      <c r="AX40" s="403"/>
      <c r="AY40" s="403"/>
      <c r="AZ40" s="403"/>
      <c r="BA40" s="403"/>
      <c r="BB40" s="403"/>
      <c r="BC40" s="403"/>
      <c r="BD40" s="193"/>
      <c r="BE40" s="404" t="str">
        <f t="shared" si="1"/>
        <v/>
      </c>
      <c r="BF40" s="404"/>
      <c r="BG40" s="403"/>
      <c r="BH40" s="403"/>
      <c r="BI40" s="403"/>
      <c r="BJ40" s="403"/>
      <c r="BK40" s="403"/>
      <c r="BL40" s="403"/>
      <c r="BM40" s="403"/>
      <c r="BN40" s="403"/>
      <c r="BO40" s="403"/>
      <c r="BP40" s="403"/>
      <c r="BQ40" s="403"/>
      <c r="BR40" s="403"/>
      <c r="BS40" s="403"/>
      <c r="BT40" s="403"/>
      <c r="BU40" s="403"/>
      <c r="BV40" s="193"/>
      <c r="BW40" s="404">
        <f t="shared" si="2"/>
        <v>13</v>
      </c>
      <c r="BX40" s="404"/>
      <c r="BY40" s="403" t="str">
        <f>IF('各会計、関係団体の財政状況及び健全化判断比率'!B74="","",'各会計、関係団体の財政状況及び健全化判断比率'!B74)</f>
        <v>足柄上衛生組合</v>
      </c>
      <c r="BZ40" s="403"/>
      <c r="CA40" s="403"/>
      <c r="CB40" s="403"/>
      <c r="CC40" s="403"/>
      <c r="CD40" s="403"/>
      <c r="CE40" s="403"/>
      <c r="CF40" s="403"/>
      <c r="CG40" s="403"/>
      <c r="CH40" s="403"/>
      <c r="CI40" s="403"/>
      <c r="CJ40" s="403"/>
      <c r="CK40" s="403"/>
      <c r="CL40" s="403"/>
      <c r="CM40" s="403"/>
      <c r="CN40" s="193"/>
      <c r="CO40" s="404" t="str">
        <f t="shared" si="3"/>
        <v/>
      </c>
      <c r="CP40" s="404"/>
      <c r="CQ40" s="403" t="str">
        <f>IF('各会計、関係団体の財政状況及び健全化判断比率'!BS13="","",'各会計、関係団体の財政状況及び健全化判断比率'!BS13)</f>
        <v/>
      </c>
      <c r="CR40" s="403"/>
      <c r="CS40" s="403"/>
      <c r="CT40" s="403"/>
      <c r="CU40" s="403"/>
      <c r="CV40" s="403"/>
      <c r="CW40" s="403"/>
      <c r="CX40" s="403"/>
      <c r="CY40" s="403"/>
      <c r="CZ40" s="403"/>
      <c r="DA40" s="403"/>
      <c r="DB40" s="403"/>
      <c r="DC40" s="403"/>
      <c r="DD40" s="403"/>
      <c r="DE40" s="403"/>
      <c r="DF40" s="190"/>
      <c r="DG40" s="405" t="str">
        <f>IF('各会計、関係団体の財政状況及び健全化判断比率'!BR13="","",'各会計、関係団体の財政状況及び健全化判断比率'!BR13)</f>
        <v/>
      </c>
      <c r="DH40" s="405"/>
      <c r="DI40" s="197"/>
      <c r="DJ40" s="165"/>
      <c r="DK40" s="165"/>
      <c r="DL40" s="165"/>
      <c r="DM40" s="165"/>
      <c r="DN40" s="165"/>
      <c r="DO40" s="165"/>
    </row>
    <row r="41" spans="1:119" ht="32.25" customHeight="1" x14ac:dyDescent="0.15">
      <c r="A41" s="166"/>
      <c r="B41" s="192"/>
      <c r="C41" s="404" t="str">
        <f t="shared" si="5"/>
        <v/>
      </c>
      <c r="D41" s="404"/>
      <c r="E41" s="403" t="str">
        <f>IF('各会計、関係団体の財政状況及び健全化判断比率'!B14="","",'各会計、関係団体の財政状況及び健全化判断比率'!B14)</f>
        <v/>
      </c>
      <c r="F41" s="403"/>
      <c r="G41" s="403"/>
      <c r="H41" s="403"/>
      <c r="I41" s="403"/>
      <c r="J41" s="403"/>
      <c r="K41" s="403"/>
      <c r="L41" s="403"/>
      <c r="M41" s="403"/>
      <c r="N41" s="403"/>
      <c r="O41" s="403"/>
      <c r="P41" s="403"/>
      <c r="Q41" s="403"/>
      <c r="R41" s="403"/>
      <c r="S41" s="403"/>
      <c r="T41" s="193"/>
      <c r="U41" s="404" t="str">
        <f t="shared" si="4"/>
        <v/>
      </c>
      <c r="V41" s="404"/>
      <c r="W41" s="403"/>
      <c r="X41" s="403"/>
      <c r="Y41" s="403"/>
      <c r="Z41" s="403"/>
      <c r="AA41" s="403"/>
      <c r="AB41" s="403"/>
      <c r="AC41" s="403"/>
      <c r="AD41" s="403"/>
      <c r="AE41" s="403"/>
      <c r="AF41" s="403"/>
      <c r="AG41" s="403"/>
      <c r="AH41" s="403"/>
      <c r="AI41" s="403"/>
      <c r="AJ41" s="403"/>
      <c r="AK41" s="403"/>
      <c r="AL41" s="193"/>
      <c r="AM41" s="404" t="str">
        <f t="shared" si="0"/>
        <v/>
      </c>
      <c r="AN41" s="404"/>
      <c r="AO41" s="403"/>
      <c r="AP41" s="403"/>
      <c r="AQ41" s="403"/>
      <c r="AR41" s="403"/>
      <c r="AS41" s="403"/>
      <c r="AT41" s="403"/>
      <c r="AU41" s="403"/>
      <c r="AV41" s="403"/>
      <c r="AW41" s="403"/>
      <c r="AX41" s="403"/>
      <c r="AY41" s="403"/>
      <c r="AZ41" s="403"/>
      <c r="BA41" s="403"/>
      <c r="BB41" s="403"/>
      <c r="BC41" s="403"/>
      <c r="BD41" s="193"/>
      <c r="BE41" s="404" t="str">
        <f t="shared" si="1"/>
        <v/>
      </c>
      <c r="BF41" s="404"/>
      <c r="BG41" s="403"/>
      <c r="BH41" s="403"/>
      <c r="BI41" s="403"/>
      <c r="BJ41" s="403"/>
      <c r="BK41" s="403"/>
      <c r="BL41" s="403"/>
      <c r="BM41" s="403"/>
      <c r="BN41" s="403"/>
      <c r="BO41" s="403"/>
      <c r="BP41" s="403"/>
      <c r="BQ41" s="403"/>
      <c r="BR41" s="403"/>
      <c r="BS41" s="403"/>
      <c r="BT41" s="403"/>
      <c r="BU41" s="403"/>
      <c r="BV41" s="193"/>
      <c r="BW41" s="404">
        <f t="shared" si="2"/>
        <v>14</v>
      </c>
      <c r="BX41" s="404"/>
      <c r="BY41" s="403" t="str">
        <f>IF('各会計、関係団体の財政状況及び健全化判断比率'!B75="","",'各会計、関係団体の財政状況及び健全化判断比率'!B75)</f>
        <v>足柄東部清掃組合</v>
      </c>
      <c r="BZ41" s="403"/>
      <c r="CA41" s="403"/>
      <c r="CB41" s="403"/>
      <c r="CC41" s="403"/>
      <c r="CD41" s="403"/>
      <c r="CE41" s="403"/>
      <c r="CF41" s="403"/>
      <c r="CG41" s="403"/>
      <c r="CH41" s="403"/>
      <c r="CI41" s="403"/>
      <c r="CJ41" s="403"/>
      <c r="CK41" s="403"/>
      <c r="CL41" s="403"/>
      <c r="CM41" s="403"/>
      <c r="CN41" s="193"/>
      <c r="CO41" s="404" t="str">
        <f t="shared" si="3"/>
        <v/>
      </c>
      <c r="CP41" s="404"/>
      <c r="CQ41" s="403" t="str">
        <f>IF('各会計、関係団体の財政状況及び健全化判断比率'!BS14="","",'各会計、関係団体の財政状況及び健全化判断比率'!BS14)</f>
        <v/>
      </c>
      <c r="CR41" s="403"/>
      <c r="CS41" s="403"/>
      <c r="CT41" s="403"/>
      <c r="CU41" s="403"/>
      <c r="CV41" s="403"/>
      <c r="CW41" s="403"/>
      <c r="CX41" s="403"/>
      <c r="CY41" s="403"/>
      <c r="CZ41" s="403"/>
      <c r="DA41" s="403"/>
      <c r="DB41" s="403"/>
      <c r="DC41" s="403"/>
      <c r="DD41" s="403"/>
      <c r="DE41" s="403"/>
      <c r="DF41" s="190"/>
      <c r="DG41" s="405" t="str">
        <f>IF('各会計、関係団体の財政状況及び健全化判断比率'!BR14="","",'各会計、関係団体の財政状況及び健全化判断比率'!BR14)</f>
        <v/>
      </c>
      <c r="DH41" s="405"/>
      <c r="DI41" s="197"/>
      <c r="DJ41" s="165"/>
      <c r="DK41" s="165"/>
      <c r="DL41" s="165"/>
      <c r="DM41" s="165"/>
      <c r="DN41" s="165"/>
      <c r="DO41" s="165"/>
    </row>
    <row r="42" spans="1:119" ht="32.25" customHeight="1" x14ac:dyDescent="0.15">
      <c r="A42" s="165"/>
      <c r="B42" s="192"/>
      <c r="C42" s="404" t="str">
        <f t="shared" si="5"/>
        <v/>
      </c>
      <c r="D42" s="404"/>
      <c r="E42" s="403" t="str">
        <f>IF('各会計、関係団体の財政状況及び健全化判断比率'!B15="","",'各会計、関係団体の財政状況及び健全化判断比率'!B15)</f>
        <v/>
      </c>
      <c r="F42" s="403"/>
      <c r="G42" s="403"/>
      <c r="H42" s="403"/>
      <c r="I42" s="403"/>
      <c r="J42" s="403"/>
      <c r="K42" s="403"/>
      <c r="L42" s="403"/>
      <c r="M42" s="403"/>
      <c r="N42" s="403"/>
      <c r="O42" s="403"/>
      <c r="P42" s="403"/>
      <c r="Q42" s="403"/>
      <c r="R42" s="403"/>
      <c r="S42" s="403"/>
      <c r="T42" s="193"/>
      <c r="U42" s="404" t="str">
        <f t="shared" si="4"/>
        <v/>
      </c>
      <c r="V42" s="404"/>
      <c r="W42" s="403"/>
      <c r="X42" s="403"/>
      <c r="Y42" s="403"/>
      <c r="Z42" s="403"/>
      <c r="AA42" s="403"/>
      <c r="AB42" s="403"/>
      <c r="AC42" s="403"/>
      <c r="AD42" s="403"/>
      <c r="AE42" s="403"/>
      <c r="AF42" s="403"/>
      <c r="AG42" s="403"/>
      <c r="AH42" s="403"/>
      <c r="AI42" s="403"/>
      <c r="AJ42" s="403"/>
      <c r="AK42" s="403"/>
      <c r="AL42" s="193"/>
      <c r="AM42" s="404" t="str">
        <f t="shared" si="0"/>
        <v/>
      </c>
      <c r="AN42" s="404"/>
      <c r="AO42" s="403"/>
      <c r="AP42" s="403"/>
      <c r="AQ42" s="403"/>
      <c r="AR42" s="403"/>
      <c r="AS42" s="403"/>
      <c r="AT42" s="403"/>
      <c r="AU42" s="403"/>
      <c r="AV42" s="403"/>
      <c r="AW42" s="403"/>
      <c r="AX42" s="403"/>
      <c r="AY42" s="403"/>
      <c r="AZ42" s="403"/>
      <c r="BA42" s="403"/>
      <c r="BB42" s="403"/>
      <c r="BC42" s="403"/>
      <c r="BD42" s="193"/>
      <c r="BE42" s="404" t="str">
        <f t="shared" si="1"/>
        <v/>
      </c>
      <c r="BF42" s="404"/>
      <c r="BG42" s="403"/>
      <c r="BH42" s="403"/>
      <c r="BI42" s="403"/>
      <c r="BJ42" s="403"/>
      <c r="BK42" s="403"/>
      <c r="BL42" s="403"/>
      <c r="BM42" s="403"/>
      <c r="BN42" s="403"/>
      <c r="BO42" s="403"/>
      <c r="BP42" s="403"/>
      <c r="BQ42" s="403"/>
      <c r="BR42" s="403"/>
      <c r="BS42" s="403"/>
      <c r="BT42" s="403"/>
      <c r="BU42" s="403"/>
      <c r="BV42" s="193"/>
      <c r="BW42" s="404">
        <f t="shared" si="2"/>
        <v>15</v>
      </c>
      <c r="BX42" s="404"/>
      <c r="BY42" s="403" t="str">
        <f>IF('各会計、関係団体の財政状況及び健全化判断比率'!B76="","",'各会計、関係団体の財政状況及び健全化判断比率'!B76)</f>
        <v>神奈川県市町村職員退職手当組合</v>
      </c>
      <c r="BZ42" s="403"/>
      <c r="CA42" s="403"/>
      <c r="CB42" s="403"/>
      <c r="CC42" s="403"/>
      <c r="CD42" s="403"/>
      <c r="CE42" s="403"/>
      <c r="CF42" s="403"/>
      <c r="CG42" s="403"/>
      <c r="CH42" s="403"/>
      <c r="CI42" s="403"/>
      <c r="CJ42" s="403"/>
      <c r="CK42" s="403"/>
      <c r="CL42" s="403"/>
      <c r="CM42" s="403"/>
      <c r="CN42" s="193"/>
      <c r="CO42" s="404" t="str">
        <f t="shared" si="3"/>
        <v/>
      </c>
      <c r="CP42" s="404"/>
      <c r="CQ42" s="403" t="str">
        <f>IF('各会計、関係団体の財政状況及び健全化判断比率'!BS15="","",'各会計、関係団体の財政状況及び健全化判断比率'!BS15)</f>
        <v/>
      </c>
      <c r="CR42" s="403"/>
      <c r="CS42" s="403"/>
      <c r="CT42" s="403"/>
      <c r="CU42" s="403"/>
      <c r="CV42" s="403"/>
      <c r="CW42" s="403"/>
      <c r="CX42" s="403"/>
      <c r="CY42" s="403"/>
      <c r="CZ42" s="403"/>
      <c r="DA42" s="403"/>
      <c r="DB42" s="403"/>
      <c r="DC42" s="403"/>
      <c r="DD42" s="403"/>
      <c r="DE42" s="403"/>
      <c r="DF42" s="190"/>
      <c r="DG42" s="405" t="str">
        <f>IF('各会計、関係団体の財政状況及び健全化判断比率'!BR15="","",'各会計、関係団体の財政状況及び健全化判断比率'!BR15)</f>
        <v/>
      </c>
      <c r="DH42" s="405"/>
      <c r="DI42" s="197"/>
      <c r="DJ42" s="165"/>
      <c r="DK42" s="165"/>
      <c r="DL42" s="165"/>
      <c r="DM42" s="165"/>
      <c r="DN42" s="165"/>
      <c r="DO42" s="165"/>
    </row>
    <row r="43" spans="1:119" ht="32.25" customHeight="1" x14ac:dyDescent="0.15">
      <c r="A43" s="165"/>
      <c r="B43" s="192"/>
      <c r="C43" s="404" t="str">
        <f t="shared" si="5"/>
        <v/>
      </c>
      <c r="D43" s="404"/>
      <c r="E43" s="403" t="str">
        <f>IF('各会計、関係団体の財政状況及び健全化判断比率'!B16="","",'各会計、関係団体の財政状況及び健全化判断比率'!B16)</f>
        <v/>
      </c>
      <c r="F43" s="403"/>
      <c r="G43" s="403"/>
      <c r="H43" s="403"/>
      <c r="I43" s="403"/>
      <c r="J43" s="403"/>
      <c r="K43" s="403"/>
      <c r="L43" s="403"/>
      <c r="M43" s="403"/>
      <c r="N43" s="403"/>
      <c r="O43" s="403"/>
      <c r="P43" s="403"/>
      <c r="Q43" s="403"/>
      <c r="R43" s="403"/>
      <c r="S43" s="403"/>
      <c r="T43" s="193"/>
      <c r="U43" s="404" t="str">
        <f t="shared" si="4"/>
        <v/>
      </c>
      <c r="V43" s="404"/>
      <c r="W43" s="403"/>
      <c r="X43" s="403"/>
      <c r="Y43" s="403"/>
      <c r="Z43" s="403"/>
      <c r="AA43" s="403"/>
      <c r="AB43" s="403"/>
      <c r="AC43" s="403"/>
      <c r="AD43" s="403"/>
      <c r="AE43" s="403"/>
      <c r="AF43" s="403"/>
      <c r="AG43" s="403"/>
      <c r="AH43" s="403"/>
      <c r="AI43" s="403"/>
      <c r="AJ43" s="403"/>
      <c r="AK43" s="403"/>
      <c r="AL43" s="193"/>
      <c r="AM43" s="404" t="str">
        <f t="shared" si="0"/>
        <v/>
      </c>
      <c r="AN43" s="404"/>
      <c r="AO43" s="403"/>
      <c r="AP43" s="403"/>
      <c r="AQ43" s="403"/>
      <c r="AR43" s="403"/>
      <c r="AS43" s="403"/>
      <c r="AT43" s="403"/>
      <c r="AU43" s="403"/>
      <c r="AV43" s="403"/>
      <c r="AW43" s="403"/>
      <c r="AX43" s="403"/>
      <c r="AY43" s="403"/>
      <c r="AZ43" s="403"/>
      <c r="BA43" s="403"/>
      <c r="BB43" s="403"/>
      <c r="BC43" s="403"/>
      <c r="BD43" s="193"/>
      <c r="BE43" s="404" t="str">
        <f t="shared" si="1"/>
        <v/>
      </c>
      <c r="BF43" s="404"/>
      <c r="BG43" s="403"/>
      <c r="BH43" s="403"/>
      <c r="BI43" s="403"/>
      <c r="BJ43" s="403"/>
      <c r="BK43" s="403"/>
      <c r="BL43" s="403"/>
      <c r="BM43" s="403"/>
      <c r="BN43" s="403"/>
      <c r="BO43" s="403"/>
      <c r="BP43" s="403"/>
      <c r="BQ43" s="403"/>
      <c r="BR43" s="403"/>
      <c r="BS43" s="403"/>
      <c r="BT43" s="403"/>
      <c r="BU43" s="403"/>
      <c r="BV43" s="193"/>
      <c r="BW43" s="404">
        <f t="shared" si="2"/>
        <v>16</v>
      </c>
      <c r="BX43" s="404"/>
      <c r="BY43" s="403" t="str">
        <f>IF('各会計、関係団体の財政状況及び健全化判断比率'!B77="","",'各会計、関係団体の財政状況及び健全化判断比率'!B77)</f>
        <v>神奈川県後期高齢者医療広域連合（一般会計）</v>
      </c>
      <c r="BZ43" s="403"/>
      <c r="CA43" s="403"/>
      <c r="CB43" s="403"/>
      <c r="CC43" s="403"/>
      <c r="CD43" s="403"/>
      <c r="CE43" s="403"/>
      <c r="CF43" s="403"/>
      <c r="CG43" s="403"/>
      <c r="CH43" s="403"/>
      <c r="CI43" s="403"/>
      <c r="CJ43" s="403"/>
      <c r="CK43" s="403"/>
      <c r="CL43" s="403"/>
      <c r="CM43" s="403"/>
      <c r="CN43" s="193"/>
      <c r="CO43" s="404" t="str">
        <f t="shared" si="3"/>
        <v/>
      </c>
      <c r="CP43" s="404"/>
      <c r="CQ43" s="403" t="str">
        <f>IF('各会計、関係団体の財政状況及び健全化判断比率'!BS16="","",'各会計、関係団体の財政状況及び健全化判断比率'!BS16)</f>
        <v/>
      </c>
      <c r="CR43" s="403"/>
      <c r="CS43" s="403"/>
      <c r="CT43" s="403"/>
      <c r="CU43" s="403"/>
      <c r="CV43" s="403"/>
      <c r="CW43" s="403"/>
      <c r="CX43" s="403"/>
      <c r="CY43" s="403"/>
      <c r="CZ43" s="403"/>
      <c r="DA43" s="403"/>
      <c r="DB43" s="403"/>
      <c r="DC43" s="403"/>
      <c r="DD43" s="403"/>
      <c r="DE43" s="403"/>
      <c r="DF43" s="190"/>
      <c r="DG43" s="405" t="str">
        <f>IF('各会計、関係団体の財政状況及び健全化判断比率'!BR16="","",'各会計、関係団体の財政状況及び健全化判断比率'!BR16)</f>
        <v/>
      </c>
      <c r="DH43" s="405"/>
      <c r="DI43" s="197"/>
      <c r="DJ43" s="165"/>
      <c r="DK43" s="165"/>
      <c r="DL43" s="165"/>
      <c r="DM43" s="165"/>
      <c r="DN43" s="165"/>
      <c r="DO43" s="165"/>
    </row>
    <row r="44" spans="1:119" ht="13.5" customHeight="1" thickBot="1" x14ac:dyDescent="0.2">
      <c r="A44" s="165"/>
      <c r="B44" s="198"/>
      <c r="C44" s="199"/>
      <c r="D44" s="199"/>
      <c r="E44" s="199"/>
      <c r="F44" s="199"/>
      <c r="G44" s="199"/>
      <c r="H44" s="199"/>
      <c r="I44" s="199"/>
      <c r="J44" s="199"/>
      <c r="K44" s="199"/>
      <c r="L44" s="199"/>
      <c r="M44" s="199"/>
      <c r="N44" s="199"/>
      <c r="O44" s="199"/>
      <c r="P44" s="199"/>
      <c r="Q44" s="199"/>
      <c r="R44" s="199"/>
      <c r="S44" s="199"/>
      <c r="T44" s="199"/>
      <c r="U44" s="199"/>
      <c r="V44" s="199"/>
      <c r="W44" s="199"/>
      <c r="X44" s="199"/>
      <c r="Y44" s="199"/>
      <c r="Z44" s="199"/>
      <c r="AA44" s="199"/>
      <c r="AB44" s="199"/>
      <c r="AC44" s="199"/>
      <c r="AD44" s="199"/>
      <c r="AE44" s="199"/>
      <c r="AF44" s="199"/>
      <c r="AG44" s="199"/>
      <c r="AH44" s="199"/>
      <c r="AI44" s="199"/>
      <c r="AJ44" s="199"/>
      <c r="AK44" s="199"/>
      <c r="AL44" s="199"/>
      <c r="AM44" s="199"/>
      <c r="AN44" s="199"/>
      <c r="AO44" s="199"/>
      <c r="AP44" s="199"/>
      <c r="AQ44" s="199"/>
      <c r="AR44" s="199"/>
      <c r="AS44" s="199"/>
      <c r="AT44" s="199"/>
      <c r="AU44" s="199"/>
      <c r="AV44" s="199"/>
      <c r="AW44" s="199"/>
      <c r="AX44" s="199"/>
      <c r="AY44" s="199"/>
      <c r="AZ44" s="199"/>
      <c r="BA44" s="199"/>
      <c r="BB44" s="199"/>
      <c r="BC44" s="199"/>
      <c r="BD44" s="199"/>
      <c r="BE44" s="199"/>
      <c r="BF44" s="199"/>
      <c r="BG44" s="199"/>
      <c r="BH44" s="199"/>
      <c r="BI44" s="199"/>
      <c r="BJ44" s="199"/>
      <c r="BK44" s="199"/>
      <c r="BL44" s="199"/>
      <c r="BM44" s="199"/>
      <c r="BN44" s="199"/>
      <c r="BO44" s="199"/>
      <c r="BP44" s="199"/>
      <c r="BQ44" s="199"/>
      <c r="BR44" s="199"/>
      <c r="BS44" s="199"/>
      <c r="BT44" s="199"/>
      <c r="BU44" s="199"/>
      <c r="BV44" s="199"/>
      <c r="BW44" s="199"/>
      <c r="BX44" s="199"/>
      <c r="BY44" s="199"/>
      <c r="BZ44" s="199"/>
      <c r="CA44" s="199"/>
      <c r="CB44" s="199"/>
      <c r="CC44" s="199"/>
      <c r="CD44" s="199"/>
      <c r="CE44" s="199"/>
      <c r="CF44" s="199"/>
      <c r="CG44" s="199"/>
      <c r="CH44" s="199"/>
      <c r="CI44" s="199"/>
      <c r="CJ44" s="199"/>
      <c r="CK44" s="199"/>
      <c r="CL44" s="199"/>
      <c r="CM44" s="199"/>
      <c r="CN44" s="199"/>
      <c r="CO44" s="199"/>
      <c r="CP44" s="199"/>
      <c r="CQ44" s="199"/>
      <c r="CR44" s="199"/>
      <c r="CS44" s="199"/>
      <c r="CT44" s="199"/>
      <c r="CU44" s="199"/>
      <c r="CV44" s="199"/>
      <c r="CW44" s="199"/>
      <c r="CX44" s="199"/>
      <c r="CY44" s="199"/>
      <c r="CZ44" s="199"/>
      <c r="DA44" s="199"/>
      <c r="DB44" s="199"/>
      <c r="DC44" s="199"/>
      <c r="DD44" s="199"/>
      <c r="DE44" s="199"/>
      <c r="DF44" s="199"/>
      <c r="DG44" s="199"/>
      <c r="DH44" s="199"/>
      <c r="DI44" s="200"/>
      <c r="DJ44" s="165"/>
      <c r="DK44" s="165"/>
      <c r="DL44" s="165"/>
      <c r="DM44" s="165"/>
      <c r="DN44" s="165"/>
      <c r="DO44" s="165"/>
    </row>
    <row r="45" spans="1:119" x14ac:dyDescent="0.15">
      <c r="A45" s="165"/>
      <c r="B45" s="165"/>
      <c r="C45" s="165"/>
      <c r="D45" s="165"/>
      <c r="E45" s="165"/>
      <c r="F45" s="165"/>
      <c r="G45" s="165"/>
      <c r="H45" s="165"/>
      <c r="I45" s="165"/>
      <c r="J45" s="165"/>
      <c r="K45" s="165"/>
      <c r="L45" s="165"/>
      <c r="M45" s="165"/>
      <c r="N45" s="165"/>
      <c r="O45" s="165"/>
      <c r="P45" s="165"/>
      <c r="Q45" s="165"/>
      <c r="R45" s="165"/>
      <c r="S45" s="165"/>
      <c r="T45" s="165"/>
      <c r="U45" s="165"/>
      <c r="V45" s="165"/>
      <c r="W45" s="165"/>
      <c r="X45" s="165"/>
      <c r="Y45" s="165"/>
      <c r="Z45" s="165"/>
      <c r="AA45" s="165"/>
      <c r="AB45" s="165"/>
      <c r="AC45" s="165"/>
      <c r="AD45" s="165"/>
      <c r="AE45" s="165"/>
      <c r="AF45" s="165"/>
      <c r="AG45" s="165"/>
      <c r="AH45" s="165"/>
      <c r="AI45" s="165"/>
      <c r="AJ45" s="165"/>
      <c r="AK45" s="165"/>
      <c r="AL45" s="165"/>
      <c r="AM45" s="165"/>
      <c r="AN45" s="165"/>
      <c r="AO45" s="165"/>
      <c r="AP45" s="165"/>
      <c r="AQ45" s="165"/>
      <c r="AR45" s="165"/>
      <c r="AS45" s="165"/>
      <c r="AT45" s="165"/>
      <c r="AU45" s="165"/>
      <c r="AV45" s="165"/>
      <c r="AW45" s="165"/>
      <c r="AX45" s="165"/>
      <c r="AY45" s="165"/>
      <c r="AZ45" s="165"/>
      <c r="BA45" s="165"/>
      <c r="BB45" s="165"/>
      <c r="BC45" s="165"/>
      <c r="BD45" s="165"/>
      <c r="BE45" s="165"/>
      <c r="BF45" s="165"/>
      <c r="BG45" s="165"/>
      <c r="BH45" s="165"/>
      <c r="BI45" s="165"/>
      <c r="BJ45" s="165"/>
      <c r="BK45" s="165"/>
      <c r="BL45" s="165"/>
      <c r="BM45" s="165"/>
      <c r="BN45" s="165"/>
      <c r="BO45" s="165"/>
      <c r="BP45" s="165"/>
      <c r="BQ45" s="165"/>
      <c r="BR45" s="165"/>
      <c r="BS45" s="165"/>
      <c r="BT45" s="165"/>
      <c r="BU45" s="165"/>
      <c r="BV45" s="165"/>
      <c r="BW45" s="165"/>
      <c r="BX45" s="165"/>
      <c r="BY45" s="165"/>
      <c r="BZ45" s="165"/>
      <c r="CA45" s="165"/>
      <c r="CB45" s="165"/>
      <c r="CC45" s="165"/>
      <c r="CD45" s="165"/>
      <c r="CE45" s="165"/>
      <c r="CF45" s="165"/>
      <c r="CG45" s="165"/>
      <c r="CH45" s="165"/>
      <c r="CI45" s="165"/>
      <c r="CJ45" s="165"/>
      <c r="CK45" s="165"/>
      <c r="CL45" s="165"/>
      <c r="CM45" s="165"/>
      <c r="CN45" s="165"/>
      <c r="CO45" s="165"/>
      <c r="CP45" s="165"/>
      <c r="CQ45" s="165"/>
      <c r="CR45" s="165"/>
      <c r="CS45" s="165"/>
      <c r="CT45" s="165"/>
      <c r="CU45" s="165"/>
      <c r="CV45" s="165"/>
      <c r="CW45" s="165"/>
      <c r="CX45" s="165"/>
      <c r="CY45" s="165"/>
      <c r="CZ45" s="165"/>
      <c r="DA45" s="165"/>
      <c r="DB45" s="165"/>
      <c r="DC45" s="165"/>
      <c r="DD45" s="165"/>
      <c r="DE45" s="165"/>
      <c r="DF45" s="165"/>
      <c r="DG45" s="165"/>
      <c r="DH45" s="165"/>
      <c r="DI45" s="165"/>
      <c r="DJ45" s="165"/>
      <c r="DK45" s="165"/>
      <c r="DL45" s="165"/>
      <c r="DM45" s="165"/>
      <c r="DN45" s="165"/>
      <c r="DO45" s="165"/>
    </row>
    <row r="46" spans="1:119" x14ac:dyDescent="0.15">
      <c r="B46" s="165" t="s">
        <v>195</v>
      </c>
      <c r="C46" s="165"/>
      <c r="D46" s="165"/>
      <c r="E46" s="165" t="s">
        <v>196</v>
      </c>
      <c r="F46" s="165"/>
      <c r="G46" s="165"/>
      <c r="H46" s="165"/>
      <c r="I46" s="165"/>
      <c r="J46" s="165"/>
      <c r="K46" s="165"/>
      <c r="L46" s="165"/>
      <c r="M46" s="165"/>
      <c r="N46" s="165"/>
      <c r="O46" s="165"/>
      <c r="P46" s="165"/>
      <c r="Q46" s="165"/>
      <c r="R46" s="165"/>
      <c r="S46" s="165"/>
      <c r="T46" s="165"/>
      <c r="U46" s="165"/>
      <c r="V46" s="165"/>
      <c r="W46" s="165"/>
      <c r="X46" s="165"/>
      <c r="Y46" s="165"/>
      <c r="Z46" s="165"/>
      <c r="AA46" s="165"/>
      <c r="AB46" s="165"/>
      <c r="AC46" s="165"/>
      <c r="AD46" s="165"/>
      <c r="AE46" s="165"/>
      <c r="AF46" s="165"/>
      <c r="AG46" s="165"/>
      <c r="AH46" s="165"/>
      <c r="AI46" s="165"/>
      <c r="AJ46" s="165"/>
      <c r="AK46" s="165"/>
      <c r="AL46" s="165"/>
      <c r="AM46" s="165"/>
      <c r="AN46" s="165"/>
      <c r="AO46" s="165"/>
      <c r="AP46" s="165"/>
      <c r="AQ46" s="165"/>
      <c r="AR46" s="165"/>
      <c r="AS46" s="165"/>
      <c r="AT46" s="165"/>
      <c r="AU46" s="165"/>
      <c r="AV46" s="165"/>
      <c r="AW46" s="165"/>
      <c r="AX46" s="165"/>
      <c r="AY46" s="165"/>
      <c r="AZ46" s="165"/>
      <c r="BA46" s="165"/>
      <c r="BB46" s="165"/>
      <c r="BC46" s="165"/>
      <c r="BD46" s="165"/>
      <c r="BE46" s="165"/>
      <c r="BF46" s="165"/>
      <c r="BG46" s="165"/>
      <c r="BH46" s="165"/>
      <c r="BI46" s="165"/>
      <c r="BJ46" s="165"/>
      <c r="BK46" s="165"/>
      <c r="BL46" s="165"/>
      <c r="BM46" s="165"/>
      <c r="BN46" s="165"/>
      <c r="BO46" s="165"/>
      <c r="BP46" s="165"/>
      <c r="BQ46" s="165"/>
      <c r="BR46" s="165"/>
      <c r="BS46" s="165"/>
      <c r="BT46" s="165"/>
      <c r="BU46" s="165"/>
      <c r="BV46" s="165"/>
      <c r="BW46" s="165"/>
      <c r="BX46" s="165"/>
      <c r="BY46" s="165"/>
      <c r="BZ46" s="165"/>
      <c r="CA46" s="165"/>
      <c r="CB46" s="165"/>
      <c r="CC46" s="165"/>
      <c r="CD46" s="165"/>
      <c r="CE46" s="165"/>
      <c r="CF46" s="165"/>
      <c r="CG46" s="165"/>
      <c r="CH46" s="165"/>
      <c r="CI46" s="165"/>
      <c r="CJ46" s="165"/>
      <c r="CK46" s="165"/>
      <c r="CL46" s="165"/>
      <c r="CM46" s="165"/>
      <c r="CN46" s="165"/>
      <c r="CO46" s="165"/>
      <c r="CP46" s="165"/>
      <c r="CQ46" s="165"/>
      <c r="CR46" s="165"/>
      <c r="CS46" s="165"/>
      <c r="CT46" s="165"/>
      <c r="CU46" s="165"/>
      <c r="CV46" s="165"/>
      <c r="CW46" s="165"/>
      <c r="CX46" s="165"/>
      <c r="CY46" s="165"/>
      <c r="CZ46" s="165"/>
      <c r="DA46" s="165"/>
      <c r="DB46" s="165"/>
      <c r="DC46" s="165"/>
      <c r="DD46" s="165"/>
      <c r="DE46" s="165"/>
      <c r="DF46" s="165"/>
      <c r="DG46" s="165"/>
      <c r="DH46" s="165"/>
      <c r="DI46" s="165"/>
    </row>
    <row r="47" spans="1:119" x14ac:dyDescent="0.15">
      <c r="B47" s="165"/>
      <c r="C47" s="165"/>
      <c r="D47" s="165"/>
      <c r="E47" s="165" t="s">
        <v>197</v>
      </c>
      <c r="F47" s="165"/>
      <c r="G47" s="165"/>
      <c r="H47" s="165"/>
      <c r="I47" s="165"/>
      <c r="J47" s="165"/>
      <c r="K47" s="165"/>
      <c r="L47" s="165"/>
      <c r="M47" s="165"/>
      <c r="N47" s="165"/>
      <c r="O47" s="165"/>
      <c r="P47" s="165"/>
      <c r="Q47" s="165"/>
      <c r="R47" s="165"/>
      <c r="S47" s="165"/>
      <c r="T47" s="165"/>
      <c r="U47" s="165"/>
      <c r="V47" s="165"/>
      <c r="W47" s="165"/>
      <c r="X47" s="165"/>
      <c r="Y47" s="165"/>
      <c r="Z47" s="165"/>
      <c r="AA47" s="165"/>
      <c r="AB47" s="165"/>
      <c r="AC47" s="165"/>
      <c r="AD47" s="165"/>
      <c r="AE47" s="165"/>
      <c r="AF47" s="165"/>
      <c r="AG47" s="165"/>
      <c r="AH47" s="165"/>
      <c r="AI47" s="165"/>
      <c r="AJ47" s="165"/>
      <c r="AK47" s="165"/>
      <c r="AL47" s="165"/>
      <c r="AM47" s="165"/>
      <c r="AN47" s="165"/>
      <c r="AO47" s="165"/>
      <c r="AP47" s="165"/>
      <c r="AQ47" s="165"/>
      <c r="AR47" s="165"/>
      <c r="AS47" s="165"/>
      <c r="AT47" s="165"/>
      <c r="AU47" s="165"/>
      <c r="AV47" s="165"/>
      <c r="AW47" s="165"/>
      <c r="AX47" s="165"/>
      <c r="AY47" s="165"/>
      <c r="AZ47" s="165"/>
      <c r="BA47" s="165"/>
      <c r="BB47" s="165"/>
      <c r="BC47" s="165"/>
      <c r="BD47" s="165"/>
      <c r="BE47" s="165"/>
      <c r="BF47" s="165"/>
      <c r="BG47" s="165"/>
      <c r="BH47" s="165"/>
      <c r="BI47" s="165"/>
      <c r="BJ47" s="165"/>
      <c r="BK47" s="165"/>
      <c r="BL47" s="165"/>
      <c r="BM47" s="165"/>
      <c r="BN47" s="165"/>
      <c r="BO47" s="165"/>
      <c r="BP47" s="165"/>
      <c r="BQ47" s="165"/>
      <c r="BR47" s="165"/>
      <c r="BS47" s="165"/>
      <c r="BT47" s="165"/>
      <c r="BU47" s="165"/>
      <c r="BV47" s="165"/>
      <c r="BW47" s="165"/>
      <c r="BX47" s="165"/>
      <c r="BY47" s="165"/>
      <c r="BZ47" s="165"/>
      <c r="CA47" s="165"/>
      <c r="CB47" s="165"/>
      <c r="CC47" s="165"/>
      <c r="CD47" s="165"/>
      <c r="CE47" s="165"/>
      <c r="CF47" s="165"/>
      <c r="CG47" s="165"/>
      <c r="CH47" s="165"/>
      <c r="CI47" s="165"/>
      <c r="CJ47" s="165"/>
      <c r="CK47" s="165"/>
      <c r="CL47" s="165"/>
      <c r="CM47" s="165"/>
      <c r="CN47" s="165"/>
      <c r="CO47" s="165"/>
      <c r="CP47" s="165"/>
      <c r="CQ47" s="165"/>
      <c r="CR47" s="165"/>
      <c r="CS47" s="165"/>
      <c r="CT47" s="165"/>
      <c r="CU47" s="165"/>
      <c r="CV47" s="165"/>
      <c r="CW47" s="165"/>
      <c r="CX47" s="165"/>
      <c r="CY47" s="165"/>
      <c r="CZ47" s="165"/>
      <c r="DA47" s="165"/>
      <c r="DB47" s="165"/>
      <c r="DC47" s="165"/>
      <c r="DD47" s="165"/>
      <c r="DE47" s="165"/>
      <c r="DF47" s="165"/>
      <c r="DG47" s="165"/>
      <c r="DH47" s="165"/>
      <c r="DI47" s="165"/>
    </row>
    <row r="48" spans="1:119" x14ac:dyDescent="0.15">
      <c r="B48" s="165"/>
      <c r="C48" s="165"/>
      <c r="D48" s="165"/>
      <c r="E48" s="165" t="s">
        <v>198</v>
      </c>
      <c r="F48" s="165"/>
      <c r="G48" s="165"/>
      <c r="H48" s="165"/>
      <c r="I48" s="165"/>
      <c r="J48" s="165"/>
      <c r="K48" s="165"/>
      <c r="L48" s="165"/>
      <c r="M48" s="165"/>
      <c r="N48" s="165"/>
      <c r="O48" s="165"/>
      <c r="P48" s="165"/>
      <c r="Q48" s="165"/>
      <c r="R48" s="165"/>
      <c r="S48" s="165"/>
      <c r="T48" s="165"/>
      <c r="U48" s="165"/>
      <c r="V48" s="165"/>
      <c r="W48" s="165"/>
      <c r="X48" s="165"/>
      <c r="Y48" s="165"/>
      <c r="Z48" s="165"/>
      <c r="AA48" s="165"/>
      <c r="AB48" s="165"/>
      <c r="AC48" s="165"/>
      <c r="AD48" s="165"/>
      <c r="AE48" s="165"/>
      <c r="AF48" s="165"/>
      <c r="AG48" s="165"/>
      <c r="AH48" s="165"/>
      <c r="AI48" s="165"/>
      <c r="AJ48" s="165"/>
      <c r="AK48" s="165"/>
      <c r="AL48" s="165"/>
      <c r="AM48" s="165"/>
      <c r="AN48" s="165"/>
      <c r="AO48" s="165"/>
      <c r="AP48" s="165"/>
      <c r="AQ48" s="165"/>
      <c r="AR48" s="165"/>
      <c r="AS48" s="165"/>
      <c r="AT48" s="165"/>
      <c r="AU48" s="165"/>
      <c r="AV48" s="165"/>
      <c r="AW48" s="165"/>
      <c r="AX48" s="165"/>
      <c r="AY48" s="165"/>
      <c r="AZ48" s="165"/>
      <c r="BA48" s="165"/>
      <c r="BB48" s="165"/>
      <c r="BC48" s="165"/>
      <c r="BD48" s="165"/>
      <c r="BE48" s="165"/>
      <c r="BF48" s="165"/>
      <c r="BG48" s="165"/>
      <c r="BH48" s="165"/>
      <c r="BI48" s="165"/>
      <c r="BJ48" s="165"/>
      <c r="BK48" s="165"/>
      <c r="BL48" s="165"/>
      <c r="BM48" s="165"/>
      <c r="BN48" s="165"/>
      <c r="BO48" s="165"/>
      <c r="BP48" s="165"/>
      <c r="BQ48" s="165"/>
      <c r="BR48" s="165"/>
      <c r="BS48" s="165"/>
      <c r="BT48" s="165"/>
      <c r="BU48" s="165"/>
      <c r="BV48" s="165"/>
      <c r="BW48" s="165"/>
      <c r="BX48" s="165"/>
      <c r="BY48" s="165"/>
      <c r="BZ48" s="165"/>
      <c r="CA48" s="165"/>
      <c r="CB48" s="165"/>
      <c r="CC48" s="165"/>
      <c r="CD48" s="165"/>
      <c r="CE48" s="165"/>
      <c r="CF48" s="165"/>
      <c r="CG48" s="165"/>
      <c r="CH48" s="165"/>
      <c r="CI48" s="165"/>
      <c r="CJ48" s="165"/>
      <c r="CK48" s="165"/>
      <c r="CL48" s="165"/>
      <c r="CM48" s="165"/>
      <c r="CN48" s="165"/>
      <c r="CO48" s="165"/>
      <c r="CP48" s="165"/>
      <c r="CQ48" s="165"/>
      <c r="CR48" s="165"/>
      <c r="CS48" s="165"/>
      <c r="CT48" s="165"/>
      <c r="CU48" s="165"/>
      <c r="CV48" s="165"/>
      <c r="CW48" s="165"/>
      <c r="CX48" s="165"/>
      <c r="CY48" s="165"/>
      <c r="CZ48" s="165"/>
      <c r="DA48" s="165"/>
      <c r="DB48" s="165"/>
      <c r="DC48" s="165"/>
      <c r="DD48" s="165"/>
      <c r="DE48" s="165"/>
      <c r="DF48" s="165"/>
      <c r="DG48" s="165"/>
      <c r="DH48" s="165"/>
      <c r="DI48" s="165"/>
    </row>
    <row r="49" spans="5:5" x14ac:dyDescent="0.15">
      <c r="E49" s="201" t="s">
        <v>199</v>
      </c>
    </row>
    <row r="50" spans="5:5" x14ac:dyDescent="0.15">
      <c r="E50" s="167" t="s">
        <v>200</v>
      </c>
    </row>
    <row r="51" spans="5:5" x14ac:dyDescent="0.15">
      <c r="E51" s="167" t="s">
        <v>201</v>
      </c>
    </row>
    <row r="52" spans="5:5" x14ac:dyDescent="0.15">
      <c r="E52" s="167" t="s">
        <v>202</v>
      </c>
    </row>
    <row r="53" spans="5:5" x14ac:dyDescent="0.15">
      <c r="E53" s="167" t="s">
        <v>203</v>
      </c>
    </row>
    <row r="54" spans="5:5" x14ac:dyDescent="0.15"/>
    <row r="55" spans="5:5" x14ac:dyDescent="0.15"/>
    <row r="56" spans="5:5" x14ac:dyDescent="0.15"/>
    <row r="57" spans="5:5" hidden="1" x14ac:dyDescent="0.15"/>
    <row r="58" spans="5:5" hidden="1" x14ac:dyDescent="0.15"/>
    <row r="59" spans="5:5" hidden="1" x14ac:dyDescent="0.15"/>
  </sheetData>
  <sheetProtection algorithmName="SHA-512" hashValue="XTdqMdAkWRIIUJw6OcY4q3zFE5KDm+BxyZAZBq+Trwg4fCd7Q3fbHuuU14w4qie1wYtDQBbRzu/oZy1euvpwTg==" saltValue="6fFxGDV+iKkJuLsoNMbYeA==" spinCount="100000" sheet="1" objects="1" scenarios="1"/>
  <mergeCells count="432">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BV6:CC6"/>
    <mergeCell ref="CD6:CS6"/>
    <mergeCell ref="CT6:DA6"/>
    <mergeCell ref="DB6:DI6"/>
    <mergeCell ref="AM7:AT7"/>
    <mergeCell ref="AU7:AX7"/>
    <mergeCell ref="AY7:BM7"/>
    <mergeCell ref="BN7:BU7"/>
    <mergeCell ref="BV7:CC7"/>
    <mergeCell ref="CD7:CS7"/>
    <mergeCell ref="CT7:DA7"/>
    <mergeCell ref="DB7:DI7"/>
    <mergeCell ref="BV8:CC8"/>
    <mergeCell ref="CD8:CS8"/>
    <mergeCell ref="CT8:DA8"/>
    <mergeCell ref="DB8:DI8"/>
    <mergeCell ref="AY9:BM9"/>
    <mergeCell ref="BN9:BU9"/>
    <mergeCell ref="BV9:CC9"/>
    <mergeCell ref="CD9:CS9"/>
    <mergeCell ref="CT9:DA9"/>
    <mergeCell ref="DB9:DI9"/>
    <mergeCell ref="B9:K11"/>
    <mergeCell ref="L9:Q9"/>
    <mergeCell ref="R9:V9"/>
    <mergeCell ref="W9:AL11"/>
    <mergeCell ref="AM9:AT9"/>
    <mergeCell ref="AU9:AX9"/>
    <mergeCell ref="L10:Q10"/>
    <mergeCell ref="R10:V10"/>
    <mergeCell ref="AM10:AT10"/>
    <mergeCell ref="AU10:AX10"/>
    <mergeCell ref="AY10:BM10"/>
    <mergeCell ref="BN10:BU10"/>
    <mergeCell ref="BV10:CC10"/>
    <mergeCell ref="L11:Q11"/>
    <mergeCell ref="R11:V11"/>
    <mergeCell ref="AM11:AT11"/>
    <mergeCell ref="AU11:AX11"/>
    <mergeCell ref="AY11:BM11"/>
    <mergeCell ref="BN11:BU11"/>
    <mergeCell ref="BV11:CC11"/>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U12:AX12"/>
    <mergeCell ref="AY12:BM12"/>
    <mergeCell ref="BN12:BU12"/>
    <mergeCell ref="BV12:CC12"/>
    <mergeCell ref="CD12:CS12"/>
    <mergeCell ref="CT12:DA12"/>
    <mergeCell ref="AY14:BM14"/>
    <mergeCell ref="BN14:BU14"/>
    <mergeCell ref="BV14:CC14"/>
    <mergeCell ref="CD14:CS14"/>
    <mergeCell ref="CT14:DA14"/>
    <mergeCell ref="DB14:DI14"/>
    <mergeCell ref="BV13:CC13"/>
    <mergeCell ref="CD13:CS13"/>
    <mergeCell ref="CT13:DA13"/>
    <mergeCell ref="DB13:DI13"/>
    <mergeCell ref="AU15:AX15"/>
    <mergeCell ref="AY15:BM15"/>
    <mergeCell ref="BN15:BU15"/>
    <mergeCell ref="BV15:CC15"/>
    <mergeCell ref="CD15:CS15"/>
    <mergeCell ref="AY13:BM13"/>
    <mergeCell ref="BN13:BU13"/>
    <mergeCell ref="R16:V16"/>
    <mergeCell ref="AC16:AG16"/>
    <mergeCell ref="AH16:AL16"/>
    <mergeCell ref="AM16:AT16"/>
    <mergeCell ref="M15:Q15"/>
    <mergeCell ref="R15:V15"/>
    <mergeCell ref="W15:AB16"/>
    <mergeCell ref="AC15:AG15"/>
    <mergeCell ref="AH15:AL15"/>
    <mergeCell ref="AM15:AT15"/>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DB18:DI19"/>
    <mergeCell ref="L16:Q16"/>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H19:AL19"/>
    <mergeCell ref="AM19:AT19"/>
    <mergeCell ref="AY20:BM20"/>
    <mergeCell ref="BN20:BU20"/>
    <mergeCell ref="BV20:CC20"/>
    <mergeCell ref="CE20:CS21"/>
    <mergeCell ref="CT20:DA21"/>
    <mergeCell ref="DB20:DI21"/>
    <mergeCell ref="AU19:AX19"/>
    <mergeCell ref="AY19:BM19"/>
    <mergeCell ref="BN19:BU19"/>
    <mergeCell ref="BV19:CC19"/>
    <mergeCell ref="B21:AX21"/>
    <mergeCell ref="AY21:BM21"/>
    <mergeCell ref="BN21:BU21"/>
    <mergeCell ref="BV21:CC21"/>
    <mergeCell ref="B22:D30"/>
    <mergeCell ref="E22:K23"/>
    <mergeCell ref="L22:P23"/>
    <mergeCell ref="Q22:V23"/>
    <mergeCell ref="W22:Y29"/>
    <mergeCell ref="Z22:AG23"/>
    <mergeCell ref="E24:K24"/>
    <mergeCell ref="L24:P24"/>
    <mergeCell ref="Q24:V24"/>
    <mergeCell ref="Z24:AG24"/>
    <mergeCell ref="E30:K30"/>
    <mergeCell ref="L30:P30"/>
    <mergeCell ref="Q30:V30"/>
    <mergeCell ref="W30:AG30"/>
    <mergeCell ref="Z26:AG26"/>
    <mergeCell ref="Q28:V28"/>
    <mergeCell ref="Z28:AG28"/>
    <mergeCell ref="CE22:CS23"/>
    <mergeCell ref="CT22:DA23"/>
    <mergeCell ref="DB22:DI23"/>
    <mergeCell ref="AY23:BM23"/>
    <mergeCell ref="BN23:BU23"/>
    <mergeCell ref="BV23:CC23"/>
    <mergeCell ref="AH22:AL23"/>
    <mergeCell ref="AM22:AR23"/>
    <mergeCell ref="AS22:AX23"/>
    <mergeCell ref="AY22:BM22"/>
    <mergeCell ref="BN22:BU22"/>
    <mergeCell ref="BV22:CC22"/>
    <mergeCell ref="DB24:DI25"/>
    <mergeCell ref="E25:K25"/>
    <mergeCell ref="L25:P25"/>
    <mergeCell ref="Q25:V25"/>
    <mergeCell ref="Z25:AG25"/>
    <mergeCell ref="AH25:AL25"/>
    <mergeCell ref="AM25:AR25"/>
    <mergeCell ref="AS25:AX25"/>
    <mergeCell ref="AY25:BM25"/>
    <mergeCell ref="BN25:BU25"/>
    <mergeCell ref="AS24:AX24"/>
    <mergeCell ref="AY24:BM24"/>
    <mergeCell ref="BN24:BU24"/>
    <mergeCell ref="BV24:CC24"/>
    <mergeCell ref="CE24:CS25"/>
    <mergeCell ref="CT24:DA25"/>
    <mergeCell ref="BV25:CC25"/>
    <mergeCell ref="AH24:AL24"/>
    <mergeCell ref="AM24:AR24"/>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AH26:AL26"/>
    <mergeCell ref="AM26:AR26"/>
    <mergeCell ref="AH30:AX30"/>
    <mergeCell ref="BC30:BM30"/>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Y40:CM40"/>
    <mergeCell ref="CO40:CP40"/>
    <mergeCell ref="CQ40:DE40"/>
    <mergeCell ref="DG40:DH40"/>
    <mergeCell ref="C41:D41"/>
    <mergeCell ref="E41:S41"/>
    <mergeCell ref="U41:V41"/>
    <mergeCell ref="W41:AK41"/>
    <mergeCell ref="AM41:AN41"/>
    <mergeCell ref="AO41:BC41"/>
    <mergeCell ref="C40:D40"/>
    <mergeCell ref="E40:S40"/>
    <mergeCell ref="U40:V40"/>
    <mergeCell ref="W40:AK40"/>
    <mergeCell ref="AM40:AN40"/>
    <mergeCell ref="AO40:BC40"/>
    <mergeCell ref="BE40:BF40"/>
    <mergeCell ref="BG40:BU40"/>
    <mergeCell ref="BW40:BX40"/>
    <mergeCell ref="C43:D43"/>
    <mergeCell ref="E43:S43"/>
    <mergeCell ref="U43:V43"/>
    <mergeCell ref="W43:AK43"/>
    <mergeCell ref="AM43:AN43"/>
    <mergeCell ref="AO43:BC43"/>
    <mergeCell ref="DG41:DH41"/>
    <mergeCell ref="C42:D42"/>
    <mergeCell ref="E42:S42"/>
    <mergeCell ref="U42:V42"/>
    <mergeCell ref="W42:AK42"/>
    <mergeCell ref="AM42:AN42"/>
    <mergeCell ref="AO42:BC42"/>
    <mergeCell ref="BE42:BF42"/>
    <mergeCell ref="BG42:BU42"/>
    <mergeCell ref="BW42:BX42"/>
    <mergeCell ref="BE41:BF41"/>
    <mergeCell ref="BG41:BU41"/>
    <mergeCell ref="BW41:BX41"/>
    <mergeCell ref="BY41:CM41"/>
    <mergeCell ref="CO41:CP41"/>
    <mergeCell ref="CQ41:DE41"/>
    <mergeCell ref="DG43:DH43"/>
    <mergeCell ref="BE43:BF43"/>
    <mergeCell ref="BG43:BU43"/>
    <mergeCell ref="BW43:BX43"/>
    <mergeCell ref="BY43:CM43"/>
    <mergeCell ref="CO43:CP43"/>
    <mergeCell ref="CQ43:DE43"/>
    <mergeCell ref="BY42:CM42"/>
    <mergeCell ref="CO42:CP42"/>
    <mergeCell ref="CQ42:DE42"/>
    <mergeCell ref="DG42:DH42"/>
  </mergeCells>
  <phoneticPr fontId="2"/>
  <printOptions horizontalCentered="1"/>
  <pageMargins left="0" right="0" top="0.39370078740157483" bottom="0.39370078740157483" header="0.19685039370078741" footer="0.19685039370078741"/>
  <pageSetup paperSize="9" scale="54"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5">
    <pageSetUpPr fitToPage="1"/>
  </sheetPr>
  <dimension ref="A1:P45"/>
  <sheetViews>
    <sheetView showGridLines="0" zoomScaleSheetLayoutView="100" workbookViewId="0"/>
  </sheetViews>
  <sheetFormatPr defaultColWidth="0" defaultRowHeight="12.95" customHeight="1" zeroHeight="1" x14ac:dyDescent="0.15"/>
  <cols>
    <col min="1" max="1" width="6.625" style="23" customWidth="1"/>
    <col min="2" max="2" width="11" style="23" customWidth="1"/>
    <col min="3" max="3" width="17" style="23" customWidth="1"/>
    <col min="4" max="5" width="16.625" style="23" customWidth="1"/>
    <col min="6" max="15" width="15" style="23" customWidth="1"/>
    <col min="16" max="16" width="24" style="23" customWidth="1"/>
    <col min="17" max="16384" width="0" style="23" hidden="1"/>
  </cols>
  <sheetData>
    <row r="1" spans="1:16" ht="16.5" customHeight="1" x14ac:dyDescent="0.15">
      <c r="A1" s="22"/>
      <c r="B1" s="22"/>
      <c r="C1" s="22"/>
      <c r="D1" s="22"/>
      <c r="E1" s="22"/>
      <c r="F1" s="22"/>
      <c r="G1" s="22"/>
      <c r="H1" s="22"/>
      <c r="I1" s="22"/>
      <c r="J1" s="22"/>
      <c r="K1" s="22"/>
      <c r="L1" s="22"/>
      <c r="M1" s="22"/>
      <c r="N1" s="22"/>
      <c r="O1" s="22"/>
      <c r="P1" s="22"/>
    </row>
    <row r="2" spans="1:16" ht="16.5" customHeight="1" x14ac:dyDescent="0.15">
      <c r="A2" s="22"/>
      <c r="B2" s="22"/>
      <c r="C2" s="22"/>
      <c r="D2" s="22"/>
      <c r="E2" s="22"/>
      <c r="F2" s="22"/>
      <c r="G2" s="22"/>
      <c r="H2" s="22"/>
      <c r="I2" s="22"/>
      <c r="J2" s="22"/>
      <c r="K2" s="22"/>
      <c r="L2" s="22"/>
      <c r="M2" s="22"/>
      <c r="N2" s="22"/>
      <c r="O2" s="22"/>
      <c r="P2" s="22"/>
    </row>
    <row r="3" spans="1:16" ht="16.5" customHeight="1" x14ac:dyDescent="0.15">
      <c r="A3" s="22"/>
      <c r="B3" s="22"/>
      <c r="C3" s="22"/>
      <c r="D3" s="22"/>
      <c r="E3" s="22"/>
      <c r="F3" s="22"/>
      <c r="G3" s="22"/>
      <c r="H3" s="22"/>
      <c r="I3" s="22"/>
      <c r="J3" s="22"/>
      <c r="K3" s="22"/>
      <c r="L3" s="22"/>
      <c r="M3" s="22"/>
      <c r="N3" s="22"/>
      <c r="O3" s="22"/>
      <c r="P3" s="22"/>
    </row>
    <row r="4" spans="1:16" ht="16.5" customHeight="1" x14ac:dyDescent="0.15">
      <c r="A4" s="22"/>
      <c r="B4" s="22"/>
      <c r="C4" s="22"/>
      <c r="D4" s="22"/>
      <c r="E4" s="22"/>
      <c r="F4" s="22"/>
      <c r="G4" s="22"/>
      <c r="H4" s="22"/>
      <c r="I4" s="22"/>
      <c r="J4" s="22"/>
      <c r="K4" s="22"/>
      <c r="L4" s="22"/>
      <c r="M4" s="22"/>
      <c r="N4" s="22"/>
      <c r="O4" s="22"/>
      <c r="P4" s="22"/>
    </row>
    <row r="5" spans="1:16" ht="16.5" customHeight="1" x14ac:dyDescent="0.15">
      <c r="A5" s="22"/>
      <c r="B5" s="22"/>
      <c r="C5" s="22"/>
      <c r="D5" s="22"/>
      <c r="E5" s="22"/>
      <c r="F5" s="22"/>
      <c r="G5" s="22"/>
      <c r="H5" s="22"/>
      <c r="I5" s="22"/>
      <c r="J5" s="22"/>
      <c r="K5" s="22"/>
      <c r="L5" s="22"/>
      <c r="M5" s="22"/>
      <c r="N5" s="22"/>
      <c r="O5" s="22"/>
      <c r="P5" s="22"/>
    </row>
    <row r="6" spans="1:16" ht="16.5" customHeight="1" x14ac:dyDescent="0.15">
      <c r="A6" s="22"/>
      <c r="B6" s="22"/>
      <c r="C6" s="22"/>
      <c r="D6" s="22"/>
      <c r="E6" s="22"/>
      <c r="F6" s="22"/>
      <c r="G6" s="22"/>
      <c r="H6" s="22"/>
      <c r="I6" s="22"/>
      <c r="J6" s="22"/>
      <c r="K6" s="22"/>
      <c r="L6" s="22"/>
      <c r="M6" s="22"/>
      <c r="N6" s="22"/>
      <c r="O6" s="22"/>
      <c r="P6" s="22"/>
    </row>
    <row r="7" spans="1:16" ht="16.5" customHeight="1" x14ac:dyDescent="0.15">
      <c r="A7" s="22"/>
      <c r="B7" s="22"/>
      <c r="C7" s="22"/>
      <c r="D7" s="22"/>
      <c r="E7" s="22"/>
      <c r="F7" s="22"/>
      <c r="G7" s="22"/>
      <c r="H7" s="22"/>
      <c r="I7" s="22"/>
      <c r="J7" s="22"/>
      <c r="K7" s="22"/>
      <c r="L7" s="22"/>
      <c r="M7" s="22"/>
      <c r="N7" s="22"/>
      <c r="O7" s="22"/>
      <c r="P7" s="22"/>
    </row>
    <row r="8" spans="1:16" ht="16.5" customHeight="1" x14ac:dyDescent="0.15">
      <c r="A8" s="22"/>
      <c r="B8" s="22"/>
      <c r="C8" s="22"/>
      <c r="D8" s="22"/>
      <c r="E8" s="22"/>
      <c r="F8" s="22"/>
      <c r="G8" s="22"/>
      <c r="H8" s="22"/>
      <c r="I8" s="22"/>
      <c r="J8" s="22"/>
      <c r="K8" s="22"/>
      <c r="L8" s="22"/>
      <c r="M8" s="22"/>
      <c r="N8" s="22"/>
      <c r="O8" s="22"/>
      <c r="P8" s="22"/>
    </row>
    <row r="9" spans="1:16" ht="16.5" customHeight="1" x14ac:dyDescent="0.15">
      <c r="A9" s="22"/>
      <c r="B9" s="22"/>
      <c r="C9" s="22"/>
      <c r="D9" s="22"/>
      <c r="E9" s="22"/>
      <c r="F9" s="22"/>
      <c r="G9" s="22"/>
      <c r="H9" s="22"/>
      <c r="I9" s="22"/>
      <c r="J9" s="22"/>
      <c r="K9" s="22"/>
      <c r="L9" s="22"/>
      <c r="M9" s="22"/>
      <c r="N9" s="22"/>
      <c r="O9" s="22"/>
      <c r="P9" s="22"/>
    </row>
    <row r="10" spans="1:16" ht="16.5" customHeight="1" x14ac:dyDescent="0.15">
      <c r="A10" s="22"/>
      <c r="B10" s="22"/>
      <c r="C10" s="22"/>
      <c r="D10" s="22"/>
      <c r="E10" s="22"/>
      <c r="F10" s="22"/>
      <c r="G10" s="22"/>
      <c r="H10" s="22"/>
      <c r="I10" s="22"/>
      <c r="J10" s="22"/>
      <c r="K10" s="22"/>
      <c r="L10" s="22"/>
      <c r="M10" s="22"/>
      <c r="N10" s="22"/>
      <c r="O10" s="22"/>
      <c r="P10" s="22"/>
    </row>
    <row r="11" spans="1:16" ht="16.5" customHeight="1" x14ac:dyDescent="0.15">
      <c r="A11" s="22"/>
      <c r="B11" s="22"/>
      <c r="C11" s="22"/>
      <c r="D11" s="22"/>
      <c r="E11" s="22"/>
      <c r="F11" s="22"/>
      <c r="G11" s="22"/>
      <c r="H11" s="22"/>
      <c r="I11" s="22"/>
      <c r="J11" s="22"/>
      <c r="K11" s="22"/>
      <c r="L11" s="22"/>
      <c r="M11" s="22"/>
      <c r="N11" s="22"/>
      <c r="O11" s="22"/>
      <c r="P11" s="22"/>
    </row>
    <row r="12" spans="1:16" ht="16.5" customHeight="1" x14ac:dyDescent="0.15">
      <c r="A12" s="22"/>
      <c r="B12" s="22"/>
      <c r="C12" s="22"/>
      <c r="D12" s="22"/>
      <c r="E12" s="22"/>
      <c r="F12" s="22"/>
      <c r="G12" s="22"/>
      <c r="H12" s="22"/>
      <c r="I12" s="22"/>
      <c r="J12" s="22"/>
      <c r="K12" s="22"/>
      <c r="L12" s="22"/>
      <c r="M12" s="22"/>
      <c r="N12" s="22"/>
      <c r="O12" s="22"/>
      <c r="P12" s="22"/>
    </row>
    <row r="13" spans="1:16" ht="16.5" customHeight="1" x14ac:dyDescent="0.15">
      <c r="A13" s="22"/>
      <c r="B13" s="22"/>
      <c r="C13" s="22"/>
      <c r="D13" s="22"/>
      <c r="E13" s="22"/>
      <c r="F13" s="22"/>
      <c r="G13" s="22"/>
      <c r="H13" s="22"/>
      <c r="I13" s="22"/>
      <c r="J13" s="22"/>
      <c r="K13" s="22"/>
      <c r="L13" s="22"/>
      <c r="M13" s="22"/>
      <c r="N13" s="22"/>
      <c r="O13" s="22"/>
      <c r="P13" s="22"/>
    </row>
    <row r="14" spans="1:16" ht="16.5" customHeight="1" x14ac:dyDescent="0.15">
      <c r="A14" s="22"/>
      <c r="B14" s="22"/>
      <c r="C14" s="22"/>
      <c r="D14" s="22"/>
      <c r="E14" s="22"/>
      <c r="F14" s="22"/>
      <c r="G14" s="22"/>
      <c r="H14" s="22"/>
      <c r="I14" s="22"/>
      <c r="J14" s="22"/>
      <c r="K14" s="22"/>
      <c r="L14" s="22"/>
      <c r="M14" s="22"/>
      <c r="N14" s="22"/>
      <c r="O14" s="22"/>
      <c r="P14" s="22"/>
    </row>
    <row r="15" spans="1:16" ht="16.5" customHeight="1" x14ac:dyDescent="0.15">
      <c r="A15" s="22"/>
      <c r="B15" s="22"/>
      <c r="C15" s="22"/>
      <c r="D15" s="22"/>
      <c r="E15" s="22"/>
      <c r="F15" s="22"/>
      <c r="G15" s="22"/>
      <c r="H15" s="22"/>
      <c r="I15" s="22"/>
      <c r="J15" s="22"/>
      <c r="K15" s="22"/>
      <c r="L15" s="22"/>
      <c r="M15" s="22"/>
      <c r="N15" s="22"/>
      <c r="O15" s="22"/>
      <c r="P15" s="22"/>
    </row>
    <row r="16" spans="1:16" ht="16.5" customHeight="1" x14ac:dyDescent="0.15">
      <c r="A16" s="22"/>
      <c r="B16" s="22"/>
      <c r="C16" s="22"/>
      <c r="D16" s="22"/>
      <c r="E16" s="22"/>
      <c r="F16" s="22"/>
      <c r="G16" s="22"/>
      <c r="H16" s="22"/>
      <c r="I16" s="22"/>
      <c r="J16" s="22"/>
      <c r="K16" s="22"/>
      <c r="L16" s="22"/>
      <c r="M16" s="22"/>
      <c r="N16" s="22"/>
      <c r="O16" s="22"/>
      <c r="P16" s="22"/>
    </row>
    <row r="17" spans="1:16" ht="16.5" customHeight="1" x14ac:dyDescent="0.15">
      <c r="A17" s="22"/>
      <c r="B17" s="22"/>
      <c r="C17" s="22"/>
      <c r="D17" s="22"/>
      <c r="E17" s="22"/>
      <c r="F17" s="22"/>
      <c r="G17" s="22"/>
      <c r="H17" s="22"/>
      <c r="I17" s="22"/>
      <c r="J17" s="22"/>
      <c r="K17" s="22"/>
      <c r="L17" s="22"/>
      <c r="M17" s="22"/>
      <c r="N17" s="22"/>
      <c r="O17" s="22"/>
      <c r="P17" s="22"/>
    </row>
    <row r="18" spans="1:16" ht="16.5" customHeight="1" x14ac:dyDescent="0.15">
      <c r="A18" s="22"/>
      <c r="B18" s="22"/>
      <c r="C18" s="22"/>
      <c r="D18" s="22"/>
      <c r="E18" s="22"/>
      <c r="F18" s="22"/>
      <c r="G18" s="22"/>
      <c r="H18" s="22"/>
      <c r="I18" s="22"/>
      <c r="J18" s="22"/>
      <c r="K18" s="22"/>
      <c r="L18" s="22"/>
      <c r="M18" s="22"/>
      <c r="N18" s="22"/>
      <c r="O18" s="22"/>
      <c r="P18" s="22"/>
    </row>
    <row r="19" spans="1:16" ht="16.5" customHeight="1" x14ac:dyDescent="0.15">
      <c r="A19" s="22"/>
      <c r="B19" s="22"/>
      <c r="C19" s="22"/>
      <c r="D19" s="22"/>
      <c r="E19" s="22"/>
      <c r="F19" s="22"/>
      <c r="G19" s="22"/>
      <c r="H19" s="22"/>
      <c r="I19" s="22"/>
      <c r="J19" s="22"/>
      <c r="K19" s="22"/>
      <c r="L19" s="22"/>
      <c r="M19" s="22"/>
      <c r="N19" s="22"/>
      <c r="O19" s="22"/>
      <c r="P19" s="22"/>
    </row>
    <row r="20" spans="1:16" ht="16.5" customHeight="1" x14ac:dyDescent="0.15">
      <c r="A20" s="22"/>
      <c r="B20" s="22"/>
      <c r="C20" s="22"/>
      <c r="D20" s="22"/>
      <c r="E20" s="22"/>
      <c r="F20" s="22"/>
      <c r="G20" s="22"/>
      <c r="H20" s="22"/>
      <c r="I20" s="22"/>
      <c r="J20" s="22"/>
      <c r="K20" s="22"/>
      <c r="L20" s="22"/>
      <c r="M20" s="22"/>
      <c r="N20" s="22"/>
      <c r="O20" s="22"/>
      <c r="P20" s="22"/>
    </row>
    <row r="21" spans="1:16" ht="16.5" customHeight="1" x14ac:dyDescent="0.15">
      <c r="A21" s="22"/>
      <c r="B21" s="22"/>
      <c r="C21" s="22"/>
      <c r="D21" s="22"/>
      <c r="E21" s="22"/>
      <c r="F21" s="22"/>
      <c r="G21" s="22"/>
      <c r="H21" s="22"/>
      <c r="I21" s="22"/>
      <c r="J21" s="22"/>
      <c r="K21" s="22"/>
      <c r="L21" s="22"/>
      <c r="M21" s="22"/>
      <c r="N21" s="22"/>
      <c r="O21" s="22"/>
      <c r="P21" s="22"/>
    </row>
    <row r="22" spans="1:16" ht="16.5" customHeight="1" x14ac:dyDescent="0.15">
      <c r="A22" s="22"/>
      <c r="B22" s="22"/>
      <c r="C22" s="22"/>
      <c r="D22" s="22"/>
      <c r="E22" s="22"/>
      <c r="F22" s="22"/>
      <c r="G22" s="22"/>
      <c r="H22" s="22"/>
      <c r="I22" s="22"/>
      <c r="J22" s="22"/>
      <c r="K22" s="22"/>
      <c r="L22" s="22"/>
      <c r="M22" s="22"/>
      <c r="N22" s="22"/>
      <c r="O22" s="22"/>
      <c r="P22" s="22"/>
    </row>
    <row r="23" spans="1:16" ht="16.5" customHeight="1" x14ac:dyDescent="0.15">
      <c r="A23" s="22"/>
      <c r="B23" s="22"/>
      <c r="C23" s="22"/>
      <c r="D23" s="22"/>
      <c r="E23" s="22"/>
      <c r="F23" s="22"/>
      <c r="G23" s="22"/>
      <c r="H23" s="22"/>
      <c r="I23" s="22"/>
      <c r="J23" s="22"/>
      <c r="K23" s="22"/>
      <c r="L23" s="22"/>
      <c r="M23" s="22"/>
      <c r="N23" s="22"/>
      <c r="O23" s="22"/>
      <c r="P23" s="22"/>
    </row>
    <row r="24" spans="1:16" ht="16.5" customHeight="1" x14ac:dyDescent="0.15">
      <c r="A24" s="22"/>
      <c r="B24" s="22"/>
      <c r="C24" s="22"/>
      <c r="D24" s="22"/>
      <c r="E24" s="22"/>
      <c r="F24" s="22"/>
      <c r="G24" s="22"/>
      <c r="H24" s="22"/>
      <c r="I24" s="22"/>
      <c r="J24" s="22"/>
      <c r="K24" s="22"/>
      <c r="L24" s="22"/>
      <c r="M24" s="22"/>
      <c r="N24" s="22"/>
      <c r="O24" s="22"/>
      <c r="P24" s="22"/>
    </row>
    <row r="25" spans="1:16" ht="16.5" customHeight="1" x14ac:dyDescent="0.15">
      <c r="A25" s="22"/>
      <c r="B25" s="22"/>
      <c r="C25" s="22"/>
      <c r="D25" s="22"/>
      <c r="E25" s="22"/>
      <c r="F25" s="22"/>
      <c r="G25" s="22"/>
      <c r="H25" s="22"/>
      <c r="I25" s="22"/>
      <c r="J25" s="22"/>
      <c r="K25" s="22"/>
      <c r="L25" s="22"/>
      <c r="M25" s="22"/>
      <c r="N25" s="22"/>
      <c r="O25" s="22"/>
      <c r="P25" s="22"/>
    </row>
    <row r="26" spans="1:16" ht="16.5" customHeight="1" x14ac:dyDescent="0.15">
      <c r="A26" s="22"/>
      <c r="B26" s="22"/>
      <c r="C26" s="22"/>
      <c r="D26" s="22"/>
      <c r="E26" s="22"/>
      <c r="F26" s="22"/>
      <c r="G26" s="22"/>
      <c r="H26" s="22"/>
      <c r="I26" s="22"/>
      <c r="J26" s="22"/>
      <c r="K26" s="22"/>
      <c r="L26" s="22"/>
      <c r="M26" s="22"/>
      <c r="N26" s="22"/>
      <c r="O26" s="22"/>
      <c r="P26" s="22"/>
    </row>
    <row r="27" spans="1:16" ht="16.5" customHeight="1" x14ac:dyDescent="0.15">
      <c r="A27" s="22"/>
      <c r="B27" s="22"/>
      <c r="C27" s="22"/>
      <c r="D27" s="22"/>
      <c r="E27" s="22"/>
      <c r="F27" s="22"/>
      <c r="G27" s="22"/>
      <c r="H27" s="22"/>
      <c r="I27" s="22"/>
      <c r="J27" s="22"/>
      <c r="K27" s="22"/>
      <c r="L27" s="22"/>
      <c r="M27" s="22"/>
      <c r="N27" s="22"/>
      <c r="O27" s="22"/>
      <c r="P27" s="22"/>
    </row>
    <row r="28" spans="1:16" ht="16.5" customHeight="1" x14ac:dyDescent="0.15">
      <c r="A28" s="22"/>
      <c r="B28" s="22"/>
      <c r="C28" s="22"/>
      <c r="D28" s="22"/>
      <c r="E28" s="22"/>
      <c r="F28" s="22"/>
      <c r="G28" s="22"/>
      <c r="H28" s="22"/>
      <c r="I28" s="22"/>
      <c r="J28" s="22"/>
      <c r="K28" s="22"/>
      <c r="L28" s="22"/>
      <c r="M28" s="22"/>
      <c r="N28" s="22"/>
      <c r="O28" s="22"/>
      <c r="P28" s="22"/>
    </row>
    <row r="29" spans="1:16" ht="16.5" customHeight="1" x14ac:dyDescent="0.15">
      <c r="A29" s="22"/>
      <c r="B29" s="22"/>
      <c r="C29" s="22"/>
      <c r="D29" s="22"/>
      <c r="E29" s="22"/>
      <c r="F29" s="22"/>
      <c r="G29" s="22"/>
      <c r="H29" s="22"/>
      <c r="I29" s="22"/>
      <c r="J29" s="22"/>
      <c r="K29" s="22"/>
      <c r="L29" s="22"/>
      <c r="M29" s="22"/>
      <c r="N29" s="22"/>
      <c r="O29" s="22"/>
      <c r="P29" s="22"/>
    </row>
    <row r="30" spans="1:16" ht="16.5" customHeight="1" x14ac:dyDescent="0.15">
      <c r="A30" s="22"/>
      <c r="B30" s="22"/>
      <c r="C30" s="22"/>
      <c r="D30" s="22"/>
      <c r="E30" s="22"/>
      <c r="F30" s="22"/>
      <c r="G30" s="22"/>
      <c r="H30" s="22"/>
      <c r="I30" s="22"/>
      <c r="J30" s="22"/>
      <c r="K30" s="22"/>
      <c r="L30" s="22"/>
      <c r="M30" s="22"/>
      <c r="N30" s="22"/>
      <c r="O30" s="22"/>
      <c r="P30" s="22"/>
    </row>
    <row r="31" spans="1:16" ht="16.5" customHeight="1" x14ac:dyDescent="0.15">
      <c r="A31" s="22"/>
      <c r="B31" s="22"/>
      <c r="C31" s="22"/>
      <c r="D31" s="22"/>
      <c r="E31" s="22"/>
      <c r="F31" s="22"/>
      <c r="G31" s="22"/>
      <c r="H31" s="22"/>
      <c r="I31" s="22"/>
      <c r="J31" s="22"/>
      <c r="K31" s="22"/>
      <c r="L31" s="22"/>
      <c r="M31" s="22"/>
      <c r="N31" s="22"/>
      <c r="O31" s="22"/>
      <c r="P31" s="22"/>
    </row>
    <row r="32" spans="1:16" ht="31.5" customHeight="1" thickBot="1" x14ac:dyDescent="0.2">
      <c r="A32" s="22"/>
      <c r="B32" s="22"/>
      <c r="C32" s="22"/>
      <c r="D32" s="22"/>
      <c r="E32" s="22"/>
      <c r="F32" s="22"/>
      <c r="G32" s="22"/>
      <c r="H32" s="22"/>
      <c r="I32" s="22"/>
      <c r="J32" s="24" t="s">
        <v>0</v>
      </c>
      <c r="K32" s="22"/>
      <c r="L32" s="22"/>
      <c r="M32" s="22"/>
      <c r="N32" s="22"/>
      <c r="O32" s="22"/>
      <c r="P32" s="22"/>
    </row>
    <row r="33" spans="1:16" ht="39" customHeight="1" thickBot="1" x14ac:dyDescent="0.25">
      <c r="A33" s="22"/>
      <c r="B33" s="25" t="s">
        <v>6</v>
      </c>
      <c r="C33" s="26"/>
      <c r="D33" s="26"/>
      <c r="E33" s="27" t="s">
        <v>2</v>
      </c>
      <c r="F33" s="28" t="s">
        <v>545</v>
      </c>
      <c r="G33" s="29" t="s">
        <v>546</v>
      </c>
      <c r="H33" s="29" t="s">
        <v>547</v>
      </c>
      <c r="I33" s="29" t="s">
        <v>548</v>
      </c>
      <c r="J33" s="30" t="s">
        <v>549</v>
      </c>
      <c r="K33" s="22"/>
      <c r="L33" s="22"/>
      <c r="M33" s="22"/>
      <c r="N33" s="22"/>
      <c r="O33" s="22"/>
      <c r="P33" s="22"/>
    </row>
    <row r="34" spans="1:16" ht="39" customHeight="1" x14ac:dyDescent="0.15">
      <c r="A34" s="22"/>
      <c r="B34" s="31"/>
      <c r="C34" s="1224" t="s">
        <v>552</v>
      </c>
      <c r="D34" s="1224"/>
      <c r="E34" s="1225"/>
      <c r="F34" s="32">
        <v>4.96</v>
      </c>
      <c r="G34" s="33">
        <v>3.87</v>
      </c>
      <c r="H34" s="33">
        <v>4.6100000000000003</v>
      </c>
      <c r="I34" s="33">
        <v>7.01</v>
      </c>
      <c r="J34" s="34">
        <v>7.85</v>
      </c>
      <c r="K34" s="22"/>
      <c r="L34" s="22"/>
      <c r="M34" s="22"/>
      <c r="N34" s="22"/>
      <c r="O34" s="22"/>
      <c r="P34" s="22"/>
    </row>
    <row r="35" spans="1:16" ht="39" customHeight="1" x14ac:dyDescent="0.15">
      <c r="A35" s="22"/>
      <c r="B35" s="35"/>
      <c r="C35" s="1218" t="s">
        <v>553</v>
      </c>
      <c r="D35" s="1219"/>
      <c r="E35" s="1220"/>
      <c r="F35" s="36">
        <v>7.83</v>
      </c>
      <c r="G35" s="37">
        <v>8.18</v>
      </c>
      <c r="H35" s="37">
        <v>10.210000000000001</v>
      </c>
      <c r="I35" s="37">
        <v>8.17</v>
      </c>
      <c r="J35" s="38">
        <v>7.33</v>
      </c>
      <c r="K35" s="22"/>
      <c r="L35" s="22"/>
      <c r="M35" s="22"/>
      <c r="N35" s="22"/>
      <c r="O35" s="22"/>
      <c r="P35" s="22"/>
    </row>
    <row r="36" spans="1:16" ht="39" customHeight="1" x14ac:dyDescent="0.15">
      <c r="A36" s="22"/>
      <c r="B36" s="35"/>
      <c r="C36" s="1218" t="s">
        <v>554</v>
      </c>
      <c r="D36" s="1219"/>
      <c r="E36" s="1220"/>
      <c r="F36" s="36">
        <v>2.37</v>
      </c>
      <c r="G36" s="37">
        <v>1.97</v>
      </c>
      <c r="H36" s="37">
        <v>1.69</v>
      </c>
      <c r="I36" s="37">
        <v>1.85</v>
      </c>
      <c r="J36" s="38">
        <v>1.75</v>
      </c>
      <c r="K36" s="22"/>
      <c r="L36" s="22"/>
      <c r="M36" s="22"/>
      <c r="N36" s="22"/>
      <c r="O36" s="22"/>
      <c r="P36" s="22"/>
    </row>
    <row r="37" spans="1:16" ht="39" customHeight="1" x14ac:dyDescent="0.15">
      <c r="A37" s="22"/>
      <c r="B37" s="35"/>
      <c r="C37" s="1218" t="s">
        <v>555</v>
      </c>
      <c r="D37" s="1219"/>
      <c r="E37" s="1220"/>
      <c r="F37" s="36">
        <v>0.52</v>
      </c>
      <c r="G37" s="37">
        <v>0.62</v>
      </c>
      <c r="H37" s="37">
        <v>0.15</v>
      </c>
      <c r="I37" s="37">
        <v>0.33</v>
      </c>
      <c r="J37" s="38">
        <v>1.05</v>
      </c>
      <c r="K37" s="22"/>
      <c r="L37" s="22"/>
      <c r="M37" s="22"/>
      <c r="N37" s="22"/>
      <c r="O37" s="22"/>
      <c r="P37" s="22"/>
    </row>
    <row r="38" spans="1:16" ht="39" customHeight="1" x14ac:dyDescent="0.15">
      <c r="A38" s="22"/>
      <c r="B38" s="35"/>
      <c r="C38" s="1218" t="s">
        <v>556</v>
      </c>
      <c r="D38" s="1219"/>
      <c r="E38" s="1220"/>
      <c r="F38" s="36">
        <v>0.32</v>
      </c>
      <c r="G38" s="37">
        <v>0.51</v>
      </c>
      <c r="H38" s="37">
        <v>0.44</v>
      </c>
      <c r="I38" s="37">
        <v>1.1100000000000001</v>
      </c>
      <c r="J38" s="38">
        <v>0.63</v>
      </c>
      <c r="K38" s="22"/>
      <c r="L38" s="22"/>
      <c r="M38" s="22"/>
      <c r="N38" s="22"/>
      <c r="O38" s="22"/>
      <c r="P38" s="22"/>
    </row>
    <row r="39" spans="1:16" ht="39" customHeight="1" x14ac:dyDescent="0.15">
      <c r="A39" s="22"/>
      <c r="B39" s="35"/>
      <c r="C39" s="1218" t="s">
        <v>557</v>
      </c>
      <c r="D39" s="1219"/>
      <c r="E39" s="1220"/>
      <c r="F39" s="36">
        <v>0.28999999999999998</v>
      </c>
      <c r="G39" s="37">
        <v>0.32</v>
      </c>
      <c r="H39" s="37">
        <v>0.32</v>
      </c>
      <c r="I39" s="37">
        <v>0.42</v>
      </c>
      <c r="J39" s="38">
        <v>0.56999999999999995</v>
      </c>
      <c r="K39" s="22"/>
      <c r="L39" s="22"/>
      <c r="M39" s="22"/>
      <c r="N39" s="22"/>
      <c r="O39" s="22"/>
      <c r="P39" s="22"/>
    </row>
    <row r="40" spans="1:16" ht="39" customHeight="1" x14ac:dyDescent="0.15">
      <c r="A40" s="22"/>
      <c r="B40" s="35"/>
      <c r="C40" s="1218"/>
      <c r="D40" s="1219"/>
      <c r="E40" s="1220"/>
      <c r="F40" s="36"/>
      <c r="G40" s="37"/>
      <c r="H40" s="37"/>
      <c r="I40" s="37"/>
      <c r="J40" s="38"/>
      <c r="K40" s="22"/>
      <c r="L40" s="22"/>
      <c r="M40" s="22"/>
      <c r="N40" s="22"/>
      <c r="O40" s="22"/>
      <c r="P40" s="22"/>
    </row>
    <row r="41" spans="1:16" ht="39" customHeight="1" x14ac:dyDescent="0.15">
      <c r="A41" s="22"/>
      <c r="B41" s="35"/>
      <c r="C41" s="1218"/>
      <c r="D41" s="1219"/>
      <c r="E41" s="1220"/>
      <c r="F41" s="36"/>
      <c r="G41" s="37"/>
      <c r="H41" s="37"/>
      <c r="I41" s="37"/>
      <c r="J41" s="38"/>
      <c r="K41" s="22"/>
      <c r="L41" s="22"/>
      <c r="M41" s="22"/>
      <c r="N41" s="22"/>
      <c r="O41" s="22"/>
      <c r="P41" s="22"/>
    </row>
    <row r="42" spans="1:16" ht="39" customHeight="1" x14ac:dyDescent="0.15">
      <c r="A42" s="22"/>
      <c r="B42" s="39"/>
      <c r="C42" s="1218" t="s">
        <v>558</v>
      </c>
      <c r="D42" s="1219"/>
      <c r="E42" s="1220"/>
      <c r="F42" s="36" t="s">
        <v>502</v>
      </c>
      <c r="G42" s="37" t="s">
        <v>502</v>
      </c>
      <c r="H42" s="37" t="s">
        <v>502</v>
      </c>
      <c r="I42" s="37" t="s">
        <v>502</v>
      </c>
      <c r="J42" s="38" t="s">
        <v>502</v>
      </c>
      <c r="K42" s="22"/>
      <c r="L42" s="22"/>
      <c r="M42" s="22"/>
      <c r="N42" s="22"/>
      <c r="O42" s="22"/>
      <c r="P42" s="22"/>
    </row>
    <row r="43" spans="1:16" ht="39" customHeight="1" thickBot="1" x14ac:dyDescent="0.2">
      <c r="A43" s="22"/>
      <c r="B43" s="40"/>
      <c r="C43" s="1221" t="s">
        <v>559</v>
      </c>
      <c r="D43" s="1222"/>
      <c r="E43" s="1223"/>
      <c r="F43" s="41" t="s">
        <v>502</v>
      </c>
      <c r="G43" s="42" t="s">
        <v>502</v>
      </c>
      <c r="H43" s="42" t="s">
        <v>502</v>
      </c>
      <c r="I43" s="42" t="s">
        <v>502</v>
      </c>
      <c r="J43" s="43" t="s">
        <v>502</v>
      </c>
      <c r="K43" s="22"/>
      <c r="L43" s="22"/>
      <c r="M43" s="22"/>
      <c r="N43" s="22"/>
      <c r="O43" s="22"/>
      <c r="P43" s="22"/>
    </row>
    <row r="44" spans="1:16" ht="39" customHeight="1" x14ac:dyDescent="0.15">
      <c r="A44" s="22"/>
      <c r="B44" s="44" t="s">
        <v>7</v>
      </c>
      <c r="C44" s="45"/>
      <c r="D44" s="46"/>
      <c r="E44" s="46"/>
      <c r="F44" s="47"/>
      <c r="G44" s="47"/>
      <c r="H44" s="47"/>
      <c r="I44" s="47"/>
      <c r="J44" s="47"/>
      <c r="K44" s="22"/>
      <c r="L44" s="22"/>
      <c r="M44" s="22"/>
      <c r="N44" s="22"/>
      <c r="O44" s="22"/>
      <c r="P44" s="22"/>
    </row>
    <row r="45" spans="1:16" ht="18" customHeight="1" x14ac:dyDescent="0.15">
      <c r="A45" s="22"/>
      <c r="B45" s="22"/>
      <c r="C45" s="22"/>
      <c r="D45" s="22"/>
      <c r="E45" s="22"/>
      <c r="F45" s="22"/>
      <c r="G45" s="22"/>
      <c r="H45" s="22"/>
      <c r="I45" s="22"/>
      <c r="J45" s="22"/>
      <c r="K45" s="22"/>
      <c r="L45" s="22"/>
      <c r="M45" s="22"/>
      <c r="N45" s="22"/>
      <c r="O45" s="22"/>
      <c r="P45" s="22"/>
    </row>
  </sheetData>
  <sheetProtection algorithmName="SHA-512" hashValue="uCLkwU7L2FG5/lROBIfCEIcsZTO+GxmrMCsPdFcnTUjWoZDwV4Js1TQm7A8kIvO+oo26A6X/g+ahFztYKDQBjA==" saltValue="o8qx4774xqddam6qbtebKA=="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rowBreaks count="1" manualBreakCount="1">
    <brk id="47" max="15" man="1"/>
  </rowBreaks>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6">
    <pageSetUpPr fitToPage="1"/>
  </sheetPr>
  <dimension ref="A1:U56"/>
  <sheetViews>
    <sheetView showGridLines="0" zoomScaleSheetLayoutView="55" workbookViewId="0"/>
  </sheetViews>
  <sheetFormatPr defaultColWidth="0" defaultRowHeight="12.6" customHeight="1" zeroHeight="1" x14ac:dyDescent="0.15"/>
  <cols>
    <col min="1" max="1" width="6.625" style="49" customWidth="1"/>
    <col min="2" max="3" width="10.875" style="49" customWidth="1"/>
    <col min="4" max="4" width="10" style="49" customWidth="1"/>
    <col min="5" max="10" width="11" style="49" customWidth="1"/>
    <col min="11" max="15" width="13.125" style="49" customWidth="1"/>
    <col min="16" max="21" width="11.5" style="49" customWidth="1"/>
    <col min="22" max="16384" width="0" style="49" hidden="1"/>
  </cols>
  <sheetData>
    <row r="1" spans="1:21" ht="13.5" customHeight="1" x14ac:dyDescent="0.15">
      <c r="A1" s="48"/>
      <c r="B1" s="48"/>
      <c r="C1" s="48"/>
      <c r="D1" s="48"/>
      <c r="E1" s="48"/>
      <c r="F1" s="48"/>
      <c r="G1" s="48"/>
      <c r="H1" s="48"/>
      <c r="I1" s="48"/>
      <c r="J1" s="48"/>
      <c r="K1" s="48"/>
      <c r="L1" s="48"/>
      <c r="M1" s="48"/>
      <c r="N1" s="48"/>
      <c r="O1" s="48"/>
      <c r="P1" s="48"/>
      <c r="Q1" s="48"/>
      <c r="R1" s="48"/>
      <c r="S1" s="48"/>
      <c r="T1" s="48"/>
      <c r="U1" s="48"/>
    </row>
    <row r="2" spans="1:21" ht="13.5" customHeight="1" x14ac:dyDescent="0.15">
      <c r="A2" s="48"/>
      <c r="B2" s="48"/>
      <c r="C2" s="48"/>
      <c r="D2" s="48"/>
      <c r="E2" s="48"/>
      <c r="F2" s="48"/>
      <c r="G2" s="48"/>
      <c r="H2" s="48"/>
      <c r="I2" s="48"/>
      <c r="J2" s="48"/>
      <c r="K2" s="48"/>
      <c r="L2" s="48"/>
      <c r="M2" s="48"/>
      <c r="N2" s="48"/>
      <c r="O2" s="48"/>
      <c r="P2" s="48"/>
      <c r="Q2" s="48"/>
      <c r="R2" s="48"/>
      <c r="S2" s="48"/>
      <c r="T2" s="48"/>
      <c r="U2" s="48"/>
    </row>
    <row r="3" spans="1:21" ht="13.5" customHeight="1" x14ac:dyDescent="0.15">
      <c r="A3" s="48"/>
      <c r="B3" s="48"/>
      <c r="C3" s="48"/>
      <c r="D3" s="48"/>
      <c r="E3" s="48"/>
      <c r="F3" s="48"/>
      <c r="G3" s="48"/>
      <c r="H3" s="48"/>
      <c r="I3" s="48"/>
      <c r="J3" s="48"/>
      <c r="K3" s="48"/>
      <c r="L3" s="48"/>
      <c r="M3" s="48"/>
      <c r="N3" s="48"/>
      <c r="O3" s="48"/>
      <c r="P3" s="48"/>
      <c r="Q3" s="48"/>
      <c r="R3" s="48"/>
      <c r="S3" s="48"/>
      <c r="T3" s="48"/>
      <c r="U3" s="48"/>
    </row>
    <row r="4" spans="1:21" ht="13.5" customHeight="1" x14ac:dyDescent="0.15">
      <c r="A4" s="48"/>
      <c r="B4" s="48"/>
      <c r="C4" s="48"/>
      <c r="D4" s="48"/>
      <c r="E4" s="48"/>
      <c r="F4" s="48"/>
      <c r="G4" s="48"/>
      <c r="H4" s="48"/>
      <c r="I4" s="48"/>
      <c r="J4" s="48"/>
      <c r="K4" s="48"/>
      <c r="L4" s="48"/>
      <c r="M4" s="48"/>
      <c r="N4" s="48"/>
      <c r="O4" s="48"/>
      <c r="P4" s="48"/>
      <c r="Q4" s="48"/>
      <c r="R4" s="48"/>
      <c r="S4" s="48"/>
      <c r="T4" s="48"/>
      <c r="U4" s="48"/>
    </row>
    <row r="5" spans="1:21" ht="13.5" customHeight="1" x14ac:dyDescent="0.15">
      <c r="A5" s="48"/>
      <c r="B5" s="48"/>
      <c r="C5" s="48"/>
      <c r="D5" s="48"/>
      <c r="E5" s="48"/>
      <c r="F5" s="48"/>
      <c r="G5" s="48"/>
      <c r="H5" s="48"/>
      <c r="I5" s="48"/>
      <c r="J5" s="48"/>
      <c r="K5" s="48"/>
      <c r="L5" s="48"/>
      <c r="M5" s="48"/>
      <c r="N5" s="48"/>
      <c r="O5" s="48"/>
      <c r="P5" s="48"/>
      <c r="Q5" s="48"/>
      <c r="R5" s="48"/>
      <c r="S5" s="48"/>
      <c r="T5" s="48"/>
      <c r="U5" s="48"/>
    </row>
    <row r="6" spans="1:21" ht="13.5" customHeight="1" x14ac:dyDescent="0.15">
      <c r="A6" s="48"/>
      <c r="B6" s="48"/>
      <c r="C6" s="48"/>
      <c r="D6" s="48"/>
      <c r="E6" s="48"/>
      <c r="F6" s="48"/>
      <c r="G6" s="48"/>
      <c r="H6" s="48"/>
      <c r="I6" s="48"/>
      <c r="J6" s="48"/>
      <c r="K6" s="48"/>
      <c r="L6" s="48"/>
      <c r="M6" s="48"/>
      <c r="N6" s="48"/>
      <c r="O6" s="48"/>
      <c r="P6" s="48"/>
      <c r="Q6" s="48"/>
      <c r="R6" s="48"/>
      <c r="S6" s="48"/>
      <c r="T6" s="48"/>
      <c r="U6" s="48"/>
    </row>
    <row r="7" spans="1:21" ht="13.5" customHeight="1" x14ac:dyDescent="0.15">
      <c r="A7" s="48"/>
      <c r="B7" s="48"/>
      <c r="C7" s="48"/>
      <c r="D7" s="48"/>
      <c r="E7" s="48"/>
      <c r="F7" s="48"/>
      <c r="G7" s="48"/>
      <c r="H7" s="48"/>
      <c r="I7" s="48"/>
      <c r="J7" s="48"/>
      <c r="K7" s="48"/>
      <c r="L7" s="48"/>
      <c r="M7" s="48"/>
      <c r="N7" s="48"/>
      <c r="O7" s="48"/>
      <c r="P7" s="48"/>
      <c r="Q7" s="48"/>
      <c r="R7" s="48"/>
      <c r="S7" s="48"/>
      <c r="T7" s="48"/>
      <c r="U7" s="48"/>
    </row>
    <row r="8" spans="1:21" ht="13.5" customHeight="1" x14ac:dyDescent="0.15">
      <c r="A8" s="48"/>
      <c r="B8" s="48"/>
      <c r="C8" s="48"/>
      <c r="D8" s="48"/>
      <c r="E8" s="48"/>
      <c r="F8" s="48"/>
      <c r="G8" s="48"/>
      <c r="H8" s="48"/>
      <c r="I8" s="48"/>
      <c r="J8" s="48"/>
      <c r="K8" s="48"/>
      <c r="L8" s="48"/>
      <c r="M8" s="48"/>
      <c r="N8" s="48"/>
      <c r="O8" s="48"/>
      <c r="P8" s="48"/>
      <c r="Q8" s="48"/>
      <c r="R8" s="48"/>
      <c r="S8" s="48"/>
      <c r="T8" s="48"/>
      <c r="U8" s="48"/>
    </row>
    <row r="9" spans="1:21" ht="13.5" customHeight="1" x14ac:dyDescent="0.15">
      <c r="A9" s="48"/>
      <c r="B9" s="48"/>
      <c r="C9" s="48"/>
      <c r="D9" s="48"/>
      <c r="E9" s="48"/>
      <c r="F9" s="48"/>
      <c r="G9" s="48"/>
      <c r="H9" s="48"/>
      <c r="I9" s="48"/>
      <c r="J9" s="48"/>
      <c r="K9" s="48"/>
      <c r="L9" s="48"/>
      <c r="M9" s="48"/>
      <c r="N9" s="48"/>
      <c r="O9" s="48"/>
      <c r="P9" s="48"/>
      <c r="Q9" s="48"/>
      <c r="R9" s="48"/>
      <c r="S9" s="48"/>
      <c r="T9" s="48"/>
      <c r="U9" s="48"/>
    </row>
    <row r="10" spans="1:21" ht="13.5" customHeight="1" x14ac:dyDescent="0.15">
      <c r="A10" s="48"/>
      <c r="B10" s="48"/>
      <c r="C10" s="48"/>
      <c r="D10" s="48"/>
      <c r="E10" s="48"/>
      <c r="F10" s="48"/>
      <c r="G10" s="48"/>
      <c r="H10" s="48"/>
      <c r="I10" s="48"/>
      <c r="J10" s="48"/>
      <c r="K10" s="48"/>
      <c r="L10" s="48"/>
      <c r="M10" s="48"/>
      <c r="N10" s="48"/>
      <c r="O10" s="48"/>
      <c r="P10" s="48"/>
      <c r="Q10" s="48"/>
      <c r="R10" s="48"/>
      <c r="S10" s="48"/>
      <c r="T10" s="48"/>
      <c r="U10" s="48"/>
    </row>
    <row r="11" spans="1:21" ht="13.5" customHeight="1" x14ac:dyDescent="0.15">
      <c r="A11" s="48"/>
      <c r="B11" s="48"/>
      <c r="C11" s="48"/>
      <c r="D11" s="48"/>
      <c r="E11" s="48"/>
      <c r="F11" s="48"/>
      <c r="G11" s="48"/>
      <c r="H11" s="48"/>
      <c r="I11" s="48"/>
      <c r="J11" s="48"/>
      <c r="K11" s="48"/>
      <c r="L11" s="48"/>
      <c r="M11" s="48"/>
      <c r="N11" s="48"/>
      <c r="O11" s="48"/>
      <c r="P11" s="48"/>
      <c r="Q11" s="48"/>
      <c r="R11" s="48"/>
      <c r="S11" s="48"/>
      <c r="T11" s="48"/>
      <c r="U11" s="48"/>
    </row>
    <row r="12" spans="1:21" ht="13.5" customHeight="1" x14ac:dyDescent="0.15">
      <c r="A12" s="48"/>
      <c r="B12" s="48"/>
      <c r="C12" s="48"/>
      <c r="D12" s="48"/>
      <c r="E12" s="48"/>
      <c r="F12" s="48"/>
      <c r="G12" s="48"/>
      <c r="H12" s="48"/>
      <c r="I12" s="48"/>
      <c r="J12" s="48"/>
      <c r="K12" s="48"/>
      <c r="L12" s="48"/>
      <c r="M12" s="48"/>
      <c r="N12" s="48"/>
      <c r="O12" s="48"/>
      <c r="P12" s="48"/>
      <c r="Q12" s="48"/>
      <c r="R12" s="48"/>
      <c r="S12" s="48"/>
      <c r="T12" s="48"/>
      <c r="U12" s="48"/>
    </row>
    <row r="13" spans="1:21" ht="13.5" customHeight="1" x14ac:dyDescent="0.15">
      <c r="A13" s="48"/>
      <c r="B13" s="48"/>
      <c r="C13" s="48"/>
      <c r="D13" s="48"/>
      <c r="E13" s="48"/>
      <c r="F13" s="48"/>
      <c r="G13" s="48"/>
      <c r="H13" s="48"/>
      <c r="I13" s="48"/>
      <c r="J13" s="48"/>
      <c r="K13" s="48"/>
      <c r="L13" s="48"/>
      <c r="M13" s="48"/>
      <c r="N13" s="48"/>
      <c r="O13" s="48"/>
      <c r="P13" s="48"/>
      <c r="Q13" s="48"/>
      <c r="R13" s="48"/>
      <c r="S13" s="48"/>
      <c r="T13" s="48"/>
      <c r="U13" s="48"/>
    </row>
    <row r="14" spans="1:21" ht="13.5" customHeight="1" x14ac:dyDescent="0.15">
      <c r="A14" s="48"/>
      <c r="B14" s="48"/>
      <c r="C14" s="48"/>
      <c r="D14" s="48"/>
      <c r="E14" s="48"/>
      <c r="F14" s="48"/>
      <c r="G14" s="48"/>
      <c r="H14" s="48"/>
      <c r="I14" s="48"/>
      <c r="J14" s="48"/>
      <c r="K14" s="48"/>
      <c r="L14" s="48"/>
      <c r="M14" s="48"/>
      <c r="N14" s="48"/>
      <c r="O14" s="48"/>
      <c r="P14" s="48"/>
      <c r="Q14" s="48"/>
      <c r="R14" s="48"/>
      <c r="S14" s="48"/>
      <c r="T14" s="48"/>
      <c r="U14" s="48"/>
    </row>
    <row r="15" spans="1:21" ht="13.5" customHeight="1" x14ac:dyDescent="0.15">
      <c r="A15" s="48"/>
      <c r="B15" s="48"/>
      <c r="C15" s="48"/>
      <c r="D15" s="48"/>
      <c r="E15" s="48"/>
      <c r="F15" s="48"/>
      <c r="G15" s="48"/>
      <c r="H15" s="48"/>
      <c r="I15" s="48"/>
      <c r="J15" s="48"/>
      <c r="K15" s="48"/>
      <c r="L15" s="48"/>
      <c r="M15" s="48"/>
      <c r="N15" s="48"/>
      <c r="O15" s="48"/>
      <c r="P15" s="48"/>
      <c r="Q15" s="48"/>
      <c r="R15" s="48"/>
      <c r="S15" s="48"/>
      <c r="T15" s="48"/>
      <c r="U15" s="48"/>
    </row>
    <row r="16" spans="1:21" ht="13.5" customHeight="1" x14ac:dyDescent="0.15">
      <c r="A16" s="48"/>
      <c r="B16" s="48"/>
      <c r="C16" s="48"/>
      <c r="D16" s="48"/>
      <c r="E16" s="48"/>
      <c r="F16" s="48"/>
      <c r="G16" s="48"/>
      <c r="H16" s="48"/>
      <c r="I16" s="48"/>
      <c r="J16" s="48"/>
      <c r="K16" s="48"/>
      <c r="L16" s="48"/>
      <c r="M16" s="48"/>
      <c r="N16" s="48"/>
      <c r="O16" s="48"/>
      <c r="P16" s="48"/>
      <c r="Q16" s="48"/>
      <c r="R16" s="48"/>
      <c r="S16" s="48"/>
      <c r="T16" s="48"/>
      <c r="U16" s="48"/>
    </row>
    <row r="17" spans="1:21" ht="13.5" customHeight="1" x14ac:dyDescent="0.15">
      <c r="A17" s="48"/>
      <c r="B17" s="48"/>
      <c r="C17" s="48"/>
      <c r="D17" s="48"/>
      <c r="E17" s="48"/>
      <c r="F17" s="48"/>
      <c r="G17" s="48"/>
      <c r="H17" s="48"/>
      <c r="I17" s="48"/>
      <c r="J17" s="48"/>
      <c r="K17" s="48"/>
      <c r="L17" s="48"/>
      <c r="M17" s="48"/>
      <c r="N17" s="48"/>
      <c r="O17" s="48"/>
      <c r="P17" s="48"/>
      <c r="Q17" s="48"/>
      <c r="R17" s="48"/>
      <c r="S17" s="48"/>
      <c r="T17" s="48"/>
      <c r="U17" s="48"/>
    </row>
    <row r="18" spans="1:21" ht="13.5" customHeight="1" x14ac:dyDescent="0.15">
      <c r="A18" s="48"/>
      <c r="B18" s="48"/>
      <c r="C18" s="48"/>
      <c r="D18" s="48"/>
      <c r="E18" s="48"/>
      <c r="F18" s="48"/>
      <c r="G18" s="48"/>
      <c r="H18" s="48"/>
      <c r="I18" s="48"/>
      <c r="J18" s="48"/>
      <c r="K18" s="48"/>
      <c r="L18" s="48"/>
      <c r="M18" s="48"/>
      <c r="N18" s="48"/>
      <c r="O18" s="48"/>
      <c r="P18" s="48"/>
      <c r="Q18" s="48"/>
      <c r="R18" s="48"/>
      <c r="S18" s="48"/>
      <c r="T18" s="48"/>
      <c r="U18" s="48"/>
    </row>
    <row r="19" spans="1:21" ht="13.5" customHeight="1" x14ac:dyDescent="0.15">
      <c r="A19" s="48"/>
      <c r="B19" s="48"/>
      <c r="C19" s="48"/>
      <c r="D19" s="48"/>
      <c r="E19" s="48"/>
      <c r="F19" s="48"/>
      <c r="G19" s="48"/>
      <c r="H19" s="48"/>
      <c r="I19" s="48"/>
      <c r="J19" s="48"/>
      <c r="K19" s="48"/>
      <c r="L19" s="48"/>
      <c r="M19" s="48"/>
      <c r="N19" s="48"/>
      <c r="O19" s="48"/>
      <c r="P19" s="48"/>
      <c r="Q19" s="48"/>
      <c r="R19" s="48"/>
      <c r="S19" s="48"/>
      <c r="T19" s="48"/>
      <c r="U19" s="48"/>
    </row>
    <row r="20" spans="1:21" ht="13.5" customHeight="1" x14ac:dyDescent="0.15">
      <c r="A20" s="48"/>
      <c r="B20" s="48"/>
      <c r="C20" s="48"/>
      <c r="D20" s="48"/>
      <c r="E20" s="48"/>
      <c r="F20" s="48"/>
      <c r="G20" s="48"/>
      <c r="H20" s="48"/>
      <c r="I20" s="48"/>
      <c r="J20" s="48"/>
      <c r="K20" s="48"/>
      <c r="L20" s="48"/>
      <c r="M20" s="48"/>
      <c r="N20" s="48"/>
      <c r="O20" s="48"/>
      <c r="P20" s="48"/>
      <c r="Q20" s="48"/>
      <c r="R20" s="48"/>
      <c r="S20" s="48"/>
      <c r="T20" s="48"/>
      <c r="U20" s="48"/>
    </row>
    <row r="21" spans="1:21" ht="13.5" customHeight="1" x14ac:dyDescent="0.15">
      <c r="A21" s="48"/>
      <c r="B21" s="48"/>
      <c r="C21" s="48"/>
      <c r="D21" s="48"/>
      <c r="E21" s="48"/>
      <c r="F21" s="48"/>
      <c r="G21" s="48"/>
      <c r="H21" s="48"/>
      <c r="I21" s="48"/>
      <c r="J21" s="48"/>
      <c r="K21" s="48"/>
      <c r="L21" s="48"/>
      <c r="M21" s="48"/>
      <c r="N21" s="48"/>
      <c r="O21" s="48"/>
      <c r="P21" s="48"/>
      <c r="Q21" s="48"/>
      <c r="R21" s="48"/>
      <c r="S21" s="48"/>
      <c r="T21" s="48"/>
      <c r="U21" s="48"/>
    </row>
    <row r="22" spans="1:21" ht="13.5" customHeight="1" x14ac:dyDescent="0.15">
      <c r="A22" s="48"/>
      <c r="B22" s="48"/>
      <c r="C22" s="48"/>
      <c r="D22" s="48"/>
      <c r="E22" s="48"/>
      <c r="F22" s="48"/>
      <c r="G22" s="48"/>
      <c r="H22" s="48"/>
      <c r="I22" s="48"/>
      <c r="J22" s="48"/>
      <c r="K22" s="48"/>
      <c r="L22" s="48"/>
      <c r="M22" s="48"/>
      <c r="N22" s="48"/>
      <c r="O22" s="48"/>
      <c r="P22" s="48"/>
      <c r="Q22" s="48"/>
      <c r="R22" s="48"/>
      <c r="S22" s="48"/>
      <c r="T22" s="48"/>
      <c r="U22" s="48"/>
    </row>
    <row r="23" spans="1:21" ht="13.5" customHeight="1" x14ac:dyDescent="0.15">
      <c r="A23" s="48"/>
      <c r="B23" s="48"/>
      <c r="C23" s="48"/>
      <c r="D23" s="48"/>
      <c r="E23" s="48"/>
      <c r="F23" s="48"/>
      <c r="G23" s="48"/>
      <c r="H23" s="48"/>
      <c r="I23" s="48"/>
      <c r="J23" s="48"/>
      <c r="K23" s="48"/>
      <c r="L23" s="48"/>
      <c r="M23" s="48"/>
      <c r="N23" s="48"/>
      <c r="O23" s="48"/>
      <c r="P23" s="48"/>
      <c r="Q23" s="48"/>
      <c r="R23" s="48"/>
      <c r="S23" s="48"/>
      <c r="T23" s="48"/>
      <c r="U23" s="48"/>
    </row>
    <row r="24" spans="1:21" ht="13.5" customHeight="1" x14ac:dyDescent="0.15">
      <c r="A24" s="48"/>
      <c r="B24" s="48"/>
      <c r="C24" s="48"/>
      <c r="D24" s="48"/>
      <c r="E24" s="48"/>
      <c r="F24" s="48"/>
      <c r="G24" s="48"/>
      <c r="H24" s="48"/>
      <c r="I24" s="48"/>
      <c r="J24" s="48"/>
      <c r="K24" s="48"/>
      <c r="L24" s="48"/>
      <c r="M24" s="48"/>
      <c r="N24" s="48"/>
      <c r="O24" s="48"/>
      <c r="P24" s="48"/>
      <c r="Q24" s="48"/>
      <c r="R24" s="48"/>
      <c r="S24" s="48"/>
      <c r="T24" s="48"/>
      <c r="U24" s="48"/>
    </row>
    <row r="25" spans="1:21" ht="13.5" customHeight="1" x14ac:dyDescent="0.15">
      <c r="A25" s="48"/>
      <c r="B25" s="48"/>
      <c r="C25" s="48"/>
      <c r="D25" s="48"/>
      <c r="E25" s="48"/>
      <c r="F25" s="48"/>
      <c r="G25" s="48"/>
      <c r="H25" s="48"/>
      <c r="I25" s="48"/>
      <c r="J25" s="48"/>
      <c r="K25" s="48"/>
      <c r="L25" s="48"/>
      <c r="M25" s="48"/>
      <c r="N25" s="48"/>
      <c r="O25" s="48"/>
      <c r="P25" s="48"/>
      <c r="Q25" s="48"/>
      <c r="R25" s="48"/>
      <c r="S25" s="48"/>
      <c r="T25" s="48"/>
      <c r="U25" s="48"/>
    </row>
    <row r="26" spans="1:21" ht="13.5" customHeight="1" x14ac:dyDescent="0.15">
      <c r="A26" s="48"/>
      <c r="B26" s="48"/>
      <c r="C26" s="48"/>
      <c r="D26" s="48"/>
      <c r="E26" s="48"/>
      <c r="F26" s="48"/>
      <c r="G26" s="48"/>
      <c r="H26" s="48"/>
      <c r="I26" s="48"/>
      <c r="J26" s="48"/>
      <c r="K26" s="48"/>
      <c r="L26" s="48"/>
      <c r="M26" s="48"/>
      <c r="N26" s="48"/>
      <c r="O26" s="48"/>
      <c r="P26" s="48"/>
      <c r="Q26" s="48"/>
      <c r="R26" s="48"/>
      <c r="S26" s="48"/>
      <c r="T26" s="48"/>
      <c r="U26" s="48"/>
    </row>
    <row r="27" spans="1:21" ht="13.5" customHeight="1" x14ac:dyDescent="0.15">
      <c r="A27" s="48"/>
      <c r="B27" s="48"/>
      <c r="C27" s="48"/>
      <c r="D27" s="48"/>
      <c r="E27" s="48"/>
      <c r="F27" s="48"/>
      <c r="G27" s="48"/>
      <c r="H27" s="48"/>
      <c r="I27" s="48"/>
      <c r="J27" s="48"/>
      <c r="K27" s="48"/>
      <c r="L27" s="48"/>
      <c r="M27" s="48"/>
      <c r="N27" s="48"/>
      <c r="O27" s="48"/>
      <c r="P27" s="48"/>
      <c r="Q27" s="48"/>
      <c r="R27" s="48"/>
      <c r="S27" s="48"/>
      <c r="T27" s="48"/>
      <c r="U27" s="48"/>
    </row>
    <row r="28" spans="1:21" ht="13.5" customHeight="1" x14ac:dyDescent="0.15">
      <c r="A28" s="48"/>
      <c r="B28" s="48"/>
      <c r="C28" s="48"/>
      <c r="D28" s="48"/>
      <c r="E28" s="48"/>
      <c r="F28" s="48"/>
      <c r="G28" s="48"/>
      <c r="H28" s="48"/>
      <c r="I28" s="48"/>
      <c r="J28" s="48"/>
      <c r="K28" s="48"/>
      <c r="L28" s="48"/>
      <c r="M28" s="48"/>
      <c r="N28" s="48"/>
      <c r="O28" s="48"/>
      <c r="P28" s="48"/>
      <c r="Q28" s="48"/>
      <c r="R28" s="48"/>
      <c r="S28" s="48"/>
      <c r="T28" s="48"/>
      <c r="U28" s="48"/>
    </row>
    <row r="29" spans="1:21" ht="13.5" customHeight="1" x14ac:dyDescent="0.15">
      <c r="A29" s="48"/>
      <c r="B29" s="48"/>
      <c r="C29" s="48"/>
      <c r="D29" s="48"/>
      <c r="E29" s="48"/>
      <c r="F29" s="48"/>
      <c r="G29" s="48"/>
      <c r="H29" s="48"/>
      <c r="I29" s="48"/>
      <c r="J29" s="48"/>
      <c r="K29" s="48"/>
      <c r="L29" s="48"/>
      <c r="M29" s="48"/>
      <c r="N29" s="48"/>
      <c r="O29" s="48"/>
      <c r="P29" s="48"/>
      <c r="Q29" s="48"/>
      <c r="R29" s="48"/>
      <c r="S29" s="48"/>
      <c r="T29" s="48"/>
      <c r="U29" s="48"/>
    </row>
    <row r="30" spans="1:21" ht="13.5" customHeight="1" x14ac:dyDescent="0.15">
      <c r="A30" s="48"/>
      <c r="B30" s="48"/>
      <c r="C30" s="48"/>
      <c r="D30" s="48"/>
      <c r="E30" s="48"/>
      <c r="F30" s="48"/>
      <c r="G30" s="48"/>
      <c r="H30" s="48"/>
      <c r="I30" s="48"/>
      <c r="J30" s="48"/>
      <c r="K30" s="48"/>
      <c r="L30" s="48"/>
      <c r="M30" s="48"/>
      <c r="N30" s="48"/>
      <c r="O30" s="48"/>
      <c r="P30" s="48"/>
      <c r="Q30" s="48"/>
      <c r="R30" s="48"/>
      <c r="S30" s="48"/>
      <c r="T30" s="48"/>
      <c r="U30" s="48"/>
    </row>
    <row r="31" spans="1:21" ht="13.5" customHeight="1" x14ac:dyDescent="0.15">
      <c r="A31" s="48"/>
      <c r="B31" s="48"/>
      <c r="C31" s="48"/>
      <c r="D31" s="48"/>
      <c r="E31" s="48"/>
      <c r="F31" s="48"/>
      <c r="G31" s="48"/>
      <c r="H31" s="48"/>
      <c r="I31" s="48"/>
      <c r="J31" s="48"/>
      <c r="K31" s="48"/>
      <c r="L31" s="48"/>
      <c r="M31" s="48"/>
      <c r="N31" s="48"/>
      <c r="O31" s="48"/>
      <c r="P31" s="48"/>
      <c r="Q31" s="48"/>
      <c r="R31" s="48"/>
      <c r="S31" s="48"/>
      <c r="T31" s="48"/>
      <c r="U31" s="48"/>
    </row>
    <row r="32" spans="1:21" ht="13.5" customHeight="1" x14ac:dyDescent="0.15">
      <c r="A32" s="48"/>
      <c r="B32" s="48"/>
      <c r="C32" s="48"/>
      <c r="D32" s="48"/>
      <c r="E32" s="48"/>
      <c r="F32" s="48"/>
      <c r="G32" s="48"/>
      <c r="H32" s="48"/>
      <c r="I32" s="48"/>
      <c r="J32" s="48"/>
      <c r="K32" s="48"/>
      <c r="L32" s="48"/>
      <c r="M32" s="48"/>
      <c r="N32" s="48"/>
      <c r="O32" s="48"/>
      <c r="P32" s="48"/>
      <c r="Q32" s="48"/>
      <c r="R32" s="48"/>
      <c r="S32" s="48"/>
      <c r="T32" s="48"/>
      <c r="U32" s="48"/>
    </row>
    <row r="33" spans="1:21" ht="13.5" customHeight="1" x14ac:dyDescent="0.15">
      <c r="A33" s="48"/>
      <c r="B33" s="48"/>
      <c r="C33" s="48"/>
      <c r="D33" s="48"/>
      <c r="E33" s="48"/>
      <c r="F33" s="48"/>
      <c r="G33" s="48"/>
      <c r="H33" s="48"/>
      <c r="I33" s="48"/>
      <c r="J33" s="48"/>
      <c r="K33" s="48"/>
      <c r="L33" s="48"/>
      <c r="M33" s="48"/>
      <c r="N33" s="48"/>
      <c r="O33" s="48"/>
      <c r="P33" s="48"/>
      <c r="Q33" s="48"/>
      <c r="R33" s="48"/>
      <c r="S33" s="48"/>
      <c r="T33" s="48"/>
      <c r="U33" s="48"/>
    </row>
    <row r="34" spans="1:21" ht="13.5" customHeight="1" x14ac:dyDescent="0.15">
      <c r="A34" s="48"/>
      <c r="B34" s="48"/>
      <c r="C34" s="48"/>
      <c r="D34" s="48"/>
      <c r="E34" s="48"/>
      <c r="F34" s="48"/>
      <c r="G34" s="48"/>
      <c r="H34" s="48"/>
      <c r="I34" s="48"/>
      <c r="J34" s="48"/>
      <c r="K34" s="48"/>
      <c r="L34" s="48"/>
      <c r="M34" s="48"/>
      <c r="N34" s="48"/>
      <c r="O34" s="48"/>
      <c r="P34" s="48"/>
      <c r="Q34" s="48"/>
      <c r="R34" s="48"/>
      <c r="S34" s="48"/>
      <c r="T34" s="48"/>
      <c r="U34" s="48"/>
    </row>
    <row r="35" spans="1:21" ht="13.5" customHeight="1" x14ac:dyDescent="0.15">
      <c r="A35" s="48"/>
      <c r="B35" s="48"/>
      <c r="C35" s="48"/>
      <c r="D35" s="48"/>
      <c r="E35" s="48"/>
      <c r="F35" s="48"/>
      <c r="G35" s="48"/>
      <c r="H35" s="48"/>
      <c r="I35" s="48"/>
      <c r="J35" s="48"/>
      <c r="K35" s="48"/>
      <c r="L35" s="48"/>
      <c r="M35" s="48"/>
      <c r="N35" s="48"/>
      <c r="O35" s="48"/>
      <c r="P35" s="48"/>
      <c r="Q35" s="48"/>
      <c r="R35" s="48"/>
      <c r="S35" s="48"/>
      <c r="T35" s="48"/>
      <c r="U35" s="48"/>
    </row>
    <row r="36" spans="1:21" ht="13.5" customHeight="1" x14ac:dyDescent="0.15">
      <c r="A36" s="48"/>
      <c r="B36" s="48"/>
      <c r="C36" s="48"/>
      <c r="D36" s="48"/>
      <c r="E36" s="48"/>
      <c r="F36" s="48"/>
      <c r="G36" s="48"/>
      <c r="H36" s="48"/>
      <c r="I36" s="48"/>
      <c r="J36" s="48"/>
      <c r="K36" s="48"/>
      <c r="L36" s="48"/>
      <c r="M36" s="48"/>
      <c r="N36" s="48"/>
      <c r="O36" s="48"/>
      <c r="P36" s="48"/>
      <c r="Q36" s="48"/>
      <c r="R36" s="48"/>
      <c r="S36" s="48"/>
      <c r="T36" s="48"/>
      <c r="U36" s="48"/>
    </row>
    <row r="37" spans="1:21" ht="13.5" customHeight="1" x14ac:dyDescent="0.15">
      <c r="A37" s="48"/>
      <c r="B37" s="48"/>
      <c r="C37" s="48"/>
      <c r="D37" s="48"/>
      <c r="E37" s="48"/>
      <c r="F37" s="48"/>
      <c r="G37" s="48"/>
      <c r="H37" s="48"/>
      <c r="I37" s="48"/>
      <c r="J37" s="48"/>
      <c r="K37" s="48"/>
      <c r="L37" s="48"/>
      <c r="M37" s="48"/>
      <c r="N37" s="48"/>
      <c r="O37" s="48"/>
      <c r="P37" s="48"/>
      <c r="Q37" s="48"/>
      <c r="R37" s="48"/>
      <c r="S37" s="48"/>
      <c r="T37" s="48"/>
      <c r="U37" s="48"/>
    </row>
    <row r="38" spans="1:21" ht="13.5" customHeight="1" x14ac:dyDescent="0.15">
      <c r="A38" s="48"/>
      <c r="B38" s="48"/>
      <c r="C38" s="48"/>
      <c r="D38" s="48"/>
      <c r="E38" s="48"/>
      <c r="F38" s="48"/>
      <c r="G38" s="48"/>
      <c r="H38" s="48"/>
      <c r="I38" s="48"/>
      <c r="J38" s="48"/>
      <c r="K38" s="48"/>
      <c r="L38" s="48"/>
      <c r="M38" s="48"/>
      <c r="N38" s="48"/>
      <c r="O38" s="48"/>
      <c r="P38" s="48"/>
      <c r="Q38" s="48"/>
      <c r="R38" s="48"/>
      <c r="S38" s="48"/>
      <c r="T38" s="48"/>
      <c r="U38" s="48"/>
    </row>
    <row r="39" spans="1:21" ht="13.5" customHeight="1" x14ac:dyDescent="0.15">
      <c r="A39" s="48"/>
      <c r="B39" s="48"/>
      <c r="C39" s="48"/>
      <c r="D39" s="48"/>
      <c r="E39" s="48"/>
      <c r="F39" s="48"/>
      <c r="G39" s="48"/>
      <c r="H39" s="48"/>
      <c r="I39" s="48"/>
      <c r="J39" s="48"/>
      <c r="K39" s="48"/>
      <c r="L39" s="48"/>
      <c r="M39" s="48"/>
      <c r="N39" s="48"/>
      <c r="O39" s="48"/>
      <c r="P39" s="48"/>
      <c r="Q39" s="48"/>
      <c r="R39" s="48"/>
      <c r="S39" s="48"/>
      <c r="T39" s="48"/>
      <c r="U39" s="48"/>
    </row>
    <row r="40" spans="1:21" ht="13.5" customHeight="1" x14ac:dyDescent="0.15">
      <c r="A40" s="48"/>
      <c r="B40" s="48"/>
      <c r="C40" s="48"/>
      <c r="D40" s="48"/>
      <c r="E40" s="48"/>
      <c r="F40" s="48"/>
      <c r="G40" s="48"/>
      <c r="H40" s="48"/>
      <c r="I40" s="48"/>
      <c r="J40" s="48"/>
      <c r="K40" s="48"/>
      <c r="L40" s="48"/>
      <c r="M40" s="48"/>
      <c r="N40" s="48"/>
      <c r="O40" s="48"/>
      <c r="P40" s="48"/>
      <c r="Q40" s="48"/>
      <c r="R40" s="48"/>
      <c r="S40" s="48"/>
      <c r="T40" s="48"/>
      <c r="U40" s="48"/>
    </row>
    <row r="41" spans="1:21" ht="13.5" customHeight="1" x14ac:dyDescent="0.15">
      <c r="A41" s="48"/>
      <c r="B41" s="48"/>
      <c r="C41" s="48"/>
      <c r="D41" s="48"/>
      <c r="E41" s="48"/>
      <c r="F41" s="48"/>
      <c r="G41" s="48"/>
      <c r="H41" s="48"/>
      <c r="I41" s="48"/>
      <c r="J41" s="48"/>
      <c r="K41" s="48"/>
      <c r="L41" s="48"/>
      <c r="M41" s="48"/>
      <c r="N41" s="48"/>
      <c r="O41" s="48"/>
      <c r="P41" s="48"/>
      <c r="Q41" s="48"/>
      <c r="R41" s="48"/>
      <c r="S41" s="48"/>
      <c r="T41" s="48"/>
      <c r="U41" s="48"/>
    </row>
    <row r="42" spans="1:21" ht="13.5" customHeight="1" x14ac:dyDescent="0.15">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x14ac:dyDescent="0.2">
      <c r="A43" s="48"/>
      <c r="B43" s="48"/>
      <c r="C43" s="48"/>
      <c r="D43" s="48"/>
      <c r="E43" s="48"/>
      <c r="F43" s="48"/>
      <c r="G43" s="48"/>
      <c r="H43" s="48"/>
      <c r="I43" s="48"/>
      <c r="J43" s="48"/>
      <c r="K43" s="48"/>
      <c r="L43" s="48"/>
      <c r="M43" s="48"/>
      <c r="N43" s="48"/>
      <c r="O43" s="50" t="s">
        <v>8</v>
      </c>
      <c r="P43" s="48"/>
      <c r="Q43" s="48"/>
      <c r="R43" s="48"/>
      <c r="S43" s="48"/>
      <c r="T43" s="48"/>
      <c r="U43" s="48"/>
    </row>
    <row r="44" spans="1:21" ht="30.75" customHeight="1" thickBot="1" x14ac:dyDescent="0.2">
      <c r="A44" s="48"/>
      <c r="B44" s="51" t="s">
        <v>9</v>
      </c>
      <c r="C44" s="52"/>
      <c r="D44" s="52"/>
      <c r="E44" s="53"/>
      <c r="F44" s="53"/>
      <c r="G44" s="53"/>
      <c r="H44" s="53"/>
      <c r="I44" s="53"/>
      <c r="J44" s="54" t="s">
        <v>2</v>
      </c>
      <c r="K44" s="55" t="s">
        <v>545</v>
      </c>
      <c r="L44" s="56" t="s">
        <v>546</v>
      </c>
      <c r="M44" s="56" t="s">
        <v>547</v>
      </c>
      <c r="N44" s="56" t="s">
        <v>548</v>
      </c>
      <c r="O44" s="57" t="s">
        <v>549</v>
      </c>
      <c r="P44" s="48"/>
      <c r="Q44" s="48"/>
      <c r="R44" s="48"/>
      <c r="S44" s="48"/>
      <c r="T44" s="48"/>
      <c r="U44" s="48"/>
    </row>
    <row r="45" spans="1:21" ht="30.75" customHeight="1" x14ac:dyDescent="0.15">
      <c r="A45" s="48"/>
      <c r="B45" s="1234" t="s">
        <v>10</v>
      </c>
      <c r="C45" s="1235"/>
      <c r="D45" s="58"/>
      <c r="E45" s="1240" t="s">
        <v>11</v>
      </c>
      <c r="F45" s="1240"/>
      <c r="G45" s="1240"/>
      <c r="H45" s="1240"/>
      <c r="I45" s="1240"/>
      <c r="J45" s="1241"/>
      <c r="K45" s="59">
        <v>225</v>
      </c>
      <c r="L45" s="60">
        <v>215</v>
      </c>
      <c r="M45" s="60">
        <v>208</v>
      </c>
      <c r="N45" s="60">
        <v>218</v>
      </c>
      <c r="O45" s="61">
        <v>216</v>
      </c>
      <c r="P45" s="48"/>
      <c r="Q45" s="48"/>
      <c r="R45" s="48"/>
      <c r="S45" s="48"/>
      <c r="T45" s="48"/>
      <c r="U45" s="48"/>
    </row>
    <row r="46" spans="1:21" ht="30.75" customHeight="1" x14ac:dyDescent="0.15">
      <c r="A46" s="48"/>
      <c r="B46" s="1236"/>
      <c r="C46" s="1237"/>
      <c r="D46" s="62"/>
      <c r="E46" s="1228" t="s">
        <v>12</v>
      </c>
      <c r="F46" s="1228"/>
      <c r="G46" s="1228"/>
      <c r="H46" s="1228"/>
      <c r="I46" s="1228"/>
      <c r="J46" s="1229"/>
      <c r="K46" s="63" t="s">
        <v>502</v>
      </c>
      <c r="L46" s="64" t="s">
        <v>502</v>
      </c>
      <c r="M46" s="64" t="s">
        <v>502</v>
      </c>
      <c r="N46" s="64" t="s">
        <v>502</v>
      </c>
      <c r="O46" s="65" t="s">
        <v>502</v>
      </c>
      <c r="P46" s="48"/>
      <c r="Q46" s="48"/>
      <c r="R46" s="48"/>
      <c r="S46" s="48"/>
      <c r="T46" s="48"/>
      <c r="U46" s="48"/>
    </row>
    <row r="47" spans="1:21" ht="30.75" customHeight="1" x14ac:dyDescent="0.15">
      <c r="A47" s="48"/>
      <c r="B47" s="1236"/>
      <c r="C47" s="1237"/>
      <c r="D47" s="62"/>
      <c r="E47" s="1228" t="s">
        <v>13</v>
      </c>
      <c r="F47" s="1228"/>
      <c r="G47" s="1228"/>
      <c r="H47" s="1228"/>
      <c r="I47" s="1228"/>
      <c r="J47" s="1229"/>
      <c r="K47" s="63" t="s">
        <v>502</v>
      </c>
      <c r="L47" s="64" t="s">
        <v>502</v>
      </c>
      <c r="M47" s="64" t="s">
        <v>502</v>
      </c>
      <c r="N47" s="64" t="s">
        <v>502</v>
      </c>
      <c r="O47" s="65" t="s">
        <v>502</v>
      </c>
      <c r="P47" s="48"/>
      <c r="Q47" s="48"/>
      <c r="R47" s="48"/>
      <c r="S47" s="48"/>
      <c r="T47" s="48"/>
      <c r="U47" s="48"/>
    </row>
    <row r="48" spans="1:21" ht="30.75" customHeight="1" x14ac:dyDescent="0.15">
      <c r="A48" s="48"/>
      <c r="B48" s="1236"/>
      <c r="C48" s="1237"/>
      <c r="D48" s="62"/>
      <c r="E48" s="1228" t="s">
        <v>14</v>
      </c>
      <c r="F48" s="1228"/>
      <c r="G48" s="1228"/>
      <c r="H48" s="1228"/>
      <c r="I48" s="1228"/>
      <c r="J48" s="1229"/>
      <c r="K48" s="63">
        <v>282</v>
      </c>
      <c r="L48" s="64">
        <v>270</v>
      </c>
      <c r="M48" s="64">
        <v>253</v>
      </c>
      <c r="N48" s="64">
        <v>249</v>
      </c>
      <c r="O48" s="65">
        <v>245</v>
      </c>
      <c r="P48" s="48"/>
      <c r="Q48" s="48"/>
      <c r="R48" s="48"/>
      <c r="S48" s="48"/>
      <c r="T48" s="48"/>
      <c r="U48" s="48"/>
    </row>
    <row r="49" spans="1:21" ht="30.75" customHeight="1" x14ac:dyDescent="0.15">
      <c r="A49" s="48"/>
      <c r="B49" s="1236"/>
      <c r="C49" s="1237"/>
      <c r="D49" s="62"/>
      <c r="E49" s="1228" t="s">
        <v>15</v>
      </c>
      <c r="F49" s="1228"/>
      <c r="G49" s="1228"/>
      <c r="H49" s="1228"/>
      <c r="I49" s="1228"/>
      <c r="J49" s="1229"/>
      <c r="K49" s="63" t="s">
        <v>502</v>
      </c>
      <c r="L49" s="64" t="s">
        <v>502</v>
      </c>
      <c r="M49" s="64" t="s">
        <v>502</v>
      </c>
      <c r="N49" s="64" t="s">
        <v>502</v>
      </c>
      <c r="O49" s="65" t="s">
        <v>502</v>
      </c>
      <c r="P49" s="48"/>
      <c r="Q49" s="48"/>
      <c r="R49" s="48"/>
      <c r="S49" s="48"/>
      <c r="T49" s="48"/>
      <c r="U49" s="48"/>
    </row>
    <row r="50" spans="1:21" ht="30.75" customHeight="1" x14ac:dyDescent="0.15">
      <c r="A50" s="48"/>
      <c r="B50" s="1236"/>
      <c r="C50" s="1237"/>
      <c r="D50" s="62"/>
      <c r="E50" s="1228" t="s">
        <v>16</v>
      </c>
      <c r="F50" s="1228"/>
      <c r="G50" s="1228"/>
      <c r="H50" s="1228"/>
      <c r="I50" s="1228"/>
      <c r="J50" s="1229"/>
      <c r="K50" s="63" t="s">
        <v>502</v>
      </c>
      <c r="L50" s="64" t="s">
        <v>502</v>
      </c>
      <c r="M50" s="64" t="s">
        <v>502</v>
      </c>
      <c r="N50" s="64" t="s">
        <v>502</v>
      </c>
      <c r="O50" s="65" t="s">
        <v>502</v>
      </c>
      <c r="P50" s="48"/>
      <c r="Q50" s="48"/>
      <c r="R50" s="48"/>
      <c r="S50" s="48"/>
      <c r="T50" s="48"/>
      <c r="U50" s="48"/>
    </row>
    <row r="51" spans="1:21" ht="30.75" customHeight="1" x14ac:dyDescent="0.15">
      <c r="A51" s="48"/>
      <c r="B51" s="1238"/>
      <c r="C51" s="1239"/>
      <c r="D51" s="66"/>
      <c r="E51" s="1228" t="s">
        <v>17</v>
      </c>
      <c r="F51" s="1228"/>
      <c r="G51" s="1228"/>
      <c r="H51" s="1228"/>
      <c r="I51" s="1228"/>
      <c r="J51" s="1229"/>
      <c r="K51" s="63" t="s">
        <v>502</v>
      </c>
      <c r="L51" s="64" t="s">
        <v>502</v>
      </c>
      <c r="M51" s="64" t="s">
        <v>502</v>
      </c>
      <c r="N51" s="64" t="s">
        <v>502</v>
      </c>
      <c r="O51" s="65" t="s">
        <v>502</v>
      </c>
      <c r="P51" s="48"/>
      <c r="Q51" s="48"/>
      <c r="R51" s="48"/>
      <c r="S51" s="48"/>
      <c r="T51" s="48"/>
      <c r="U51" s="48"/>
    </row>
    <row r="52" spans="1:21" ht="30.75" customHeight="1" x14ac:dyDescent="0.15">
      <c r="A52" s="48"/>
      <c r="B52" s="1226" t="s">
        <v>18</v>
      </c>
      <c r="C52" s="1227"/>
      <c r="D52" s="66"/>
      <c r="E52" s="1228" t="s">
        <v>19</v>
      </c>
      <c r="F52" s="1228"/>
      <c r="G52" s="1228"/>
      <c r="H52" s="1228"/>
      <c r="I52" s="1228"/>
      <c r="J52" s="1229"/>
      <c r="K52" s="63">
        <v>470</v>
      </c>
      <c r="L52" s="64">
        <v>493</v>
      </c>
      <c r="M52" s="64">
        <v>467</v>
      </c>
      <c r="N52" s="64">
        <v>486</v>
      </c>
      <c r="O52" s="65">
        <v>489</v>
      </c>
      <c r="P52" s="48"/>
      <c r="Q52" s="48"/>
      <c r="R52" s="48"/>
      <c r="S52" s="48"/>
      <c r="T52" s="48"/>
      <c r="U52" s="48"/>
    </row>
    <row r="53" spans="1:21" ht="30.75" customHeight="1" thickBot="1" x14ac:dyDescent="0.2">
      <c r="A53" s="48"/>
      <c r="B53" s="1230" t="s">
        <v>20</v>
      </c>
      <c r="C53" s="1231"/>
      <c r="D53" s="67"/>
      <c r="E53" s="1232" t="s">
        <v>21</v>
      </c>
      <c r="F53" s="1232"/>
      <c r="G53" s="1232"/>
      <c r="H53" s="1232"/>
      <c r="I53" s="1232"/>
      <c r="J53" s="1233"/>
      <c r="K53" s="68">
        <v>37</v>
      </c>
      <c r="L53" s="69">
        <v>-8</v>
      </c>
      <c r="M53" s="69">
        <v>-6</v>
      </c>
      <c r="N53" s="69">
        <v>-19</v>
      </c>
      <c r="O53" s="70">
        <v>-28</v>
      </c>
      <c r="P53" s="48"/>
      <c r="Q53" s="48"/>
      <c r="R53" s="48"/>
      <c r="S53" s="48"/>
      <c r="T53" s="48"/>
      <c r="U53" s="48"/>
    </row>
    <row r="54" spans="1:21" ht="24" customHeight="1" x14ac:dyDescent="0.15">
      <c r="A54" s="48"/>
      <c r="B54" s="71" t="s">
        <v>22</v>
      </c>
      <c r="C54" s="48"/>
      <c r="D54" s="48"/>
      <c r="E54" s="48"/>
      <c r="F54" s="48"/>
      <c r="G54" s="48"/>
      <c r="H54" s="48"/>
      <c r="I54" s="48"/>
      <c r="J54" s="48"/>
      <c r="K54" s="48"/>
      <c r="L54" s="48"/>
      <c r="M54" s="48"/>
      <c r="N54" s="48"/>
      <c r="O54" s="48"/>
      <c r="P54" s="48"/>
      <c r="Q54" s="48"/>
      <c r="R54" s="48"/>
      <c r="S54" s="48"/>
      <c r="T54" s="48"/>
      <c r="U54" s="48"/>
    </row>
    <row r="55" spans="1:21" ht="24" customHeight="1" x14ac:dyDescent="0.15">
      <c r="A55" s="48"/>
      <c r="B55" s="71"/>
      <c r="C55" s="48"/>
      <c r="D55" s="48"/>
      <c r="E55" s="48"/>
      <c r="F55" s="48"/>
      <c r="G55" s="48"/>
      <c r="H55" s="48"/>
      <c r="I55" s="48"/>
      <c r="J55" s="48"/>
      <c r="K55" s="48"/>
      <c r="L55" s="48"/>
      <c r="M55" s="48"/>
      <c r="N55" s="48"/>
      <c r="O55" s="48"/>
      <c r="P55" s="48"/>
      <c r="Q55" s="48"/>
      <c r="R55" s="48"/>
      <c r="S55" s="48"/>
      <c r="T55" s="48"/>
      <c r="U55" s="48"/>
    </row>
    <row r="56" spans="1:21" ht="24" customHeight="1" x14ac:dyDescent="0.15">
      <c r="A56" s="48"/>
      <c r="B56" s="71"/>
      <c r="C56" s="48"/>
      <c r="D56" s="48"/>
      <c r="E56" s="48"/>
      <c r="F56" s="48"/>
      <c r="G56" s="48"/>
      <c r="H56" s="48"/>
      <c r="I56" s="48"/>
      <c r="J56" s="48"/>
      <c r="K56" s="48"/>
      <c r="L56" s="48"/>
      <c r="M56" s="48"/>
      <c r="N56" s="48"/>
      <c r="O56" s="48"/>
      <c r="P56" s="48"/>
      <c r="Q56" s="48"/>
      <c r="R56" s="48"/>
      <c r="S56" s="48"/>
      <c r="T56" s="48"/>
      <c r="U56" s="48"/>
    </row>
  </sheetData>
  <sheetProtection algorithmName="SHA-512" hashValue="2SkA1zeTTHL58D9cYo/NS2UHUTBYMDk136FECWmia092Liar3VQXnoqclnIy1hv55Vzoipjg7OzK5RMkI+/Gwg==" saltValue="pVlCdN0ISX/5Jg2lfQTatQ==" spinCount="100000" sheet="1" objects="1" scenarios="1"/>
  <mergeCells count="12">
    <mergeCell ref="B52:C52"/>
    <mergeCell ref="E52:J52"/>
    <mergeCell ref="B53:C53"/>
    <mergeCell ref="E53:J53"/>
    <mergeCell ref="B45:C51"/>
    <mergeCell ref="E45:J45"/>
    <mergeCell ref="E46:J46"/>
    <mergeCell ref="E47:J47"/>
    <mergeCell ref="E48:J48"/>
    <mergeCell ref="E49:J49"/>
    <mergeCell ref="E50:J50"/>
    <mergeCell ref="E51:J51"/>
  </mergeCells>
  <phoneticPr fontId="2"/>
  <printOptions horizontalCentered="1"/>
  <pageMargins left="0" right="0" top="0.19685039370078741" bottom="0" header="0" footer="0"/>
  <pageSetup paperSize="9" scale="61" orientation="landscape" horizontalDpi="300" verticalDpi="300" r:id="rId1"/>
  <headerFooter alignWithMargins="0">
    <oddFooter>&amp;C&amp;P/&amp;N</oddFooter>
  </headerFooter>
  <rowBreaks count="1" manualBreakCount="1">
    <brk id="56" max="15" man="1"/>
  </rowBreaks>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7">
    <pageSetUpPr fitToPage="1"/>
  </sheetPr>
  <dimension ref="B1:M86"/>
  <sheetViews>
    <sheetView showGridLines="0" zoomScaleSheetLayoutView="100" workbookViewId="0"/>
  </sheetViews>
  <sheetFormatPr defaultColWidth="0" defaultRowHeight="13.5" customHeight="1" zeroHeight="1" x14ac:dyDescent="0.15"/>
  <cols>
    <col min="1" max="1" width="6.625" style="72" customWidth="1"/>
    <col min="2" max="3" width="12.625" style="72" customWidth="1"/>
    <col min="4" max="4" width="11.625" style="72" customWidth="1"/>
    <col min="5" max="8" width="10.375" style="72" customWidth="1"/>
    <col min="9" max="13" width="16.375" style="72" customWidth="1"/>
    <col min="14" max="19" width="12.625" style="72" customWidth="1"/>
    <col min="20" max="16384" width="0" style="72" hidden="1"/>
  </cols>
  <sheetData>
    <row r="1" ht="15" customHeight="1" x14ac:dyDescent="0.15"/>
    <row r="2" ht="15" customHeight="1" x14ac:dyDescent="0.15"/>
    <row r="3" ht="15" customHeight="1" x14ac:dyDescent="0.15"/>
    <row r="4" ht="15" customHeight="1" x14ac:dyDescent="0.15"/>
    <row r="5" ht="15" customHeight="1" x14ac:dyDescent="0.15"/>
    <row r="6" ht="15" customHeight="1" x14ac:dyDescent="0.15"/>
    <row r="7" ht="15" customHeight="1" x14ac:dyDescent="0.15"/>
    <row r="8" ht="15" customHeight="1" x14ac:dyDescent="0.15"/>
    <row r="9" ht="15" customHeight="1" x14ac:dyDescent="0.15"/>
    <row r="10" ht="15" customHeight="1" x14ac:dyDescent="0.15"/>
    <row r="11" ht="15" customHeight="1" x14ac:dyDescent="0.15"/>
    <row r="12" ht="15" customHeight="1" x14ac:dyDescent="0.15"/>
    <row r="13" ht="15" customHeight="1" x14ac:dyDescent="0.15"/>
    <row r="14" ht="15" customHeight="1" x14ac:dyDescent="0.15"/>
    <row r="15" ht="15" customHeight="1" x14ac:dyDescent="0.15"/>
    <row r="16" ht="15" customHeight="1" x14ac:dyDescent="0.15"/>
    <row r="17" ht="15" customHeight="1" x14ac:dyDescent="0.15"/>
    <row r="18" ht="15" customHeight="1" x14ac:dyDescent="0.15"/>
    <row r="19" ht="15" customHeight="1" x14ac:dyDescent="0.15"/>
    <row r="20" ht="15" customHeight="1" x14ac:dyDescent="0.15"/>
    <row r="21" ht="15" customHeight="1" x14ac:dyDescent="0.15"/>
    <row r="22" ht="15" customHeight="1" x14ac:dyDescent="0.15"/>
    <row r="23" ht="15" customHeight="1" x14ac:dyDescent="0.15"/>
    <row r="24" ht="15" customHeight="1" x14ac:dyDescent="0.15"/>
    <row r="25" ht="15" customHeight="1" x14ac:dyDescent="0.15"/>
    <row r="26" ht="15" customHeight="1" x14ac:dyDescent="0.15"/>
    <row r="27" ht="15" customHeight="1" x14ac:dyDescent="0.15"/>
    <row r="28" ht="15" customHeight="1" x14ac:dyDescent="0.15"/>
    <row r="29" ht="15" customHeight="1" x14ac:dyDescent="0.15"/>
    <row r="30" ht="15" customHeight="1" x14ac:dyDescent="0.15"/>
    <row r="31" ht="15" customHeight="1" x14ac:dyDescent="0.15"/>
    <row r="32" ht="15" customHeight="1" x14ac:dyDescent="0.15"/>
    <row r="33" spans="2:13" ht="15" customHeight="1" x14ac:dyDescent="0.15"/>
    <row r="34" spans="2:13" ht="15" customHeight="1" x14ac:dyDescent="0.15"/>
    <row r="35" spans="2:13" ht="15" customHeight="1" x14ac:dyDescent="0.15"/>
    <row r="36" spans="2:13" ht="15" customHeight="1" x14ac:dyDescent="0.15"/>
    <row r="37" spans="2:13" ht="15" customHeight="1" x14ac:dyDescent="0.15"/>
    <row r="38" spans="2:13" ht="15" customHeight="1" x14ac:dyDescent="0.15"/>
    <row r="39" spans="2:13" ht="27.75" customHeight="1" thickBot="1" x14ac:dyDescent="0.2">
      <c r="M39" s="73" t="s">
        <v>8</v>
      </c>
    </row>
    <row r="40" spans="2:13" ht="27.75" customHeight="1" thickBot="1" x14ac:dyDescent="0.2">
      <c r="B40" s="74" t="s">
        <v>9</v>
      </c>
      <c r="C40" s="75"/>
      <c r="D40" s="75"/>
      <c r="E40" s="76"/>
      <c r="F40" s="76"/>
      <c r="G40" s="76"/>
      <c r="H40" s="77" t="s">
        <v>2</v>
      </c>
      <c r="I40" s="78" t="s">
        <v>545</v>
      </c>
      <c r="J40" s="79" t="s">
        <v>546</v>
      </c>
      <c r="K40" s="79" t="s">
        <v>547</v>
      </c>
      <c r="L40" s="79" t="s">
        <v>548</v>
      </c>
      <c r="M40" s="80" t="s">
        <v>549</v>
      </c>
    </row>
    <row r="41" spans="2:13" ht="27.75" customHeight="1" x14ac:dyDescent="0.15">
      <c r="B41" s="1254" t="s">
        <v>23</v>
      </c>
      <c r="C41" s="1255"/>
      <c r="D41" s="81"/>
      <c r="E41" s="1256" t="s">
        <v>24</v>
      </c>
      <c r="F41" s="1256"/>
      <c r="G41" s="1256"/>
      <c r="H41" s="1257"/>
      <c r="I41" s="82">
        <v>2026</v>
      </c>
      <c r="J41" s="83">
        <v>1934</v>
      </c>
      <c r="K41" s="83">
        <v>1992</v>
      </c>
      <c r="L41" s="83">
        <v>1970</v>
      </c>
      <c r="M41" s="84">
        <v>2156</v>
      </c>
    </row>
    <row r="42" spans="2:13" ht="27.75" customHeight="1" x14ac:dyDescent="0.15">
      <c r="B42" s="1244"/>
      <c r="C42" s="1245"/>
      <c r="D42" s="85"/>
      <c r="E42" s="1248" t="s">
        <v>25</v>
      </c>
      <c r="F42" s="1248"/>
      <c r="G42" s="1248"/>
      <c r="H42" s="1249"/>
      <c r="I42" s="86" t="s">
        <v>502</v>
      </c>
      <c r="J42" s="87" t="s">
        <v>502</v>
      </c>
      <c r="K42" s="87" t="s">
        <v>502</v>
      </c>
      <c r="L42" s="87" t="s">
        <v>502</v>
      </c>
      <c r="M42" s="88" t="s">
        <v>502</v>
      </c>
    </row>
    <row r="43" spans="2:13" ht="27.75" customHeight="1" x14ac:dyDescent="0.15">
      <c r="B43" s="1244"/>
      <c r="C43" s="1245"/>
      <c r="D43" s="85"/>
      <c r="E43" s="1248" t="s">
        <v>26</v>
      </c>
      <c r="F43" s="1248"/>
      <c r="G43" s="1248"/>
      <c r="H43" s="1249"/>
      <c r="I43" s="86">
        <v>2040</v>
      </c>
      <c r="J43" s="87">
        <v>1853</v>
      </c>
      <c r="K43" s="87">
        <v>1658</v>
      </c>
      <c r="L43" s="87">
        <v>1485</v>
      </c>
      <c r="M43" s="88">
        <v>1401</v>
      </c>
    </row>
    <row r="44" spans="2:13" ht="27.75" customHeight="1" x14ac:dyDescent="0.15">
      <c r="B44" s="1244"/>
      <c r="C44" s="1245"/>
      <c r="D44" s="85"/>
      <c r="E44" s="1248" t="s">
        <v>27</v>
      </c>
      <c r="F44" s="1248"/>
      <c r="G44" s="1248"/>
      <c r="H44" s="1249"/>
      <c r="I44" s="86" t="s">
        <v>502</v>
      </c>
      <c r="J44" s="87" t="s">
        <v>502</v>
      </c>
      <c r="K44" s="87" t="s">
        <v>502</v>
      </c>
      <c r="L44" s="87" t="s">
        <v>502</v>
      </c>
      <c r="M44" s="88" t="s">
        <v>502</v>
      </c>
    </row>
    <row r="45" spans="2:13" ht="27.75" customHeight="1" x14ac:dyDescent="0.15">
      <c r="B45" s="1244"/>
      <c r="C45" s="1245"/>
      <c r="D45" s="85"/>
      <c r="E45" s="1248" t="s">
        <v>28</v>
      </c>
      <c r="F45" s="1248"/>
      <c r="G45" s="1248"/>
      <c r="H45" s="1249"/>
      <c r="I45" s="86">
        <v>1371</v>
      </c>
      <c r="J45" s="87">
        <v>1264</v>
      </c>
      <c r="K45" s="87">
        <v>1343</v>
      </c>
      <c r="L45" s="87">
        <v>1193</v>
      </c>
      <c r="M45" s="88">
        <v>1111</v>
      </c>
    </row>
    <row r="46" spans="2:13" ht="27.75" customHeight="1" x14ac:dyDescent="0.15">
      <c r="B46" s="1244"/>
      <c r="C46" s="1245"/>
      <c r="D46" s="89"/>
      <c r="E46" s="1248" t="s">
        <v>29</v>
      </c>
      <c r="F46" s="1248"/>
      <c r="G46" s="1248"/>
      <c r="H46" s="1249"/>
      <c r="I46" s="86" t="s">
        <v>502</v>
      </c>
      <c r="J46" s="87" t="s">
        <v>502</v>
      </c>
      <c r="K46" s="87" t="s">
        <v>502</v>
      </c>
      <c r="L46" s="87" t="s">
        <v>502</v>
      </c>
      <c r="M46" s="88" t="s">
        <v>502</v>
      </c>
    </row>
    <row r="47" spans="2:13" ht="27.75" customHeight="1" x14ac:dyDescent="0.15">
      <c r="B47" s="1244"/>
      <c r="C47" s="1245"/>
      <c r="D47" s="90"/>
      <c r="E47" s="1258" t="s">
        <v>30</v>
      </c>
      <c r="F47" s="1259"/>
      <c r="G47" s="1259"/>
      <c r="H47" s="1260"/>
      <c r="I47" s="86" t="s">
        <v>502</v>
      </c>
      <c r="J47" s="87" t="s">
        <v>502</v>
      </c>
      <c r="K47" s="87" t="s">
        <v>502</v>
      </c>
      <c r="L47" s="87" t="s">
        <v>502</v>
      </c>
      <c r="M47" s="88" t="s">
        <v>502</v>
      </c>
    </row>
    <row r="48" spans="2:13" ht="27.75" customHeight="1" x14ac:dyDescent="0.15">
      <c r="B48" s="1244"/>
      <c r="C48" s="1245"/>
      <c r="D48" s="85"/>
      <c r="E48" s="1248" t="s">
        <v>31</v>
      </c>
      <c r="F48" s="1248"/>
      <c r="G48" s="1248"/>
      <c r="H48" s="1249"/>
      <c r="I48" s="86" t="s">
        <v>502</v>
      </c>
      <c r="J48" s="87" t="s">
        <v>502</v>
      </c>
      <c r="K48" s="87" t="s">
        <v>502</v>
      </c>
      <c r="L48" s="87" t="s">
        <v>502</v>
      </c>
      <c r="M48" s="88" t="s">
        <v>502</v>
      </c>
    </row>
    <row r="49" spans="2:13" ht="27.75" customHeight="1" x14ac:dyDescent="0.15">
      <c r="B49" s="1246"/>
      <c r="C49" s="1247"/>
      <c r="D49" s="85"/>
      <c r="E49" s="1248" t="s">
        <v>32</v>
      </c>
      <c r="F49" s="1248"/>
      <c r="G49" s="1248"/>
      <c r="H49" s="1249"/>
      <c r="I49" s="86" t="s">
        <v>502</v>
      </c>
      <c r="J49" s="87">
        <v>1</v>
      </c>
      <c r="K49" s="87" t="s">
        <v>502</v>
      </c>
      <c r="L49" s="87" t="s">
        <v>502</v>
      </c>
      <c r="M49" s="88" t="s">
        <v>502</v>
      </c>
    </row>
    <row r="50" spans="2:13" ht="27.75" customHeight="1" x14ac:dyDescent="0.15">
      <c r="B50" s="1242" t="s">
        <v>33</v>
      </c>
      <c r="C50" s="1243"/>
      <c r="D50" s="91"/>
      <c r="E50" s="1248" t="s">
        <v>34</v>
      </c>
      <c r="F50" s="1248"/>
      <c r="G50" s="1248"/>
      <c r="H50" s="1249"/>
      <c r="I50" s="86">
        <v>1521</v>
      </c>
      <c r="J50" s="87">
        <v>1732</v>
      </c>
      <c r="K50" s="87">
        <v>1948</v>
      </c>
      <c r="L50" s="87">
        <v>1931</v>
      </c>
      <c r="M50" s="88">
        <v>1939</v>
      </c>
    </row>
    <row r="51" spans="2:13" ht="27.75" customHeight="1" x14ac:dyDescent="0.15">
      <c r="B51" s="1244"/>
      <c r="C51" s="1245"/>
      <c r="D51" s="85"/>
      <c r="E51" s="1248" t="s">
        <v>35</v>
      </c>
      <c r="F51" s="1248"/>
      <c r="G51" s="1248"/>
      <c r="H51" s="1249"/>
      <c r="I51" s="86">
        <v>52</v>
      </c>
      <c r="J51" s="87">
        <v>46</v>
      </c>
      <c r="K51" s="87">
        <v>40</v>
      </c>
      <c r="L51" s="87">
        <v>34</v>
      </c>
      <c r="M51" s="88">
        <v>27</v>
      </c>
    </row>
    <row r="52" spans="2:13" ht="27.75" customHeight="1" x14ac:dyDescent="0.15">
      <c r="B52" s="1246"/>
      <c r="C52" s="1247"/>
      <c r="D52" s="85"/>
      <c r="E52" s="1248" t="s">
        <v>36</v>
      </c>
      <c r="F52" s="1248"/>
      <c r="G52" s="1248"/>
      <c r="H52" s="1249"/>
      <c r="I52" s="86">
        <v>5704</v>
      </c>
      <c r="J52" s="87">
        <v>5831</v>
      </c>
      <c r="K52" s="87">
        <v>5739</v>
      </c>
      <c r="L52" s="87">
        <v>5590</v>
      </c>
      <c r="M52" s="88">
        <v>5589</v>
      </c>
    </row>
    <row r="53" spans="2:13" ht="27.75" customHeight="1" thickBot="1" x14ac:dyDescent="0.2">
      <c r="B53" s="1250" t="s">
        <v>37</v>
      </c>
      <c r="C53" s="1251"/>
      <c r="D53" s="92"/>
      <c r="E53" s="1252" t="s">
        <v>38</v>
      </c>
      <c r="F53" s="1252"/>
      <c r="G53" s="1252"/>
      <c r="H53" s="1253"/>
      <c r="I53" s="93">
        <v>-1839</v>
      </c>
      <c r="J53" s="94">
        <v>-2557</v>
      </c>
      <c r="K53" s="94">
        <v>-2734</v>
      </c>
      <c r="L53" s="94">
        <v>-2907</v>
      </c>
      <c r="M53" s="95">
        <v>-2887</v>
      </c>
    </row>
    <row r="54" spans="2:13" ht="27.75" customHeight="1" x14ac:dyDescent="0.15">
      <c r="B54" s="96" t="s">
        <v>39</v>
      </c>
      <c r="C54" s="97"/>
      <c r="D54" s="97"/>
      <c r="E54" s="98"/>
      <c r="F54" s="98"/>
      <c r="G54" s="98"/>
      <c r="H54" s="98"/>
      <c r="I54" s="99"/>
      <c r="J54" s="99"/>
      <c r="K54" s="99"/>
      <c r="L54" s="99"/>
      <c r="M54" s="99"/>
    </row>
    <row r="55" spans="2:13" ht="12.75" customHeight="1" x14ac:dyDescent="0.15"/>
    <row r="56" spans="2:13" ht="12.75" hidden="1" customHeight="1" x14ac:dyDescent="0.15"/>
    <row r="57" spans="2:13" ht="12.75" hidden="1" customHeight="1" x14ac:dyDescent="0.15"/>
    <row r="58" spans="2:13" ht="12.75" hidden="1" customHeight="1" x14ac:dyDescent="0.15"/>
    <row r="59" spans="2:13" hidden="1" x14ac:dyDescent="0.15"/>
    <row r="60" spans="2:13" hidden="1" x14ac:dyDescent="0.15"/>
    <row r="61" spans="2:13" hidden="1" x14ac:dyDescent="0.15"/>
    <row r="62" spans="2:13" hidden="1" x14ac:dyDescent="0.15"/>
    <row r="63" spans="2:13" hidden="1" x14ac:dyDescent="0.15"/>
    <row r="64" spans="2:13" hidden="1" x14ac:dyDescent="0.15"/>
    <row r="65" hidden="1" x14ac:dyDescent="0.15"/>
    <row r="66" ht="13.5" hidden="1" customHeight="1" x14ac:dyDescent="0.15"/>
    <row r="67" ht="13.5" hidden="1" customHeight="1" x14ac:dyDescent="0.15"/>
    <row r="68" ht="13.5" hidden="1" customHeight="1" x14ac:dyDescent="0.15"/>
    <row r="69" ht="13.5" hidden="1" customHeight="1" x14ac:dyDescent="0.15"/>
    <row r="70" ht="13.5" hidden="1" customHeight="1" x14ac:dyDescent="0.15"/>
    <row r="71" ht="13.5" hidden="1" customHeight="1" x14ac:dyDescent="0.15"/>
    <row r="72" ht="13.5" hidden="1" customHeight="1" x14ac:dyDescent="0.15"/>
    <row r="73" ht="13.5" hidden="1" customHeight="1" x14ac:dyDescent="0.15"/>
    <row r="74" ht="13.5" hidden="1" customHeight="1" x14ac:dyDescent="0.15"/>
    <row r="75" ht="13.5" hidden="1" customHeight="1" x14ac:dyDescent="0.15"/>
    <row r="76" ht="13.5" hidden="1" customHeight="1" x14ac:dyDescent="0.15"/>
    <row r="77" ht="13.5" hidden="1" customHeight="1" x14ac:dyDescent="0.15"/>
    <row r="78" ht="13.5" hidden="1" customHeight="1" x14ac:dyDescent="0.15"/>
    <row r="79" ht="13.5" hidden="1" customHeight="1" x14ac:dyDescent="0.15"/>
    <row r="80" ht="13.5" hidden="1" customHeight="1" x14ac:dyDescent="0.15"/>
    <row r="81" ht="13.5" hidden="1" customHeight="1" x14ac:dyDescent="0.15"/>
    <row r="82" ht="13.5" hidden="1" customHeight="1" x14ac:dyDescent="0.15"/>
    <row r="83" ht="13.5" hidden="1" customHeight="1" x14ac:dyDescent="0.15"/>
    <row r="84" ht="13.5" hidden="1" customHeight="1" x14ac:dyDescent="0.15"/>
    <row r="85" ht="13.5" hidden="1" customHeight="1" x14ac:dyDescent="0.15"/>
    <row r="86" ht="13.5" hidden="1" customHeight="1" x14ac:dyDescent="0.15"/>
  </sheetData>
  <sheetProtection algorithmName="SHA-512" hashValue="sGEGvzH/CrozA9npuzjAvLJINYAcFb3iw3fbTEKHWfYn48Z/r0taQL4vIiwBNQY6lC1yI4vbBW6b3tNNMHow5A==" saltValue="HHijHtB1P1jdHzAKRfcYVg==" spinCount="100000" sheet="1" objects="1" scenarios="1"/>
  <mergeCells count="16">
    <mergeCell ref="B41:C49"/>
    <mergeCell ref="E41:H41"/>
    <mergeCell ref="E42:H42"/>
    <mergeCell ref="E43:H43"/>
    <mergeCell ref="E44:H44"/>
    <mergeCell ref="E45:H45"/>
    <mergeCell ref="E46:H46"/>
    <mergeCell ref="E47:H47"/>
    <mergeCell ref="E48:H48"/>
    <mergeCell ref="E49:H49"/>
    <mergeCell ref="B50:C52"/>
    <mergeCell ref="E50:H50"/>
    <mergeCell ref="E51:H51"/>
    <mergeCell ref="E52:H52"/>
    <mergeCell ref="B53:C53"/>
    <mergeCell ref="E53:H53"/>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rowBreaks count="1" manualBreakCount="1">
    <brk id="58" max="15" man="1"/>
  </rowBreaks>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W66"/>
  <sheetViews>
    <sheetView showGridLines="0" zoomScaleNormal="100" zoomScaleSheetLayoutView="100" workbookViewId="0"/>
  </sheetViews>
  <sheetFormatPr defaultColWidth="0" defaultRowHeight="0" customHeight="1" zeroHeight="1" x14ac:dyDescent="0.15"/>
  <cols>
    <col min="1" max="1" width="8.25" style="1" customWidth="1"/>
    <col min="2" max="2" width="16.375" style="1" customWidth="1"/>
    <col min="3" max="5" width="26.25" style="1" customWidth="1"/>
    <col min="6" max="8" width="24.25" style="1" customWidth="1"/>
    <col min="9" max="14" width="26" style="1" customWidth="1"/>
    <col min="15" max="15" width="6.12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ht="16.5" customHeight="1" x14ac:dyDescent="0.15"/>
    <row r="34" ht="16.5" customHeight="1" x14ac:dyDescent="0.15"/>
    <row r="35" ht="16.5" customHeight="1" x14ac:dyDescent="0.15"/>
    <row r="36" ht="16.5" customHeight="1" x14ac:dyDescent="0.15"/>
    <row r="37" ht="16.5" customHeight="1" x14ac:dyDescent="0.15"/>
    <row r="38" ht="16.5" customHeight="1" x14ac:dyDescent="0.15"/>
    <row r="39" ht="16.5" customHeight="1" x14ac:dyDescent="0.15"/>
    <row r="40" ht="16.5" customHeight="1" x14ac:dyDescent="0.15"/>
    <row r="41" ht="16.5" customHeight="1" x14ac:dyDescent="0.15"/>
    <row r="42" ht="16.5" customHeight="1" x14ac:dyDescent="0.15"/>
    <row r="43" ht="16.5" customHeight="1" x14ac:dyDescent="0.15"/>
    <row r="44" ht="16.5" customHeight="1" x14ac:dyDescent="0.15"/>
    <row r="45" ht="16.5" customHeight="1" x14ac:dyDescent="0.15"/>
    <row r="46" ht="16.5" customHeight="1" x14ac:dyDescent="0.15"/>
    <row r="47" ht="16.5" customHeight="1" x14ac:dyDescent="0.15"/>
    <row r="48" ht="16.5" customHeight="1" x14ac:dyDescent="0.15"/>
    <row r="49" spans="2:8" ht="20.25" customHeight="1" x14ac:dyDescent="0.15"/>
    <row r="50" spans="2:8" ht="16.5" customHeight="1" x14ac:dyDescent="0.15"/>
    <row r="51" spans="2:8" ht="29.25" customHeight="1" x14ac:dyDescent="0.15"/>
    <row r="52" spans="2:8" ht="29.25" customHeight="1" x14ac:dyDescent="0.15"/>
    <row r="53" spans="2:8" ht="52.5" customHeight="1" thickBot="1" x14ac:dyDescent="0.25">
      <c r="B53" s="2"/>
      <c r="C53" s="2"/>
      <c r="D53" s="2"/>
      <c r="E53" s="2"/>
      <c r="F53" s="2"/>
      <c r="G53" s="2"/>
      <c r="H53" s="100" t="s">
        <v>40</v>
      </c>
    </row>
    <row r="54" spans="2:8" ht="29.25" customHeight="1" thickBot="1" x14ac:dyDescent="0.25">
      <c r="B54" s="101" t="s">
        <v>1</v>
      </c>
      <c r="C54" s="102"/>
      <c r="D54" s="102"/>
      <c r="E54" s="103" t="s">
        <v>2</v>
      </c>
      <c r="F54" s="104" t="s">
        <v>547</v>
      </c>
      <c r="G54" s="104" t="s">
        <v>548</v>
      </c>
      <c r="H54" s="105" t="s">
        <v>549</v>
      </c>
    </row>
    <row r="55" spans="2:8" ht="52.5" customHeight="1" x14ac:dyDescent="0.15">
      <c r="B55" s="106"/>
      <c r="C55" s="1269" t="s">
        <v>41</v>
      </c>
      <c r="D55" s="1269"/>
      <c r="E55" s="1270"/>
      <c r="F55" s="107">
        <v>1300</v>
      </c>
      <c r="G55" s="107">
        <v>1301</v>
      </c>
      <c r="H55" s="108">
        <v>1302</v>
      </c>
    </row>
    <row r="56" spans="2:8" ht="52.5" customHeight="1" x14ac:dyDescent="0.15">
      <c r="B56" s="109"/>
      <c r="C56" s="1271" t="s">
        <v>42</v>
      </c>
      <c r="D56" s="1271"/>
      <c r="E56" s="1272"/>
      <c r="F56" s="110" t="s">
        <v>502</v>
      </c>
      <c r="G56" s="110" t="s">
        <v>502</v>
      </c>
      <c r="H56" s="111" t="s">
        <v>502</v>
      </c>
    </row>
    <row r="57" spans="2:8" ht="53.25" customHeight="1" x14ac:dyDescent="0.15">
      <c r="B57" s="109"/>
      <c r="C57" s="1273" t="s">
        <v>43</v>
      </c>
      <c r="D57" s="1273"/>
      <c r="E57" s="1274"/>
      <c r="F57" s="112">
        <v>522</v>
      </c>
      <c r="G57" s="112">
        <v>492</v>
      </c>
      <c r="H57" s="113">
        <v>442</v>
      </c>
    </row>
    <row r="58" spans="2:8" ht="45.75" customHeight="1" x14ac:dyDescent="0.15">
      <c r="B58" s="114"/>
      <c r="C58" s="1261" t="s">
        <v>582</v>
      </c>
      <c r="D58" s="1262"/>
      <c r="E58" s="1263"/>
      <c r="F58" s="115">
        <v>522</v>
      </c>
      <c r="G58" s="115">
        <v>492</v>
      </c>
      <c r="H58" s="116">
        <v>442</v>
      </c>
    </row>
    <row r="59" spans="2:8" ht="45.75" customHeight="1" x14ac:dyDescent="0.15">
      <c r="B59" s="114"/>
      <c r="C59" s="1261"/>
      <c r="D59" s="1262"/>
      <c r="E59" s="1263"/>
      <c r="F59" s="115"/>
      <c r="G59" s="115"/>
      <c r="H59" s="116"/>
    </row>
    <row r="60" spans="2:8" ht="45.75" customHeight="1" x14ac:dyDescent="0.15">
      <c r="B60" s="114"/>
      <c r="C60" s="1261"/>
      <c r="D60" s="1262"/>
      <c r="E60" s="1263"/>
      <c r="F60" s="115"/>
      <c r="G60" s="115"/>
      <c r="H60" s="116"/>
    </row>
    <row r="61" spans="2:8" ht="45.75" customHeight="1" x14ac:dyDescent="0.15">
      <c r="B61" s="114"/>
      <c r="C61" s="1261"/>
      <c r="D61" s="1262"/>
      <c r="E61" s="1263"/>
      <c r="F61" s="115"/>
      <c r="G61" s="115"/>
      <c r="H61" s="116"/>
    </row>
    <row r="62" spans="2:8" ht="45.75" customHeight="1" thickBot="1" x14ac:dyDescent="0.2">
      <c r="B62" s="117"/>
      <c r="C62" s="1264"/>
      <c r="D62" s="1265"/>
      <c r="E62" s="1266"/>
      <c r="F62" s="118"/>
      <c r="G62" s="118"/>
      <c r="H62" s="119"/>
    </row>
    <row r="63" spans="2:8" ht="52.5" customHeight="1" thickBot="1" x14ac:dyDescent="0.2">
      <c r="B63" s="120"/>
      <c r="C63" s="1267" t="s">
        <v>44</v>
      </c>
      <c r="D63" s="1267"/>
      <c r="E63" s="1268"/>
      <c r="F63" s="121">
        <v>1822</v>
      </c>
      <c r="G63" s="121">
        <v>1793</v>
      </c>
      <c r="H63" s="122">
        <v>1743</v>
      </c>
    </row>
    <row r="64" spans="2:8" ht="15" customHeight="1" x14ac:dyDescent="0.15"/>
    <row r="65" ht="0" hidden="1" customHeight="1" x14ac:dyDescent="0.15"/>
    <row r="66" ht="0" hidden="1" customHeight="1" x14ac:dyDescent="0.15"/>
  </sheetData>
  <sheetProtection algorithmName="SHA-512" hashValue="E/YCB+PR170Ktq6aJJGWYY7A7gszYnODr/YAGZ0Q1t35pNLWel3WSzUm88WGPnChhexIxAE48HwHiTvM4TKKTQ==" saltValue="ogGxymNAAvTQBQhm8850Fw=="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3" orientation="landscape" r:id="rId1"/>
  <headerFooter alignWithMargins="0">
    <oddFooter>&amp;C&amp;P/&amp;N</oddFooter>
  </headerFooter>
  <rowBreaks count="1" manualBreakCount="1">
    <brk id="65" max="15" man="1"/>
  </rowBreaks>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WZM191"/>
  <sheetViews>
    <sheetView showGridLines="0" zoomScaleNormal="100" zoomScaleSheetLayoutView="55" workbookViewId="0"/>
  </sheetViews>
  <sheetFormatPr defaultColWidth="0" defaultRowHeight="13.5" customHeight="1" zeroHeight="1" x14ac:dyDescent="0.15"/>
  <cols>
    <col min="1" max="1" width="6.375" style="367" customWidth="1"/>
    <col min="2" max="107" width="2.5" style="367" customWidth="1"/>
    <col min="108" max="108" width="6.125" style="375" customWidth="1"/>
    <col min="109" max="109" width="5.875" style="374" customWidth="1"/>
    <col min="110" max="110" width="19.125" style="367" hidden="1"/>
    <col min="111" max="115" width="12.625" style="367" hidden="1"/>
    <col min="116" max="349" width="8.625" style="367" hidden="1"/>
    <col min="350" max="355" width="14.875" style="367" hidden="1"/>
    <col min="356" max="357" width="15.875" style="367" hidden="1"/>
    <col min="358" max="363" width="16.125" style="367" hidden="1"/>
    <col min="364" max="364" width="6.125" style="367" hidden="1"/>
    <col min="365" max="365" width="3" style="367" hidden="1"/>
    <col min="366" max="605" width="8.625" style="367" hidden="1"/>
    <col min="606" max="611" width="14.875" style="367" hidden="1"/>
    <col min="612" max="613" width="15.875" style="367" hidden="1"/>
    <col min="614" max="619" width="16.125" style="367" hidden="1"/>
    <col min="620" max="620" width="6.125" style="367" hidden="1"/>
    <col min="621" max="621" width="3" style="367" hidden="1"/>
    <col min="622" max="861" width="8.625" style="367" hidden="1"/>
    <col min="862" max="867" width="14.875" style="367" hidden="1"/>
    <col min="868" max="869" width="15.875" style="367" hidden="1"/>
    <col min="870" max="875" width="16.125" style="367" hidden="1"/>
    <col min="876" max="876" width="6.125" style="367" hidden="1"/>
    <col min="877" max="877" width="3" style="367" hidden="1"/>
    <col min="878" max="1117" width="8.625" style="367" hidden="1"/>
    <col min="1118" max="1123" width="14.875" style="367" hidden="1"/>
    <col min="1124" max="1125" width="15.875" style="367" hidden="1"/>
    <col min="1126" max="1131" width="16.125" style="367" hidden="1"/>
    <col min="1132" max="1132" width="6.125" style="367" hidden="1"/>
    <col min="1133" max="1133" width="3" style="367" hidden="1"/>
    <col min="1134" max="1373" width="8.625" style="367" hidden="1"/>
    <col min="1374" max="1379" width="14.875" style="367" hidden="1"/>
    <col min="1380" max="1381" width="15.875" style="367" hidden="1"/>
    <col min="1382" max="1387" width="16.125" style="367" hidden="1"/>
    <col min="1388" max="1388" width="6.125" style="367" hidden="1"/>
    <col min="1389" max="1389" width="3" style="367" hidden="1"/>
    <col min="1390" max="1629" width="8.625" style="367" hidden="1"/>
    <col min="1630" max="1635" width="14.875" style="367" hidden="1"/>
    <col min="1636" max="1637" width="15.875" style="367" hidden="1"/>
    <col min="1638" max="1643" width="16.125" style="367" hidden="1"/>
    <col min="1644" max="1644" width="6.125" style="367" hidden="1"/>
    <col min="1645" max="1645" width="3" style="367" hidden="1"/>
    <col min="1646" max="1885" width="8.625" style="367" hidden="1"/>
    <col min="1886" max="1891" width="14.875" style="367" hidden="1"/>
    <col min="1892" max="1893" width="15.875" style="367" hidden="1"/>
    <col min="1894" max="1899" width="16.125" style="367" hidden="1"/>
    <col min="1900" max="1900" width="6.125" style="367" hidden="1"/>
    <col min="1901" max="1901" width="3" style="367" hidden="1"/>
    <col min="1902" max="2141" width="8.625" style="367" hidden="1"/>
    <col min="2142" max="2147" width="14.875" style="367" hidden="1"/>
    <col min="2148" max="2149" width="15.875" style="367" hidden="1"/>
    <col min="2150" max="2155" width="16.125" style="367" hidden="1"/>
    <col min="2156" max="2156" width="6.125" style="367" hidden="1"/>
    <col min="2157" max="2157" width="3" style="367" hidden="1"/>
    <col min="2158" max="2397" width="8.625" style="367" hidden="1"/>
    <col min="2398" max="2403" width="14.875" style="367" hidden="1"/>
    <col min="2404" max="2405" width="15.875" style="367" hidden="1"/>
    <col min="2406" max="2411" width="16.125" style="367" hidden="1"/>
    <col min="2412" max="2412" width="6.125" style="367" hidden="1"/>
    <col min="2413" max="2413" width="3" style="367" hidden="1"/>
    <col min="2414" max="2653" width="8.625" style="367" hidden="1"/>
    <col min="2654" max="2659" width="14.875" style="367" hidden="1"/>
    <col min="2660" max="2661" width="15.875" style="367" hidden="1"/>
    <col min="2662" max="2667" width="16.125" style="367" hidden="1"/>
    <col min="2668" max="2668" width="6.125" style="367" hidden="1"/>
    <col min="2669" max="2669" width="3" style="367" hidden="1"/>
    <col min="2670" max="2909" width="8.625" style="367" hidden="1"/>
    <col min="2910" max="2915" width="14.875" style="367" hidden="1"/>
    <col min="2916" max="2917" width="15.875" style="367" hidden="1"/>
    <col min="2918" max="2923" width="16.125" style="367" hidden="1"/>
    <col min="2924" max="2924" width="6.125" style="367" hidden="1"/>
    <col min="2925" max="2925" width="3" style="367" hidden="1"/>
    <col min="2926" max="3165" width="8.625" style="367" hidden="1"/>
    <col min="3166" max="3171" width="14.875" style="367" hidden="1"/>
    <col min="3172" max="3173" width="15.875" style="367" hidden="1"/>
    <col min="3174" max="3179" width="16.125" style="367" hidden="1"/>
    <col min="3180" max="3180" width="6.125" style="367" hidden="1"/>
    <col min="3181" max="3181" width="3" style="367" hidden="1"/>
    <col min="3182" max="3421" width="8.625" style="367" hidden="1"/>
    <col min="3422" max="3427" width="14.875" style="367" hidden="1"/>
    <col min="3428" max="3429" width="15.875" style="367" hidden="1"/>
    <col min="3430" max="3435" width="16.125" style="367" hidden="1"/>
    <col min="3436" max="3436" width="6.125" style="367" hidden="1"/>
    <col min="3437" max="3437" width="3" style="367" hidden="1"/>
    <col min="3438" max="3677" width="8.625" style="367" hidden="1"/>
    <col min="3678" max="3683" width="14.875" style="367" hidden="1"/>
    <col min="3684" max="3685" width="15.875" style="367" hidden="1"/>
    <col min="3686" max="3691" width="16.125" style="367" hidden="1"/>
    <col min="3692" max="3692" width="6.125" style="367" hidden="1"/>
    <col min="3693" max="3693" width="3" style="367" hidden="1"/>
    <col min="3694" max="3933" width="8.625" style="367" hidden="1"/>
    <col min="3934" max="3939" width="14.875" style="367" hidden="1"/>
    <col min="3940" max="3941" width="15.875" style="367" hidden="1"/>
    <col min="3942" max="3947" width="16.125" style="367" hidden="1"/>
    <col min="3948" max="3948" width="6.125" style="367" hidden="1"/>
    <col min="3949" max="3949" width="3" style="367" hidden="1"/>
    <col min="3950" max="4189" width="8.625" style="367" hidden="1"/>
    <col min="4190" max="4195" width="14.875" style="367" hidden="1"/>
    <col min="4196" max="4197" width="15.875" style="367" hidden="1"/>
    <col min="4198" max="4203" width="16.125" style="367" hidden="1"/>
    <col min="4204" max="4204" width="6.125" style="367" hidden="1"/>
    <col min="4205" max="4205" width="3" style="367" hidden="1"/>
    <col min="4206" max="4445" width="8.625" style="367" hidden="1"/>
    <col min="4446" max="4451" width="14.875" style="367" hidden="1"/>
    <col min="4452" max="4453" width="15.875" style="367" hidden="1"/>
    <col min="4454" max="4459" width="16.125" style="367" hidden="1"/>
    <col min="4460" max="4460" width="6.125" style="367" hidden="1"/>
    <col min="4461" max="4461" width="3" style="367" hidden="1"/>
    <col min="4462" max="4701" width="8.625" style="367" hidden="1"/>
    <col min="4702" max="4707" width="14.875" style="367" hidden="1"/>
    <col min="4708" max="4709" width="15.875" style="367" hidden="1"/>
    <col min="4710" max="4715" width="16.125" style="367" hidden="1"/>
    <col min="4716" max="4716" width="6.125" style="367" hidden="1"/>
    <col min="4717" max="4717" width="3" style="367" hidden="1"/>
    <col min="4718" max="4957" width="8.625" style="367" hidden="1"/>
    <col min="4958" max="4963" width="14.875" style="367" hidden="1"/>
    <col min="4964" max="4965" width="15.875" style="367" hidden="1"/>
    <col min="4966" max="4971" width="16.125" style="367" hidden="1"/>
    <col min="4972" max="4972" width="6.125" style="367" hidden="1"/>
    <col min="4973" max="4973" width="3" style="367" hidden="1"/>
    <col min="4974" max="5213" width="8.625" style="367" hidden="1"/>
    <col min="5214" max="5219" width="14.875" style="367" hidden="1"/>
    <col min="5220" max="5221" width="15.875" style="367" hidden="1"/>
    <col min="5222" max="5227" width="16.125" style="367" hidden="1"/>
    <col min="5228" max="5228" width="6.125" style="367" hidden="1"/>
    <col min="5229" max="5229" width="3" style="367" hidden="1"/>
    <col min="5230" max="5469" width="8.625" style="367" hidden="1"/>
    <col min="5470" max="5475" width="14.875" style="367" hidden="1"/>
    <col min="5476" max="5477" width="15.875" style="367" hidden="1"/>
    <col min="5478" max="5483" width="16.125" style="367" hidden="1"/>
    <col min="5484" max="5484" width="6.125" style="367" hidden="1"/>
    <col min="5485" max="5485" width="3" style="367" hidden="1"/>
    <col min="5486" max="5725" width="8.625" style="367" hidden="1"/>
    <col min="5726" max="5731" width="14.875" style="367" hidden="1"/>
    <col min="5732" max="5733" width="15.875" style="367" hidden="1"/>
    <col min="5734" max="5739" width="16.125" style="367" hidden="1"/>
    <col min="5740" max="5740" width="6.125" style="367" hidden="1"/>
    <col min="5741" max="5741" width="3" style="367" hidden="1"/>
    <col min="5742" max="5981" width="8.625" style="367" hidden="1"/>
    <col min="5982" max="5987" width="14.875" style="367" hidden="1"/>
    <col min="5988" max="5989" width="15.875" style="367" hidden="1"/>
    <col min="5990" max="5995" width="16.125" style="367" hidden="1"/>
    <col min="5996" max="5996" width="6.125" style="367" hidden="1"/>
    <col min="5997" max="5997" width="3" style="367" hidden="1"/>
    <col min="5998" max="6237" width="8.625" style="367" hidden="1"/>
    <col min="6238" max="6243" width="14.875" style="367" hidden="1"/>
    <col min="6244" max="6245" width="15.875" style="367" hidden="1"/>
    <col min="6246" max="6251" width="16.125" style="367" hidden="1"/>
    <col min="6252" max="6252" width="6.125" style="367" hidden="1"/>
    <col min="6253" max="6253" width="3" style="367" hidden="1"/>
    <col min="6254" max="6493" width="8.625" style="367" hidden="1"/>
    <col min="6494" max="6499" width="14.875" style="367" hidden="1"/>
    <col min="6500" max="6501" width="15.875" style="367" hidden="1"/>
    <col min="6502" max="6507" width="16.125" style="367" hidden="1"/>
    <col min="6508" max="6508" width="6.125" style="367" hidden="1"/>
    <col min="6509" max="6509" width="3" style="367" hidden="1"/>
    <col min="6510" max="6749" width="8.625" style="367" hidden="1"/>
    <col min="6750" max="6755" width="14.875" style="367" hidden="1"/>
    <col min="6756" max="6757" width="15.875" style="367" hidden="1"/>
    <col min="6758" max="6763" width="16.125" style="367" hidden="1"/>
    <col min="6764" max="6764" width="6.125" style="367" hidden="1"/>
    <col min="6765" max="6765" width="3" style="367" hidden="1"/>
    <col min="6766" max="7005" width="8.625" style="367" hidden="1"/>
    <col min="7006" max="7011" width="14.875" style="367" hidden="1"/>
    <col min="7012" max="7013" width="15.875" style="367" hidden="1"/>
    <col min="7014" max="7019" width="16.125" style="367" hidden="1"/>
    <col min="7020" max="7020" width="6.125" style="367" hidden="1"/>
    <col min="7021" max="7021" width="3" style="367" hidden="1"/>
    <col min="7022" max="7261" width="8.625" style="367" hidden="1"/>
    <col min="7262" max="7267" width="14.875" style="367" hidden="1"/>
    <col min="7268" max="7269" width="15.875" style="367" hidden="1"/>
    <col min="7270" max="7275" width="16.125" style="367" hidden="1"/>
    <col min="7276" max="7276" width="6.125" style="367" hidden="1"/>
    <col min="7277" max="7277" width="3" style="367" hidden="1"/>
    <col min="7278" max="7517" width="8.625" style="367" hidden="1"/>
    <col min="7518" max="7523" width="14.875" style="367" hidden="1"/>
    <col min="7524" max="7525" width="15.875" style="367" hidden="1"/>
    <col min="7526" max="7531" width="16.125" style="367" hidden="1"/>
    <col min="7532" max="7532" width="6.125" style="367" hidden="1"/>
    <col min="7533" max="7533" width="3" style="367" hidden="1"/>
    <col min="7534" max="7773" width="8.625" style="367" hidden="1"/>
    <col min="7774" max="7779" width="14.875" style="367" hidden="1"/>
    <col min="7780" max="7781" width="15.875" style="367" hidden="1"/>
    <col min="7782" max="7787" width="16.125" style="367" hidden="1"/>
    <col min="7788" max="7788" width="6.125" style="367" hidden="1"/>
    <col min="7789" max="7789" width="3" style="367" hidden="1"/>
    <col min="7790" max="8029" width="8.625" style="367" hidden="1"/>
    <col min="8030" max="8035" width="14.875" style="367" hidden="1"/>
    <col min="8036" max="8037" width="15.875" style="367" hidden="1"/>
    <col min="8038" max="8043" width="16.125" style="367" hidden="1"/>
    <col min="8044" max="8044" width="6.125" style="367" hidden="1"/>
    <col min="8045" max="8045" width="3" style="367" hidden="1"/>
    <col min="8046" max="8285" width="8.625" style="367" hidden="1"/>
    <col min="8286" max="8291" width="14.875" style="367" hidden="1"/>
    <col min="8292" max="8293" width="15.875" style="367" hidden="1"/>
    <col min="8294" max="8299" width="16.125" style="367" hidden="1"/>
    <col min="8300" max="8300" width="6.125" style="367" hidden="1"/>
    <col min="8301" max="8301" width="3" style="367" hidden="1"/>
    <col min="8302" max="8541" width="8.625" style="367" hidden="1"/>
    <col min="8542" max="8547" width="14.875" style="367" hidden="1"/>
    <col min="8548" max="8549" width="15.875" style="367" hidden="1"/>
    <col min="8550" max="8555" width="16.125" style="367" hidden="1"/>
    <col min="8556" max="8556" width="6.125" style="367" hidden="1"/>
    <col min="8557" max="8557" width="3" style="367" hidden="1"/>
    <col min="8558" max="8797" width="8.625" style="367" hidden="1"/>
    <col min="8798" max="8803" width="14.875" style="367" hidden="1"/>
    <col min="8804" max="8805" width="15.875" style="367" hidden="1"/>
    <col min="8806" max="8811" width="16.125" style="367" hidden="1"/>
    <col min="8812" max="8812" width="6.125" style="367" hidden="1"/>
    <col min="8813" max="8813" width="3" style="367" hidden="1"/>
    <col min="8814" max="9053" width="8.625" style="367" hidden="1"/>
    <col min="9054" max="9059" width="14.875" style="367" hidden="1"/>
    <col min="9060" max="9061" width="15.875" style="367" hidden="1"/>
    <col min="9062" max="9067" width="16.125" style="367" hidden="1"/>
    <col min="9068" max="9068" width="6.125" style="367" hidden="1"/>
    <col min="9069" max="9069" width="3" style="367" hidden="1"/>
    <col min="9070" max="9309" width="8.625" style="367" hidden="1"/>
    <col min="9310" max="9315" width="14.875" style="367" hidden="1"/>
    <col min="9316" max="9317" width="15.875" style="367" hidden="1"/>
    <col min="9318" max="9323" width="16.125" style="367" hidden="1"/>
    <col min="9324" max="9324" width="6.125" style="367" hidden="1"/>
    <col min="9325" max="9325" width="3" style="367" hidden="1"/>
    <col min="9326" max="9565" width="8.625" style="367" hidden="1"/>
    <col min="9566" max="9571" width="14.875" style="367" hidden="1"/>
    <col min="9572" max="9573" width="15.875" style="367" hidden="1"/>
    <col min="9574" max="9579" width="16.125" style="367" hidden="1"/>
    <col min="9580" max="9580" width="6.125" style="367" hidden="1"/>
    <col min="9581" max="9581" width="3" style="367" hidden="1"/>
    <col min="9582" max="9821" width="8.625" style="367" hidden="1"/>
    <col min="9822" max="9827" width="14.875" style="367" hidden="1"/>
    <col min="9828" max="9829" width="15.875" style="367" hidden="1"/>
    <col min="9830" max="9835" width="16.125" style="367" hidden="1"/>
    <col min="9836" max="9836" width="6.125" style="367" hidden="1"/>
    <col min="9837" max="9837" width="3" style="367" hidden="1"/>
    <col min="9838" max="10077" width="8.625" style="367" hidden="1"/>
    <col min="10078" max="10083" width="14.875" style="367" hidden="1"/>
    <col min="10084" max="10085" width="15.875" style="367" hidden="1"/>
    <col min="10086" max="10091" width="16.125" style="367" hidden="1"/>
    <col min="10092" max="10092" width="6.125" style="367" hidden="1"/>
    <col min="10093" max="10093" width="3" style="367" hidden="1"/>
    <col min="10094" max="10333" width="8.625" style="367" hidden="1"/>
    <col min="10334" max="10339" width="14.875" style="367" hidden="1"/>
    <col min="10340" max="10341" width="15.875" style="367" hidden="1"/>
    <col min="10342" max="10347" width="16.125" style="367" hidden="1"/>
    <col min="10348" max="10348" width="6.125" style="367" hidden="1"/>
    <col min="10349" max="10349" width="3" style="367" hidden="1"/>
    <col min="10350" max="10589" width="8.625" style="367" hidden="1"/>
    <col min="10590" max="10595" width="14.875" style="367" hidden="1"/>
    <col min="10596" max="10597" width="15.875" style="367" hidden="1"/>
    <col min="10598" max="10603" width="16.125" style="367" hidden="1"/>
    <col min="10604" max="10604" width="6.125" style="367" hidden="1"/>
    <col min="10605" max="10605" width="3" style="367" hidden="1"/>
    <col min="10606" max="10845" width="8.625" style="367" hidden="1"/>
    <col min="10846" max="10851" width="14.875" style="367" hidden="1"/>
    <col min="10852" max="10853" width="15.875" style="367" hidden="1"/>
    <col min="10854" max="10859" width="16.125" style="367" hidden="1"/>
    <col min="10860" max="10860" width="6.125" style="367" hidden="1"/>
    <col min="10861" max="10861" width="3" style="367" hidden="1"/>
    <col min="10862" max="11101" width="8.625" style="367" hidden="1"/>
    <col min="11102" max="11107" width="14.875" style="367" hidden="1"/>
    <col min="11108" max="11109" width="15.875" style="367" hidden="1"/>
    <col min="11110" max="11115" width="16.125" style="367" hidden="1"/>
    <col min="11116" max="11116" width="6.125" style="367" hidden="1"/>
    <col min="11117" max="11117" width="3" style="367" hidden="1"/>
    <col min="11118" max="11357" width="8.625" style="367" hidden="1"/>
    <col min="11358" max="11363" width="14.875" style="367" hidden="1"/>
    <col min="11364" max="11365" width="15.875" style="367" hidden="1"/>
    <col min="11366" max="11371" width="16.125" style="367" hidden="1"/>
    <col min="11372" max="11372" width="6.125" style="367" hidden="1"/>
    <col min="11373" max="11373" width="3" style="367" hidden="1"/>
    <col min="11374" max="11613" width="8.625" style="367" hidden="1"/>
    <col min="11614" max="11619" width="14.875" style="367" hidden="1"/>
    <col min="11620" max="11621" width="15.875" style="367" hidden="1"/>
    <col min="11622" max="11627" width="16.125" style="367" hidden="1"/>
    <col min="11628" max="11628" width="6.125" style="367" hidden="1"/>
    <col min="11629" max="11629" width="3" style="367" hidden="1"/>
    <col min="11630" max="11869" width="8.625" style="367" hidden="1"/>
    <col min="11870" max="11875" width="14.875" style="367" hidden="1"/>
    <col min="11876" max="11877" width="15.875" style="367" hidden="1"/>
    <col min="11878" max="11883" width="16.125" style="367" hidden="1"/>
    <col min="11884" max="11884" width="6.125" style="367" hidden="1"/>
    <col min="11885" max="11885" width="3" style="367" hidden="1"/>
    <col min="11886" max="12125" width="8.625" style="367" hidden="1"/>
    <col min="12126" max="12131" width="14.875" style="367" hidden="1"/>
    <col min="12132" max="12133" width="15.875" style="367" hidden="1"/>
    <col min="12134" max="12139" width="16.125" style="367" hidden="1"/>
    <col min="12140" max="12140" width="6.125" style="367" hidden="1"/>
    <col min="12141" max="12141" width="3" style="367" hidden="1"/>
    <col min="12142" max="12381" width="8.625" style="367" hidden="1"/>
    <col min="12382" max="12387" width="14.875" style="367" hidden="1"/>
    <col min="12388" max="12389" width="15.875" style="367" hidden="1"/>
    <col min="12390" max="12395" width="16.125" style="367" hidden="1"/>
    <col min="12396" max="12396" width="6.125" style="367" hidden="1"/>
    <col min="12397" max="12397" width="3" style="367" hidden="1"/>
    <col min="12398" max="12637" width="8.625" style="367" hidden="1"/>
    <col min="12638" max="12643" width="14.875" style="367" hidden="1"/>
    <col min="12644" max="12645" width="15.875" style="367" hidden="1"/>
    <col min="12646" max="12651" width="16.125" style="367" hidden="1"/>
    <col min="12652" max="12652" width="6.125" style="367" hidden="1"/>
    <col min="12653" max="12653" width="3" style="367" hidden="1"/>
    <col min="12654" max="12893" width="8.625" style="367" hidden="1"/>
    <col min="12894" max="12899" width="14.875" style="367" hidden="1"/>
    <col min="12900" max="12901" width="15.875" style="367" hidden="1"/>
    <col min="12902" max="12907" width="16.125" style="367" hidden="1"/>
    <col min="12908" max="12908" width="6.125" style="367" hidden="1"/>
    <col min="12909" max="12909" width="3" style="367" hidden="1"/>
    <col min="12910" max="13149" width="8.625" style="367" hidden="1"/>
    <col min="13150" max="13155" width="14.875" style="367" hidden="1"/>
    <col min="13156" max="13157" width="15.875" style="367" hidden="1"/>
    <col min="13158" max="13163" width="16.125" style="367" hidden="1"/>
    <col min="13164" max="13164" width="6.125" style="367" hidden="1"/>
    <col min="13165" max="13165" width="3" style="367" hidden="1"/>
    <col min="13166" max="13405" width="8.625" style="367" hidden="1"/>
    <col min="13406" max="13411" width="14.875" style="367" hidden="1"/>
    <col min="13412" max="13413" width="15.875" style="367" hidden="1"/>
    <col min="13414" max="13419" width="16.125" style="367" hidden="1"/>
    <col min="13420" max="13420" width="6.125" style="367" hidden="1"/>
    <col min="13421" max="13421" width="3" style="367" hidden="1"/>
    <col min="13422" max="13661" width="8.625" style="367" hidden="1"/>
    <col min="13662" max="13667" width="14.875" style="367" hidden="1"/>
    <col min="13668" max="13669" width="15.875" style="367" hidden="1"/>
    <col min="13670" max="13675" width="16.125" style="367" hidden="1"/>
    <col min="13676" max="13676" width="6.125" style="367" hidden="1"/>
    <col min="13677" max="13677" width="3" style="367" hidden="1"/>
    <col min="13678" max="13917" width="8.625" style="367" hidden="1"/>
    <col min="13918" max="13923" width="14.875" style="367" hidden="1"/>
    <col min="13924" max="13925" width="15.875" style="367" hidden="1"/>
    <col min="13926" max="13931" width="16.125" style="367" hidden="1"/>
    <col min="13932" max="13932" width="6.125" style="367" hidden="1"/>
    <col min="13933" max="13933" width="3" style="367" hidden="1"/>
    <col min="13934" max="14173" width="8.625" style="367" hidden="1"/>
    <col min="14174" max="14179" width="14.875" style="367" hidden="1"/>
    <col min="14180" max="14181" width="15.875" style="367" hidden="1"/>
    <col min="14182" max="14187" width="16.125" style="367" hidden="1"/>
    <col min="14188" max="14188" width="6.125" style="367" hidden="1"/>
    <col min="14189" max="14189" width="3" style="367" hidden="1"/>
    <col min="14190" max="14429" width="8.625" style="367" hidden="1"/>
    <col min="14430" max="14435" width="14.875" style="367" hidden="1"/>
    <col min="14436" max="14437" width="15.875" style="367" hidden="1"/>
    <col min="14438" max="14443" width="16.125" style="367" hidden="1"/>
    <col min="14444" max="14444" width="6.125" style="367" hidden="1"/>
    <col min="14445" max="14445" width="3" style="367" hidden="1"/>
    <col min="14446" max="14685" width="8.625" style="367" hidden="1"/>
    <col min="14686" max="14691" width="14.875" style="367" hidden="1"/>
    <col min="14692" max="14693" width="15.875" style="367" hidden="1"/>
    <col min="14694" max="14699" width="16.125" style="367" hidden="1"/>
    <col min="14700" max="14700" width="6.125" style="367" hidden="1"/>
    <col min="14701" max="14701" width="3" style="367" hidden="1"/>
    <col min="14702" max="14941" width="8.625" style="367" hidden="1"/>
    <col min="14942" max="14947" width="14.875" style="367" hidden="1"/>
    <col min="14948" max="14949" width="15.875" style="367" hidden="1"/>
    <col min="14950" max="14955" width="16.125" style="367" hidden="1"/>
    <col min="14956" max="14956" width="6.125" style="367" hidden="1"/>
    <col min="14957" max="14957" width="3" style="367" hidden="1"/>
    <col min="14958" max="15197" width="8.625" style="367" hidden="1"/>
    <col min="15198" max="15203" width="14.875" style="367" hidden="1"/>
    <col min="15204" max="15205" width="15.875" style="367" hidden="1"/>
    <col min="15206" max="15211" width="16.125" style="367" hidden="1"/>
    <col min="15212" max="15212" width="6.125" style="367" hidden="1"/>
    <col min="15213" max="15213" width="3" style="367" hidden="1"/>
    <col min="15214" max="15453" width="8.625" style="367" hidden="1"/>
    <col min="15454" max="15459" width="14.875" style="367" hidden="1"/>
    <col min="15460" max="15461" width="15.875" style="367" hidden="1"/>
    <col min="15462" max="15467" width="16.125" style="367" hidden="1"/>
    <col min="15468" max="15468" width="6.125" style="367" hidden="1"/>
    <col min="15469" max="15469" width="3" style="367" hidden="1"/>
    <col min="15470" max="15709" width="8.625" style="367" hidden="1"/>
    <col min="15710" max="15715" width="14.875" style="367" hidden="1"/>
    <col min="15716" max="15717" width="15.875" style="367" hidden="1"/>
    <col min="15718" max="15723" width="16.125" style="367" hidden="1"/>
    <col min="15724" max="15724" width="6.125" style="367" hidden="1"/>
    <col min="15725" max="15725" width="3" style="367" hidden="1"/>
    <col min="15726" max="15965" width="8.625" style="367" hidden="1"/>
    <col min="15966" max="15971" width="14.875" style="367" hidden="1"/>
    <col min="15972" max="15973" width="15.875" style="367" hidden="1"/>
    <col min="15974" max="15979" width="16.125" style="367" hidden="1"/>
    <col min="15980" max="15980" width="6.125" style="367" hidden="1"/>
    <col min="15981" max="15981" width="3" style="367" hidden="1"/>
    <col min="15982" max="16221" width="8.625" style="367" hidden="1"/>
    <col min="16222" max="16227" width="14.875" style="367" hidden="1"/>
    <col min="16228" max="16229" width="15.875" style="367" hidden="1"/>
    <col min="16230" max="16235" width="16.125" style="367" hidden="1"/>
    <col min="16236" max="16236" width="6.125" style="367" hidden="1"/>
    <col min="16237" max="16237" width="3" style="367" hidden="1"/>
    <col min="16238" max="16384" width="8.625" style="367" hidden="1"/>
  </cols>
  <sheetData>
    <row r="1" spans="1:143" ht="42.75" customHeight="1" x14ac:dyDescent="0.15">
      <c r="A1" s="365"/>
      <c r="B1" s="366"/>
      <c r="DD1" s="367"/>
      <c r="DE1" s="367"/>
    </row>
    <row r="2" spans="1:143" ht="25.5" customHeight="1" x14ac:dyDescent="0.15">
      <c r="A2" s="368"/>
      <c r="C2" s="368"/>
      <c r="O2" s="368"/>
      <c r="P2" s="368"/>
      <c r="Q2" s="368"/>
      <c r="R2" s="368"/>
      <c r="S2" s="368"/>
      <c r="T2" s="368"/>
      <c r="U2" s="368"/>
      <c r="V2" s="368"/>
      <c r="W2" s="368"/>
      <c r="X2" s="368"/>
      <c r="Y2" s="368"/>
      <c r="Z2" s="368"/>
      <c r="AA2" s="368"/>
      <c r="AB2" s="368"/>
      <c r="AC2" s="368"/>
      <c r="AD2" s="368"/>
      <c r="AE2" s="368"/>
      <c r="AF2" s="368"/>
      <c r="AG2" s="368"/>
      <c r="AH2" s="368"/>
      <c r="AI2" s="368"/>
      <c r="AU2" s="368"/>
      <c r="BG2" s="368"/>
      <c r="BS2" s="368"/>
      <c r="CE2" s="368"/>
      <c r="CQ2" s="368"/>
      <c r="DD2" s="367"/>
      <c r="DE2" s="367"/>
    </row>
    <row r="3" spans="1:143" ht="25.5" customHeight="1" x14ac:dyDescent="0.15">
      <c r="A3" s="368"/>
      <c r="C3" s="368"/>
      <c r="O3" s="368"/>
      <c r="P3" s="368"/>
      <c r="Q3" s="368"/>
      <c r="R3" s="368"/>
      <c r="S3" s="368"/>
      <c r="T3" s="368"/>
      <c r="U3" s="368"/>
      <c r="V3" s="368"/>
      <c r="W3" s="368"/>
      <c r="X3" s="368"/>
      <c r="Y3" s="368"/>
      <c r="Z3" s="368"/>
      <c r="AA3" s="368"/>
      <c r="AB3" s="368"/>
      <c r="AC3" s="368"/>
      <c r="AD3" s="368"/>
      <c r="AE3" s="368"/>
      <c r="AF3" s="368"/>
      <c r="AG3" s="368"/>
      <c r="AH3" s="368"/>
      <c r="AI3" s="368"/>
      <c r="AU3" s="368"/>
      <c r="BG3" s="368"/>
      <c r="BS3" s="368"/>
      <c r="CE3" s="368"/>
      <c r="CQ3" s="368"/>
      <c r="DD3" s="367"/>
      <c r="DE3" s="367"/>
    </row>
    <row r="4" spans="1:143" s="270" customFormat="1" x14ac:dyDescent="0.15">
      <c r="A4" s="368"/>
      <c r="B4" s="368"/>
      <c r="C4" s="368"/>
      <c r="D4" s="368"/>
      <c r="E4" s="368"/>
      <c r="F4" s="368"/>
      <c r="G4" s="368"/>
      <c r="H4" s="368"/>
      <c r="I4" s="368"/>
      <c r="J4" s="368"/>
      <c r="K4" s="368"/>
      <c r="L4" s="368"/>
      <c r="M4" s="368"/>
      <c r="N4" s="368"/>
      <c r="O4" s="368"/>
      <c r="P4" s="368"/>
      <c r="Q4" s="368"/>
      <c r="R4" s="368"/>
      <c r="S4" s="368"/>
      <c r="T4" s="368"/>
      <c r="U4" s="368"/>
      <c r="V4" s="368"/>
      <c r="W4" s="368"/>
      <c r="X4" s="368"/>
      <c r="Y4" s="368"/>
      <c r="Z4" s="368"/>
      <c r="AA4" s="368"/>
      <c r="AB4" s="368"/>
      <c r="AC4" s="368"/>
      <c r="AD4" s="368"/>
      <c r="AE4" s="368"/>
      <c r="AF4" s="368"/>
      <c r="AG4" s="368"/>
      <c r="AH4" s="368"/>
      <c r="AI4" s="368"/>
      <c r="AJ4" s="368"/>
      <c r="AK4" s="368"/>
      <c r="AL4" s="368"/>
      <c r="AM4" s="368"/>
      <c r="AN4" s="368"/>
      <c r="AO4" s="368"/>
      <c r="AP4" s="368"/>
      <c r="AQ4" s="368"/>
      <c r="AR4" s="368"/>
      <c r="AS4" s="368"/>
      <c r="AT4" s="368"/>
      <c r="AU4" s="368"/>
      <c r="AV4" s="368"/>
      <c r="AW4" s="368"/>
      <c r="AX4" s="368"/>
      <c r="AY4" s="368"/>
      <c r="AZ4" s="368"/>
      <c r="BA4" s="368"/>
      <c r="BB4" s="368"/>
      <c r="BC4" s="368"/>
      <c r="BD4" s="368"/>
      <c r="BE4" s="368"/>
      <c r="BF4" s="368"/>
      <c r="BG4" s="368"/>
      <c r="BH4" s="368"/>
      <c r="BI4" s="368"/>
      <c r="BJ4" s="368"/>
      <c r="BK4" s="368"/>
      <c r="BL4" s="368"/>
      <c r="BM4" s="368"/>
      <c r="BN4" s="368"/>
      <c r="BO4" s="368"/>
      <c r="BP4" s="368"/>
      <c r="BQ4" s="368"/>
      <c r="BR4" s="368"/>
      <c r="BS4" s="368"/>
      <c r="BT4" s="368"/>
      <c r="BU4" s="368"/>
      <c r="BV4" s="368"/>
      <c r="BW4" s="368"/>
      <c r="BX4" s="368"/>
      <c r="BY4" s="368"/>
      <c r="BZ4" s="368"/>
      <c r="CA4" s="368"/>
      <c r="CB4" s="368"/>
      <c r="CC4" s="368"/>
      <c r="CD4" s="368"/>
      <c r="CE4" s="368"/>
      <c r="CF4" s="368"/>
      <c r="CG4" s="368"/>
      <c r="CH4" s="368"/>
      <c r="CI4" s="368"/>
      <c r="CJ4" s="368"/>
      <c r="CK4" s="368"/>
      <c r="CL4" s="368"/>
      <c r="CM4" s="368"/>
      <c r="CN4" s="368"/>
      <c r="CO4" s="368"/>
      <c r="CP4" s="368"/>
      <c r="CQ4" s="368"/>
      <c r="CR4" s="368"/>
      <c r="CS4" s="368"/>
      <c r="CT4" s="368"/>
      <c r="CU4" s="368"/>
      <c r="CV4" s="368"/>
      <c r="CW4" s="368"/>
      <c r="CX4" s="368"/>
      <c r="CY4" s="368"/>
      <c r="CZ4" s="368"/>
      <c r="DA4" s="368"/>
      <c r="DB4" s="368"/>
      <c r="DC4" s="368"/>
      <c r="DD4" s="368"/>
      <c r="DE4" s="368"/>
      <c r="DF4" s="271"/>
      <c r="DG4" s="271"/>
      <c r="DH4" s="271"/>
      <c r="DI4" s="271"/>
      <c r="DJ4" s="271"/>
      <c r="DK4" s="271"/>
      <c r="DL4" s="271"/>
      <c r="DM4" s="271"/>
      <c r="DN4" s="271"/>
      <c r="DO4" s="271"/>
      <c r="DP4" s="271"/>
      <c r="DQ4" s="271"/>
      <c r="DR4" s="271"/>
      <c r="DS4" s="271"/>
      <c r="DT4" s="271"/>
      <c r="DU4" s="271"/>
      <c r="DV4" s="271"/>
      <c r="DW4" s="271"/>
    </row>
    <row r="5" spans="1:143" s="270" customFormat="1" x14ac:dyDescent="0.15">
      <c r="A5" s="368"/>
      <c r="B5" s="368"/>
      <c r="C5" s="368"/>
      <c r="D5" s="368"/>
      <c r="E5" s="368"/>
      <c r="F5" s="368"/>
      <c r="G5" s="368"/>
      <c r="H5" s="368"/>
      <c r="I5" s="368"/>
      <c r="J5" s="368"/>
      <c r="K5" s="368"/>
      <c r="L5" s="368"/>
      <c r="M5" s="368"/>
      <c r="N5" s="368"/>
      <c r="O5" s="368"/>
      <c r="P5" s="368"/>
      <c r="Q5" s="368"/>
      <c r="R5" s="368"/>
      <c r="S5" s="368"/>
      <c r="T5" s="368"/>
      <c r="U5" s="368"/>
      <c r="V5" s="368"/>
      <c r="W5" s="368"/>
      <c r="X5" s="368"/>
      <c r="Y5" s="368"/>
      <c r="Z5" s="368"/>
      <c r="AA5" s="368"/>
      <c r="AB5" s="368"/>
      <c r="AC5" s="368"/>
      <c r="AD5" s="368"/>
      <c r="AE5" s="368"/>
      <c r="AF5" s="368"/>
      <c r="AG5" s="368"/>
      <c r="AH5" s="368"/>
      <c r="AI5" s="368"/>
      <c r="AJ5" s="368"/>
      <c r="AK5" s="368"/>
      <c r="AL5" s="368"/>
      <c r="AM5" s="368"/>
      <c r="AN5" s="368"/>
      <c r="AO5" s="368"/>
      <c r="AP5" s="368"/>
      <c r="AQ5" s="368"/>
      <c r="AR5" s="368"/>
      <c r="AS5" s="368"/>
      <c r="AT5" s="368"/>
      <c r="AU5" s="368"/>
      <c r="AV5" s="368"/>
      <c r="AW5" s="368"/>
      <c r="AX5" s="368"/>
      <c r="AY5" s="368"/>
      <c r="AZ5" s="368"/>
      <c r="BA5" s="368"/>
      <c r="BB5" s="368"/>
      <c r="BC5" s="368"/>
      <c r="BD5" s="368"/>
      <c r="BE5" s="368"/>
      <c r="BF5" s="368"/>
      <c r="BG5" s="368"/>
      <c r="BH5" s="368"/>
      <c r="BI5" s="368"/>
      <c r="BJ5" s="368"/>
      <c r="BK5" s="368"/>
      <c r="BL5" s="368"/>
      <c r="BM5" s="368"/>
      <c r="BN5" s="368"/>
      <c r="BO5" s="368"/>
      <c r="BP5" s="368"/>
      <c r="BQ5" s="368"/>
      <c r="BR5" s="368"/>
      <c r="BS5" s="368"/>
      <c r="BT5" s="368"/>
      <c r="BU5" s="368"/>
      <c r="BV5" s="368"/>
      <c r="BW5" s="368"/>
      <c r="BX5" s="368"/>
      <c r="BY5" s="368"/>
      <c r="BZ5" s="368"/>
      <c r="CA5" s="368"/>
      <c r="CB5" s="368"/>
      <c r="CC5" s="368"/>
      <c r="CD5" s="368"/>
      <c r="CE5" s="368"/>
      <c r="CF5" s="368"/>
      <c r="CG5" s="368"/>
      <c r="CH5" s="368"/>
      <c r="CI5" s="368"/>
      <c r="CJ5" s="368"/>
      <c r="CK5" s="368"/>
      <c r="CL5" s="368"/>
      <c r="CM5" s="368"/>
      <c r="CN5" s="368"/>
      <c r="CO5" s="368"/>
      <c r="CP5" s="368"/>
      <c r="CQ5" s="368"/>
      <c r="CR5" s="368"/>
      <c r="CS5" s="368"/>
      <c r="CT5" s="368"/>
      <c r="CU5" s="368"/>
      <c r="CV5" s="368"/>
      <c r="CW5" s="368"/>
      <c r="CX5" s="368"/>
      <c r="CY5" s="368"/>
      <c r="CZ5" s="368"/>
      <c r="DA5" s="368"/>
      <c r="DB5" s="368"/>
      <c r="DC5" s="368"/>
      <c r="DD5" s="368"/>
      <c r="DE5" s="368"/>
      <c r="DF5" s="271"/>
      <c r="DG5" s="271"/>
      <c r="DH5" s="271"/>
      <c r="DI5" s="271"/>
      <c r="DJ5" s="271"/>
      <c r="DK5" s="271"/>
      <c r="DL5" s="271"/>
      <c r="DM5" s="271"/>
      <c r="DN5" s="271"/>
      <c r="DO5" s="271"/>
      <c r="DP5" s="271"/>
      <c r="DQ5" s="271"/>
      <c r="DR5" s="271"/>
      <c r="DS5" s="271"/>
      <c r="DT5" s="271"/>
      <c r="DU5" s="271"/>
      <c r="DV5" s="271"/>
      <c r="DW5" s="271"/>
    </row>
    <row r="6" spans="1:143" s="270" customFormat="1" x14ac:dyDescent="0.15">
      <c r="A6" s="368"/>
      <c r="B6" s="368"/>
      <c r="C6" s="368"/>
      <c r="D6" s="368"/>
      <c r="E6" s="368"/>
      <c r="F6" s="368"/>
      <c r="G6" s="368"/>
      <c r="H6" s="368"/>
      <c r="I6" s="368"/>
      <c r="J6" s="368"/>
      <c r="K6" s="368"/>
      <c r="L6" s="368"/>
      <c r="M6" s="368"/>
      <c r="N6" s="368"/>
      <c r="O6" s="368"/>
      <c r="P6" s="368"/>
      <c r="Q6" s="368"/>
      <c r="R6" s="368"/>
      <c r="S6" s="368"/>
      <c r="T6" s="368"/>
      <c r="U6" s="368"/>
      <c r="V6" s="368"/>
      <c r="W6" s="368"/>
      <c r="X6" s="368"/>
      <c r="Y6" s="368"/>
      <c r="Z6" s="368"/>
      <c r="AA6" s="368"/>
      <c r="AB6" s="368"/>
      <c r="AC6" s="368"/>
      <c r="AD6" s="368"/>
      <c r="AE6" s="368"/>
      <c r="AF6" s="368"/>
      <c r="AG6" s="368"/>
      <c r="AH6" s="368"/>
      <c r="AI6" s="368"/>
      <c r="AJ6" s="368"/>
      <c r="AK6" s="368"/>
      <c r="AL6" s="368"/>
      <c r="AM6" s="368"/>
      <c r="AN6" s="368"/>
      <c r="AO6" s="368"/>
      <c r="AP6" s="368"/>
      <c r="AQ6" s="368"/>
      <c r="AR6" s="368"/>
      <c r="AS6" s="368"/>
      <c r="AT6" s="368"/>
      <c r="AU6" s="368"/>
      <c r="AV6" s="368"/>
      <c r="AW6" s="368"/>
      <c r="AX6" s="368"/>
      <c r="AY6" s="368"/>
      <c r="AZ6" s="368"/>
      <c r="BA6" s="368"/>
      <c r="BB6" s="368"/>
      <c r="BC6" s="368"/>
      <c r="BD6" s="368"/>
      <c r="BE6" s="368"/>
      <c r="BF6" s="368"/>
      <c r="BG6" s="368"/>
      <c r="BH6" s="368"/>
      <c r="BI6" s="368"/>
      <c r="BJ6" s="368"/>
      <c r="BK6" s="368"/>
      <c r="BL6" s="368"/>
      <c r="BM6" s="368"/>
      <c r="BN6" s="368"/>
      <c r="BO6" s="368"/>
      <c r="BP6" s="368"/>
      <c r="BQ6" s="368"/>
      <c r="BR6" s="368"/>
      <c r="BS6" s="368"/>
      <c r="BT6" s="368"/>
      <c r="BU6" s="368"/>
      <c r="BV6" s="368"/>
      <c r="BW6" s="368"/>
      <c r="BX6" s="368"/>
      <c r="BY6" s="368"/>
      <c r="BZ6" s="368"/>
      <c r="CA6" s="368"/>
      <c r="CB6" s="368"/>
      <c r="CC6" s="368"/>
      <c r="CD6" s="368"/>
      <c r="CE6" s="368"/>
      <c r="CF6" s="368"/>
      <c r="CG6" s="368"/>
      <c r="CH6" s="368"/>
      <c r="CI6" s="368"/>
      <c r="CJ6" s="368"/>
      <c r="CK6" s="368"/>
      <c r="CL6" s="368"/>
      <c r="CM6" s="368"/>
      <c r="CN6" s="368"/>
      <c r="CO6" s="368"/>
      <c r="CP6" s="368"/>
      <c r="CQ6" s="368"/>
      <c r="CR6" s="368"/>
      <c r="CS6" s="368"/>
      <c r="CT6" s="368"/>
      <c r="CU6" s="368"/>
      <c r="CV6" s="368"/>
      <c r="CW6" s="368"/>
      <c r="CX6" s="368"/>
      <c r="CY6" s="368"/>
      <c r="CZ6" s="368"/>
      <c r="DA6" s="368"/>
      <c r="DB6" s="368"/>
      <c r="DC6" s="368"/>
      <c r="DD6" s="368"/>
      <c r="DE6" s="368"/>
      <c r="DF6" s="271"/>
      <c r="DG6" s="271"/>
      <c r="DH6" s="271"/>
      <c r="DI6" s="271"/>
      <c r="DJ6" s="271"/>
      <c r="DK6" s="271"/>
      <c r="DL6" s="271"/>
      <c r="DM6" s="271"/>
      <c r="DN6" s="271"/>
      <c r="DO6" s="271"/>
      <c r="DP6" s="271"/>
      <c r="DQ6" s="271"/>
      <c r="DR6" s="271"/>
      <c r="DS6" s="271"/>
      <c r="DT6" s="271"/>
      <c r="DU6" s="271"/>
      <c r="DV6" s="271"/>
      <c r="DW6" s="271"/>
    </row>
    <row r="7" spans="1:143" s="270" customFormat="1" x14ac:dyDescent="0.15">
      <c r="A7" s="368"/>
      <c r="B7" s="368"/>
      <c r="C7" s="368"/>
      <c r="D7" s="368"/>
      <c r="E7" s="368"/>
      <c r="F7" s="368"/>
      <c r="G7" s="368"/>
      <c r="H7" s="368"/>
      <c r="I7" s="368"/>
      <c r="J7" s="368"/>
      <c r="K7" s="368"/>
      <c r="L7" s="368"/>
      <c r="M7" s="368"/>
      <c r="N7" s="368"/>
      <c r="O7" s="368"/>
      <c r="P7" s="368"/>
      <c r="Q7" s="368"/>
      <c r="R7" s="368"/>
      <c r="S7" s="368"/>
      <c r="T7" s="368"/>
      <c r="U7" s="368"/>
      <c r="V7" s="368"/>
      <c r="W7" s="368"/>
      <c r="X7" s="368"/>
      <c r="Y7" s="368"/>
      <c r="Z7" s="368"/>
      <c r="AA7" s="368"/>
      <c r="AB7" s="368"/>
      <c r="AC7" s="368"/>
      <c r="AD7" s="368"/>
      <c r="AE7" s="368"/>
      <c r="AF7" s="368"/>
      <c r="AG7" s="368"/>
      <c r="AH7" s="368"/>
      <c r="AI7" s="368"/>
      <c r="AJ7" s="368"/>
      <c r="AK7" s="368"/>
      <c r="AL7" s="368"/>
      <c r="AM7" s="368"/>
      <c r="AN7" s="368"/>
      <c r="AO7" s="368"/>
      <c r="AP7" s="368"/>
      <c r="AQ7" s="368"/>
      <c r="AR7" s="368"/>
      <c r="AS7" s="368"/>
      <c r="AT7" s="368"/>
      <c r="AU7" s="368"/>
      <c r="AV7" s="368"/>
      <c r="AW7" s="368"/>
      <c r="AX7" s="368"/>
      <c r="AY7" s="368"/>
      <c r="AZ7" s="368"/>
      <c r="BA7" s="368"/>
      <c r="BB7" s="368"/>
      <c r="BC7" s="368"/>
      <c r="BD7" s="368"/>
      <c r="BE7" s="368"/>
      <c r="BF7" s="368"/>
      <c r="BG7" s="368"/>
      <c r="BH7" s="368"/>
      <c r="BI7" s="368"/>
      <c r="BJ7" s="368"/>
      <c r="BK7" s="368"/>
      <c r="BL7" s="368"/>
      <c r="BM7" s="368"/>
      <c r="BN7" s="368"/>
      <c r="BO7" s="368"/>
      <c r="BP7" s="368"/>
      <c r="BQ7" s="368"/>
      <c r="BR7" s="368"/>
      <c r="BS7" s="368"/>
      <c r="BT7" s="368"/>
      <c r="BU7" s="368"/>
      <c r="BV7" s="368"/>
      <c r="BW7" s="368"/>
      <c r="BX7" s="368"/>
      <c r="BY7" s="368"/>
      <c r="BZ7" s="368"/>
      <c r="CA7" s="368"/>
      <c r="CB7" s="368"/>
      <c r="CC7" s="368"/>
      <c r="CD7" s="368"/>
      <c r="CE7" s="368"/>
      <c r="CF7" s="368"/>
      <c r="CG7" s="368"/>
      <c r="CH7" s="368"/>
      <c r="CI7" s="368"/>
      <c r="CJ7" s="368"/>
      <c r="CK7" s="368"/>
      <c r="CL7" s="368"/>
      <c r="CM7" s="368"/>
      <c r="CN7" s="368"/>
      <c r="CO7" s="368"/>
      <c r="CP7" s="368"/>
      <c r="CQ7" s="368"/>
      <c r="CR7" s="368"/>
      <c r="CS7" s="368"/>
      <c r="CT7" s="368"/>
      <c r="CU7" s="368"/>
      <c r="CV7" s="368"/>
      <c r="CW7" s="368"/>
      <c r="CX7" s="368"/>
      <c r="CY7" s="368"/>
      <c r="CZ7" s="368"/>
      <c r="DA7" s="368"/>
      <c r="DB7" s="368"/>
      <c r="DC7" s="368"/>
      <c r="DD7" s="368"/>
      <c r="DE7" s="368"/>
      <c r="DF7" s="271"/>
      <c r="DG7" s="271"/>
      <c r="DH7" s="271"/>
      <c r="DI7" s="271"/>
      <c r="DJ7" s="271"/>
      <c r="DK7" s="271"/>
      <c r="DL7" s="271"/>
      <c r="DM7" s="271"/>
      <c r="DN7" s="271"/>
      <c r="DO7" s="271"/>
      <c r="DP7" s="271"/>
      <c r="DQ7" s="271"/>
      <c r="DR7" s="271"/>
      <c r="DS7" s="271"/>
      <c r="DT7" s="271"/>
      <c r="DU7" s="271"/>
      <c r="DV7" s="271"/>
      <c r="DW7" s="271"/>
    </row>
    <row r="8" spans="1:143" s="270" customFormat="1" x14ac:dyDescent="0.15">
      <c r="A8" s="368"/>
      <c r="B8" s="368"/>
      <c r="C8" s="368"/>
      <c r="D8" s="368"/>
      <c r="E8" s="368"/>
      <c r="F8" s="368"/>
      <c r="G8" s="368"/>
      <c r="H8" s="368"/>
      <c r="I8" s="368"/>
      <c r="J8" s="368"/>
      <c r="K8" s="368"/>
      <c r="L8" s="368"/>
      <c r="M8" s="368"/>
      <c r="N8" s="368"/>
      <c r="O8" s="368"/>
      <c r="P8" s="368"/>
      <c r="Q8" s="368"/>
      <c r="R8" s="368"/>
      <c r="S8" s="368"/>
      <c r="T8" s="368"/>
      <c r="U8" s="368"/>
      <c r="V8" s="368"/>
      <c r="W8" s="368"/>
      <c r="X8" s="368"/>
      <c r="Y8" s="368"/>
      <c r="Z8" s="368"/>
      <c r="AA8" s="368"/>
      <c r="AB8" s="368"/>
      <c r="AC8" s="368"/>
      <c r="AD8" s="368"/>
      <c r="AE8" s="368"/>
      <c r="AF8" s="368"/>
      <c r="AG8" s="368"/>
      <c r="AH8" s="368"/>
      <c r="AI8" s="368"/>
      <c r="AJ8" s="368"/>
      <c r="AK8" s="368"/>
      <c r="AL8" s="368"/>
      <c r="AM8" s="368"/>
      <c r="AN8" s="368"/>
      <c r="AO8" s="368"/>
      <c r="AP8" s="368"/>
      <c r="AQ8" s="368"/>
      <c r="AR8" s="368"/>
      <c r="AS8" s="368"/>
      <c r="AT8" s="368"/>
      <c r="AU8" s="368"/>
      <c r="AV8" s="368"/>
      <c r="AW8" s="368"/>
      <c r="AX8" s="368"/>
      <c r="AY8" s="368"/>
      <c r="AZ8" s="368"/>
      <c r="BA8" s="368"/>
      <c r="BB8" s="368"/>
      <c r="BC8" s="368"/>
      <c r="BD8" s="368"/>
      <c r="BE8" s="368"/>
      <c r="BF8" s="368"/>
      <c r="BG8" s="368"/>
      <c r="BH8" s="368"/>
      <c r="BI8" s="368"/>
      <c r="BJ8" s="368"/>
      <c r="BK8" s="368"/>
      <c r="BL8" s="368"/>
      <c r="BM8" s="368"/>
      <c r="BN8" s="368"/>
      <c r="BO8" s="368"/>
      <c r="BP8" s="368"/>
      <c r="BQ8" s="368"/>
      <c r="BR8" s="368"/>
      <c r="BS8" s="368"/>
      <c r="BT8" s="368"/>
      <c r="BU8" s="368"/>
      <c r="BV8" s="368"/>
      <c r="BW8" s="368"/>
      <c r="BX8" s="368"/>
      <c r="BY8" s="368"/>
      <c r="BZ8" s="368"/>
      <c r="CA8" s="368"/>
      <c r="CB8" s="368"/>
      <c r="CC8" s="368"/>
      <c r="CD8" s="368"/>
      <c r="CE8" s="368"/>
      <c r="CF8" s="368"/>
      <c r="CG8" s="368"/>
      <c r="CH8" s="368"/>
      <c r="CI8" s="368"/>
      <c r="CJ8" s="368"/>
      <c r="CK8" s="368"/>
      <c r="CL8" s="368"/>
      <c r="CM8" s="368"/>
      <c r="CN8" s="368"/>
      <c r="CO8" s="368"/>
      <c r="CP8" s="368"/>
      <c r="CQ8" s="368"/>
      <c r="CR8" s="368"/>
      <c r="CS8" s="368"/>
      <c r="CT8" s="368"/>
      <c r="CU8" s="368"/>
      <c r="CV8" s="368"/>
      <c r="CW8" s="368"/>
      <c r="CX8" s="368"/>
      <c r="CY8" s="368"/>
      <c r="CZ8" s="368"/>
      <c r="DA8" s="368"/>
      <c r="DB8" s="368"/>
      <c r="DC8" s="368"/>
      <c r="DD8" s="368"/>
      <c r="DE8" s="368"/>
      <c r="DF8" s="271"/>
      <c r="DG8" s="271"/>
      <c r="DH8" s="271"/>
      <c r="DI8" s="271"/>
      <c r="DJ8" s="271"/>
      <c r="DK8" s="271"/>
      <c r="DL8" s="271"/>
      <c r="DM8" s="271"/>
      <c r="DN8" s="271"/>
      <c r="DO8" s="271"/>
      <c r="DP8" s="271"/>
      <c r="DQ8" s="271"/>
      <c r="DR8" s="271"/>
      <c r="DS8" s="271"/>
      <c r="DT8" s="271"/>
      <c r="DU8" s="271"/>
      <c r="DV8" s="271"/>
      <c r="DW8" s="271"/>
    </row>
    <row r="9" spans="1:143" s="270" customFormat="1" x14ac:dyDescent="0.15">
      <c r="A9" s="368"/>
      <c r="B9" s="368"/>
      <c r="C9" s="368"/>
      <c r="D9" s="368"/>
      <c r="E9" s="368"/>
      <c r="F9" s="368"/>
      <c r="G9" s="368"/>
      <c r="H9" s="368"/>
      <c r="I9" s="368"/>
      <c r="J9" s="368"/>
      <c r="K9" s="368"/>
      <c r="L9" s="368"/>
      <c r="M9" s="368"/>
      <c r="N9" s="368"/>
      <c r="O9" s="368"/>
      <c r="P9" s="368"/>
      <c r="Q9" s="368"/>
      <c r="R9" s="368"/>
      <c r="S9" s="368"/>
      <c r="T9" s="368"/>
      <c r="U9" s="368"/>
      <c r="V9" s="368"/>
      <c r="W9" s="368"/>
      <c r="X9" s="368"/>
      <c r="Y9" s="368"/>
      <c r="Z9" s="368"/>
      <c r="AA9" s="368"/>
      <c r="AB9" s="368"/>
      <c r="AC9" s="368"/>
      <c r="AD9" s="368"/>
      <c r="AE9" s="368"/>
      <c r="AF9" s="368"/>
      <c r="AG9" s="368"/>
      <c r="AH9" s="368"/>
      <c r="AI9" s="368"/>
      <c r="AJ9" s="368"/>
      <c r="AK9" s="368"/>
      <c r="AL9" s="368"/>
      <c r="AM9" s="368"/>
      <c r="AN9" s="368"/>
      <c r="AO9" s="368"/>
      <c r="AP9" s="368"/>
      <c r="AQ9" s="368"/>
      <c r="AR9" s="368"/>
      <c r="AS9" s="368"/>
      <c r="AT9" s="368"/>
      <c r="AU9" s="368"/>
      <c r="AV9" s="368"/>
      <c r="AW9" s="368"/>
      <c r="AX9" s="368"/>
      <c r="AY9" s="368"/>
      <c r="AZ9" s="368"/>
      <c r="BA9" s="368"/>
      <c r="BB9" s="368"/>
      <c r="BC9" s="368"/>
      <c r="BD9" s="368"/>
      <c r="BE9" s="368"/>
      <c r="BF9" s="368"/>
      <c r="BG9" s="368"/>
      <c r="BH9" s="368"/>
      <c r="BI9" s="368"/>
      <c r="BJ9" s="368"/>
      <c r="BK9" s="368"/>
      <c r="BL9" s="368"/>
      <c r="BM9" s="368"/>
      <c r="BN9" s="368"/>
      <c r="BO9" s="368"/>
      <c r="BP9" s="368"/>
      <c r="BQ9" s="368"/>
      <c r="BR9" s="368"/>
      <c r="BS9" s="368"/>
      <c r="BT9" s="368"/>
      <c r="BU9" s="368"/>
      <c r="BV9" s="368"/>
      <c r="BW9" s="368"/>
      <c r="BX9" s="368"/>
      <c r="BY9" s="368"/>
      <c r="BZ9" s="368"/>
      <c r="CA9" s="368"/>
      <c r="CB9" s="368"/>
      <c r="CC9" s="368"/>
      <c r="CD9" s="368"/>
      <c r="CE9" s="368"/>
      <c r="CF9" s="368"/>
      <c r="CG9" s="368"/>
      <c r="CH9" s="368"/>
      <c r="CI9" s="368"/>
      <c r="CJ9" s="368"/>
      <c r="CK9" s="368"/>
      <c r="CL9" s="368"/>
      <c r="CM9" s="368"/>
      <c r="CN9" s="368"/>
      <c r="CO9" s="368"/>
      <c r="CP9" s="368"/>
      <c r="CQ9" s="368"/>
      <c r="CR9" s="368"/>
      <c r="CS9" s="368"/>
      <c r="CT9" s="368"/>
      <c r="CU9" s="368"/>
      <c r="CV9" s="368"/>
      <c r="CW9" s="368"/>
      <c r="CX9" s="368"/>
      <c r="CY9" s="368"/>
      <c r="CZ9" s="368"/>
      <c r="DA9" s="368"/>
      <c r="DB9" s="368"/>
      <c r="DC9" s="368"/>
      <c r="DD9" s="368"/>
      <c r="DE9" s="368"/>
      <c r="DF9" s="271"/>
      <c r="DG9" s="271"/>
      <c r="DH9" s="271"/>
      <c r="DI9" s="271"/>
      <c r="DJ9" s="271"/>
      <c r="DK9" s="271"/>
      <c r="DL9" s="271"/>
      <c r="DM9" s="271"/>
      <c r="DN9" s="271"/>
      <c r="DO9" s="271"/>
      <c r="DP9" s="271"/>
      <c r="DQ9" s="271"/>
      <c r="DR9" s="271"/>
      <c r="DS9" s="271"/>
      <c r="DT9" s="271"/>
      <c r="DU9" s="271"/>
      <c r="DV9" s="271"/>
      <c r="DW9" s="271"/>
    </row>
    <row r="10" spans="1:143" s="270" customFormat="1" x14ac:dyDescent="0.15">
      <c r="A10" s="368"/>
      <c r="B10" s="368"/>
      <c r="C10" s="368"/>
      <c r="D10" s="368"/>
      <c r="E10" s="368"/>
      <c r="F10" s="368"/>
      <c r="G10" s="368"/>
      <c r="H10" s="368"/>
      <c r="I10" s="368"/>
      <c r="J10" s="368"/>
      <c r="K10" s="368"/>
      <c r="L10" s="368"/>
      <c r="M10" s="368"/>
      <c r="N10" s="368"/>
      <c r="O10" s="368"/>
      <c r="P10" s="368"/>
      <c r="Q10" s="368"/>
      <c r="R10" s="368"/>
      <c r="S10" s="368"/>
      <c r="T10" s="368"/>
      <c r="U10" s="368"/>
      <c r="V10" s="368"/>
      <c r="W10" s="368"/>
      <c r="X10" s="368"/>
      <c r="Y10" s="368"/>
      <c r="Z10" s="368"/>
      <c r="AA10" s="368"/>
      <c r="AB10" s="368"/>
      <c r="AC10" s="368"/>
      <c r="AD10" s="368"/>
      <c r="AE10" s="368"/>
      <c r="AF10" s="368"/>
      <c r="AG10" s="368"/>
      <c r="AH10" s="368"/>
      <c r="AI10" s="368"/>
      <c r="AJ10" s="368"/>
      <c r="AK10" s="368"/>
      <c r="AL10" s="368"/>
      <c r="AM10" s="368"/>
      <c r="AN10" s="368"/>
      <c r="AO10" s="368"/>
      <c r="AP10" s="368"/>
      <c r="AQ10" s="368"/>
      <c r="AR10" s="368"/>
      <c r="AS10" s="368"/>
      <c r="AT10" s="368"/>
      <c r="AU10" s="368"/>
      <c r="AV10" s="368"/>
      <c r="AW10" s="368"/>
      <c r="AX10" s="368"/>
      <c r="AY10" s="368"/>
      <c r="AZ10" s="368"/>
      <c r="BA10" s="368"/>
      <c r="BB10" s="368"/>
      <c r="BC10" s="368"/>
      <c r="BD10" s="368"/>
      <c r="BE10" s="368"/>
      <c r="BF10" s="368"/>
      <c r="BG10" s="368"/>
      <c r="BH10" s="368"/>
      <c r="BI10" s="368"/>
      <c r="BJ10" s="368"/>
      <c r="BK10" s="368"/>
      <c r="BL10" s="368"/>
      <c r="BM10" s="368"/>
      <c r="BN10" s="368"/>
      <c r="BO10" s="368"/>
      <c r="BP10" s="368"/>
      <c r="BQ10" s="368"/>
      <c r="BR10" s="368"/>
      <c r="BS10" s="368"/>
      <c r="BT10" s="368"/>
      <c r="BU10" s="368"/>
      <c r="BV10" s="368"/>
      <c r="BW10" s="368"/>
      <c r="BX10" s="368"/>
      <c r="BY10" s="368"/>
      <c r="BZ10" s="368"/>
      <c r="CA10" s="368"/>
      <c r="CB10" s="368"/>
      <c r="CC10" s="368"/>
      <c r="CD10" s="368"/>
      <c r="CE10" s="368"/>
      <c r="CF10" s="368"/>
      <c r="CG10" s="368"/>
      <c r="CH10" s="368"/>
      <c r="CI10" s="368"/>
      <c r="CJ10" s="368"/>
      <c r="CK10" s="368"/>
      <c r="CL10" s="368"/>
      <c r="CM10" s="368"/>
      <c r="CN10" s="368"/>
      <c r="CO10" s="368"/>
      <c r="CP10" s="368"/>
      <c r="CQ10" s="368"/>
      <c r="CR10" s="368"/>
      <c r="CS10" s="368"/>
      <c r="CT10" s="368"/>
      <c r="CU10" s="368"/>
      <c r="CV10" s="368"/>
      <c r="CW10" s="368"/>
      <c r="CX10" s="368"/>
      <c r="CY10" s="368"/>
      <c r="CZ10" s="368"/>
      <c r="DA10" s="368"/>
      <c r="DB10" s="368"/>
      <c r="DC10" s="368"/>
      <c r="DD10" s="368"/>
      <c r="DE10" s="368"/>
      <c r="DF10" s="271"/>
      <c r="DG10" s="271"/>
      <c r="DH10" s="271"/>
      <c r="DI10" s="271"/>
      <c r="DJ10" s="271"/>
      <c r="DK10" s="271"/>
      <c r="DL10" s="271"/>
      <c r="DM10" s="271"/>
      <c r="DN10" s="271"/>
      <c r="DO10" s="271"/>
      <c r="DP10" s="271"/>
      <c r="DQ10" s="271"/>
      <c r="DR10" s="271"/>
      <c r="DS10" s="271"/>
      <c r="DT10" s="271"/>
      <c r="DU10" s="271"/>
      <c r="DV10" s="271"/>
      <c r="DW10" s="271"/>
      <c r="EM10" s="270" t="s">
        <v>583</v>
      </c>
    </row>
    <row r="11" spans="1:143" s="270" customFormat="1" x14ac:dyDescent="0.15">
      <c r="A11" s="368"/>
      <c r="B11" s="368"/>
      <c r="C11" s="368"/>
      <c r="D11" s="368"/>
      <c r="E11" s="368"/>
      <c r="F11" s="368"/>
      <c r="G11" s="368"/>
      <c r="H11" s="368"/>
      <c r="I11" s="368"/>
      <c r="J11" s="368"/>
      <c r="K11" s="368"/>
      <c r="L11" s="368"/>
      <c r="M11" s="368"/>
      <c r="N11" s="368"/>
      <c r="O11" s="368"/>
      <c r="P11" s="368"/>
      <c r="Q11" s="368"/>
      <c r="R11" s="368"/>
      <c r="S11" s="368"/>
      <c r="T11" s="368"/>
      <c r="U11" s="368"/>
      <c r="V11" s="368"/>
      <c r="W11" s="368"/>
      <c r="X11" s="368"/>
      <c r="Y11" s="368"/>
      <c r="Z11" s="368"/>
      <c r="AA11" s="368"/>
      <c r="AB11" s="368"/>
      <c r="AC11" s="368"/>
      <c r="AD11" s="368"/>
      <c r="AE11" s="368"/>
      <c r="AF11" s="368"/>
      <c r="AG11" s="368"/>
      <c r="AH11" s="368"/>
      <c r="AI11" s="368"/>
      <c r="AJ11" s="368"/>
      <c r="AK11" s="368"/>
      <c r="AL11" s="368"/>
      <c r="AM11" s="368"/>
      <c r="AN11" s="368"/>
      <c r="AO11" s="368"/>
      <c r="AP11" s="368"/>
      <c r="AQ11" s="368"/>
      <c r="AR11" s="368"/>
      <c r="AS11" s="368"/>
      <c r="AT11" s="368"/>
      <c r="AU11" s="368"/>
      <c r="AV11" s="368"/>
      <c r="AW11" s="368"/>
      <c r="AX11" s="368"/>
      <c r="AY11" s="368"/>
      <c r="AZ11" s="368"/>
      <c r="BA11" s="368"/>
      <c r="BB11" s="368"/>
      <c r="BC11" s="368"/>
      <c r="BD11" s="368"/>
      <c r="BE11" s="368"/>
      <c r="BF11" s="368"/>
      <c r="BG11" s="368"/>
      <c r="BH11" s="368"/>
      <c r="BI11" s="368"/>
      <c r="BJ11" s="368"/>
      <c r="BK11" s="368"/>
      <c r="BL11" s="368"/>
      <c r="BM11" s="368"/>
      <c r="BN11" s="368"/>
      <c r="BO11" s="368"/>
      <c r="BP11" s="368"/>
      <c r="BQ11" s="368"/>
      <c r="BR11" s="368"/>
      <c r="BS11" s="368"/>
      <c r="BT11" s="368"/>
      <c r="BU11" s="368"/>
      <c r="BV11" s="368"/>
      <c r="BW11" s="368"/>
      <c r="BX11" s="368"/>
      <c r="BY11" s="368"/>
      <c r="BZ11" s="368"/>
      <c r="CA11" s="368"/>
      <c r="CB11" s="368"/>
      <c r="CC11" s="368"/>
      <c r="CD11" s="368"/>
      <c r="CE11" s="368"/>
      <c r="CF11" s="368"/>
      <c r="CG11" s="368"/>
      <c r="CH11" s="368"/>
      <c r="CI11" s="368"/>
      <c r="CJ11" s="368"/>
      <c r="CK11" s="368"/>
      <c r="CL11" s="368"/>
      <c r="CM11" s="368"/>
      <c r="CN11" s="368"/>
      <c r="CO11" s="368"/>
      <c r="CP11" s="368"/>
      <c r="CQ11" s="368"/>
      <c r="CR11" s="368"/>
      <c r="CS11" s="368"/>
      <c r="CT11" s="368"/>
      <c r="CU11" s="368"/>
      <c r="CV11" s="368"/>
      <c r="CW11" s="368"/>
      <c r="CX11" s="368"/>
      <c r="CY11" s="368"/>
      <c r="CZ11" s="368"/>
      <c r="DA11" s="368"/>
      <c r="DB11" s="368"/>
      <c r="DC11" s="368"/>
      <c r="DD11" s="368"/>
      <c r="DE11" s="368"/>
      <c r="DF11" s="271"/>
      <c r="DG11" s="271"/>
      <c r="DH11" s="271"/>
      <c r="DI11" s="271"/>
      <c r="DJ11" s="271"/>
      <c r="DK11" s="271"/>
      <c r="DL11" s="271"/>
      <c r="DM11" s="271"/>
      <c r="DN11" s="271"/>
      <c r="DO11" s="271"/>
      <c r="DP11" s="271"/>
      <c r="DQ11" s="271"/>
      <c r="DR11" s="271"/>
      <c r="DS11" s="271"/>
      <c r="DT11" s="271"/>
      <c r="DU11" s="271"/>
      <c r="DV11" s="271"/>
      <c r="DW11" s="271"/>
    </row>
    <row r="12" spans="1:143" s="270" customFormat="1" x14ac:dyDescent="0.15">
      <c r="A12" s="368"/>
      <c r="B12" s="368"/>
      <c r="C12" s="368"/>
      <c r="D12" s="368"/>
      <c r="E12" s="368"/>
      <c r="F12" s="368"/>
      <c r="G12" s="368"/>
      <c r="H12" s="368"/>
      <c r="I12" s="368"/>
      <c r="J12" s="368"/>
      <c r="K12" s="368"/>
      <c r="L12" s="368"/>
      <c r="M12" s="368"/>
      <c r="N12" s="368"/>
      <c r="O12" s="368"/>
      <c r="P12" s="368"/>
      <c r="Q12" s="368"/>
      <c r="R12" s="368"/>
      <c r="S12" s="368"/>
      <c r="T12" s="368"/>
      <c r="U12" s="368"/>
      <c r="V12" s="368"/>
      <c r="W12" s="368"/>
      <c r="X12" s="368"/>
      <c r="Y12" s="368"/>
      <c r="Z12" s="368"/>
      <c r="AA12" s="368"/>
      <c r="AB12" s="368"/>
      <c r="AC12" s="368"/>
      <c r="AD12" s="368"/>
      <c r="AE12" s="368"/>
      <c r="AF12" s="368"/>
      <c r="AG12" s="368"/>
      <c r="AH12" s="368"/>
      <c r="AI12" s="368"/>
      <c r="AJ12" s="368"/>
      <c r="AK12" s="368"/>
      <c r="AL12" s="368"/>
      <c r="AM12" s="368"/>
      <c r="AN12" s="368"/>
      <c r="AO12" s="368"/>
      <c r="AP12" s="368"/>
      <c r="AQ12" s="368"/>
      <c r="AR12" s="368"/>
      <c r="AS12" s="368"/>
      <c r="AT12" s="368"/>
      <c r="AU12" s="368"/>
      <c r="AV12" s="368"/>
      <c r="AW12" s="368"/>
      <c r="AX12" s="368"/>
      <c r="AY12" s="368"/>
      <c r="AZ12" s="368"/>
      <c r="BA12" s="368"/>
      <c r="BB12" s="368"/>
      <c r="BC12" s="368"/>
      <c r="BD12" s="368"/>
      <c r="BE12" s="368"/>
      <c r="BF12" s="368"/>
      <c r="BG12" s="368"/>
      <c r="BH12" s="368"/>
      <c r="BI12" s="368"/>
      <c r="BJ12" s="368"/>
      <c r="BK12" s="368"/>
      <c r="BL12" s="368"/>
      <c r="BM12" s="368"/>
      <c r="BN12" s="368"/>
      <c r="BO12" s="368"/>
      <c r="BP12" s="368"/>
      <c r="BQ12" s="368"/>
      <c r="BR12" s="368"/>
      <c r="BS12" s="368"/>
      <c r="BT12" s="368"/>
      <c r="BU12" s="368"/>
      <c r="BV12" s="368"/>
      <c r="BW12" s="368"/>
      <c r="BX12" s="368"/>
      <c r="BY12" s="368"/>
      <c r="BZ12" s="368"/>
      <c r="CA12" s="368"/>
      <c r="CB12" s="368"/>
      <c r="CC12" s="368"/>
      <c r="CD12" s="368"/>
      <c r="CE12" s="368"/>
      <c r="CF12" s="368"/>
      <c r="CG12" s="368"/>
      <c r="CH12" s="368"/>
      <c r="CI12" s="368"/>
      <c r="CJ12" s="368"/>
      <c r="CK12" s="368"/>
      <c r="CL12" s="368"/>
      <c r="CM12" s="368"/>
      <c r="CN12" s="368"/>
      <c r="CO12" s="368"/>
      <c r="CP12" s="368"/>
      <c r="CQ12" s="368"/>
      <c r="CR12" s="368"/>
      <c r="CS12" s="368"/>
      <c r="CT12" s="368"/>
      <c r="CU12" s="368"/>
      <c r="CV12" s="368"/>
      <c r="CW12" s="368"/>
      <c r="CX12" s="368"/>
      <c r="CY12" s="368"/>
      <c r="CZ12" s="368"/>
      <c r="DA12" s="368"/>
      <c r="DB12" s="368"/>
      <c r="DC12" s="368"/>
      <c r="DD12" s="368"/>
      <c r="DE12" s="368"/>
      <c r="DF12" s="271"/>
      <c r="DG12" s="271"/>
      <c r="DH12" s="271"/>
      <c r="DI12" s="271"/>
      <c r="DJ12" s="271"/>
      <c r="DK12" s="271"/>
      <c r="DL12" s="271"/>
      <c r="DM12" s="271"/>
      <c r="DN12" s="271"/>
      <c r="DO12" s="271"/>
      <c r="DP12" s="271"/>
      <c r="DQ12" s="271"/>
      <c r="DR12" s="271"/>
      <c r="DS12" s="271"/>
      <c r="DT12" s="271"/>
      <c r="DU12" s="271"/>
      <c r="DV12" s="271"/>
      <c r="DW12" s="271"/>
      <c r="EM12" s="270" t="s">
        <v>583</v>
      </c>
    </row>
    <row r="13" spans="1:143" s="270" customFormat="1" x14ac:dyDescent="0.15">
      <c r="A13" s="368"/>
      <c r="B13" s="368"/>
      <c r="C13" s="368"/>
      <c r="D13" s="368"/>
      <c r="E13" s="368"/>
      <c r="F13" s="368"/>
      <c r="G13" s="368"/>
      <c r="H13" s="368"/>
      <c r="I13" s="368"/>
      <c r="J13" s="368"/>
      <c r="K13" s="368"/>
      <c r="L13" s="368"/>
      <c r="M13" s="368"/>
      <c r="N13" s="368"/>
      <c r="O13" s="368"/>
      <c r="P13" s="368"/>
      <c r="Q13" s="368"/>
      <c r="R13" s="368"/>
      <c r="S13" s="368"/>
      <c r="T13" s="368"/>
      <c r="U13" s="368"/>
      <c r="V13" s="368"/>
      <c r="W13" s="368"/>
      <c r="X13" s="368"/>
      <c r="Y13" s="368"/>
      <c r="Z13" s="368"/>
      <c r="AA13" s="368"/>
      <c r="AB13" s="368"/>
      <c r="AC13" s="368"/>
      <c r="AD13" s="368"/>
      <c r="AE13" s="368"/>
      <c r="AF13" s="368"/>
      <c r="AG13" s="368"/>
      <c r="AH13" s="368"/>
      <c r="AI13" s="368"/>
      <c r="AJ13" s="368"/>
      <c r="AK13" s="368"/>
      <c r="AL13" s="368"/>
      <c r="AM13" s="368"/>
      <c r="AN13" s="368"/>
      <c r="AO13" s="368"/>
      <c r="AP13" s="368"/>
      <c r="AQ13" s="368"/>
      <c r="AR13" s="368"/>
      <c r="AS13" s="368"/>
      <c r="AT13" s="368"/>
      <c r="AU13" s="368"/>
      <c r="AV13" s="368"/>
      <c r="AW13" s="368"/>
      <c r="AX13" s="368"/>
      <c r="AY13" s="368"/>
      <c r="AZ13" s="368"/>
      <c r="BA13" s="368"/>
      <c r="BB13" s="368"/>
      <c r="BC13" s="368"/>
      <c r="BD13" s="368"/>
      <c r="BE13" s="368"/>
      <c r="BF13" s="368"/>
      <c r="BG13" s="368"/>
      <c r="BH13" s="368"/>
      <c r="BI13" s="368"/>
      <c r="BJ13" s="368"/>
      <c r="BK13" s="368"/>
      <c r="BL13" s="368"/>
      <c r="BM13" s="368"/>
      <c r="BN13" s="368"/>
      <c r="BO13" s="368"/>
      <c r="BP13" s="368"/>
      <c r="BQ13" s="368"/>
      <c r="BR13" s="368"/>
      <c r="BS13" s="368"/>
      <c r="BT13" s="368"/>
      <c r="BU13" s="368"/>
      <c r="BV13" s="368"/>
      <c r="BW13" s="368"/>
      <c r="BX13" s="368"/>
      <c r="BY13" s="368"/>
      <c r="BZ13" s="368"/>
      <c r="CA13" s="368"/>
      <c r="CB13" s="368"/>
      <c r="CC13" s="368"/>
      <c r="CD13" s="368"/>
      <c r="CE13" s="368"/>
      <c r="CF13" s="368"/>
      <c r="CG13" s="368"/>
      <c r="CH13" s="368"/>
      <c r="CI13" s="368"/>
      <c r="CJ13" s="368"/>
      <c r="CK13" s="368"/>
      <c r="CL13" s="368"/>
      <c r="CM13" s="368"/>
      <c r="CN13" s="368"/>
      <c r="CO13" s="368"/>
      <c r="CP13" s="368"/>
      <c r="CQ13" s="368"/>
      <c r="CR13" s="368"/>
      <c r="CS13" s="368"/>
      <c r="CT13" s="368"/>
      <c r="CU13" s="368"/>
      <c r="CV13" s="368"/>
      <c r="CW13" s="368"/>
      <c r="CX13" s="368"/>
      <c r="CY13" s="368"/>
      <c r="CZ13" s="368"/>
      <c r="DA13" s="368"/>
      <c r="DB13" s="368"/>
      <c r="DC13" s="368"/>
      <c r="DD13" s="368"/>
      <c r="DE13" s="368"/>
      <c r="DF13" s="271"/>
      <c r="DG13" s="271"/>
      <c r="DH13" s="271"/>
      <c r="DI13" s="271"/>
      <c r="DJ13" s="271"/>
      <c r="DK13" s="271"/>
      <c r="DL13" s="271"/>
      <c r="DM13" s="271"/>
      <c r="DN13" s="271"/>
      <c r="DO13" s="271"/>
      <c r="DP13" s="271"/>
      <c r="DQ13" s="271"/>
      <c r="DR13" s="271"/>
      <c r="DS13" s="271"/>
      <c r="DT13" s="271"/>
      <c r="DU13" s="271"/>
      <c r="DV13" s="271"/>
      <c r="DW13" s="271"/>
    </row>
    <row r="14" spans="1:143" s="270" customFormat="1" x14ac:dyDescent="0.15">
      <c r="A14" s="368"/>
      <c r="B14" s="368"/>
      <c r="C14" s="368"/>
      <c r="D14" s="368"/>
      <c r="E14" s="368"/>
      <c r="F14" s="368"/>
      <c r="G14" s="368"/>
      <c r="H14" s="368"/>
      <c r="I14" s="368"/>
      <c r="J14" s="368"/>
      <c r="K14" s="368"/>
      <c r="L14" s="368"/>
      <c r="M14" s="368"/>
      <c r="N14" s="368"/>
      <c r="O14" s="368"/>
      <c r="P14" s="368"/>
      <c r="Q14" s="368"/>
      <c r="R14" s="368"/>
      <c r="S14" s="368"/>
      <c r="T14" s="368"/>
      <c r="U14" s="368"/>
      <c r="V14" s="368"/>
      <c r="W14" s="368"/>
      <c r="X14" s="368"/>
      <c r="Y14" s="368"/>
      <c r="Z14" s="368"/>
      <c r="AA14" s="368"/>
      <c r="AB14" s="368"/>
      <c r="AC14" s="368"/>
      <c r="AD14" s="368"/>
      <c r="AE14" s="368"/>
      <c r="AF14" s="368"/>
      <c r="AG14" s="368"/>
      <c r="AH14" s="368"/>
      <c r="AI14" s="368"/>
      <c r="AJ14" s="368"/>
      <c r="AK14" s="368"/>
      <c r="AL14" s="368"/>
      <c r="AM14" s="368"/>
      <c r="AN14" s="368"/>
      <c r="AO14" s="368"/>
      <c r="AP14" s="368"/>
      <c r="AQ14" s="368"/>
      <c r="AR14" s="368"/>
      <c r="AS14" s="368"/>
      <c r="AT14" s="368"/>
      <c r="AU14" s="368"/>
      <c r="AV14" s="368"/>
      <c r="AW14" s="368"/>
      <c r="AX14" s="368"/>
      <c r="AY14" s="368"/>
      <c r="AZ14" s="368"/>
      <c r="BA14" s="368"/>
      <c r="BB14" s="368"/>
      <c r="BC14" s="368"/>
      <c r="BD14" s="368"/>
      <c r="BE14" s="368"/>
      <c r="BF14" s="368"/>
      <c r="BG14" s="368"/>
      <c r="BH14" s="368"/>
      <c r="BI14" s="368"/>
      <c r="BJ14" s="368"/>
      <c r="BK14" s="368"/>
      <c r="BL14" s="368"/>
      <c r="BM14" s="368"/>
      <c r="BN14" s="368"/>
      <c r="BO14" s="368"/>
      <c r="BP14" s="368"/>
      <c r="BQ14" s="368"/>
      <c r="BR14" s="368"/>
      <c r="BS14" s="368"/>
      <c r="BT14" s="368"/>
      <c r="BU14" s="368"/>
      <c r="BV14" s="368"/>
      <c r="BW14" s="368"/>
      <c r="BX14" s="368"/>
      <c r="BY14" s="368"/>
      <c r="BZ14" s="368"/>
      <c r="CA14" s="368"/>
      <c r="CB14" s="368"/>
      <c r="CC14" s="368"/>
      <c r="CD14" s="368"/>
      <c r="CE14" s="368"/>
      <c r="CF14" s="368"/>
      <c r="CG14" s="368"/>
      <c r="CH14" s="368"/>
      <c r="CI14" s="368"/>
      <c r="CJ14" s="368"/>
      <c r="CK14" s="368"/>
      <c r="CL14" s="368"/>
      <c r="CM14" s="368"/>
      <c r="CN14" s="368"/>
      <c r="CO14" s="368"/>
      <c r="CP14" s="368"/>
      <c r="CQ14" s="368"/>
      <c r="CR14" s="368"/>
      <c r="CS14" s="368"/>
      <c r="CT14" s="368"/>
      <c r="CU14" s="368"/>
      <c r="CV14" s="368"/>
      <c r="CW14" s="368"/>
      <c r="CX14" s="368"/>
      <c r="CY14" s="368"/>
      <c r="CZ14" s="368"/>
      <c r="DA14" s="368"/>
      <c r="DB14" s="368"/>
      <c r="DC14" s="368"/>
      <c r="DD14" s="368"/>
      <c r="DE14" s="368"/>
      <c r="DF14" s="271"/>
      <c r="DG14" s="271"/>
      <c r="DH14" s="271"/>
      <c r="DI14" s="271"/>
      <c r="DJ14" s="271"/>
      <c r="DK14" s="271"/>
      <c r="DL14" s="271"/>
      <c r="DM14" s="271"/>
      <c r="DN14" s="271"/>
      <c r="DO14" s="271"/>
      <c r="DP14" s="271"/>
      <c r="DQ14" s="271"/>
      <c r="DR14" s="271"/>
      <c r="DS14" s="271"/>
      <c r="DT14" s="271"/>
      <c r="DU14" s="271"/>
      <c r="DV14" s="271"/>
      <c r="DW14" s="271"/>
    </row>
    <row r="15" spans="1:143" s="270" customFormat="1" x14ac:dyDescent="0.15">
      <c r="A15" s="367"/>
      <c r="B15" s="368"/>
      <c r="C15" s="368"/>
      <c r="D15" s="368"/>
      <c r="E15" s="368"/>
      <c r="F15" s="368"/>
      <c r="G15" s="368"/>
      <c r="H15" s="368"/>
      <c r="I15" s="368"/>
      <c r="J15" s="368"/>
      <c r="K15" s="368"/>
      <c r="L15" s="368"/>
      <c r="M15" s="368"/>
      <c r="N15" s="368"/>
      <c r="O15" s="368"/>
      <c r="P15" s="368"/>
      <c r="Q15" s="368"/>
      <c r="R15" s="368"/>
      <c r="S15" s="368"/>
      <c r="T15" s="368"/>
      <c r="U15" s="368"/>
      <c r="V15" s="368"/>
      <c r="W15" s="368"/>
      <c r="X15" s="368"/>
      <c r="Y15" s="368"/>
      <c r="Z15" s="368"/>
      <c r="AA15" s="368"/>
      <c r="AB15" s="368"/>
      <c r="AC15" s="368"/>
      <c r="AD15" s="368"/>
      <c r="AE15" s="368"/>
      <c r="AF15" s="368"/>
      <c r="AG15" s="368"/>
      <c r="AH15" s="368"/>
      <c r="AI15" s="368"/>
      <c r="AJ15" s="368"/>
      <c r="AK15" s="368"/>
      <c r="AL15" s="368"/>
      <c r="AM15" s="368"/>
      <c r="AN15" s="368"/>
      <c r="AO15" s="368"/>
      <c r="AP15" s="368"/>
      <c r="AQ15" s="368"/>
      <c r="AR15" s="368"/>
      <c r="AS15" s="368"/>
      <c r="AT15" s="368"/>
      <c r="AU15" s="368"/>
      <c r="AV15" s="368"/>
      <c r="AW15" s="368"/>
      <c r="AX15" s="368"/>
      <c r="AY15" s="368"/>
      <c r="AZ15" s="368"/>
      <c r="BA15" s="368"/>
      <c r="BB15" s="368"/>
      <c r="BC15" s="368"/>
      <c r="BD15" s="368"/>
      <c r="BE15" s="368"/>
      <c r="BF15" s="368"/>
      <c r="BG15" s="368"/>
      <c r="BH15" s="368"/>
      <c r="BI15" s="368"/>
      <c r="BJ15" s="368"/>
      <c r="BK15" s="368"/>
      <c r="BL15" s="368"/>
      <c r="BM15" s="368"/>
      <c r="BN15" s="368"/>
      <c r="BO15" s="368"/>
      <c r="BP15" s="368"/>
      <c r="BQ15" s="368"/>
      <c r="BR15" s="368"/>
      <c r="BS15" s="368"/>
      <c r="BT15" s="368"/>
      <c r="BU15" s="368"/>
      <c r="BV15" s="368"/>
      <c r="BW15" s="368"/>
      <c r="BX15" s="368"/>
      <c r="BY15" s="368"/>
      <c r="BZ15" s="368"/>
      <c r="CA15" s="368"/>
      <c r="CB15" s="368"/>
      <c r="CC15" s="368"/>
      <c r="CD15" s="368"/>
      <c r="CE15" s="368"/>
      <c r="CF15" s="368"/>
      <c r="CG15" s="368"/>
      <c r="CH15" s="368"/>
      <c r="CI15" s="368"/>
      <c r="CJ15" s="368"/>
      <c r="CK15" s="368"/>
      <c r="CL15" s="368"/>
      <c r="CM15" s="368"/>
      <c r="CN15" s="368"/>
      <c r="CO15" s="368"/>
      <c r="CP15" s="368"/>
      <c r="CQ15" s="368"/>
      <c r="CR15" s="368"/>
      <c r="CS15" s="368"/>
      <c r="CT15" s="368"/>
      <c r="CU15" s="368"/>
      <c r="CV15" s="368"/>
      <c r="CW15" s="368"/>
      <c r="CX15" s="368"/>
      <c r="CY15" s="368"/>
      <c r="CZ15" s="368"/>
      <c r="DA15" s="368"/>
      <c r="DB15" s="368"/>
      <c r="DC15" s="368"/>
      <c r="DD15" s="368"/>
      <c r="DE15" s="368"/>
      <c r="DF15" s="271"/>
      <c r="DG15" s="271"/>
      <c r="DH15" s="271"/>
      <c r="DI15" s="271"/>
      <c r="DJ15" s="271"/>
      <c r="DK15" s="271"/>
      <c r="DL15" s="271"/>
      <c r="DM15" s="271"/>
      <c r="DN15" s="271"/>
      <c r="DO15" s="271"/>
      <c r="DP15" s="271"/>
      <c r="DQ15" s="271"/>
      <c r="DR15" s="271"/>
      <c r="DS15" s="271"/>
      <c r="DT15" s="271"/>
      <c r="DU15" s="271"/>
      <c r="DV15" s="271"/>
      <c r="DW15" s="271"/>
    </row>
    <row r="16" spans="1:143" s="270" customFormat="1" x14ac:dyDescent="0.15">
      <c r="A16" s="367"/>
      <c r="B16" s="368"/>
      <c r="C16" s="368"/>
      <c r="D16" s="368"/>
      <c r="E16" s="368"/>
      <c r="F16" s="368"/>
      <c r="G16" s="368"/>
      <c r="H16" s="368"/>
      <c r="I16" s="368"/>
      <c r="J16" s="368"/>
      <c r="K16" s="368"/>
      <c r="L16" s="368"/>
      <c r="M16" s="368"/>
      <c r="N16" s="368"/>
      <c r="O16" s="368"/>
      <c r="P16" s="368"/>
      <c r="Q16" s="368"/>
      <c r="R16" s="368"/>
      <c r="S16" s="368"/>
      <c r="T16" s="368"/>
      <c r="U16" s="368"/>
      <c r="V16" s="368"/>
      <c r="W16" s="368"/>
      <c r="X16" s="368"/>
      <c r="Y16" s="368"/>
      <c r="Z16" s="368"/>
      <c r="AA16" s="368"/>
      <c r="AB16" s="368"/>
      <c r="AC16" s="368"/>
      <c r="AD16" s="368"/>
      <c r="AE16" s="368"/>
      <c r="AF16" s="368"/>
      <c r="AG16" s="368"/>
      <c r="AH16" s="368"/>
      <c r="AI16" s="368"/>
      <c r="AJ16" s="368"/>
      <c r="AK16" s="368"/>
      <c r="AL16" s="368"/>
      <c r="AM16" s="368"/>
      <c r="AN16" s="368"/>
      <c r="AO16" s="368"/>
      <c r="AP16" s="368"/>
      <c r="AQ16" s="368"/>
      <c r="AR16" s="368"/>
      <c r="AS16" s="368"/>
      <c r="AT16" s="368"/>
      <c r="AU16" s="368"/>
      <c r="AV16" s="368"/>
      <c r="AW16" s="368"/>
      <c r="AX16" s="368"/>
      <c r="AY16" s="368"/>
      <c r="AZ16" s="368"/>
      <c r="BA16" s="368"/>
      <c r="BB16" s="368"/>
      <c r="BC16" s="368"/>
      <c r="BD16" s="368"/>
      <c r="BE16" s="368"/>
      <c r="BF16" s="368"/>
      <c r="BG16" s="368"/>
      <c r="BH16" s="368"/>
      <c r="BI16" s="368"/>
      <c r="BJ16" s="368"/>
      <c r="BK16" s="368"/>
      <c r="BL16" s="368"/>
      <c r="BM16" s="368"/>
      <c r="BN16" s="368"/>
      <c r="BO16" s="368"/>
      <c r="BP16" s="368"/>
      <c r="BQ16" s="368"/>
      <c r="BR16" s="368"/>
      <c r="BS16" s="368"/>
      <c r="BT16" s="368"/>
      <c r="BU16" s="368"/>
      <c r="BV16" s="368"/>
      <c r="BW16" s="368"/>
      <c r="BX16" s="368"/>
      <c r="BY16" s="368"/>
      <c r="BZ16" s="368"/>
      <c r="CA16" s="368"/>
      <c r="CB16" s="368"/>
      <c r="CC16" s="368"/>
      <c r="CD16" s="368"/>
      <c r="CE16" s="368"/>
      <c r="CF16" s="368"/>
      <c r="CG16" s="368"/>
      <c r="CH16" s="368"/>
      <c r="CI16" s="368"/>
      <c r="CJ16" s="368"/>
      <c r="CK16" s="368"/>
      <c r="CL16" s="368"/>
      <c r="CM16" s="368"/>
      <c r="CN16" s="368"/>
      <c r="CO16" s="368"/>
      <c r="CP16" s="368"/>
      <c r="CQ16" s="368"/>
      <c r="CR16" s="368"/>
      <c r="CS16" s="368"/>
      <c r="CT16" s="368"/>
      <c r="CU16" s="368"/>
      <c r="CV16" s="368"/>
      <c r="CW16" s="368"/>
      <c r="CX16" s="368"/>
      <c r="CY16" s="368"/>
      <c r="CZ16" s="368"/>
      <c r="DA16" s="368"/>
      <c r="DB16" s="368"/>
      <c r="DC16" s="368"/>
      <c r="DD16" s="368"/>
      <c r="DE16" s="368"/>
      <c r="DF16" s="271"/>
      <c r="DG16" s="271"/>
      <c r="DH16" s="271"/>
      <c r="DI16" s="271"/>
      <c r="DJ16" s="271"/>
      <c r="DK16" s="271"/>
      <c r="DL16" s="271"/>
      <c r="DM16" s="271"/>
      <c r="DN16" s="271"/>
      <c r="DO16" s="271"/>
      <c r="DP16" s="271"/>
      <c r="DQ16" s="271"/>
      <c r="DR16" s="271"/>
      <c r="DS16" s="271"/>
      <c r="DT16" s="271"/>
      <c r="DU16" s="271"/>
      <c r="DV16" s="271"/>
      <c r="DW16" s="271"/>
    </row>
    <row r="17" spans="1:351" s="270" customFormat="1" x14ac:dyDescent="0.15">
      <c r="A17" s="367"/>
      <c r="B17" s="368"/>
      <c r="C17" s="368"/>
      <c r="D17" s="368"/>
      <c r="E17" s="368"/>
      <c r="F17" s="368"/>
      <c r="G17" s="368"/>
      <c r="H17" s="368"/>
      <c r="I17" s="368"/>
      <c r="J17" s="368"/>
      <c r="K17" s="368"/>
      <c r="L17" s="368"/>
      <c r="M17" s="368"/>
      <c r="N17" s="368"/>
      <c r="O17" s="368"/>
      <c r="P17" s="368"/>
      <c r="Q17" s="368"/>
      <c r="R17" s="368"/>
      <c r="S17" s="368"/>
      <c r="T17" s="368"/>
      <c r="U17" s="368"/>
      <c r="V17" s="368"/>
      <c r="W17" s="368"/>
      <c r="X17" s="368"/>
      <c r="Y17" s="368"/>
      <c r="Z17" s="368"/>
      <c r="AA17" s="368"/>
      <c r="AB17" s="368"/>
      <c r="AC17" s="368"/>
      <c r="AD17" s="368"/>
      <c r="AE17" s="368"/>
      <c r="AF17" s="368"/>
      <c r="AG17" s="368"/>
      <c r="AH17" s="368"/>
      <c r="AI17" s="368"/>
      <c r="AJ17" s="368"/>
      <c r="AK17" s="368"/>
      <c r="AL17" s="368"/>
      <c r="AM17" s="368"/>
      <c r="AN17" s="368"/>
      <c r="AO17" s="368"/>
      <c r="AP17" s="368"/>
      <c r="AQ17" s="368"/>
      <c r="AR17" s="368"/>
      <c r="AS17" s="368"/>
      <c r="AT17" s="368"/>
      <c r="AU17" s="368"/>
      <c r="AV17" s="368"/>
      <c r="AW17" s="368"/>
      <c r="AX17" s="368"/>
      <c r="AY17" s="368"/>
      <c r="AZ17" s="368"/>
      <c r="BA17" s="368"/>
      <c r="BB17" s="368"/>
      <c r="BC17" s="368"/>
      <c r="BD17" s="368"/>
      <c r="BE17" s="368"/>
      <c r="BF17" s="368"/>
      <c r="BG17" s="368"/>
      <c r="BH17" s="368"/>
      <c r="BI17" s="368"/>
      <c r="BJ17" s="368"/>
      <c r="BK17" s="368"/>
      <c r="BL17" s="368"/>
      <c r="BM17" s="368"/>
      <c r="BN17" s="368"/>
      <c r="BO17" s="368"/>
      <c r="BP17" s="368"/>
      <c r="BQ17" s="368"/>
      <c r="BR17" s="368"/>
      <c r="BS17" s="368"/>
      <c r="BT17" s="368"/>
      <c r="BU17" s="368"/>
      <c r="BV17" s="368"/>
      <c r="BW17" s="368"/>
      <c r="BX17" s="368"/>
      <c r="BY17" s="368"/>
      <c r="BZ17" s="368"/>
      <c r="CA17" s="368"/>
      <c r="CB17" s="368"/>
      <c r="CC17" s="368"/>
      <c r="CD17" s="368"/>
      <c r="CE17" s="368"/>
      <c r="CF17" s="368"/>
      <c r="CG17" s="368"/>
      <c r="CH17" s="368"/>
      <c r="CI17" s="368"/>
      <c r="CJ17" s="368"/>
      <c r="CK17" s="368"/>
      <c r="CL17" s="368"/>
      <c r="CM17" s="368"/>
      <c r="CN17" s="368"/>
      <c r="CO17" s="368"/>
      <c r="CP17" s="368"/>
      <c r="CQ17" s="368"/>
      <c r="CR17" s="368"/>
      <c r="CS17" s="368"/>
      <c r="CT17" s="368"/>
      <c r="CU17" s="368"/>
      <c r="CV17" s="368"/>
      <c r="CW17" s="368"/>
      <c r="CX17" s="368"/>
      <c r="CY17" s="368"/>
      <c r="CZ17" s="368"/>
      <c r="DA17" s="368"/>
      <c r="DB17" s="368"/>
      <c r="DC17" s="368"/>
      <c r="DD17" s="368"/>
      <c r="DE17" s="368"/>
      <c r="DF17" s="271"/>
      <c r="DG17" s="271"/>
      <c r="DH17" s="271"/>
      <c r="DI17" s="271"/>
      <c r="DJ17" s="271"/>
      <c r="DK17" s="271"/>
      <c r="DL17" s="271"/>
      <c r="DM17" s="271"/>
      <c r="DN17" s="271"/>
      <c r="DO17" s="271"/>
      <c r="DP17" s="271"/>
      <c r="DQ17" s="271"/>
      <c r="DR17" s="271"/>
      <c r="DS17" s="271"/>
      <c r="DT17" s="271"/>
      <c r="DU17" s="271"/>
      <c r="DV17" s="271"/>
      <c r="DW17" s="271"/>
    </row>
    <row r="18" spans="1:351" s="270" customFormat="1" x14ac:dyDescent="0.15">
      <c r="A18" s="367"/>
      <c r="B18" s="368"/>
      <c r="C18" s="368"/>
      <c r="D18" s="368"/>
      <c r="E18" s="368"/>
      <c r="F18" s="368"/>
      <c r="G18" s="368"/>
      <c r="H18" s="368"/>
      <c r="I18" s="368"/>
      <c r="J18" s="368"/>
      <c r="K18" s="368"/>
      <c r="L18" s="368"/>
      <c r="M18" s="368"/>
      <c r="N18" s="368"/>
      <c r="O18" s="368"/>
      <c r="P18" s="368"/>
      <c r="Q18" s="368"/>
      <c r="R18" s="368"/>
      <c r="S18" s="368"/>
      <c r="T18" s="368"/>
      <c r="U18" s="368"/>
      <c r="V18" s="368"/>
      <c r="W18" s="368"/>
      <c r="X18" s="368"/>
      <c r="Y18" s="368"/>
      <c r="Z18" s="368"/>
      <c r="AA18" s="368"/>
      <c r="AB18" s="368"/>
      <c r="AC18" s="368"/>
      <c r="AD18" s="368"/>
      <c r="AE18" s="368"/>
      <c r="AF18" s="368"/>
      <c r="AG18" s="368"/>
      <c r="AH18" s="368"/>
      <c r="AI18" s="368"/>
      <c r="AJ18" s="368"/>
      <c r="AK18" s="368"/>
      <c r="AL18" s="368"/>
      <c r="AM18" s="368"/>
      <c r="AN18" s="368"/>
      <c r="AO18" s="368"/>
      <c r="AP18" s="368"/>
      <c r="AQ18" s="368"/>
      <c r="AR18" s="368"/>
      <c r="AS18" s="368"/>
      <c r="AT18" s="368"/>
      <c r="AU18" s="368"/>
      <c r="AV18" s="368"/>
      <c r="AW18" s="368"/>
      <c r="AX18" s="368"/>
      <c r="AY18" s="368"/>
      <c r="AZ18" s="368"/>
      <c r="BA18" s="368"/>
      <c r="BB18" s="368"/>
      <c r="BC18" s="368"/>
      <c r="BD18" s="368"/>
      <c r="BE18" s="368"/>
      <c r="BF18" s="368"/>
      <c r="BG18" s="368"/>
      <c r="BH18" s="368"/>
      <c r="BI18" s="368"/>
      <c r="BJ18" s="368"/>
      <c r="BK18" s="368"/>
      <c r="BL18" s="368"/>
      <c r="BM18" s="368"/>
      <c r="BN18" s="368"/>
      <c r="BO18" s="368"/>
      <c r="BP18" s="368"/>
      <c r="BQ18" s="368"/>
      <c r="BR18" s="368"/>
      <c r="BS18" s="368"/>
      <c r="BT18" s="368"/>
      <c r="BU18" s="368"/>
      <c r="BV18" s="368"/>
      <c r="BW18" s="368"/>
      <c r="BX18" s="368"/>
      <c r="BY18" s="368"/>
      <c r="BZ18" s="368"/>
      <c r="CA18" s="368"/>
      <c r="CB18" s="368"/>
      <c r="CC18" s="368"/>
      <c r="CD18" s="368"/>
      <c r="CE18" s="368"/>
      <c r="CF18" s="368"/>
      <c r="CG18" s="368"/>
      <c r="CH18" s="368"/>
      <c r="CI18" s="368"/>
      <c r="CJ18" s="368"/>
      <c r="CK18" s="368"/>
      <c r="CL18" s="368"/>
      <c r="CM18" s="368"/>
      <c r="CN18" s="368"/>
      <c r="CO18" s="368"/>
      <c r="CP18" s="368"/>
      <c r="CQ18" s="368"/>
      <c r="CR18" s="368"/>
      <c r="CS18" s="368"/>
      <c r="CT18" s="368"/>
      <c r="CU18" s="368"/>
      <c r="CV18" s="368"/>
      <c r="CW18" s="368"/>
      <c r="CX18" s="368"/>
      <c r="CY18" s="368"/>
      <c r="CZ18" s="368"/>
      <c r="DA18" s="368"/>
      <c r="DB18" s="368"/>
      <c r="DC18" s="368"/>
      <c r="DD18" s="368"/>
      <c r="DE18" s="368"/>
      <c r="DF18" s="271"/>
      <c r="DG18" s="271"/>
      <c r="DH18" s="271"/>
      <c r="DI18" s="271"/>
      <c r="DJ18" s="271"/>
      <c r="DK18" s="271"/>
      <c r="DL18" s="271"/>
      <c r="DM18" s="271"/>
      <c r="DN18" s="271"/>
      <c r="DO18" s="271"/>
      <c r="DP18" s="271"/>
      <c r="DQ18" s="271"/>
      <c r="DR18" s="271"/>
      <c r="DS18" s="271"/>
      <c r="DT18" s="271"/>
      <c r="DU18" s="271"/>
      <c r="DV18" s="271"/>
      <c r="DW18" s="271"/>
    </row>
    <row r="19" spans="1:351" x14ac:dyDescent="0.15">
      <c r="DD19" s="367"/>
      <c r="DE19" s="367"/>
    </row>
    <row r="20" spans="1:351" x14ac:dyDescent="0.15">
      <c r="DD20" s="367"/>
      <c r="DE20" s="367"/>
    </row>
    <row r="21" spans="1:351" ht="17.25" x14ac:dyDescent="0.15">
      <c r="B21" s="369"/>
      <c r="C21" s="370"/>
      <c r="D21" s="370"/>
      <c r="E21" s="370"/>
      <c r="F21" s="370"/>
      <c r="G21" s="370"/>
      <c r="H21" s="370"/>
      <c r="I21" s="370"/>
      <c r="J21" s="370"/>
      <c r="K21" s="370"/>
      <c r="L21" s="370"/>
      <c r="M21" s="370"/>
      <c r="N21" s="371"/>
      <c r="O21" s="370"/>
      <c r="P21" s="370"/>
      <c r="Q21" s="370"/>
      <c r="R21" s="370"/>
      <c r="S21" s="370"/>
      <c r="T21" s="370"/>
      <c r="U21" s="370"/>
      <c r="V21" s="370"/>
      <c r="W21" s="370"/>
      <c r="X21" s="370"/>
      <c r="Y21" s="370"/>
      <c r="Z21" s="370"/>
      <c r="AA21" s="370"/>
      <c r="AB21" s="370"/>
      <c r="AC21" s="370"/>
      <c r="AD21" s="370"/>
      <c r="AE21" s="370"/>
      <c r="AF21" s="370"/>
      <c r="AG21" s="370"/>
      <c r="AH21" s="370"/>
      <c r="AI21" s="370"/>
      <c r="AJ21" s="370"/>
      <c r="AK21" s="370"/>
      <c r="AL21" s="370"/>
      <c r="AM21" s="370"/>
      <c r="AN21" s="370"/>
      <c r="AO21" s="370"/>
      <c r="AP21" s="370"/>
      <c r="AQ21" s="370"/>
      <c r="AR21" s="370"/>
      <c r="AS21" s="370"/>
      <c r="AT21" s="371"/>
      <c r="AU21" s="370"/>
      <c r="AV21" s="370"/>
      <c r="AW21" s="370"/>
      <c r="AX21" s="370"/>
      <c r="AY21" s="370"/>
      <c r="AZ21" s="370"/>
      <c r="BA21" s="370"/>
      <c r="BB21" s="370"/>
      <c r="BC21" s="370"/>
      <c r="BD21" s="370"/>
      <c r="BE21" s="370"/>
      <c r="BF21" s="371"/>
      <c r="BG21" s="370"/>
      <c r="BH21" s="370"/>
      <c r="BI21" s="370"/>
      <c r="BJ21" s="370"/>
      <c r="BK21" s="370"/>
      <c r="BL21" s="370"/>
      <c r="BM21" s="370"/>
      <c r="BN21" s="370"/>
      <c r="BO21" s="370"/>
      <c r="BP21" s="370"/>
      <c r="BQ21" s="370"/>
      <c r="BR21" s="371"/>
      <c r="BS21" s="370"/>
      <c r="BT21" s="370"/>
      <c r="BU21" s="370"/>
      <c r="BV21" s="370"/>
      <c r="BW21" s="370"/>
      <c r="BX21" s="370"/>
      <c r="BY21" s="370"/>
      <c r="BZ21" s="370"/>
      <c r="CA21" s="370"/>
      <c r="CB21" s="370"/>
      <c r="CC21" s="370"/>
      <c r="CD21" s="371"/>
      <c r="CE21" s="370"/>
      <c r="CF21" s="370"/>
      <c r="CG21" s="370"/>
      <c r="CH21" s="370"/>
      <c r="CI21" s="370"/>
      <c r="CJ21" s="370"/>
      <c r="CK21" s="370"/>
      <c r="CL21" s="370"/>
      <c r="CM21" s="370"/>
      <c r="CN21" s="370"/>
      <c r="CO21" s="370"/>
      <c r="CP21" s="371"/>
      <c r="CQ21" s="370"/>
      <c r="CR21" s="370"/>
      <c r="CS21" s="370"/>
      <c r="CT21" s="370"/>
      <c r="CU21" s="370"/>
      <c r="CV21" s="370"/>
      <c r="CW21" s="370"/>
      <c r="CX21" s="370"/>
      <c r="CY21" s="370"/>
      <c r="CZ21" s="370"/>
      <c r="DA21" s="370"/>
      <c r="DB21" s="371"/>
      <c r="DC21" s="370"/>
      <c r="DD21" s="372"/>
      <c r="DE21" s="367"/>
      <c r="MM21" s="373"/>
    </row>
    <row r="22" spans="1:351" ht="17.25" x14ac:dyDescent="0.15">
      <c r="B22" s="374"/>
      <c r="MM22" s="373"/>
    </row>
    <row r="23" spans="1:351" x14ac:dyDescent="0.15">
      <c r="B23" s="374"/>
    </row>
    <row r="24" spans="1:351" x14ac:dyDescent="0.15">
      <c r="B24" s="374"/>
    </row>
    <row r="25" spans="1:351" x14ac:dyDescent="0.15">
      <c r="B25" s="374"/>
    </row>
    <row r="26" spans="1:351" x14ac:dyDescent="0.15">
      <c r="B26" s="374"/>
    </row>
    <row r="27" spans="1:351" x14ac:dyDescent="0.15">
      <c r="B27" s="374"/>
    </row>
    <row r="28" spans="1:351" x14ac:dyDescent="0.15">
      <c r="B28" s="374"/>
    </row>
    <row r="29" spans="1:351" x14ac:dyDescent="0.15">
      <c r="B29" s="374"/>
    </row>
    <row r="30" spans="1:351" x14ac:dyDescent="0.15">
      <c r="B30" s="374"/>
    </row>
    <row r="31" spans="1:351" x14ac:dyDescent="0.15">
      <c r="B31" s="374"/>
    </row>
    <row r="32" spans="1:351" x14ac:dyDescent="0.15">
      <c r="B32" s="374"/>
    </row>
    <row r="33" spans="2:109" x14ac:dyDescent="0.15">
      <c r="B33" s="374"/>
    </row>
    <row r="34" spans="2:109" x14ac:dyDescent="0.15">
      <c r="B34" s="374"/>
    </row>
    <row r="35" spans="2:109" x14ac:dyDescent="0.15">
      <c r="B35" s="374"/>
    </row>
    <row r="36" spans="2:109" x14ac:dyDescent="0.15">
      <c r="B36" s="374"/>
    </row>
    <row r="37" spans="2:109" x14ac:dyDescent="0.15">
      <c r="B37" s="374"/>
    </row>
    <row r="38" spans="2:109" x14ac:dyDescent="0.15">
      <c r="B38" s="374"/>
    </row>
    <row r="39" spans="2:109" x14ac:dyDescent="0.15">
      <c r="B39" s="376"/>
      <c r="C39" s="377"/>
      <c r="D39" s="377"/>
      <c r="E39" s="377"/>
      <c r="F39" s="377"/>
      <c r="G39" s="377"/>
      <c r="H39" s="377"/>
      <c r="I39" s="377"/>
      <c r="J39" s="377"/>
      <c r="K39" s="377"/>
      <c r="L39" s="377"/>
      <c r="M39" s="377"/>
      <c r="N39" s="377"/>
      <c r="O39" s="377"/>
      <c r="P39" s="377"/>
      <c r="Q39" s="377"/>
      <c r="R39" s="377"/>
      <c r="S39" s="377"/>
      <c r="T39" s="377"/>
      <c r="U39" s="377"/>
      <c r="V39" s="377"/>
      <c r="W39" s="377"/>
      <c r="X39" s="377"/>
      <c r="Y39" s="377"/>
      <c r="Z39" s="377"/>
      <c r="AA39" s="377"/>
      <c r="AB39" s="377"/>
      <c r="AC39" s="377"/>
      <c r="AD39" s="377"/>
      <c r="AE39" s="377"/>
      <c r="AF39" s="377"/>
      <c r="AG39" s="377"/>
      <c r="AH39" s="377"/>
      <c r="AI39" s="377"/>
      <c r="AJ39" s="377"/>
      <c r="AK39" s="377"/>
      <c r="AL39" s="377"/>
      <c r="AM39" s="377"/>
      <c r="AN39" s="377"/>
      <c r="AO39" s="377"/>
      <c r="AP39" s="377"/>
      <c r="AQ39" s="377"/>
      <c r="AR39" s="377"/>
      <c r="AS39" s="377"/>
      <c r="AT39" s="377"/>
      <c r="AU39" s="377"/>
      <c r="AV39" s="377"/>
      <c r="AW39" s="377"/>
      <c r="AX39" s="377"/>
      <c r="AY39" s="377"/>
      <c r="AZ39" s="377"/>
      <c r="BA39" s="377"/>
      <c r="BB39" s="377"/>
      <c r="BC39" s="377"/>
      <c r="BD39" s="377"/>
      <c r="BE39" s="377"/>
      <c r="BF39" s="377"/>
      <c r="BG39" s="377"/>
      <c r="BH39" s="377"/>
      <c r="BI39" s="377"/>
      <c r="BJ39" s="377"/>
      <c r="BK39" s="377"/>
      <c r="BL39" s="377"/>
      <c r="BM39" s="377"/>
      <c r="BN39" s="377"/>
      <c r="BO39" s="377"/>
      <c r="BP39" s="377"/>
      <c r="BQ39" s="377"/>
      <c r="BR39" s="377"/>
      <c r="BS39" s="377"/>
      <c r="BT39" s="377"/>
      <c r="BU39" s="377"/>
      <c r="BV39" s="377"/>
      <c r="BW39" s="377"/>
      <c r="BX39" s="377"/>
      <c r="BY39" s="377"/>
      <c r="BZ39" s="377"/>
      <c r="CA39" s="377"/>
      <c r="CB39" s="377"/>
      <c r="CC39" s="377"/>
      <c r="CD39" s="377"/>
      <c r="CE39" s="377"/>
      <c r="CF39" s="377"/>
      <c r="CG39" s="377"/>
      <c r="CH39" s="377"/>
      <c r="CI39" s="377"/>
      <c r="CJ39" s="377"/>
      <c r="CK39" s="377"/>
      <c r="CL39" s="377"/>
      <c r="CM39" s="377"/>
      <c r="CN39" s="377"/>
      <c r="CO39" s="377"/>
      <c r="CP39" s="377"/>
      <c r="CQ39" s="377"/>
      <c r="CR39" s="377"/>
      <c r="CS39" s="377"/>
      <c r="CT39" s="377"/>
      <c r="CU39" s="377"/>
      <c r="CV39" s="377"/>
      <c r="CW39" s="377"/>
      <c r="CX39" s="377"/>
      <c r="CY39" s="377"/>
      <c r="CZ39" s="377"/>
      <c r="DA39" s="377"/>
      <c r="DB39" s="377"/>
      <c r="DC39" s="377"/>
      <c r="DD39" s="378"/>
    </row>
    <row r="40" spans="2:109" x14ac:dyDescent="0.15">
      <c r="B40" s="379"/>
      <c r="DD40" s="379"/>
      <c r="DE40" s="367"/>
    </row>
    <row r="41" spans="2:109" ht="17.25" x14ac:dyDescent="0.15">
      <c r="B41" s="380" t="s">
        <v>584</v>
      </c>
      <c r="C41" s="370"/>
      <c r="D41" s="370"/>
      <c r="E41" s="370"/>
      <c r="F41" s="370"/>
      <c r="G41" s="370"/>
      <c r="H41" s="370"/>
      <c r="I41" s="370"/>
      <c r="J41" s="370"/>
      <c r="K41" s="370"/>
      <c r="L41" s="370"/>
      <c r="M41" s="370"/>
      <c r="N41" s="370"/>
      <c r="O41" s="370"/>
      <c r="P41" s="370"/>
      <c r="Q41" s="370"/>
      <c r="R41" s="370"/>
      <c r="S41" s="370"/>
      <c r="T41" s="370"/>
      <c r="U41" s="370"/>
      <c r="V41" s="370"/>
      <c r="W41" s="370"/>
      <c r="X41" s="370"/>
      <c r="Y41" s="370"/>
      <c r="Z41" s="370"/>
      <c r="AA41" s="370"/>
      <c r="AB41" s="370"/>
      <c r="AC41" s="370"/>
      <c r="AD41" s="370"/>
      <c r="AE41" s="370"/>
      <c r="AF41" s="370"/>
      <c r="AG41" s="370"/>
      <c r="AH41" s="370"/>
      <c r="AI41" s="370"/>
      <c r="AJ41" s="370"/>
      <c r="AK41" s="370"/>
      <c r="AL41" s="370"/>
      <c r="AM41" s="370"/>
      <c r="AN41" s="370"/>
      <c r="AO41" s="370"/>
      <c r="AP41" s="370"/>
      <c r="AQ41" s="370"/>
      <c r="AR41" s="370"/>
      <c r="AS41" s="370"/>
      <c r="AT41" s="370"/>
      <c r="AU41" s="370"/>
      <c r="AV41" s="370"/>
      <c r="AW41" s="370"/>
      <c r="AX41" s="370"/>
      <c r="AY41" s="370"/>
      <c r="AZ41" s="370"/>
      <c r="BA41" s="370"/>
      <c r="BB41" s="370"/>
      <c r="BC41" s="370"/>
      <c r="BD41" s="370"/>
      <c r="BE41" s="370"/>
      <c r="BF41" s="370"/>
      <c r="BG41" s="370"/>
      <c r="BH41" s="370"/>
      <c r="BI41" s="370"/>
      <c r="BJ41" s="370"/>
      <c r="BK41" s="370"/>
      <c r="BL41" s="370"/>
      <c r="BM41" s="370"/>
      <c r="BN41" s="370"/>
      <c r="BO41" s="370"/>
      <c r="BP41" s="370"/>
      <c r="BQ41" s="370"/>
      <c r="BR41" s="370"/>
      <c r="BS41" s="370"/>
      <c r="BT41" s="370"/>
      <c r="BU41" s="370"/>
      <c r="BV41" s="370"/>
      <c r="BW41" s="370"/>
      <c r="BX41" s="370"/>
      <c r="BY41" s="370"/>
      <c r="BZ41" s="370"/>
      <c r="CA41" s="370"/>
      <c r="CB41" s="370"/>
      <c r="CC41" s="370"/>
      <c r="CD41" s="370"/>
      <c r="CE41" s="370"/>
      <c r="CF41" s="370"/>
      <c r="CG41" s="370"/>
      <c r="CH41" s="370"/>
      <c r="CI41" s="370"/>
      <c r="CJ41" s="370"/>
      <c r="CK41" s="370"/>
      <c r="CL41" s="370"/>
      <c r="CM41" s="370"/>
      <c r="CN41" s="370"/>
      <c r="CO41" s="370"/>
      <c r="CP41" s="370"/>
      <c r="CQ41" s="370"/>
      <c r="CR41" s="370"/>
      <c r="CS41" s="370"/>
      <c r="CT41" s="370"/>
      <c r="CU41" s="370"/>
      <c r="CV41" s="370"/>
      <c r="CW41" s="370"/>
      <c r="CX41" s="370"/>
      <c r="CY41" s="370"/>
      <c r="CZ41" s="370"/>
      <c r="DA41" s="370"/>
      <c r="DB41" s="370"/>
      <c r="DC41" s="370"/>
      <c r="DD41" s="372"/>
    </row>
    <row r="42" spans="2:109" x14ac:dyDescent="0.15">
      <c r="B42" s="374"/>
      <c r="G42" s="381"/>
      <c r="I42" s="382"/>
      <c r="J42" s="382"/>
      <c r="K42" s="382"/>
      <c r="AM42" s="381"/>
      <c r="AN42" s="381" t="s">
        <v>585</v>
      </c>
      <c r="AP42" s="382"/>
      <c r="AQ42" s="382"/>
      <c r="AR42" s="382"/>
      <c r="AY42" s="381"/>
      <c r="BA42" s="382"/>
      <c r="BB42" s="382"/>
      <c r="BC42" s="382"/>
      <c r="BK42" s="381"/>
      <c r="BM42" s="382"/>
      <c r="BN42" s="382"/>
      <c r="BO42" s="382"/>
      <c r="BW42" s="381"/>
      <c r="BY42" s="382"/>
      <c r="BZ42" s="382"/>
      <c r="CA42" s="382"/>
      <c r="CI42" s="381"/>
      <c r="CK42" s="382"/>
      <c r="CL42" s="382"/>
      <c r="CM42" s="382"/>
      <c r="CU42" s="381"/>
      <c r="CW42" s="382"/>
      <c r="CX42" s="382"/>
      <c r="CY42" s="382"/>
    </row>
    <row r="43" spans="2:109" ht="13.5" customHeight="1" x14ac:dyDescent="0.15">
      <c r="B43" s="374"/>
      <c r="AN43" s="1298" t="s">
        <v>597</v>
      </c>
      <c r="AO43" s="1299"/>
      <c r="AP43" s="1299"/>
      <c r="AQ43" s="1299"/>
      <c r="AR43" s="1299"/>
      <c r="AS43" s="1299"/>
      <c r="AT43" s="1299"/>
      <c r="AU43" s="1299"/>
      <c r="AV43" s="1299"/>
      <c r="AW43" s="1299"/>
      <c r="AX43" s="1299"/>
      <c r="AY43" s="1299"/>
      <c r="AZ43" s="1299"/>
      <c r="BA43" s="1299"/>
      <c r="BB43" s="1299"/>
      <c r="BC43" s="1299"/>
      <c r="BD43" s="1299"/>
      <c r="BE43" s="1299"/>
      <c r="BF43" s="1299"/>
      <c r="BG43" s="1299"/>
      <c r="BH43" s="1299"/>
      <c r="BI43" s="1299"/>
      <c r="BJ43" s="1299"/>
      <c r="BK43" s="1299"/>
      <c r="BL43" s="1299"/>
      <c r="BM43" s="1299"/>
      <c r="BN43" s="1299"/>
      <c r="BO43" s="1299"/>
      <c r="BP43" s="1299"/>
      <c r="BQ43" s="1299"/>
      <c r="BR43" s="1299"/>
      <c r="BS43" s="1299"/>
      <c r="BT43" s="1299"/>
      <c r="BU43" s="1299"/>
      <c r="BV43" s="1299"/>
      <c r="BW43" s="1299"/>
      <c r="BX43" s="1299"/>
      <c r="BY43" s="1299"/>
      <c r="BZ43" s="1299"/>
      <c r="CA43" s="1299"/>
      <c r="CB43" s="1299"/>
      <c r="CC43" s="1299"/>
      <c r="CD43" s="1299"/>
      <c r="CE43" s="1299"/>
      <c r="CF43" s="1299"/>
      <c r="CG43" s="1299"/>
      <c r="CH43" s="1299"/>
      <c r="CI43" s="1299"/>
      <c r="CJ43" s="1299"/>
      <c r="CK43" s="1299"/>
      <c r="CL43" s="1299"/>
      <c r="CM43" s="1299"/>
      <c r="CN43" s="1299"/>
      <c r="CO43" s="1299"/>
      <c r="CP43" s="1299"/>
      <c r="CQ43" s="1299"/>
      <c r="CR43" s="1299"/>
      <c r="CS43" s="1299"/>
      <c r="CT43" s="1299"/>
      <c r="CU43" s="1299"/>
      <c r="CV43" s="1299"/>
      <c r="CW43" s="1299"/>
      <c r="CX43" s="1299"/>
      <c r="CY43" s="1299"/>
      <c r="CZ43" s="1299"/>
      <c r="DA43" s="1299"/>
      <c r="DB43" s="1299"/>
      <c r="DC43" s="1300"/>
    </row>
    <row r="44" spans="2:109" x14ac:dyDescent="0.15">
      <c r="B44" s="374"/>
      <c r="AN44" s="1301"/>
      <c r="AO44" s="1302"/>
      <c r="AP44" s="1302"/>
      <c r="AQ44" s="1302"/>
      <c r="AR44" s="1302"/>
      <c r="AS44" s="1302"/>
      <c r="AT44" s="1302"/>
      <c r="AU44" s="1302"/>
      <c r="AV44" s="1302"/>
      <c r="AW44" s="1302"/>
      <c r="AX44" s="1302"/>
      <c r="AY44" s="1302"/>
      <c r="AZ44" s="1302"/>
      <c r="BA44" s="1302"/>
      <c r="BB44" s="1302"/>
      <c r="BC44" s="1302"/>
      <c r="BD44" s="1302"/>
      <c r="BE44" s="1302"/>
      <c r="BF44" s="1302"/>
      <c r="BG44" s="1302"/>
      <c r="BH44" s="1302"/>
      <c r="BI44" s="1302"/>
      <c r="BJ44" s="1302"/>
      <c r="BK44" s="1302"/>
      <c r="BL44" s="1302"/>
      <c r="BM44" s="1302"/>
      <c r="BN44" s="1302"/>
      <c r="BO44" s="1302"/>
      <c r="BP44" s="1302"/>
      <c r="BQ44" s="1302"/>
      <c r="BR44" s="1302"/>
      <c r="BS44" s="1302"/>
      <c r="BT44" s="1302"/>
      <c r="BU44" s="1302"/>
      <c r="BV44" s="1302"/>
      <c r="BW44" s="1302"/>
      <c r="BX44" s="1302"/>
      <c r="BY44" s="1302"/>
      <c r="BZ44" s="1302"/>
      <c r="CA44" s="1302"/>
      <c r="CB44" s="1302"/>
      <c r="CC44" s="1302"/>
      <c r="CD44" s="1302"/>
      <c r="CE44" s="1302"/>
      <c r="CF44" s="1302"/>
      <c r="CG44" s="1302"/>
      <c r="CH44" s="1302"/>
      <c r="CI44" s="1302"/>
      <c r="CJ44" s="1302"/>
      <c r="CK44" s="1302"/>
      <c r="CL44" s="1302"/>
      <c r="CM44" s="1302"/>
      <c r="CN44" s="1302"/>
      <c r="CO44" s="1302"/>
      <c r="CP44" s="1302"/>
      <c r="CQ44" s="1302"/>
      <c r="CR44" s="1302"/>
      <c r="CS44" s="1302"/>
      <c r="CT44" s="1302"/>
      <c r="CU44" s="1302"/>
      <c r="CV44" s="1302"/>
      <c r="CW44" s="1302"/>
      <c r="CX44" s="1302"/>
      <c r="CY44" s="1302"/>
      <c r="CZ44" s="1302"/>
      <c r="DA44" s="1302"/>
      <c r="DB44" s="1302"/>
      <c r="DC44" s="1303"/>
    </row>
    <row r="45" spans="2:109" x14ac:dyDescent="0.15">
      <c r="B45" s="374"/>
      <c r="AN45" s="1301"/>
      <c r="AO45" s="1302"/>
      <c r="AP45" s="1302"/>
      <c r="AQ45" s="1302"/>
      <c r="AR45" s="1302"/>
      <c r="AS45" s="1302"/>
      <c r="AT45" s="1302"/>
      <c r="AU45" s="1302"/>
      <c r="AV45" s="1302"/>
      <c r="AW45" s="1302"/>
      <c r="AX45" s="1302"/>
      <c r="AY45" s="1302"/>
      <c r="AZ45" s="1302"/>
      <c r="BA45" s="1302"/>
      <c r="BB45" s="1302"/>
      <c r="BC45" s="1302"/>
      <c r="BD45" s="1302"/>
      <c r="BE45" s="1302"/>
      <c r="BF45" s="1302"/>
      <c r="BG45" s="1302"/>
      <c r="BH45" s="1302"/>
      <c r="BI45" s="1302"/>
      <c r="BJ45" s="1302"/>
      <c r="BK45" s="1302"/>
      <c r="BL45" s="1302"/>
      <c r="BM45" s="1302"/>
      <c r="BN45" s="1302"/>
      <c r="BO45" s="1302"/>
      <c r="BP45" s="1302"/>
      <c r="BQ45" s="1302"/>
      <c r="BR45" s="1302"/>
      <c r="BS45" s="1302"/>
      <c r="BT45" s="1302"/>
      <c r="BU45" s="1302"/>
      <c r="BV45" s="1302"/>
      <c r="BW45" s="1302"/>
      <c r="BX45" s="1302"/>
      <c r="BY45" s="1302"/>
      <c r="BZ45" s="1302"/>
      <c r="CA45" s="1302"/>
      <c r="CB45" s="1302"/>
      <c r="CC45" s="1302"/>
      <c r="CD45" s="1302"/>
      <c r="CE45" s="1302"/>
      <c r="CF45" s="1302"/>
      <c r="CG45" s="1302"/>
      <c r="CH45" s="1302"/>
      <c r="CI45" s="1302"/>
      <c r="CJ45" s="1302"/>
      <c r="CK45" s="1302"/>
      <c r="CL45" s="1302"/>
      <c r="CM45" s="1302"/>
      <c r="CN45" s="1302"/>
      <c r="CO45" s="1302"/>
      <c r="CP45" s="1302"/>
      <c r="CQ45" s="1302"/>
      <c r="CR45" s="1302"/>
      <c r="CS45" s="1302"/>
      <c r="CT45" s="1302"/>
      <c r="CU45" s="1302"/>
      <c r="CV45" s="1302"/>
      <c r="CW45" s="1302"/>
      <c r="CX45" s="1302"/>
      <c r="CY45" s="1302"/>
      <c r="CZ45" s="1302"/>
      <c r="DA45" s="1302"/>
      <c r="DB45" s="1302"/>
      <c r="DC45" s="1303"/>
    </row>
    <row r="46" spans="2:109" x14ac:dyDescent="0.15">
      <c r="B46" s="374"/>
      <c r="AN46" s="1301"/>
      <c r="AO46" s="1302"/>
      <c r="AP46" s="1302"/>
      <c r="AQ46" s="1302"/>
      <c r="AR46" s="1302"/>
      <c r="AS46" s="1302"/>
      <c r="AT46" s="1302"/>
      <c r="AU46" s="1302"/>
      <c r="AV46" s="1302"/>
      <c r="AW46" s="1302"/>
      <c r="AX46" s="1302"/>
      <c r="AY46" s="1302"/>
      <c r="AZ46" s="1302"/>
      <c r="BA46" s="1302"/>
      <c r="BB46" s="1302"/>
      <c r="BC46" s="1302"/>
      <c r="BD46" s="1302"/>
      <c r="BE46" s="1302"/>
      <c r="BF46" s="1302"/>
      <c r="BG46" s="1302"/>
      <c r="BH46" s="1302"/>
      <c r="BI46" s="1302"/>
      <c r="BJ46" s="1302"/>
      <c r="BK46" s="1302"/>
      <c r="BL46" s="1302"/>
      <c r="BM46" s="1302"/>
      <c r="BN46" s="1302"/>
      <c r="BO46" s="1302"/>
      <c r="BP46" s="1302"/>
      <c r="BQ46" s="1302"/>
      <c r="BR46" s="1302"/>
      <c r="BS46" s="1302"/>
      <c r="BT46" s="1302"/>
      <c r="BU46" s="1302"/>
      <c r="BV46" s="1302"/>
      <c r="BW46" s="1302"/>
      <c r="BX46" s="1302"/>
      <c r="BY46" s="1302"/>
      <c r="BZ46" s="1302"/>
      <c r="CA46" s="1302"/>
      <c r="CB46" s="1302"/>
      <c r="CC46" s="1302"/>
      <c r="CD46" s="1302"/>
      <c r="CE46" s="1302"/>
      <c r="CF46" s="1302"/>
      <c r="CG46" s="1302"/>
      <c r="CH46" s="1302"/>
      <c r="CI46" s="1302"/>
      <c r="CJ46" s="1302"/>
      <c r="CK46" s="1302"/>
      <c r="CL46" s="1302"/>
      <c r="CM46" s="1302"/>
      <c r="CN46" s="1302"/>
      <c r="CO46" s="1302"/>
      <c r="CP46" s="1302"/>
      <c r="CQ46" s="1302"/>
      <c r="CR46" s="1302"/>
      <c r="CS46" s="1302"/>
      <c r="CT46" s="1302"/>
      <c r="CU46" s="1302"/>
      <c r="CV46" s="1302"/>
      <c r="CW46" s="1302"/>
      <c r="CX46" s="1302"/>
      <c r="CY46" s="1302"/>
      <c r="CZ46" s="1302"/>
      <c r="DA46" s="1302"/>
      <c r="DB46" s="1302"/>
      <c r="DC46" s="1303"/>
    </row>
    <row r="47" spans="2:109" x14ac:dyDescent="0.15">
      <c r="B47" s="374"/>
      <c r="AN47" s="1304"/>
      <c r="AO47" s="1305"/>
      <c r="AP47" s="1305"/>
      <c r="AQ47" s="1305"/>
      <c r="AR47" s="1305"/>
      <c r="AS47" s="1305"/>
      <c r="AT47" s="1305"/>
      <c r="AU47" s="1305"/>
      <c r="AV47" s="1305"/>
      <c r="AW47" s="1305"/>
      <c r="AX47" s="1305"/>
      <c r="AY47" s="1305"/>
      <c r="AZ47" s="1305"/>
      <c r="BA47" s="1305"/>
      <c r="BB47" s="1305"/>
      <c r="BC47" s="1305"/>
      <c r="BD47" s="1305"/>
      <c r="BE47" s="1305"/>
      <c r="BF47" s="1305"/>
      <c r="BG47" s="1305"/>
      <c r="BH47" s="1305"/>
      <c r="BI47" s="1305"/>
      <c r="BJ47" s="1305"/>
      <c r="BK47" s="1305"/>
      <c r="BL47" s="1305"/>
      <c r="BM47" s="1305"/>
      <c r="BN47" s="1305"/>
      <c r="BO47" s="1305"/>
      <c r="BP47" s="1305"/>
      <c r="BQ47" s="1305"/>
      <c r="BR47" s="1305"/>
      <c r="BS47" s="1305"/>
      <c r="BT47" s="1305"/>
      <c r="BU47" s="1305"/>
      <c r="BV47" s="1305"/>
      <c r="BW47" s="1305"/>
      <c r="BX47" s="1305"/>
      <c r="BY47" s="1305"/>
      <c r="BZ47" s="1305"/>
      <c r="CA47" s="1305"/>
      <c r="CB47" s="1305"/>
      <c r="CC47" s="1305"/>
      <c r="CD47" s="1305"/>
      <c r="CE47" s="1305"/>
      <c r="CF47" s="1305"/>
      <c r="CG47" s="1305"/>
      <c r="CH47" s="1305"/>
      <c r="CI47" s="1305"/>
      <c r="CJ47" s="1305"/>
      <c r="CK47" s="1305"/>
      <c r="CL47" s="1305"/>
      <c r="CM47" s="1305"/>
      <c r="CN47" s="1305"/>
      <c r="CO47" s="1305"/>
      <c r="CP47" s="1305"/>
      <c r="CQ47" s="1305"/>
      <c r="CR47" s="1305"/>
      <c r="CS47" s="1305"/>
      <c r="CT47" s="1305"/>
      <c r="CU47" s="1305"/>
      <c r="CV47" s="1305"/>
      <c r="CW47" s="1305"/>
      <c r="CX47" s="1305"/>
      <c r="CY47" s="1305"/>
      <c r="CZ47" s="1305"/>
      <c r="DA47" s="1305"/>
      <c r="DB47" s="1305"/>
      <c r="DC47" s="1306"/>
    </row>
    <row r="48" spans="2:109" x14ac:dyDescent="0.15">
      <c r="B48" s="374"/>
      <c r="H48" s="383"/>
      <c r="I48" s="383"/>
      <c r="J48" s="383"/>
      <c r="AN48" s="383"/>
      <c r="AO48" s="383"/>
      <c r="AP48" s="383"/>
      <c r="AZ48" s="383"/>
      <c r="BA48" s="383"/>
      <c r="BB48" s="383"/>
      <c r="BL48" s="383"/>
      <c r="BM48" s="383"/>
      <c r="BN48" s="383"/>
      <c r="BX48" s="383"/>
      <c r="BY48" s="383"/>
      <c r="BZ48" s="383"/>
      <c r="CJ48" s="383"/>
      <c r="CK48" s="383"/>
      <c r="CL48" s="383"/>
      <c r="CV48" s="383"/>
      <c r="CW48" s="383"/>
      <c r="CX48" s="383"/>
    </row>
    <row r="49" spans="1:109" x14ac:dyDescent="0.15">
      <c r="B49" s="374"/>
      <c r="AN49" s="367" t="s">
        <v>586</v>
      </c>
    </row>
    <row r="50" spans="1:109" x14ac:dyDescent="0.15">
      <c r="B50" s="374"/>
      <c r="G50" s="1275"/>
      <c r="H50" s="1275"/>
      <c r="I50" s="1275"/>
      <c r="J50" s="1275"/>
      <c r="K50" s="384"/>
      <c r="L50" s="384"/>
      <c r="M50" s="385"/>
      <c r="N50" s="385"/>
      <c r="AN50" s="1294"/>
      <c r="AO50" s="1295"/>
      <c r="AP50" s="1295"/>
      <c r="AQ50" s="1295"/>
      <c r="AR50" s="1295"/>
      <c r="AS50" s="1295"/>
      <c r="AT50" s="1295"/>
      <c r="AU50" s="1295"/>
      <c r="AV50" s="1295"/>
      <c r="AW50" s="1295"/>
      <c r="AX50" s="1295"/>
      <c r="AY50" s="1295"/>
      <c r="AZ50" s="1295"/>
      <c r="BA50" s="1295"/>
      <c r="BB50" s="1295"/>
      <c r="BC50" s="1295"/>
      <c r="BD50" s="1295"/>
      <c r="BE50" s="1295"/>
      <c r="BF50" s="1295"/>
      <c r="BG50" s="1295"/>
      <c r="BH50" s="1295"/>
      <c r="BI50" s="1295"/>
      <c r="BJ50" s="1295"/>
      <c r="BK50" s="1295"/>
      <c r="BL50" s="1295"/>
      <c r="BM50" s="1295"/>
      <c r="BN50" s="1295"/>
      <c r="BO50" s="1296"/>
      <c r="BP50" s="1281" t="s">
        <v>545</v>
      </c>
      <c r="BQ50" s="1281"/>
      <c r="BR50" s="1281"/>
      <c r="BS50" s="1281"/>
      <c r="BT50" s="1281"/>
      <c r="BU50" s="1281"/>
      <c r="BV50" s="1281"/>
      <c r="BW50" s="1281"/>
      <c r="BX50" s="1281" t="s">
        <v>546</v>
      </c>
      <c r="BY50" s="1281"/>
      <c r="BZ50" s="1281"/>
      <c r="CA50" s="1281"/>
      <c r="CB50" s="1281"/>
      <c r="CC50" s="1281"/>
      <c r="CD50" s="1281"/>
      <c r="CE50" s="1281"/>
      <c r="CF50" s="1281" t="s">
        <v>547</v>
      </c>
      <c r="CG50" s="1281"/>
      <c r="CH50" s="1281"/>
      <c r="CI50" s="1281"/>
      <c r="CJ50" s="1281"/>
      <c r="CK50" s="1281"/>
      <c r="CL50" s="1281"/>
      <c r="CM50" s="1281"/>
      <c r="CN50" s="1281" t="s">
        <v>548</v>
      </c>
      <c r="CO50" s="1281"/>
      <c r="CP50" s="1281"/>
      <c r="CQ50" s="1281"/>
      <c r="CR50" s="1281"/>
      <c r="CS50" s="1281"/>
      <c r="CT50" s="1281"/>
      <c r="CU50" s="1281"/>
      <c r="CV50" s="1281" t="s">
        <v>549</v>
      </c>
      <c r="CW50" s="1281"/>
      <c r="CX50" s="1281"/>
      <c r="CY50" s="1281"/>
      <c r="CZ50" s="1281"/>
      <c r="DA50" s="1281"/>
      <c r="DB50" s="1281"/>
      <c r="DC50" s="1281"/>
    </row>
    <row r="51" spans="1:109" ht="13.5" customHeight="1" x14ac:dyDescent="0.15">
      <c r="B51" s="374"/>
      <c r="G51" s="1293"/>
      <c r="H51" s="1293"/>
      <c r="I51" s="1297"/>
      <c r="J51" s="1297"/>
      <c r="K51" s="1282"/>
      <c r="L51" s="1282"/>
      <c r="M51" s="1282"/>
      <c r="N51" s="1282"/>
      <c r="AM51" s="383"/>
      <c r="AN51" s="1280" t="s">
        <v>587</v>
      </c>
      <c r="AO51" s="1280"/>
      <c r="AP51" s="1280"/>
      <c r="AQ51" s="1280"/>
      <c r="AR51" s="1280"/>
      <c r="AS51" s="1280"/>
      <c r="AT51" s="1280"/>
      <c r="AU51" s="1280"/>
      <c r="AV51" s="1280"/>
      <c r="AW51" s="1280"/>
      <c r="AX51" s="1280"/>
      <c r="AY51" s="1280"/>
      <c r="AZ51" s="1280"/>
      <c r="BA51" s="1280"/>
      <c r="BB51" s="1280" t="s">
        <v>588</v>
      </c>
      <c r="BC51" s="1280"/>
      <c r="BD51" s="1280"/>
      <c r="BE51" s="1280"/>
      <c r="BF51" s="1280"/>
      <c r="BG51" s="1280"/>
      <c r="BH51" s="1280"/>
      <c r="BI51" s="1280"/>
      <c r="BJ51" s="1280"/>
      <c r="BK51" s="1280"/>
      <c r="BL51" s="1280"/>
      <c r="BM51" s="1280"/>
      <c r="BN51" s="1280"/>
      <c r="BO51" s="1280"/>
      <c r="BP51" s="1292"/>
      <c r="BQ51" s="1277"/>
      <c r="BR51" s="1277"/>
      <c r="BS51" s="1277"/>
      <c r="BT51" s="1277"/>
      <c r="BU51" s="1277"/>
      <c r="BV51" s="1277"/>
      <c r="BW51" s="1277"/>
      <c r="BX51" s="1292"/>
      <c r="BY51" s="1277"/>
      <c r="BZ51" s="1277"/>
      <c r="CA51" s="1277"/>
      <c r="CB51" s="1277"/>
      <c r="CC51" s="1277"/>
      <c r="CD51" s="1277"/>
      <c r="CE51" s="1277"/>
      <c r="CF51" s="1292"/>
      <c r="CG51" s="1277"/>
      <c r="CH51" s="1277"/>
      <c r="CI51" s="1277"/>
      <c r="CJ51" s="1277"/>
      <c r="CK51" s="1277"/>
      <c r="CL51" s="1277"/>
      <c r="CM51" s="1277"/>
      <c r="CN51" s="1277"/>
      <c r="CO51" s="1277"/>
      <c r="CP51" s="1277"/>
      <c r="CQ51" s="1277"/>
      <c r="CR51" s="1277"/>
      <c r="CS51" s="1277"/>
      <c r="CT51" s="1277"/>
      <c r="CU51" s="1277"/>
      <c r="CV51" s="1292"/>
      <c r="CW51" s="1277"/>
      <c r="CX51" s="1277"/>
      <c r="CY51" s="1277"/>
      <c r="CZ51" s="1277"/>
      <c r="DA51" s="1277"/>
      <c r="DB51" s="1277"/>
      <c r="DC51" s="1277"/>
    </row>
    <row r="52" spans="1:109" x14ac:dyDescent="0.15">
      <c r="B52" s="374"/>
      <c r="G52" s="1293"/>
      <c r="H52" s="1293"/>
      <c r="I52" s="1297"/>
      <c r="J52" s="1297"/>
      <c r="K52" s="1282"/>
      <c r="L52" s="1282"/>
      <c r="M52" s="1282"/>
      <c r="N52" s="1282"/>
      <c r="AM52" s="383"/>
      <c r="AN52" s="1280"/>
      <c r="AO52" s="1280"/>
      <c r="AP52" s="1280"/>
      <c r="AQ52" s="1280"/>
      <c r="AR52" s="1280"/>
      <c r="AS52" s="1280"/>
      <c r="AT52" s="1280"/>
      <c r="AU52" s="1280"/>
      <c r="AV52" s="1280"/>
      <c r="AW52" s="1280"/>
      <c r="AX52" s="1280"/>
      <c r="AY52" s="1280"/>
      <c r="AZ52" s="1280"/>
      <c r="BA52" s="1280"/>
      <c r="BB52" s="1280"/>
      <c r="BC52" s="1280"/>
      <c r="BD52" s="1280"/>
      <c r="BE52" s="1280"/>
      <c r="BF52" s="1280"/>
      <c r="BG52" s="1280"/>
      <c r="BH52" s="1280"/>
      <c r="BI52" s="1280"/>
      <c r="BJ52" s="1280"/>
      <c r="BK52" s="1280"/>
      <c r="BL52" s="1280"/>
      <c r="BM52" s="1280"/>
      <c r="BN52" s="1280"/>
      <c r="BO52" s="1280"/>
      <c r="BP52" s="1277"/>
      <c r="BQ52" s="1277"/>
      <c r="BR52" s="1277"/>
      <c r="BS52" s="1277"/>
      <c r="BT52" s="1277"/>
      <c r="BU52" s="1277"/>
      <c r="BV52" s="1277"/>
      <c r="BW52" s="1277"/>
      <c r="BX52" s="1277"/>
      <c r="BY52" s="1277"/>
      <c r="BZ52" s="1277"/>
      <c r="CA52" s="1277"/>
      <c r="CB52" s="1277"/>
      <c r="CC52" s="1277"/>
      <c r="CD52" s="1277"/>
      <c r="CE52" s="1277"/>
      <c r="CF52" s="1277"/>
      <c r="CG52" s="1277"/>
      <c r="CH52" s="1277"/>
      <c r="CI52" s="1277"/>
      <c r="CJ52" s="1277"/>
      <c r="CK52" s="1277"/>
      <c r="CL52" s="1277"/>
      <c r="CM52" s="1277"/>
      <c r="CN52" s="1277"/>
      <c r="CO52" s="1277"/>
      <c r="CP52" s="1277"/>
      <c r="CQ52" s="1277"/>
      <c r="CR52" s="1277"/>
      <c r="CS52" s="1277"/>
      <c r="CT52" s="1277"/>
      <c r="CU52" s="1277"/>
      <c r="CV52" s="1277"/>
      <c r="CW52" s="1277"/>
      <c r="CX52" s="1277"/>
      <c r="CY52" s="1277"/>
      <c r="CZ52" s="1277"/>
      <c r="DA52" s="1277"/>
      <c r="DB52" s="1277"/>
      <c r="DC52" s="1277"/>
    </row>
    <row r="53" spans="1:109" x14ac:dyDescent="0.15">
      <c r="A53" s="382"/>
      <c r="B53" s="374"/>
      <c r="G53" s="1293"/>
      <c r="H53" s="1293"/>
      <c r="I53" s="1275"/>
      <c r="J53" s="1275"/>
      <c r="K53" s="1282"/>
      <c r="L53" s="1282"/>
      <c r="M53" s="1282"/>
      <c r="N53" s="1282"/>
      <c r="AM53" s="383"/>
      <c r="AN53" s="1280"/>
      <c r="AO53" s="1280"/>
      <c r="AP53" s="1280"/>
      <c r="AQ53" s="1280"/>
      <c r="AR53" s="1280"/>
      <c r="AS53" s="1280"/>
      <c r="AT53" s="1280"/>
      <c r="AU53" s="1280"/>
      <c r="AV53" s="1280"/>
      <c r="AW53" s="1280"/>
      <c r="AX53" s="1280"/>
      <c r="AY53" s="1280"/>
      <c r="AZ53" s="1280"/>
      <c r="BA53" s="1280"/>
      <c r="BB53" s="1280" t="s">
        <v>590</v>
      </c>
      <c r="BC53" s="1280"/>
      <c r="BD53" s="1280"/>
      <c r="BE53" s="1280"/>
      <c r="BF53" s="1280"/>
      <c r="BG53" s="1280"/>
      <c r="BH53" s="1280"/>
      <c r="BI53" s="1280"/>
      <c r="BJ53" s="1280"/>
      <c r="BK53" s="1280"/>
      <c r="BL53" s="1280"/>
      <c r="BM53" s="1280"/>
      <c r="BN53" s="1280"/>
      <c r="BO53" s="1280"/>
      <c r="BP53" s="1292"/>
      <c r="BQ53" s="1277"/>
      <c r="BR53" s="1277"/>
      <c r="BS53" s="1277"/>
      <c r="BT53" s="1277"/>
      <c r="BU53" s="1277"/>
      <c r="BV53" s="1277"/>
      <c r="BW53" s="1277"/>
      <c r="BX53" s="1292"/>
      <c r="BY53" s="1277"/>
      <c r="BZ53" s="1277"/>
      <c r="CA53" s="1277"/>
      <c r="CB53" s="1277"/>
      <c r="CC53" s="1277"/>
      <c r="CD53" s="1277"/>
      <c r="CE53" s="1277"/>
      <c r="CF53" s="1292"/>
      <c r="CG53" s="1277"/>
      <c r="CH53" s="1277"/>
      <c r="CI53" s="1277"/>
      <c r="CJ53" s="1277"/>
      <c r="CK53" s="1277"/>
      <c r="CL53" s="1277"/>
      <c r="CM53" s="1277"/>
      <c r="CN53" s="1277">
        <v>62.8</v>
      </c>
      <c r="CO53" s="1277"/>
      <c r="CP53" s="1277"/>
      <c r="CQ53" s="1277"/>
      <c r="CR53" s="1277"/>
      <c r="CS53" s="1277"/>
      <c r="CT53" s="1277"/>
      <c r="CU53" s="1277"/>
      <c r="CV53" s="1292"/>
      <c r="CW53" s="1277"/>
      <c r="CX53" s="1277"/>
      <c r="CY53" s="1277"/>
      <c r="CZ53" s="1277"/>
      <c r="DA53" s="1277"/>
      <c r="DB53" s="1277"/>
      <c r="DC53" s="1277"/>
    </row>
    <row r="54" spans="1:109" x14ac:dyDescent="0.15">
      <c r="A54" s="382"/>
      <c r="B54" s="374"/>
      <c r="G54" s="1293"/>
      <c r="H54" s="1293"/>
      <c r="I54" s="1275"/>
      <c r="J54" s="1275"/>
      <c r="K54" s="1282"/>
      <c r="L54" s="1282"/>
      <c r="M54" s="1282"/>
      <c r="N54" s="1282"/>
      <c r="AM54" s="383"/>
      <c r="AN54" s="1280"/>
      <c r="AO54" s="1280"/>
      <c r="AP54" s="1280"/>
      <c r="AQ54" s="1280"/>
      <c r="AR54" s="1280"/>
      <c r="AS54" s="1280"/>
      <c r="AT54" s="1280"/>
      <c r="AU54" s="1280"/>
      <c r="AV54" s="1280"/>
      <c r="AW54" s="1280"/>
      <c r="AX54" s="1280"/>
      <c r="AY54" s="1280"/>
      <c r="AZ54" s="1280"/>
      <c r="BA54" s="1280"/>
      <c r="BB54" s="1280"/>
      <c r="BC54" s="1280"/>
      <c r="BD54" s="1280"/>
      <c r="BE54" s="1280"/>
      <c r="BF54" s="1280"/>
      <c r="BG54" s="1280"/>
      <c r="BH54" s="1280"/>
      <c r="BI54" s="1280"/>
      <c r="BJ54" s="1280"/>
      <c r="BK54" s="1280"/>
      <c r="BL54" s="1280"/>
      <c r="BM54" s="1280"/>
      <c r="BN54" s="1280"/>
      <c r="BO54" s="1280"/>
      <c r="BP54" s="1277"/>
      <c r="BQ54" s="1277"/>
      <c r="BR54" s="1277"/>
      <c r="BS54" s="1277"/>
      <c r="BT54" s="1277"/>
      <c r="BU54" s="1277"/>
      <c r="BV54" s="1277"/>
      <c r="BW54" s="1277"/>
      <c r="BX54" s="1277"/>
      <c r="BY54" s="1277"/>
      <c r="BZ54" s="1277"/>
      <c r="CA54" s="1277"/>
      <c r="CB54" s="1277"/>
      <c r="CC54" s="1277"/>
      <c r="CD54" s="1277"/>
      <c r="CE54" s="1277"/>
      <c r="CF54" s="1277"/>
      <c r="CG54" s="1277"/>
      <c r="CH54" s="1277"/>
      <c r="CI54" s="1277"/>
      <c r="CJ54" s="1277"/>
      <c r="CK54" s="1277"/>
      <c r="CL54" s="1277"/>
      <c r="CM54" s="1277"/>
      <c r="CN54" s="1277"/>
      <c r="CO54" s="1277"/>
      <c r="CP54" s="1277"/>
      <c r="CQ54" s="1277"/>
      <c r="CR54" s="1277"/>
      <c r="CS54" s="1277"/>
      <c r="CT54" s="1277"/>
      <c r="CU54" s="1277"/>
      <c r="CV54" s="1277"/>
      <c r="CW54" s="1277"/>
      <c r="CX54" s="1277"/>
      <c r="CY54" s="1277"/>
      <c r="CZ54" s="1277"/>
      <c r="DA54" s="1277"/>
      <c r="DB54" s="1277"/>
      <c r="DC54" s="1277"/>
    </row>
    <row r="55" spans="1:109" x14ac:dyDescent="0.15">
      <c r="A55" s="382"/>
      <c r="B55" s="374"/>
      <c r="G55" s="1275"/>
      <c r="H55" s="1275"/>
      <c r="I55" s="1275"/>
      <c r="J55" s="1275"/>
      <c r="K55" s="1282"/>
      <c r="L55" s="1282"/>
      <c r="M55" s="1282"/>
      <c r="N55" s="1282"/>
      <c r="AN55" s="1281" t="s">
        <v>591</v>
      </c>
      <c r="AO55" s="1281"/>
      <c r="AP55" s="1281"/>
      <c r="AQ55" s="1281"/>
      <c r="AR55" s="1281"/>
      <c r="AS55" s="1281"/>
      <c r="AT55" s="1281"/>
      <c r="AU55" s="1281"/>
      <c r="AV55" s="1281"/>
      <c r="AW55" s="1281"/>
      <c r="AX55" s="1281"/>
      <c r="AY55" s="1281"/>
      <c r="AZ55" s="1281"/>
      <c r="BA55" s="1281"/>
      <c r="BB55" s="1280" t="s">
        <v>588</v>
      </c>
      <c r="BC55" s="1280"/>
      <c r="BD55" s="1280"/>
      <c r="BE55" s="1280"/>
      <c r="BF55" s="1280"/>
      <c r="BG55" s="1280"/>
      <c r="BH55" s="1280"/>
      <c r="BI55" s="1280"/>
      <c r="BJ55" s="1280"/>
      <c r="BK55" s="1280"/>
      <c r="BL55" s="1280"/>
      <c r="BM55" s="1280"/>
      <c r="BN55" s="1280"/>
      <c r="BO55" s="1280"/>
      <c r="BP55" s="1292"/>
      <c r="BQ55" s="1277"/>
      <c r="BR55" s="1277"/>
      <c r="BS55" s="1277"/>
      <c r="BT55" s="1277"/>
      <c r="BU55" s="1277"/>
      <c r="BV55" s="1277"/>
      <c r="BW55" s="1277"/>
      <c r="BX55" s="1292"/>
      <c r="BY55" s="1277"/>
      <c r="BZ55" s="1277"/>
      <c r="CA55" s="1277"/>
      <c r="CB55" s="1277"/>
      <c r="CC55" s="1277"/>
      <c r="CD55" s="1277"/>
      <c r="CE55" s="1277"/>
      <c r="CF55" s="1292"/>
      <c r="CG55" s="1277"/>
      <c r="CH55" s="1277"/>
      <c r="CI55" s="1277"/>
      <c r="CJ55" s="1277"/>
      <c r="CK55" s="1277"/>
      <c r="CL55" s="1277"/>
      <c r="CM55" s="1277"/>
      <c r="CN55" s="1277">
        <v>32.9</v>
      </c>
      <c r="CO55" s="1277"/>
      <c r="CP55" s="1277"/>
      <c r="CQ55" s="1277"/>
      <c r="CR55" s="1277"/>
      <c r="CS55" s="1277"/>
      <c r="CT55" s="1277"/>
      <c r="CU55" s="1277"/>
      <c r="CV55" s="1292"/>
      <c r="CW55" s="1277"/>
      <c r="CX55" s="1277"/>
      <c r="CY55" s="1277"/>
      <c r="CZ55" s="1277"/>
      <c r="DA55" s="1277"/>
      <c r="DB55" s="1277"/>
      <c r="DC55" s="1277"/>
    </row>
    <row r="56" spans="1:109" x14ac:dyDescent="0.15">
      <c r="A56" s="382"/>
      <c r="B56" s="374"/>
      <c r="G56" s="1275"/>
      <c r="H56" s="1275"/>
      <c r="I56" s="1275"/>
      <c r="J56" s="1275"/>
      <c r="K56" s="1282"/>
      <c r="L56" s="1282"/>
      <c r="M56" s="1282"/>
      <c r="N56" s="1282"/>
      <c r="AN56" s="1281"/>
      <c r="AO56" s="1281"/>
      <c r="AP56" s="1281"/>
      <c r="AQ56" s="1281"/>
      <c r="AR56" s="1281"/>
      <c r="AS56" s="1281"/>
      <c r="AT56" s="1281"/>
      <c r="AU56" s="1281"/>
      <c r="AV56" s="1281"/>
      <c r="AW56" s="1281"/>
      <c r="AX56" s="1281"/>
      <c r="AY56" s="1281"/>
      <c r="AZ56" s="1281"/>
      <c r="BA56" s="1281"/>
      <c r="BB56" s="1280"/>
      <c r="BC56" s="1280"/>
      <c r="BD56" s="1280"/>
      <c r="BE56" s="1280"/>
      <c r="BF56" s="1280"/>
      <c r="BG56" s="1280"/>
      <c r="BH56" s="1280"/>
      <c r="BI56" s="1280"/>
      <c r="BJ56" s="1280"/>
      <c r="BK56" s="1280"/>
      <c r="BL56" s="1280"/>
      <c r="BM56" s="1280"/>
      <c r="BN56" s="1280"/>
      <c r="BO56" s="1280"/>
      <c r="BP56" s="1277"/>
      <c r="BQ56" s="1277"/>
      <c r="BR56" s="1277"/>
      <c r="BS56" s="1277"/>
      <c r="BT56" s="1277"/>
      <c r="BU56" s="1277"/>
      <c r="BV56" s="1277"/>
      <c r="BW56" s="1277"/>
      <c r="BX56" s="1277"/>
      <c r="BY56" s="1277"/>
      <c r="BZ56" s="1277"/>
      <c r="CA56" s="1277"/>
      <c r="CB56" s="1277"/>
      <c r="CC56" s="1277"/>
      <c r="CD56" s="1277"/>
      <c r="CE56" s="1277"/>
      <c r="CF56" s="1277"/>
      <c r="CG56" s="1277"/>
      <c r="CH56" s="1277"/>
      <c r="CI56" s="1277"/>
      <c r="CJ56" s="1277"/>
      <c r="CK56" s="1277"/>
      <c r="CL56" s="1277"/>
      <c r="CM56" s="1277"/>
      <c r="CN56" s="1277"/>
      <c r="CO56" s="1277"/>
      <c r="CP56" s="1277"/>
      <c r="CQ56" s="1277"/>
      <c r="CR56" s="1277"/>
      <c r="CS56" s="1277"/>
      <c r="CT56" s="1277"/>
      <c r="CU56" s="1277"/>
      <c r="CV56" s="1277"/>
      <c r="CW56" s="1277"/>
      <c r="CX56" s="1277"/>
      <c r="CY56" s="1277"/>
      <c r="CZ56" s="1277"/>
      <c r="DA56" s="1277"/>
      <c r="DB56" s="1277"/>
      <c r="DC56" s="1277"/>
    </row>
    <row r="57" spans="1:109" s="382" customFormat="1" x14ac:dyDescent="0.15">
      <c r="B57" s="386"/>
      <c r="G57" s="1275"/>
      <c r="H57" s="1275"/>
      <c r="I57" s="1278"/>
      <c r="J57" s="1278"/>
      <c r="K57" s="1282"/>
      <c r="L57" s="1282"/>
      <c r="M57" s="1282"/>
      <c r="N57" s="1282"/>
      <c r="AM57" s="367"/>
      <c r="AN57" s="1281"/>
      <c r="AO57" s="1281"/>
      <c r="AP57" s="1281"/>
      <c r="AQ57" s="1281"/>
      <c r="AR57" s="1281"/>
      <c r="AS57" s="1281"/>
      <c r="AT57" s="1281"/>
      <c r="AU57" s="1281"/>
      <c r="AV57" s="1281"/>
      <c r="AW57" s="1281"/>
      <c r="AX57" s="1281"/>
      <c r="AY57" s="1281"/>
      <c r="AZ57" s="1281"/>
      <c r="BA57" s="1281"/>
      <c r="BB57" s="1280" t="s">
        <v>589</v>
      </c>
      <c r="BC57" s="1280"/>
      <c r="BD57" s="1280"/>
      <c r="BE57" s="1280"/>
      <c r="BF57" s="1280"/>
      <c r="BG57" s="1280"/>
      <c r="BH57" s="1280"/>
      <c r="BI57" s="1280"/>
      <c r="BJ57" s="1280"/>
      <c r="BK57" s="1280"/>
      <c r="BL57" s="1280"/>
      <c r="BM57" s="1280"/>
      <c r="BN57" s="1280"/>
      <c r="BO57" s="1280"/>
      <c r="BP57" s="1292"/>
      <c r="BQ57" s="1277"/>
      <c r="BR57" s="1277"/>
      <c r="BS57" s="1277"/>
      <c r="BT57" s="1277"/>
      <c r="BU57" s="1277"/>
      <c r="BV57" s="1277"/>
      <c r="BW57" s="1277"/>
      <c r="BX57" s="1292"/>
      <c r="BY57" s="1277"/>
      <c r="BZ57" s="1277"/>
      <c r="CA57" s="1277"/>
      <c r="CB57" s="1277"/>
      <c r="CC57" s="1277"/>
      <c r="CD57" s="1277"/>
      <c r="CE57" s="1277"/>
      <c r="CF57" s="1292"/>
      <c r="CG57" s="1277"/>
      <c r="CH57" s="1277"/>
      <c r="CI57" s="1277"/>
      <c r="CJ57" s="1277"/>
      <c r="CK57" s="1277"/>
      <c r="CL57" s="1277"/>
      <c r="CM57" s="1277"/>
      <c r="CN57" s="1277">
        <v>57</v>
      </c>
      <c r="CO57" s="1277"/>
      <c r="CP57" s="1277"/>
      <c r="CQ57" s="1277"/>
      <c r="CR57" s="1277"/>
      <c r="CS57" s="1277"/>
      <c r="CT57" s="1277"/>
      <c r="CU57" s="1277"/>
      <c r="CV57" s="1292"/>
      <c r="CW57" s="1277"/>
      <c r="CX57" s="1277"/>
      <c r="CY57" s="1277"/>
      <c r="CZ57" s="1277"/>
      <c r="DA57" s="1277"/>
      <c r="DB57" s="1277"/>
      <c r="DC57" s="1277"/>
      <c r="DD57" s="387"/>
      <c r="DE57" s="386"/>
    </row>
    <row r="58" spans="1:109" s="382" customFormat="1" x14ac:dyDescent="0.15">
      <c r="A58" s="367"/>
      <c r="B58" s="386"/>
      <c r="G58" s="1275"/>
      <c r="H58" s="1275"/>
      <c r="I58" s="1278"/>
      <c r="J58" s="1278"/>
      <c r="K58" s="1282"/>
      <c r="L58" s="1282"/>
      <c r="M58" s="1282"/>
      <c r="N58" s="1282"/>
      <c r="AM58" s="367"/>
      <c r="AN58" s="1281"/>
      <c r="AO58" s="1281"/>
      <c r="AP58" s="1281"/>
      <c r="AQ58" s="1281"/>
      <c r="AR58" s="1281"/>
      <c r="AS58" s="1281"/>
      <c r="AT58" s="1281"/>
      <c r="AU58" s="1281"/>
      <c r="AV58" s="1281"/>
      <c r="AW58" s="1281"/>
      <c r="AX58" s="1281"/>
      <c r="AY58" s="1281"/>
      <c r="AZ58" s="1281"/>
      <c r="BA58" s="1281"/>
      <c r="BB58" s="1280"/>
      <c r="BC58" s="1280"/>
      <c r="BD58" s="1280"/>
      <c r="BE58" s="1280"/>
      <c r="BF58" s="1280"/>
      <c r="BG58" s="1280"/>
      <c r="BH58" s="1280"/>
      <c r="BI58" s="1280"/>
      <c r="BJ58" s="1280"/>
      <c r="BK58" s="1280"/>
      <c r="BL58" s="1280"/>
      <c r="BM58" s="1280"/>
      <c r="BN58" s="1280"/>
      <c r="BO58" s="1280"/>
      <c r="BP58" s="1277"/>
      <c r="BQ58" s="1277"/>
      <c r="BR58" s="1277"/>
      <c r="BS58" s="1277"/>
      <c r="BT58" s="1277"/>
      <c r="BU58" s="1277"/>
      <c r="BV58" s="1277"/>
      <c r="BW58" s="1277"/>
      <c r="BX58" s="1277"/>
      <c r="BY58" s="1277"/>
      <c r="BZ58" s="1277"/>
      <c r="CA58" s="1277"/>
      <c r="CB58" s="1277"/>
      <c r="CC58" s="1277"/>
      <c r="CD58" s="1277"/>
      <c r="CE58" s="1277"/>
      <c r="CF58" s="1277"/>
      <c r="CG58" s="1277"/>
      <c r="CH58" s="1277"/>
      <c r="CI58" s="1277"/>
      <c r="CJ58" s="1277"/>
      <c r="CK58" s="1277"/>
      <c r="CL58" s="1277"/>
      <c r="CM58" s="1277"/>
      <c r="CN58" s="1277"/>
      <c r="CO58" s="1277"/>
      <c r="CP58" s="1277"/>
      <c r="CQ58" s="1277"/>
      <c r="CR58" s="1277"/>
      <c r="CS58" s="1277"/>
      <c r="CT58" s="1277"/>
      <c r="CU58" s="1277"/>
      <c r="CV58" s="1277"/>
      <c r="CW58" s="1277"/>
      <c r="CX58" s="1277"/>
      <c r="CY58" s="1277"/>
      <c r="CZ58" s="1277"/>
      <c r="DA58" s="1277"/>
      <c r="DB58" s="1277"/>
      <c r="DC58" s="1277"/>
      <c r="DD58" s="387"/>
      <c r="DE58" s="386"/>
    </row>
    <row r="59" spans="1:109" s="382" customFormat="1" x14ac:dyDescent="0.15">
      <c r="A59" s="367"/>
      <c r="B59" s="386"/>
      <c r="K59" s="388"/>
      <c r="L59" s="388"/>
      <c r="M59" s="388"/>
      <c r="N59" s="388"/>
      <c r="AQ59" s="388"/>
      <c r="AR59" s="388"/>
      <c r="AS59" s="388"/>
      <c r="AT59" s="388"/>
      <c r="BC59" s="388"/>
      <c r="BD59" s="388"/>
      <c r="BE59" s="388"/>
      <c r="BF59" s="388"/>
      <c r="BO59" s="388"/>
      <c r="BP59" s="388"/>
      <c r="BQ59" s="388"/>
      <c r="BR59" s="388"/>
      <c r="CA59" s="388"/>
      <c r="CB59" s="388"/>
      <c r="CC59" s="388"/>
      <c r="CD59" s="388"/>
      <c r="CM59" s="388"/>
      <c r="CN59" s="388"/>
      <c r="CO59" s="388"/>
      <c r="CP59" s="388"/>
      <c r="CY59" s="388"/>
      <c r="CZ59" s="388"/>
      <c r="DA59" s="388"/>
      <c r="DB59" s="388"/>
      <c r="DC59" s="388"/>
      <c r="DD59" s="387"/>
      <c r="DE59" s="386"/>
    </row>
    <row r="60" spans="1:109" s="382" customFormat="1" x14ac:dyDescent="0.15">
      <c r="A60" s="367"/>
      <c r="B60" s="386"/>
      <c r="K60" s="388"/>
      <c r="L60" s="388"/>
      <c r="M60" s="388"/>
      <c r="N60" s="388"/>
      <c r="AQ60" s="388"/>
      <c r="AR60" s="388"/>
      <c r="AS60" s="388"/>
      <c r="AT60" s="388"/>
      <c r="BC60" s="388"/>
      <c r="BD60" s="388"/>
      <c r="BE60" s="388"/>
      <c r="BF60" s="388"/>
      <c r="BO60" s="388"/>
      <c r="BP60" s="388"/>
      <c r="BQ60" s="388"/>
      <c r="BR60" s="388"/>
      <c r="CA60" s="388"/>
      <c r="CB60" s="388"/>
      <c r="CC60" s="388"/>
      <c r="CD60" s="388"/>
      <c r="CM60" s="388"/>
      <c r="CN60" s="388"/>
      <c r="CO60" s="388"/>
      <c r="CP60" s="388"/>
      <c r="CY60" s="388"/>
      <c r="CZ60" s="388"/>
      <c r="DA60" s="388"/>
      <c r="DB60" s="388"/>
      <c r="DC60" s="388"/>
      <c r="DD60" s="387"/>
      <c r="DE60" s="386"/>
    </row>
    <row r="61" spans="1:109" s="382" customFormat="1" x14ac:dyDescent="0.15">
      <c r="A61" s="367"/>
      <c r="B61" s="389"/>
      <c r="C61" s="390"/>
      <c r="D61" s="390"/>
      <c r="E61" s="390"/>
      <c r="F61" s="390"/>
      <c r="G61" s="390"/>
      <c r="H61" s="390"/>
      <c r="I61" s="390"/>
      <c r="J61" s="390"/>
      <c r="K61" s="390"/>
      <c r="L61" s="390"/>
      <c r="M61" s="391"/>
      <c r="N61" s="391"/>
      <c r="O61" s="390"/>
      <c r="P61" s="390"/>
      <c r="Q61" s="390"/>
      <c r="R61" s="390"/>
      <c r="S61" s="390"/>
      <c r="T61" s="390"/>
      <c r="U61" s="390"/>
      <c r="V61" s="390"/>
      <c r="W61" s="390"/>
      <c r="X61" s="390"/>
      <c r="Y61" s="390"/>
      <c r="Z61" s="390"/>
      <c r="AA61" s="390"/>
      <c r="AB61" s="390"/>
      <c r="AC61" s="390"/>
      <c r="AD61" s="390"/>
      <c r="AE61" s="390"/>
      <c r="AF61" s="390"/>
      <c r="AG61" s="390"/>
      <c r="AH61" s="390"/>
      <c r="AI61" s="390"/>
      <c r="AJ61" s="390"/>
      <c r="AK61" s="390"/>
      <c r="AL61" s="390"/>
      <c r="AM61" s="390"/>
      <c r="AN61" s="390"/>
      <c r="AO61" s="390"/>
      <c r="AP61" s="390"/>
      <c r="AQ61" s="390"/>
      <c r="AR61" s="390"/>
      <c r="AS61" s="391"/>
      <c r="AT61" s="391"/>
      <c r="AU61" s="390"/>
      <c r="AV61" s="390"/>
      <c r="AW61" s="390"/>
      <c r="AX61" s="390"/>
      <c r="AY61" s="390"/>
      <c r="AZ61" s="390"/>
      <c r="BA61" s="390"/>
      <c r="BB61" s="390"/>
      <c r="BC61" s="390"/>
      <c r="BD61" s="390"/>
      <c r="BE61" s="391"/>
      <c r="BF61" s="391"/>
      <c r="BG61" s="390"/>
      <c r="BH61" s="390"/>
      <c r="BI61" s="390"/>
      <c r="BJ61" s="390"/>
      <c r="BK61" s="390"/>
      <c r="BL61" s="390"/>
      <c r="BM61" s="390"/>
      <c r="BN61" s="390"/>
      <c r="BO61" s="390"/>
      <c r="BP61" s="390"/>
      <c r="BQ61" s="391"/>
      <c r="BR61" s="391"/>
      <c r="BS61" s="390"/>
      <c r="BT61" s="390"/>
      <c r="BU61" s="390"/>
      <c r="BV61" s="390"/>
      <c r="BW61" s="390"/>
      <c r="BX61" s="390"/>
      <c r="BY61" s="390"/>
      <c r="BZ61" s="390"/>
      <c r="CA61" s="390"/>
      <c r="CB61" s="390"/>
      <c r="CC61" s="391"/>
      <c r="CD61" s="391"/>
      <c r="CE61" s="390"/>
      <c r="CF61" s="390"/>
      <c r="CG61" s="390"/>
      <c r="CH61" s="390"/>
      <c r="CI61" s="390"/>
      <c r="CJ61" s="390"/>
      <c r="CK61" s="390"/>
      <c r="CL61" s="390"/>
      <c r="CM61" s="390"/>
      <c r="CN61" s="390"/>
      <c r="CO61" s="391"/>
      <c r="CP61" s="391"/>
      <c r="CQ61" s="390"/>
      <c r="CR61" s="390"/>
      <c r="CS61" s="390"/>
      <c r="CT61" s="390"/>
      <c r="CU61" s="390"/>
      <c r="CV61" s="390"/>
      <c r="CW61" s="390"/>
      <c r="CX61" s="390"/>
      <c r="CY61" s="390"/>
      <c r="CZ61" s="390"/>
      <c r="DA61" s="391"/>
      <c r="DB61" s="391"/>
      <c r="DC61" s="391"/>
      <c r="DD61" s="392"/>
      <c r="DE61" s="386"/>
    </row>
    <row r="62" spans="1:109" x14ac:dyDescent="0.15">
      <c r="B62" s="379"/>
      <c r="C62" s="379"/>
      <c r="D62" s="379"/>
      <c r="E62" s="379"/>
      <c r="F62" s="379"/>
      <c r="G62" s="379"/>
      <c r="H62" s="379"/>
      <c r="I62" s="379"/>
      <c r="J62" s="379"/>
      <c r="K62" s="379"/>
      <c r="L62" s="379"/>
      <c r="M62" s="379"/>
      <c r="N62" s="379"/>
      <c r="O62" s="379"/>
      <c r="P62" s="379"/>
      <c r="Q62" s="379"/>
      <c r="R62" s="379"/>
      <c r="S62" s="379"/>
      <c r="T62" s="379"/>
      <c r="U62" s="379"/>
      <c r="V62" s="379"/>
      <c r="W62" s="379"/>
      <c r="X62" s="379"/>
      <c r="Y62" s="379"/>
      <c r="Z62" s="379"/>
      <c r="AA62" s="379"/>
      <c r="AB62" s="379"/>
      <c r="AC62" s="379"/>
      <c r="AD62" s="379"/>
      <c r="AE62" s="379"/>
      <c r="AF62" s="379"/>
      <c r="AG62" s="379"/>
      <c r="AH62" s="379"/>
      <c r="AI62" s="379"/>
      <c r="AJ62" s="379"/>
      <c r="AK62" s="379"/>
      <c r="AL62" s="379"/>
      <c r="AM62" s="379"/>
      <c r="AN62" s="379"/>
      <c r="AO62" s="379"/>
      <c r="AP62" s="379"/>
      <c r="AQ62" s="379"/>
      <c r="AR62" s="379"/>
      <c r="AS62" s="379"/>
      <c r="AT62" s="379"/>
      <c r="AU62" s="379"/>
      <c r="AV62" s="379"/>
      <c r="AW62" s="379"/>
      <c r="AX62" s="379"/>
      <c r="AY62" s="379"/>
      <c r="AZ62" s="379"/>
      <c r="BA62" s="379"/>
      <c r="BB62" s="379"/>
      <c r="BC62" s="379"/>
      <c r="BD62" s="379"/>
      <c r="BE62" s="379"/>
      <c r="BF62" s="379"/>
      <c r="BG62" s="379"/>
      <c r="BH62" s="379"/>
      <c r="BI62" s="379"/>
      <c r="BJ62" s="379"/>
      <c r="BK62" s="379"/>
      <c r="BL62" s="379"/>
      <c r="BM62" s="379"/>
      <c r="BN62" s="379"/>
      <c r="BO62" s="379"/>
      <c r="BP62" s="379"/>
      <c r="BQ62" s="379"/>
      <c r="BR62" s="379"/>
      <c r="BS62" s="379"/>
      <c r="BT62" s="379"/>
      <c r="BU62" s="379"/>
      <c r="BV62" s="379"/>
      <c r="BW62" s="379"/>
      <c r="BX62" s="379"/>
      <c r="BY62" s="379"/>
      <c r="BZ62" s="379"/>
      <c r="CA62" s="379"/>
      <c r="CB62" s="379"/>
      <c r="CC62" s="379"/>
      <c r="CD62" s="379"/>
      <c r="CE62" s="379"/>
      <c r="CF62" s="379"/>
      <c r="CG62" s="379"/>
      <c r="CH62" s="379"/>
      <c r="CI62" s="379"/>
      <c r="CJ62" s="379"/>
      <c r="CK62" s="379"/>
      <c r="CL62" s="379"/>
      <c r="CM62" s="379"/>
      <c r="CN62" s="379"/>
      <c r="CO62" s="379"/>
      <c r="CP62" s="379"/>
      <c r="CQ62" s="379"/>
      <c r="CR62" s="379"/>
      <c r="CS62" s="379"/>
      <c r="CT62" s="379"/>
      <c r="CU62" s="379"/>
      <c r="CV62" s="379"/>
      <c r="CW62" s="379"/>
      <c r="CX62" s="379"/>
      <c r="CY62" s="379"/>
      <c r="CZ62" s="379"/>
      <c r="DA62" s="379"/>
      <c r="DB62" s="379"/>
      <c r="DC62" s="379"/>
      <c r="DD62" s="379"/>
      <c r="DE62" s="367"/>
    </row>
    <row r="63" spans="1:109" ht="17.25" x14ac:dyDescent="0.15">
      <c r="B63" s="393" t="s">
        <v>592</v>
      </c>
    </row>
    <row r="64" spans="1:109" x14ac:dyDescent="0.15">
      <c r="B64" s="374"/>
      <c r="G64" s="381"/>
      <c r="I64" s="394"/>
      <c r="J64" s="394"/>
      <c r="K64" s="394"/>
      <c r="L64" s="394"/>
      <c r="M64" s="394"/>
      <c r="N64" s="395"/>
      <c r="AM64" s="381"/>
      <c r="AN64" s="381" t="s">
        <v>585</v>
      </c>
      <c r="AP64" s="382"/>
      <c r="AQ64" s="382"/>
      <c r="AR64" s="382"/>
      <c r="AY64" s="381"/>
      <c r="BA64" s="382"/>
      <c r="BB64" s="382"/>
      <c r="BC64" s="382"/>
      <c r="BK64" s="381"/>
      <c r="BM64" s="382"/>
      <c r="BN64" s="382"/>
      <c r="BO64" s="382"/>
      <c r="BW64" s="381"/>
      <c r="BY64" s="382"/>
      <c r="BZ64" s="382"/>
      <c r="CA64" s="382"/>
      <c r="CI64" s="381"/>
      <c r="CK64" s="382"/>
      <c r="CL64" s="382"/>
      <c r="CM64" s="382"/>
      <c r="CU64" s="381"/>
      <c r="CW64" s="382"/>
      <c r="CX64" s="382"/>
      <c r="CY64" s="382"/>
    </row>
    <row r="65" spans="2:107" x14ac:dyDescent="0.15">
      <c r="B65" s="374"/>
      <c r="AN65" s="1283" t="s">
        <v>593</v>
      </c>
      <c r="AO65" s="1284"/>
      <c r="AP65" s="1284"/>
      <c r="AQ65" s="1284"/>
      <c r="AR65" s="1284"/>
      <c r="AS65" s="1284"/>
      <c r="AT65" s="1284"/>
      <c r="AU65" s="1284"/>
      <c r="AV65" s="1284"/>
      <c r="AW65" s="1284"/>
      <c r="AX65" s="1284"/>
      <c r="AY65" s="1284"/>
      <c r="AZ65" s="1284"/>
      <c r="BA65" s="1284"/>
      <c r="BB65" s="1284"/>
      <c r="BC65" s="1284"/>
      <c r="BD65" s="1284"/>
      <c r="BE65" s="1284"/>
      <c r="BF65" s="1284"/>
      <c r="BG65" s="1284"/>
      <c r="BH65" s="1284"/>
      <c r="BI65" s="1284"/>
      <c r="BJ65" s="1284"/>
      <c r="BK65" s="1284"/>
      <c r="BL65" s="1284"/>
      <c r="BM65" s="1284"/>
      <c r="BN65" s="1284"/>
      <c r="BO65" s="1284"/>
      <c r="BP65" s="1284"/>
      <c r="BQ65" s="1284"/>
      <c r="BR65" s="1284"/>
      <c r="BS65" s="1284"/>
      <c r="BT65" s="1284"/>
      <c r="BU65" s="1284"/>
      <c r="BV65" s="1284"/>
      <c r="BW65" s="1284"/>
      <c r="BX65" s="1284"/>
      <c r="BY65" s="1284"/>
      <c r="BZ65" s="1284"/>
      <c r="CA65" s="1284"/>
      <c r="CB65" s="1284"/>
      <c r="CC65" s="1284"/>
      <c r="CD65" s="1284"/>
      <c r="CE65" s="1284"/>
      <c r="CF65" s="1284"/>
      <c r="CG65" s="1284"/>
      <c r="CH65" s="1284"/>
      <c r="CI65" s="1284"/>
      <c r="CJ65" s="1284"/>
      <c r="CK65" s="1284"/>
      <c r="CL65" s="1284"/>
      <c r="CM65" s="1284"/>
      <c r="CN65" s="1284"/>
      <c r="CO65" s="1284"/>
      <c r="CP65" s="1284"/>
      <c r="CQ65" s="1284"/>
      <c r="CR65" s="1284"/>
      <c r="CS65" s="1284"/>
      <c r="CT65" s="1284"/>
      <c r="CU65" s="1284"/>
      <c r="CV65" s="1284"/>
      <c r="CW65" s="1284"/>
      <c r="CX65" s="1284"/>
      <c r="CY65" s="1284"/>
      <c r="CZ65" s="1284"/>
      <c r="DA65" s="1284"/>
      <c r="DB65" s="1284"/>
      <c r="DC65" s="1285"/>
    </row>
    <row r="66" spans="2:107" x14ac:dyDescent="0.15">
      <c r="B66" s="374"/>
      <c r="AN66" s="1286"/>
      <c r="AO66" s="1287"/>
      <c r="AP66" s="1287"/>
      <c r="AQ66" s="1287"/>
      <c r="AR66" s="1287"/>
      <c r="AS66" s="1287"/>
      <c r="AT66" s="1287"/>
      <c r="AU66" s="1287"/>
      <c r="AV66" s="1287"/>
      <c r="AW66" s="1287"/>
      <c r="AX66" s="1287"/>
      <c r="AY66" s="1287"/>
      <c r="AZ66" s="1287"/>
      <c r="BA66" s="1287"/>
      <c r="BB66" s="1287"/>
      <c r="BC66" s="1287"/>
      <c r="BD66" s="1287"/>
      <c r="BE66" s="1287"/>
      <c r="BF66" s="1287"/>
      <c r="BG66" s="1287"/>
      <c r="BH66" s="1287"/>
      <c r="BI66" s="1287"/>
      <c r="BJ66" s="1287"/>
      <c r="BK66" s="1287"/>
      <c r="BL66" s="1287"/>
      <c r="BM66" s="1287"/>
      <c r="BN66" s="1287"/>
      <c r="BO66" s="1287"/>
      <c r="BP66" s="1287"/>
      <c r="BQ66" s="1287"/>
      <c r="BR66" s="1287"/>
      <c r="BS66" s="1287"/>
      <c r="BT66" s="1287"/>
      <c r="BU66" s="1287"/>
      <c r="BV66" s="1287"/>
      <c r="BW66" s="1287"/>
      <c r="BX66" s="1287"/>
      <c r="BY66" s="1287"/>
      <c r="BZ66" s="1287"/>
      <c r="CA66" s="1287"/>
      <c r="CB66" s="1287"/>
      <c r="CC66" s="1287"/>
      <c r="CD66" s="1287"/>
      <c r="CE66" s="1287"/>
      <c r="CF66" s="1287"/>
      <c r="CG66" s="1287"/>
      <c r="CH66" s="1287"/>
      <c r="CI66" s="1287"/>
      <c r="CJ66" s="1287"/>
      <c r="CK66" s="1287"/>
      <c r="CL66" s="1287"/>
      <c r="CM66" s="1287"/>
      <c r="CN66" s="1287"/>
      <c r="CO66" s="1287"/>
      <c r="CP66" s="1287"/>
      <c r="CQ66" s="1287"/>
      <c r="CR66" s="1287"/>
      <c r="CS66" s="1287"/>
      <c r="CT66" s="1287"/>
      <c r="CU66" s="1287"/>
      <c r="CV66" s="1287"/>
      <c r="CW66" s="1287"/>
      <c r="CX66" s="1287"/>
      <c r="CY66" s="1287"/>
      <c r="CZ66" s="1287"/>
      <c r="DA66" s="1287"/>
      <c r="DB66" s="1287"/>
      <c r="DC66" s="1288"/>
    </row>
    <row r="67" spans="2:107" x14ac:dyDescent="0.15">
      <c r="B67" s="374"/>
      <c r="AN67" s="1286"/>
      <c r="AO67" s="1287"/>
      <c r="AP67" s="1287"/>
      <c r="AQ67" s="1287"/>
      <c r="AR67" s="1287"/>
      <c r="AS67" s="1287"/>
      <c r="AT67" s="1287"/>
      <c r="AU67" s="1287"/>
      <c r="AV67" s="1287"/>
      <c r="AW67" s="1287"/>
      <c r="AX67" s="1287"/>
      <c r="AY67" s="1287"/>
      <c r="AZ67" s="1287"/>
      <c r="BA67" s="1287"/>
      <c r="BB67" s="1287"/>
      <c r="BC67" s="1287"/>
      <c r="BD67" s="1287"/>
      <c r="BE67" s="1287"/>
      <c r="BF67" s="1287"/>
      <c r="BG67" s="1287"/>
      <c r="BH67" s="1287"/>
      <c r="BI67" s="1287"/>
      <c r="BJ67" s="1287"/>
      <c r="BK67" s="1287"/>
      <c r="BL67" s="1287"/>
      <c r="BM67" s="1287"/>
      <c r="BN67" s="1287"/>
      <c r="BO67" s="1287"/>
      <c r="BP67" s="1287"/>
      <c r="BQ67" s="1287"/>
      <c r="BR67" s="1287"/>
      <c r="BS67" s="1287"/>
      <c r="BT67" s="1287"/>
      <c r="BU67" s="1287"/>
      <c r="BV67" s="1287"/>
      <c r="BW67" s="1287"/>
      <c r="BX67" s="1287"/>
      <c r="BY67" s="1287"/>
      <c r="BZ67" s="1287"/>
      <c r="CA67" s="1287"/>
      <c r="CB67" s="1287"/>
      <c r="CC67" s="1287"/>
      <c r="CD67" s="1287"/>
      <c r="CE67" s="1287"/>
      <c r="CF67" s="1287"/>
      <c r="CG67" s="1287"/>
      <c r="CH67" s="1287"/>
      <c r="CI67" s="1287"/>
      <c r="CJ67" s="1287"/>
      <c r="CK67" s="1287"/>
      <c r="CL67" s="1287"/>
      <c r="CM67" s="1287"/>
      <c r="CN67" s="1287"/>
      <c r="CO67" s="1287"/>
      <c r="CP67" s="1287"/>
      <c r="CQ67" s="1287"/>
      <c r="CR67" s="1287"/>
      <c r="CS67" s="1287"/>
      <c r="CT67" s="1287"/>
      <c r="CU67" s="1287"/>
      <c r="CV67" s="1287"/>
      <c r="CW67" s="1287"/>
      <c r="CX67" s="1287"/>
      <c r="CY67" s="1287"/>
      <c r="CZ67" s="1287"/>
      <c r="DA67" s="1287"/>
      <c r="DB67" s="1287"/>
      <c r="DC67" s="1288"/>
    </row>
    <row r="68" spans="2:107" x14ac:dyDescent="0.15">
      <c r="B68" s="374"/>
      <c r="AN68" s="1286"/>
      <c r="AO68" s="1287"/>
      <c r="AP68" s="1287"/>
      <c r="AQ68" s="1287"/>
      <c r="AR68" s="1287"/>
      <c r="AS68" s="1287"/>
      <c r="AT68" s="1287"/>
      <c r="AU68" s="1287"/>
      <c r="AV68" s="1287"/>
      <c r="AW68" s="1287"/>
      <c r="AX68" s="1287"/>
      <c r="AY68" s="1287"/>
      <c r="AZ68" s="1287"/>
      <c r="BA68" s="1287"/>
      <c r="BB68" s="1287"/>
      <c r="BC68" s="1287"/>
      <c r="BD68" s="1287"/>
      <c r="BE68" s="1287"/>
      <c r="BF68" s="1287"/>
      <c r="BG68" s="1287"/>
      <c r="BH68" s="1287"/>
      <c r="BI68" s="1287"/>
      <c r="BJ68" s="1287"/>
      <c r="BK68" s="1287"/>
      <c r="BL68" s="1287"/>
      <c r="BM68" s="1287"/>
      <c r="BN68" s="1287"/>
      <c r="BO68" s="1287"/>
      <c r="BP68" s="1287"/>
      <c r="BQ68" s="1287"/>
      <c r="BR68" s="1287"/>
      <c r="BS68" s="1287"/>
      <c r="BT68" s="1287"/>
      <c r="BU68" s="1287"/>
      <c r="BV68" s="1287"/>
      <c r="BW68" s="1287"/>
      <c r="BX68" s="1287"/>
      <c r="BY68" s="1287"/>
      <c r="BZ68" s="1287"/>
      <c r="CA68" s="1287"/>
      <c r="CB68" s="1287"/>
      <c r="CC68" s="1287"/>
      <c r="CD68" s="1287"/>
      <c r="CE68" s="1287"/>
      <c r="CF68" s="1287"/>
      <c r="CG68" s="1287"/>
      <c r="CH68" s="1287"/>
      <c r="CI68" s="1287"/>
      <c r="CJ68" s="1287"/>
      <c r="CK68" s="1287"/>
      <c r="CL68" s="1287"/>
      <c r="CM68" s="1287"/>
      <c r="CN68" s="1287"/>
      <c r="CO68" s="1287"/>
      <c r="CP68" s="1287"/>
      <c r="CQ68" s="1287"/>
      <c r="CR68" s="1287"/>
      <c r="CS68" s="1287"/>
      <c r="CT68" s="1287"/>
      <c r="CU68" s="1287"/>
      <c r="CV68" s="1287"/>
      <c r="CW68" s="1287"/>
      <c r="CX68" s="1287"/>
      <c r="CY68" s="1287"/>
      <c r="CZ68" s="1287"/>
      <c r="DA68" s="1287"/>
      <c r="DB68" s="1287"/>
      <c r="DC68" s="1288"/>
    </row>
    <row r="69" spans="2:107" x14ac:dyDescent="0.15">
      <c r="B69" s="374"/>
      <c r="AN69" s="1289"/>
      <c r="AO69" s="1290"/>
      <c r="AP69" s="1290"/>
      <c r="AQ69" s="1290"/>
      <c r="AR69" s="1290"/>
      <c r="AS69" s="1290"/>
      <c r="AT69" s="1290"/>
      <c r="AU69" s="1290"/>
      <c r="AV69" s="1290"/>
      <c r="AW69" s="1290"/>
      <c r="AX69" s="1290"/>
      <c r="AY69" s="1290"/>
      <c r="AZ69" s="1290"/>
      <c r="BA69" s="1290"/>
      <c r="BB69" s="1290"/>
      <c r="BC69" s="1290"/>
      <c r="BD69" s="1290"/>
      <c r="BE69" s="1290"/>
      <c r="BF69" s="1290"/>
      <c r="BG69" s="1290"/>
      <c r="BH69" s="1290"/>
      <c r="BI69" s="1290"/>
      <c r="BJ69" s="1290"/>
      <c r="BK69" s="1290"/>
      <c r="BL69" s="1290"/>
      <c r="BM69" s="1290"/>
      <c r="BN69" s="1290"/>
      <c r="BO69" s="1290"/>
      <c r="BP69" s="1290"/>
      <c r="BQ69" s="1290"/>
      <c r="BR69" s="1290"/>
      <c r="BS69" s="1290"/>
      <c r="BT69" s="1290"/>
      <c r="BU69" s="1290"/>
      <c r="BV69" s="1290"/>
      <c r="BW69" s="1290"/>
      <c r="BX69" s="1290"/>
      <c r="BY69" s="1290"/>
      <c r="BZ69" s="1290"/>
      <c r="CA69" s="1290"/>
      <c r="CB69" s="1290"/>
      <c r="CC69" s="1290"/>
      <c r="CD69" s="1290"/>
      <c r="CE69" s="1290"/>
      <c r="CF69" s="1290"/>
      <c r="CG69" s="1290"/>
      <c r="CH69" s="1290"/>
      <c r="CI69" s="1290"/>
      <c r="CJ69" s="1290"/>
      <c r="CK69" s="1290"/>
      <c r="CL69" s="1290"/>
      <c r="CM69" s="1290"/>
      <c r="CN69" s="1290"/>
      <c r="CO69" s="1290"/>
      <c r="CP69" s="1290"/>
      <c r="CQ69" s="1290"/>
      <c r="CR69" s="1290"/>
      <c r="CS69" s="1290"/>
      <c r="CT69" s="1290"/>
      <c r="CU69" s="1290"/>
      <c r="CV69" s="1290"/>
      <c r="CW69" s="1290"/>
      <c r="CX69" s="1290"/>
      <c r="CY69" s="1290"/>
      <c r="CZ69" s="1290"/>
      <c r="DA69" s="1290"/>
      <c r="DB69" s="1290"/>
      <c r="DC69" s="1291"/>
    </row>
    <row r="70" spans="2:107" x14ac:dyDescent="0.15">
      <c r="B70" s="374"/>
      <c r="H70" s="396"/>
      <c r="I70" s="396"/>
      <c r="J70" s="397"/>
      <c r="K70" s="397"/>
      <c r="L70" s="398"/>
      <c r="M70" s="397"/>
      <c r="N70" s="398"/>
      <c r="AN70" s="383"/>
      <c r="AO70" s="383"/>
      <c r="AP70" s="383"/>
      <c r="AZ70" s="383"/>
      <c r="BA70" s="383"/>
      <c r="BB70" s="383"/>
      <c r="BL70" s="383"/>
      <c r="BM70" s="383"/>
      <c r="BN70" s="383"/>
      <c r="BX70" s="383"/>
      <c r="BY70" s="383"/>
      <c r="BZ70" s="383"/>
      <c r="CJ70" s="383"/>
      <c r="CK70" s="383"/>
      <c r="CL70" s="383"/>
      <c r="CV70" s="383"/>
      <c r="CW70" s="383"/>
      <c r="CX70" s="383"/>
    </row>
    <row r="71" spans="2:107" x14ac:dyDescent="0.15">
      <c r="B71" s="374"/>
      <c r="G71" s="399"/>
      <c r="I71" s="400"/>
      <c r="J71" s="397"/>
      <c r="K71" s="397"/>
      <c r="L71" s="398"/>
      <c r="M71" s="397"/>
      <c r="N71" s="398"/>
      <c r="AM71" s="399"/>
      <c r="AN71" s="367" t="s">
        <v>586</v>
      </c>
    </row>
    <row r="72" spans="2:107" x14ac:dyDescent="0.15">
      <c r="B72" s="374"/>
      <c r="G72" s="1275"/>
      <c r="H72" s="1275"/>
      <c r="I72" s="1275"/>
      <c r="J72" s="1275"/>
      <c r="K72" s="384"/>
      <c r="L72" s="384"/>
      <c r="M72" s="385"/>
      <c r="N72" s="385"/>
      <c r="AN72" s="1294"/>
      <c r="AO72" s="1295"/>
      <c r="AP72" s="1295"/>
      <c r="AQ72" s="1295"/>
      <c r="AR72" s="1295"/>
      <c r="AS72" s="1295"/>
      <c r="AT72" s="1295"/>
      <c r="AU72" s="1295"/>
      <c r="AV72" s="1295"/>
      <c r="AW72" s="1295"/>
      <c r="AX72" s="1295"/>
      <c r="AY72" s="1295"/>
      <c r="AZ72" s="1295"/>
      <c r="BA72" s="1295"/>
      <c r="BB72" s="1295"/>
      <c r="BC72" s="1295"/>
      <c r="BD72" s="1295"/>
      <c r="BE72" s="1295"/>
      <c r="BF72" s="1295"/>
      <c r="BG72" s="1295"/>
      <c r="BH72" s="1295"/>
      <c r="BI72" s="1295"/>
      <c r="BJ72" s="1295"/>
      <c r="BK72" s="1295"/>
      <c r="BL72" s="1295"/>
      <c r="BM72" s="1295"/>
      <c r="BN72" s="1295"/>
      <c r="BO72" s="1296"/>
      <c r="BP72" s="1281" t="s">
        <v>545</v>
      </c>
      <c r="BQ72" s="1281"/>
      <c r="BR72" s="1281"/>
      <c r="BS72" s="1281"/>
      <c r="BT72" s="1281"/>
      <c r="BU72" s="1281"/>
      <c r="BV72" s="1281"/>
      <c r="BW72" s="1281"/>
      <c r="BX72" s="1281" t="s">
        <v>546</v>
      </c>
      <c r="BY72" s="1281"/>
      <c r="BZ72" s="1281"/>
      <c r="CA72" s="1281"/>
      <c r="CB72" s="1281"/>
      <c r="CC72" s="1281"/>
      <c r="CD72" s="1281"/>
      <c r="CE72" s="1281"/>
      <c r="CF72" s="1281" t="s">
        <v>547</v>
      </c>
      <c r="CG72" s="1281"/>
      <c r="CH72" s="1281"/>
      <c r="CI72" s="1281"/>
      <c r="CJ72" s="1281"/>
      <c r="CK72" s="1281"/>
      <c r="CL72" s="1281"/>
      <c r="CM72" s="1281"/>
      <c r="CN72" s="1281" t="s">
        <v>548</v>
      </c>
      <c r="CO72" s="1281"/>
      <c r="CP72" s="1281"/>
      <c r="CQ72" s="1281"/>
      <c r="CR72" s="1281"/>
      <c r="CS72" s="1281"/>
      <c r="CT72" s="1281"/>
      <c r="CU72" s="1281"/>
      <c r="CV72" s="1281" t="s">
        <v>549</v>
      </c>
      <c r="CW72" s="1281"/>
      <c r="CX72" s="1281"/>
      <c r="CY72" s="1281"/>
      <c r="CZ72" s="1281"/>
      <c r="DA72" s="1281"/>
      <c r="DB72" s="1281"/>
      <c r="DC72" s="1281"/>
    </row>
    <row r="73" spans="2:107" x14ac:dyDescent="0.15">
      <c r="B73" s="374"/>
      <c r="G73" s="1293"/>
      <c r="H73" s="1293"/>
      <c r="I73" s="1293"/>
      <c r="J73" s="1293"/>
      <c r="K73" s="1276"/>
      <c r="L73" s="1276"/>
      <c r="M73" s="1276"/>
      <c r="N73" s="1276"/>
      <c r="AM73" s="383"/>
      <c r="AN73" s="1280" t="s">
        <v>587</v>
      </c>
      <c r="AO73" s="1280"/>
      <c r="AP73" s="1280"/>
      <c r="AQ73" s="1280"/>
      <c r="AR73" s="1280"/>
      <c r="AS73" s="1280"/>
      <c r="AT73" s="1280"/>
      <c r="AU73" s="1280"/>
      <c r="AV73" s="1280"/>
      <c r="AW73" s="1280"/>
      <c r="AX73" s="1280"/>
      <c r="AY73" s="1280"/>
      <c r="AZ73" s="1280"/>
      <c r="BA73" s="1280"/>
      <c r="BB73" s="1280" t="s">
        <v>594</v>
      </c>
      <c r="BC73" s="1280"/>
      <c r="BD73" s="1280"/>
      <c r="BE73" s="1280"/>
      <c r="BF73" s="1280"/>
      <c r="BG73" s="1280"/>
      <c r="BH73" s="1280"/>
      <c r="BI73" s="1280"/>
      <c r="BJ73" s="1280"/>
      <c r="BK73" s="1280"/>
      <c r="BL73" s="1280"/>
      <c r="BM73" s="1280"/>
      <c r="BN73" s="1280"/>
      <c r="BO73" s="1280"/>
      <c r="BP73" s="1277"/>
      <c r="BQ73" s="1277"/>
      <c r="BR73" s="1277"/>
      <c r="BS73" s="1277"/>
      <c r="BT73" s="1277"/>
      <c r="BU73" s="1277"/>
      <c r="BV73" s="1277"/>
      <c r="BW73" s="1277"/>
      <c r="BX73" s="1277"/>
      <c r="BY73" s="1277"/>
      <c r="BZ73" s="1277"/>
      <c r="CA73" s="1277"/>
      <c r="CB73" s="1277"/>
      <c r="CC73" s="1277"/>
      <c r="CD73" s="1277"/>
      <c r="CE73" s="1277"/>
      <c r="CF73" s="1277"/>
      <c r="CG73" s="1277"/>
      <c r="CH73" s="1277"/>
      <c r="CI73" s="1277"/>
      <c r="CJ73" s="1277"/>
      <c r="CK73" s="1277"/>
      <c r="CL73" s="1277"/>
      <c r="CM73" s="1277"/>
      <c r="CN73" s="1277"/>
      <c r="CO73" s="1277"/>
      <c r="CP73" s="1277"/>
      <c r="CQ73" s="1277"/>
      <c r="CR73" s="1277"/>
      <c r="CS73" s="1277"/>
      <c r="CT73" s="1277"/>
      <c r="CU73" s="1277"/>
      <c r="CV73" s="1277"/>
      <c r="CW73" s="1277"/>
      <c r="CX73" s="1277"/>
      <c r="CY73" s="1277"/>
      <c r="CZ73" s="1277"/>
      <c r="DA73" s="1277"/>
      <c r="DB73" s="1277"/>
      <c r="DC73" s="1277"/>
    </row>
    <row r="74" spans="2:107" x14ac:dyDescent="0.15">
      <c r="B74" s="374"/>
      <c r="G74" s="1293"/>
      <c r="H74" s="1293"/>
      <c r="I74" s="1293"/>
      <c r="J74" s="1293"/>
      <c r="K74" s="1276"/>
      <c r="L74" s="1276"/>
      <c r="M74" s="1276"/>
      <c r="N74" s="1276"/>
      <c r="AM74" s="383"/>
      <c r="AN74" s="1280"/>
      <c r="AO74" s="1280"/>
      <c r="AP74" s="1280"/>
      <c r="AQ74" s="1280"/>
      <c r="AR74" s="1280"/>
      <c r="AS74" s="1280"/>
      <c r="AT74" s="1280"/>
      <c r="AU74" s="1280"/>
      <c r="AV74" s="1280"/>
      <c r="AW74" s="1280"/>
      <c r="AX74" s="1280"/>
      <c r="AY74" s="1280"/>
      <c r="AZ74" s="1280"/>
      <c r="BA74" s="1280"/>
      <c r="BB74" s="1280"/>
      <c r="BC74" s="1280"/>
      <c r="BD74" s="1280"/>
      <c r="BE74" s="1280"/>
      <c r="BF74" s="1280"/>
      <c r="BG74" s="1280"/>
      <c r="BH74" s="1280"/>
      <c r="BI74" s="1280"/>
      <c r="BJ74" s="1280"/>
      <c r="BK74" s="1280"/>
      <c r="BL74" s="1280"/>
      <c r="BM74" s="1280"/>
      <c r="BN74" s="1280"/>
      <c r="BO74" s="1280"/>
      <c r="BP74" s="1277"/>
      <c r="BQ74" s="1277"/>
      <c r="BR74" s="1277"/>
      <c r="BS74" s="1277"/>
      <c r="BT74" s="1277"/>
      <c r="BU74" s="1277"/>
      <c r="BV74" s="1277"/>
      <c r="BW74" s="1277"/>
      <c r="BX74" s="1277"/>
      <c r="BY74" s="1277"/>
      <c r="BZ74" s="1277"/>
      <c r="CA74" s="1277"/>
      <c r="CB74" s="1277"/>
      <c r="CC74" s="1277"/>
      <c r="CD74" s="1277"/>
      <c r="CE74" s="1277"/>
      <c r="CF74" s="1277"/>
      <c r="CG74" s="1277"/>
      <c r="CH74" s="1277"/>
      <c r="CI74" s="1277"/>
      <c r="CJ74" s="1277"/>
      <c r="CK74" s="1277"/>
      <c r="CL74" s="1277"/>
      <c r="CM74" s="1277"/>
      <c r="CN74" s="1277"/>
      <c r="CO74" s="1277"/>
      <c r="CP74" s="1277"/>
      <c r="CQ74" s="1277"/>
      <c r="CR74" s="1277"/>
      <c r="CS74" s="1277"/>
      <c r="CT74" s="1277"/>
      <c r="CU74" s="1277"/>
      <c r="CV74" s="1277"/>
      <c r="CW74" s="1277"/>
      <c r="CX74" s="1277"/>
      <c r="CY74" s="1277"/>
      <c r="CZ74" s="1277"/>
      <c r="DA74" s="1277"/>
      <c r="DB74" s="1277"/>
      <c r="DC74" s="1277"/>
    </row>
    <row r="75" spans="2:107" x14ac:dyDescent="0.15">
      <c r="B75" s="374"/>
      <c r="G75" s="1293"/>
      <c r="H75" s="1293"/>
      <c r="I75" s="1275"/>
      <c r="J75" s="1275"/>
      <c r="K75" s="1282"/>
      <c r="L75" s="1282"/>
      <c r="M75" s="1282"/>
      <c r="N75" s="1282"/>
      <c r="AM75" s="383"/>
      <c r="AN75" s="1280"/>
      <c r="AO75" s="1280"/>
      <c r="AP75" s="1280"/>
      <c r="AQ75" s="1280"/>
      <c r="AR75" s="1280"/>
      <c r="AS75" s="1280"/>
      <c r="AT75" s="1280"/>
      <c r="AU75" s="1280"/>
      <c r="AV75" s="1280"/>
      <c r="AW75" s="1280"/>
      <c r="AX75" s="1280"/>
      <c r="AY75" s="1280"/>
      <c r="AZ75" s="1280"/>
      <c r="BA75" s="1280"/>
      <c r="BB75" s="1280" t="s">
        <v>595</v>
      </c>
      <c r="BC75" s="1280"/>
      <c r="BD75" s="1280"/>
      <c r="BE75" s="1280"/>
      <c r="BF75" s="1280"/>
      <c r="BG75" s="1280"/>
      <c r="BH75" s="1280"/>
      <c r="BI75" s="1280"/>
      <c r="BJ75" s="1280"/>
      <c r="BK75" s="1280"/>
      <c r="BL75" s="1280"/>
      <c r="BM75" s="1280"/>
      <c r="BN75" s="1280"/>
      <c r="BO75" s="1280"/>
      <c r="BP75" s="1277">
        <v>2.9</v>
      </c>
      <c r="BQ75" s="1277"/>
      <c r="BR75" s="1277"/>
      <c r="BS75" s="1277"/>
      <c r="BT75" s="1277"/>
      <c r="BU75" s="1277"/>
      <c r="BV75" s="1277"/>
      <c r="BW75" s="1277"/>
      <c r="BX75" s="1277">
        <v>1.1000000000000001</v>
      </c>
      <c r="BY75" s="1277"/>
      <c r="BZ75" s="1277"/>
      <c r="CA75" s="1277"/>
      <c r="CB75" s="1277"/>
      <c r="CC75" s="1277"/>
      <c r="CD75" s="1277"/>
      <c r="CE75" s="1277"/>
      <c r="CF75" s="1277">
        <v>0.2</v>
      </c>
      <c r="CG75" s="1277"/>
      <c r="CH75" s="1277"/>
      <c r="CI75" s="1277"/>
      <c r="CJ75" s="1277"/>
      <c r="CK75" s="1277"/>
      <c r="CL75" s="1277"/>
      <c r="CM75" s="1277"/>
      <c r="CN75" s="1277">
        <v>-0.3</v>
      </c>
      <c r="CO75" s="1277"/>
      <c r="CP75" s="1277"/>
      <c r="CQ75" s="1277"/>
      <c r="CR75" s="1277"/>
      <c r="CS75" s="1277"/>
      <c r="CT75" s="1277"/>
      <c r="CU75" s="1277"/>
      <c r="CV75" s="1277">
        <v>-0.5</v>
      </c>
      <c r="CW75" s="1277"/>
      <c r="CX75" s="1277"/>
      <c r="CY75" s="1277"/>
      <c r="CZ75" s="1277"/>
      <c r="DA75" s="1277"/>
      <c r="DB75" s="1277"/>
      <c r="DC75" s="1277"/>
    </row>
    <row r="76" spans="2:107" x14ac:dyDescent="0.15">
      <c r="B76" s="374"/>
      <c r="G76" s="1293"/>
      <c r="H76" s="1293"/>
      <c r="I76" s="1275"/>
      <c r="J76" s="1275"/>
      <c r="K76" s="1282"/>
      <c r="L76" s="1282"/>
      <c r="M76" s="1282"/>
      <c r="N76" s="1282"/>
      <c r="AM76" s="383"/>
      <c r="AN76" s="1280"/>
      <c r="AO76" s="1280"/>
      <c r="AP76" s="1280"/>
      <c r="AQ76" s="1280"/>
      <c r="AR76" s="1280"/>
      <c r="AS76" s="1280"/>
      <c r="AT76" s="1280"/>
      <c r="AU76" s="1280"/>
      <c r="AV76" s="1280"/>
      <c r="AW76" s="1280"/>
      <c r="AX76" s="1280"/>
      <c r="AY76" s="1280"/>
      <c r="AZ76" s="1280"/>
      <c r="BA76" s="1280"/>
      <c r="BB76" s="1280"/>
      <c r="BC76" s="1280"/>
      <c r="BD76" s="1280"/>
      <c r="BE76" s="1280"/>
      <c r="BF76" s="1280"/>
      <c r="BG76" s="1280"/>
      <c r="BH76" s="1280"/>
      <c r="BI76" s="1280"/>
      <c r="BJ76" s="1280"/>
      <c r="BK76" s="1280"/>
      <c r="BL76" s="1280"/>
      <c r="BM76" s="1280"/>
      <c r="BN76" s="1280"/>
      <c r="BO76" s="1280"/>
      <c r="BP76" s="1277"/>
      <c r="BQ76" s="1277"/>
      <c r="BR76" s="1277"/>
      <c r="BS76" s="1277"/>
      <c r="BT76" s="1277"/>
      <c r="BU76" s="1277"/>
      <c r="BV76" s="1277"/>
      <c r="BW76" s="1277"/>
      <c r="BX76" s="1277"/>
      <c r="BY76" s="1277"/>
      <c r="BZ76" s="1277"/>
      <c r="CA76" s="1277"/>
      <c r="CB76" s="1277"/>
      <c r="CC76" s="1277"/>
      <c r="CD76" s="1277"/>
      <c r="CE76" s="1277"/>
      <c r="CF76" s="1277"/>
      <c r="CG76" s="1277"/>
      <c r="CH76" s="1277"/>
      <c r="CI76" s="1277"/>
      <c r="CJ76" s="1277"/>
      <c r="CK76" s="1277"/>
      <c r="CL76" s="1277"/>
      <c r="CM76" s="1277"/>
      <c r="CN76" s="1277"/>
      <c r="CO76" s="1277"/>
      <c r="CP76" s="1277"/>
      <c r="CQ76" s="1277"/>
      <c r="CR76" s="1277"/>
      <c r="CS76" s="1277"/>
      <c r="CT76" s="1277"/>
      <c r="CU76" s="1277"/>
      <c r="CV76" s="1277"/>
      <c r="CW76" s="1277"/>
      <c r="CX76" s="1277"/>
      <c r="CY76" s="1277"/>
      <c r="CZ76" s="1277"/>
      <c r="DA76" s="1277"/>
      <c r="DB76" s="1277"/>
      <c r="DC76" s="1277"/>
    </row>
    <row r="77" spans="2:107" x14ac:dyDescent="0.15">
      <c r="B77" s="374"/>
      <c r="G77" s="1275"/>
      <c r="H77" s="1275"/>
      <c r="I77" s="1275"/>
      <c r="J77" s="1275"/>
      <c r="K77" s="1276"/>
      <c r="L77" s="1276"/>
      <c r="M77" s="1276"/>
      <c r="N77" s="1276"/>
      <c r="AN77" s="1281" t="s">
        <v>596</v>
      </c>
      <c r="AO77" s="1281"/>
      <c r="AP77" s="1281"/>
      <c r="AQ77" s="1281"/>
      <c r="AR77" s="1281"/>
      <c r="AS77" s="1281"/>
      <c r="AT77" s="1281"/>
      <c r="AU77" s="1281"/>
      <c r="AV77" s="1281"/>
      <c r="AW77" s="1281"/>
      <c r="AX77" s="1281"/>
      <c r="AY77" s="1281"/>
      <c r="AZ77" s="1281"/>
      <c r="BA77" s="1281"/>
      <c r="BB77" s="1280" t="s">
        <v>588</v>
      </c>
      <c r="BC77" s="1280"/>
      <c r="BD77" s="1280"/>
      <c r="BE77" s="1280"/>
      <c r="BF77" s="1280"/>
      <c r="BG77" s="1280"/>
      <c r="BH77" s="1280"/>
      <c r="BI77" s="1280"/>
      <c r="BJ77" s="1280"/>
      <c r="BK77" s="1280"/>
      <c r="BL77" s="1280"/>
      <c r="BM77" s="1280"/>
      <c r="BN77" s="1280"/>
      <c r="BO77" s="1280"/>
      <c r="BP77" s="1277">
        <v>54.6</v>
      </c>
      <c r="BQ77" s="1277"/>
      <c r="BR77" s="1277"/>
      <c r="BS77" s="1277"/>
      <c r="BT77" s="1277"/>
      <c r="BU77" s="1277"/>
      <c r="BV77" s="1277"/>
      <c r="BW77" s="1277"/>
      <c r="BX77" s="1277">
        <v>48.7</v>
      </c>
      <c r="BY77" s="1277"/>
      <c r="BZ77" s="1277"/>
      <c r="CA77" s="1277"/>
      <c r="CB77" s="1277"/>
      <c r="CC77" s="1277"/>
      <c r="CD77" s="1277"/>
      <c r="CE77" s="1277"/>
      <c r="CF77" s="1277">
        <v>36.5</v>
      </c>
      <c r="CG77" s="1277"/>
      <c r="CH77" s="1277"/>
      <c r="CI77" s="1277"/>
      <c r="CJ77" s="1277"/>
      <c r="CK77" s="1277"/>
      <c r="CL77" s="1277"/>
      <c r="CM77" s="1277"/>
      <c r="CN77" s="1277">
        <v>32.9</v>
      </c>
      <c r="CO77" s="1277"/>
      <c r="CP77" s="1277"/>
      <c r="CQ77" s="1277"/>
      <c r="CR77" s="1277"/>
      <c r="CS77" s="1277"/>
      <c r="CT77" s="1277"/>
      <c r="CU77" s="1277"/>
      <c r="CV77" s="1277">
        <v>28.5</v>
      </c>
      <c r="CW77" s="1277"/>
      <c r="CX77" s="1277"/>
      <c r="CY77" s="1277"/>
      <c r="CZ77" s="1277"/>
      <c r="DA77" s="1277"/>
      <c r="DB77" s="1277"/>
      <c r="DC77" s="1277"/>
    </row>
    <row r="78" spans="2:107" x14ac:dyDescent="0.15">
      <c r="B78" s="374"/>
      <c r="G78" s="1275"/>
      <c r="H78" s="1275"/>
      <c r="I78" s="1275"/>
      <c r="J78" s="1275"/>
      <c r="K78" s="1276"/>
      <c r="L78" s="1276"/>
      <c r="M78" s="1276"/>
      <c r="N78" s="1276"/>
      <c r="AN78" s="1281"/>
      <c r="AO78" s="1281"/>
      <c r="AP78" s="1281"/>
      <c r="AQ78" s="1281"/>
      <c r="AR78" s="1281"/>
      <c r="AS78" s="1281"/>
      <c r="AT78" s="1281"/>
      <c r="AU78" s="1281"/>
      <c r="AV78" s="1281"/>
      <c r="AW78" s="1281"/>
      <c r="AX78" s="1281"/>
      <c r="AY78" s="1281"/>
      <c r="AZ78" s="1281"/>
      <c r="BA78" s="1281"/>
      <c r="BB78" s="1280"/>
      <c r="BC78" s="1280"/>
      <c r="BD78" s="1280"/>
      <c r="BE78" s="1280"/>
      <c r="BF78" s="1280"/>
      <c r="BG78" s="1280"/>
      <c r="BH78" s="1280"/>
      <c r="BI78" s="1280"/>
      <c r="BJ78" s="1280"/>
      <c r="BK78" s="1280"/>
      <c r="BL78" s="1280"/>
      <c r="BM78" s="1280"/>
      <c r="BN78" s="1280"/>
      <c r="BO78" s="1280"/>
      <c r="BP78" s="1277"/>
      <c r="BQ78" s="1277"/>
      <c r="BR78" s="1277"/>
      <c r="BS78" s="1277"/>
      <c r="BT78" s="1277"/>
      <c r="BU78" s="1277"/>
      <c r="BV78" s="1277"/>
      <c r="BW78" s="1277"/>
      <c r="BX78" s="1277"/>
      <c r="BY78" s="1277"/>
      <c r="BZ78" s="1277"/>
      <c r="CA78" s="1277"/>
      <c r="CB78" s="1277"/>
      <c r="CC78" s="1277"/>
      <c r="CD78" s="1277"/>
      <c r="CE78" s="1277"/>
      <c r="CF78" s="1277"/>
      <c r="CG78" s="1277"/>
      <c r="CH78" s="1277"/>
      <c r="CI78" s="1277"/>
      <c r="CJ78" s="1277"/>
      <c r="CK78" s="1277"/>
      <c r="CL78" s="1277"/>
      <c r="CM78" s="1277"/>
      <c r="CN78" s="1277"/>
      <c r="CO78" s="1277"/>
      <c r="CP78" s="1277"/>
      <c r="CQ78" s="1277"/>
      <c r="CR78" s="1277"/>
      <c r="CS78" s="1277"/>
      <c r="CT78" s="1277"/>
      <c r="CU78" s="1277"/>
      <c r="CV78" s="1277"/>
      <c r="CW78" s="1277"/>
      <c r="CX78" s="1277"/>
      <c r="CY78" s="1277"/>
      <c r="CZ78" s="1277"/>
      <c r="DA78" s="1277"/>
      <c r="DB78" s="1277"/>
      <c r="DC78" s="1277"/>
    </row>
    <row r="79" spans="2:107" x14ac:dyDescent="0.15">
      <c r="B79" s="374"/>
      <c r="G79" s="1275"/>
      <c r="H79" s="1275"/>
      <c r="I79" s="1278"/>
      <c r="J79" s="1278"/>
      <c r="K79" s="1279"/>
      <c r="L79" s="1279"/>
      <c r="M79" s="1279"/>
      <c r="N79" s="1279"/>
      <c r="AN79" s="1281"/>
      <c r="AO79" s="1281"/>
      <c r="AP79" s="1281"/>
      <c r="AQ79" s="1281"/>
      <c r="AR79" s="1281"/>
      <c r="AS79" s="1281"/>
      <c r="AT79" s="1281"/>
      <c r="AU79" s="1281"/>
      <c r="AV79" s="1281"/>
      <c r="AW79" s="1281"/>
      <c r="AX79" s="1281"/>
      <c r="AY79" s="1281"/>
      <c r="AZ79" s="1281"/>
      <c r="BA79" s="1281"/>
      <c r="BB79" s="1280" t="s">
        <v>595</v>
      </c>
      <c r="BC79" s="1280"/>
      <c r="BD79" s="1280"/>
      <c r="BE79" s="1280"/>
      <c r="BF79" s="1280"/>
      <c r="BG79" s="1280"/>
      <c r="BH79" s="1280"/>
      <c r="BI79" s="1280"/>
      <c r="BJ79" s="1280"/>
      <c r="BK79" s="1280"/>
      <c r="BL79" s="1280"/>
      <c r="BM79" s="1280"/>
      <c r="BN79" s="1280"/>
      <c r="BO79" s="1280"/>
      <c r="BP79" s="1277">
        <v>11.2</v>
      </c>
      <c r="BQ79" s="1277"/>
      <c r="BR79" s="1277"/>
      <c r="BS79" s="1277"/>
      <c r="BT79" s="1277"/>
      <c r="BU79" s="1277"/>
      <c r="BV79" s="1277"/>
      <c r="BW79" s="1277"/>
      <c r="BX79" s="1277">
        <v>10.4</v>
      </c>
      <c r="BY79" s="1277"/>
      <c r="BZ79" s="1277"/>
      <c r="CA79" s="1277"/>
      <c r="CB79" s="1277"/>
      <c r="CC79" s="1277"/>
      <c r="CD79" s="1277"/>
      <c r="CE79" s="1277"/>
      <c r="CF79" s="1277">
        <v>9</v>
      </c>
      <c r="CG79" s="1277"/>
      <c r="CH79" s="1277"/>
      <c r="CI79" s="1277"/>
      <c r="CJ79" s="1277"/>
      <c r="CK79" s="1277"/>
      <c r="CL79" s="1277"/>
      <c r="CM79" s="1277"/>
      <c r="CN79" s="1277">
        <v>8.1999999999999993</v>
      </c>
      <c r="CO79" s="1277"/>
      <c r="CP79" s="1277"/>
      <c r="CQ79" s="1277"/>
      <c r="CR79" s="1277"/>
      <c r="CS79" s="1277"/>
      <c r="CT79" s="1277"/>
      <c r="CU79" s="1277"/>
      <c r="CV79" s="1277">
        <v>8</v>
      </c>
      <c r="CW79" s="1277"/>
      <c r="CX79" s="1277"/>
      <c r="CY79" s="1277"/>
      <c r="CZ79" s="1277"/>
      <c r="DA79" s="1277"/>
      <c r="DB79" s="1277"/>
      <c r="DC79" s="1277"/>
    </row>
    <row r="80" spans="2:107" x14ac:dyDescent="0.15">
      <c r="B80" s="374"/>
      <c r="G80" s="1275"/>
      <c r="H80" s="1275"/>
      <c r="I80" s="1278"/>
      <c r="J80" s="1278"/>
      <c r="K80" s="1279"/>
      <c r="L80" s="1279"/>
      <c r="M80" s="1279"/>
      <c r="N80" s="1279"/>
      <c r="AN80" s="1281"/>
      <c r="AO80" s="1281"/>
      <c r="AP80" s="1281"/>
      <c r="AQ80" s="1281"/>
      <c r="AR80" s="1281"/>
      <c r="AS80" s="1281"/>
      <c r="AT80" s="1281"/>
      <c r="AU80" s="1281"/>
      <c r="AV80" s="1281"/>
      <c r="AW80" s="1281"/>
      <c r="AX80" s="1281"/>
      <c r="AY80" s="1281"/>
      <c r="AZ80" s="1281"/>
      <c r="BA80" s="1281"/>
      <c r="BB80" s="1280"/>
      <c r="BC80" s="1280"/>
      <c r="BD80" s="1280"/>
      <c r="BE80" s="1280"/>
      <c r="BF80" s="1280"/>
      <c r="BG80" s="1280"/>
      <c r="BH80" s="1280"/>
      <c r="BI80" s="1280"/>
      <c r="BJ80" s="1280"/>
      <c r="BK80" s="1280"/>
      <c r="BL80" s="1280"/>
      <c r="BM80" s="1280"/>
      <c r="BN80" s="1280"/>
      <c r="BO80" s="1280"/>
      <c r="BP80" s="1277"/>
      <c r="BQ80" s="1277"/>
      <c r="BR80" s="1277"/>
      <c r="BS80" s="1277"/>
      <c r="BT80" s="1277"/>
      <c r="BU80" s="1277"/>
      <c r="BV80" s="1277"/>
      <c r="BW80" s="1277"/>
      <c r="BX80" s="1277"/>
      <c r="BY80" s="1277"/>
      <c r="BZ80" s="1277"/>
      <c r="CA80" s="1277"/>
      <c r="CB80" s="1277"/>
      <c r="CC80" s="1277"/>
      <c r="CD80" s="1277"/>
      <c r="CE80" s="1277"/>
      <c r="CF80" s="1277"/>
      <c r="CG80" s="1277"/>
      <c r="CH80" s="1277"/>
      <c r="CI80" s="1277"/>
      <c r="CJ80" s="1277"/>
      <c r="CK80" s="1277"/>
      <c r="CL80" s="1277"/>
      <c r="CM80" s="1277"/>
      <c r="CN80" s="1277"/>
      <c r="CO80" s="1277"/>
      <c r="CP80" s="1277"/>
      <c r="CQ80" s="1277"/>
      <c r="CR80" s="1277"/>
      <c r="CS80" s="1277"/>
      <c r="CT80" s="1277"/>
      <c r="CU80" s="1277"/>
      <c r="CV80" s="1277"/>
      <c r="CW80" s="1277"/>
      <c r="CX80" s="1277"/>
      <c r="CY80" s="1277"/>
      <c r="CZ80" s="1277"/>
      <c r="DA80" s="1277"/>
      <c r="DB80" s="1277"/>
      <c r="DC80" s="1277"/>
    </row>
    <row r="81" spans="2:109" x14ac:dyDescent="0.15">
      <c r="B81" s="374"/>
    </row>
    <row r="82" spans="2:109" ht="17.25" x14ac:dyDescent="0.15">
      <c r="B82" s="374"/>
      <c r="K82" s="401"/>
      <c r="L82" s="401"/>
      <c r="M82" s="401"/>
      <c r="N82" s="401"/>
      <c r="AQ82" s="401"/>
      <c r="AR82" s="401"/>
      <c r="AS82" s="401"/>
      <c r="AT82" s="401"/>
      <c r="BC82" s="401"/>
      <c r="BD82" s="401"/>
      <c r="BE82" s="401"/>
      <c r="BF82" s="401"/>
      <c r="BO82" s="401"/>
      <c r="BP82" s="401"/>
      <c r="BQ82" s="401"/>
      <c r="BR82" s="401"/>
      <c r="CA82" s="401"/>
      <c r="CB82" s="401"/>
      <c r="CC82" s="401"/>
      <c r="CD82" s="401"/>
      <c r="CM82" s="401"/>
      <c r="CN82" s="401"/>
      <c r="CO82" s="401"/>
      <c r="CP82" s="401"/>
      <c r="CY82" s="401"/>
      <c r="CZ82" s="401"/>
      <c r="DA82" s="401"/>
      <c r="DB82" s="401"/>
      <c r="DC82" s="401"/>
    </row>
    <row r="83" spans="2:109" x14ac:dyDescent="0.15">
      <c r="B83" s="376"/>
      <c r="C83" s="377"/>
      <c r="D83" s="377"/>
      <c r="E83" s="377"/>
      <c r="F83" s="377"/>
      <c r="G83" s="377"/>
      <c r="H83" s="377"/>
      <c r="I83" s="377"/>
      <c r="J83" s="377"/>
      <c r="K83" s="377"/>
      <c r="L83" s="377"/>
      <c r="M83" s="377"/>
      <c r="N83" s="377"/>
      <c r="O83" s="377"/>
      <c r="P83" s="377"/>
      <c r="Q83" s="377"/>
      <c r="R83" s="377"/>
      <c r="S83" s="377"/>
      <c r="T83" s="377"/>
      <c r="U83" s="377"/>
      <c r="V83" s="377"/>
      <c r="W83" s="377"/>
      <c r="X83" s="377"/>
      <c r="Y83" s="377"/>
      <c r="Z83" s="377"/>
      <c r="AA83" s="377"/>
      <c r="AB83" s="377"/>
      <c r="AC83" s="377"/>
      <c r="AD83" s="377"/>
      <c r="AE83" s="377"/>
      <c r="AF83" s="377"/>
      <c r="AG83" s="377"/>
      <c r="AH83" s="377"/>
      <c r="AI83" s="377"/>
      <c r="AJ83" s="377"/>
      <c r="AK83" s="377"/>
      <c r="AL83" s="377"/>
      <c r="AM83" s="377"/>
      <c r="AN83" s="377"/>
      <c r="AO83" s="377"/>
      <c r="AP83" s="377"/>
      <c r="AQ83" s="377"/>
      <c r="AR83" s="377"/>
      <c r="AS83" s="377"/>
      <c r="AT83" s="377"/>
      <c r="AU83" s="377"/>
      <c r="AV83" s="377"/>
      <c r="AW83" s="377"/>
      <c r="AX83" s="377"/>
      <c r="AY83" s="377"/>
      <c r="AZ83" s="377"/>
      <c r="BA83" s="377"/>
      <c r="BB83" s="377"/>
      <c r="BC83" s="377"/>
      <c r="BD83" s="377"/>
      <c r="BE83" s="377"/>
      <c r="BF83" s="377"/>
      <c r="BG83" s="377"/>
      <c r="BH83" s="377"/>
      <c r="BI83" s="377"/>
      <c r="BJ83" s="377"/>
      <c r="BK83" s="377"/>
      <c r="BL83" s="377"/>
      <c r="BM83" s="377"/>
      <c r="BN83" s="377"/>
      <c r="BO83" s="377"/>
      <c r="BP83" s="377"/>
      <c r="BQ83" s="377"/>
      <c r="BR83" s="377"/>
      <c r="BS83" s="377"/>
      <c r="BT83" s="377"/>
      <c r="BU83" s="377"/>
      <c r="BV83" s="377"/>
      <c r="BW83" s="377"/>
      <c r="BX83" s="377"/>
      <c r="BY83" s="377"/>
      <c r="BZ83" s="377"/>
      <c r="CA83" s="377"/>
      <c r="CB83" s="377"/>
      <c r="CC83" s="377"/>
      <c r="CD83" s="377"/>
      <c r="CE83" s="377"/>
      <c r="CF83" s="377"/>
      <c r="CG83" s="377"/>
      <c r="CH83" s="377"/>
      <c r="CI83" s="377"/>
      <c r="CJ83" s="377"/>
      <c r="CK83" s="377"/>
      <c r="CL83" s="377"/>
      <c r="CM83" s="377"/>
      <c r="CN83" s="377"/>
      <c r="CO83" s="377"/>
      <c r="CP83" s="377"/>
      <c r="CQ83" s="377"/>
      <c r="CR83" s="377"/>
      <c r="CS83" s="377"/>
      <c r="CT83" s="377"/>
      <c r="CU83" s="377"/>
      <c r="CV83" s="377"/>
      <c r="CW83" s="377"/>
      <c r="CX83" s="377"/>
      <c r="CY83" s="377"/>
      <c r="CZ83" s="377"/>
      <c r="DA83" s="377"/>
      <c r="DB83" s="377"/>
      <c r="DC83" s="377"/>
      <c r="DD83" s="378"/>
    </row>
    <row r="84" spans="2:109" x14ac:dyDescent="0.15">
      <c r="DD84" s="367"/>
      <c r="DE84" s="367"/>
    </row>
    <row r="85" spans="2:109" x14ac:dyDescent="0.15">
      <c r="DD85" s="367"/>
      <c r="DE85" s="367"/>
    </row>
    <row r="86" spans="2:109" hidden="1" x14ac:dyDescent="0.15">
      <c r="DD86" s="367"/>
      <c r="DE86" s="367"/>
    </row>
    <row r="87" spans="2:109" hidden="1" x14ac:dyDescent="0.15">
      <c r="K87" s="402"/>
      <c r="AQ87" s="402"/>
      <c r="BC87" s="402"/>
      <c r="BO87" s="402"/>
      <c r="CA87" s="402"/>
      <c r="CM87" s="402"/>
      <c r="CY87" s="402"/>
      <c r="DD87" s="367"/>
      <c r="DE87" s="367"/>
    </row>
    <row r="88" spans="2:109" hidden="1" x14ac:dyDescent="0.15">
      <c r="DD88" s="367"/>
      <c r="DE88" s="367"/>
    </row>
    <row r="89" spans="2:109" hidden="1" x14ac:dyDescent="0.15">
      <c r="DD89" s="367"/>
      <c r="DE89" s="367"/>
    </row>
    <row r="90" spans="2:109" hidden="1" x14ac:dyDescent="0.15">
      <c r="DD90" s="367"/>
      <c r="DE90" s="367"/>
    </row>
    <row r="91" spans="2:109" hidden="1" x14ac:dyDescent="0.15">
      <c r="DD91" s="367"/>
      <c r="DE91" s="367"/>
    </row>
    <row r="92" spans="2:109" ht="13.5" hidden="1" customHeight="1" x14ac:dyDescent="0.15">
      <c r="DD92" s="367"/>
      <c r="DE92" s="367"/>
    </row>
    <row r="93" spans="2:109" ht="13.5" hidden="1" customHeight="1" x14ac:dyDescent="0.15">
      <c r="DD93" s="367"/>
      <c r="DE93" s="367"/>
    </row>
    <row r="94" spans="2:109" ht="13.5" hidden="1" customHeight="1" x14ac:dyDescent="0.15">
      <c r="DD94" s="367"/>
      <c r="DE94" s="367"/>
    </row>
    <row r="95" spans="2:109" ht="13.5" hidden="1" customHeight="1" x14ac:dyDescent="0.15">
      <c r="DD95" s="367"/>
      <c r="DE95" s="367"/>
    </row>
    <row r="96" spans="2:109" ht="13.5" hidden="1" customHeight="1" x14ac:dyDescent="0.15">
      <c r="DD96" s="367"/>
      <c r="DE96" s="367"/>
    </row>
    <row r="97" spans="108:109" ht="13.5" hidden="1" customHeight="1" x14ac:dyDescent="0.15">
      <c r="DD97" s="367"/>
      <c r="DE97" s="367"/>
    </row>
    <row r="98" spans="108:109" ht="13.5" hidden="1" customHeight="1" x14ac:dyDescent="0.15">
      <c r="DD98" s="367"/>
      <c r="DE98" s="367"/>
    </row>
    <row r="99" spans="108:109" ht="13.5" hidden="1" customHeight="1" x14ac:dyDescent="0.15">
      <c r="DD99" s="367"/>
      <c r="DE99" s="367"/>
    </row>
    <row r="100" spans="108:109" ht="13.5" hidden="1" customHeight="1" x14ac:dyDescent="0.15">
      <c r="DD100" s="367"/>
      <c r="DE100" s="367"/>
    </row>
    <row r="101" spans="108:109" ht="13.5" hidden="1" customHeight="1" x14ac:dyDescent="0.15">
      <c r="DD101" s="367"/>
      <c r="DE101" s="367"/>
    </row>
    <row r="102" spans="108:109" ht="13.5" hidden="1" customHeight="1" x14ac:dyDescent="0.15">
      <c r="DD102" s="367"/>
      <c r="DE102" s="367"/>
    </row>
    <row r="103" spans="108:109" ht="13.5" hidden="1" customHeight="1" x14ac:dyDescent="0.15">
      <c r="DD103" s="367"/>
      <c r="DE103" s="367"/>
    </row>
    <row r="104" spans="108:109" ht="13.5" hidden="1" customHeight="1" x14ac:dyDescent="0.15">
      <c r="DD104" s="367"/>
      <c r="DE104" s="367"/>
    </row>
    <row r="105" spans="108:109" ht="13.5" hidden="1" customHeight="1" x14ac:dyDescent="0.15">
      <c r="DD105" s="367"/>
      <c r="DE105" s="367"/>
    </row>
    <row r="106" spans="108:109" ht="13.5" hidden="1" customHeight="1" x14ac:dyDescent="0.15">
      <c r="DD106" s="367"/>
      <c r="DE106" s="367"/>
    </row>
    <row r="107" spans="108:109" ht="13.5" hidden="1" customHeight="1" x14ac:dyDescent="0.15">
      <c r="DD107" s="367"/>
      <c r="DE107" s="367"/>
    </row>
    <row r="108" spans="108:109" ht="13.5" hidden="1" customHeight="1" x14ac:dyDescent="0.15">
      <c r="DD108" s="367"/>
      <c r="DE108" s="367"/>
    </row>
    <row r="109" spans="108:109" ht="13.5" hidden="1" customHeight="1" x14ac:dyDescent="0.15">
      <c r="DD109" s="367"/>
      <c r="DE109" s="367"/>
    </row>
    <row r="110" spans="108:109" ht="13.5" hidden="1" customHeight="1" x14ac:dyDescent="0.15">
      <c r="DD110" s="367"/>
      <c r="DE110" s="367"/>
    </row>
    <row r="111" spans="108:109" ht="13.5" hidden="1" customHeight="1" x14ac:dyDescent="0.15">
      <c r="DD111" s="367"/>
      <c r="DE111" s="367"/>
    </row>
    <row r="112" spans="108:109" ht="13.5" hidden="1" customHeight="1" x14ac:dyDescent="0.15">
      <c r="DD112" s="367"/>
      <c r="DE112" s="367"/>
    </row>
    <row r="113" spans="108:109" ht="13.5" hidden="1" customHeight="1" x14ac:dyDescent="0.15">
      <c r="DD113" s="367"/>
      <c r="DE113" s="367"/>
    </row>
    <row r="114" spans="108:109" ht="13.5" hidden="1" customHeight="1" x14ac:dyDescent="0.15">
      <c r="DD114" s="367"/>
      <c r="DE114" s="367"/>
    </row>
    <row r="115" spans="108:109" ht="13.5" hidden="1" customHeight="1" x14ac:dyDescent="0.15">
      <c r="DD115" s="367"/>
      <c r="DE115" s="367"/>
    </row>
    <row r="116" spans="108:109" ht="13.5" hidden="1" customHeight="1" x14ac:dyDescent="0.15">
      <c r="DD116" s="367"/>
      <c r="DE116" s="367"/>
    </row>
    <row r="117" spans="108:109" ht="13.5" hidden="1" customHeight="1" x14ac:dyDescent="0.15">
      <c r="DD117" s="367"/>
      <c r="DE117" s="367"/>
    </row>
    <row r="118" spans="108:109" ht="13.5" hidden="1" customHeight="1" x14ac:dyDescent="0.15">
      <c r="DD118" s="367"/>
      <c r="DE118" s="367"/>
    </row>
    <row r="119" spans="108:109" ht="13.5" hidden="1" customHeight="1" x14ac:dyDescent="0.15">
      <c r="DD119" s="367"/>
      <c r="DE119" s="367"/>
    </row>
    <row r="120" spans="108:109" ht="13.5" hidden="1" customHeight="1" x14ac:dyDescent="0.15">
      <c r="DD120" s="367"/>
      <c r="DE120" s="367"/>
    </row>
    <row r="121" spans="108:109" ht="13.5" hidden="1" customHeight="1" x14ac:dyDescent="0.15">
      <c r="DD121" s="367"/>
      <c r="DE121" s="367"/>
    </row>
    <row r="122" spans="108:109" ht="13.5" hidden="1" customHeight="1" x14ac:dyDescent="0.15">
      <c r="DD122" s="367"/>
      <c r="DE122" s="367"/>
    </row>
    <row r="123" spans="108:109" ht="13.5" hidden="1" customHeight="1" x14ac:dyDescent="0.15">
      <c r="DD123" s="367"/>
      <c r="DE123" s="367"/>
    </row>
    <row r="124" spans="108:109" ht="13.5" hidden="1" customHeight="1" x14ac:dyDescent="0.15">
      <c r="DD124" s="367"/>
      <c r="DE124" s="367"/>
    </row>
    <row r="125" spans="108:109" ht="13.5" hidden="1" customHeight="1" x14ac:dyDescent="0.15">
      <c r="DD125" s="367"/>
      <c r="DE125" s="367"/>
    </row>
    <row r="126" spans="108:109" ht="13.5" hidden="1" customHeight="1" x14ac:dyDescent="0.15">
      <c r="DD126" s="367"/>
      <c r="DE126" s="367"/>
    </row>
    <row r="127" spans="108:109" ht="13.5" hidden="1" customHeight="1" x14ac:dyDescent="0.15">
      <c r="DD127" s="367"/>
      <c r="DE127" s="367"/>
    </row>
    <row r="128" spans="108:109" ht="13.5" hidden="1" customHeight="1" x14ac:dyDescent="0.15">
      <c r="DD128" s="367"/>
      <c r="DE128" s="367"/>
    </row>
    <row r="129" spans="108:109" ht="13.5" hidden="1" customHeight="1" x14ac:dyDescent="0.15">
      <c r="DD129" s="367"/>
      <c r="DE129" s="367"/>
    </row>
    <row r="130" spans="108:109" ht="13.5" hidden="1" customHeight="1" x14ac:dyDescent="0.15">
      <c r="DD130" s="367"/>
      <c r="DE130" s="367"/>
    </row>
    <row r="131" spans="108:109" ht="13.5" hidden="1" customHeight="1" x14ac:dyDescent="0.15">
      <c r="DD131" s="367"/>
      <c r="DE131" s="367"/>
    </row>
    <row r="132" spans="108:109" ht="13.5" hidden="1" customHeight="1" x14ac:dyDescent="0.15">
      <c r="DD132" s="367"/>
      <c r="DE132" s="367"/>
    </row>
    <row r="133" spans="108:109" ht="13.5" hidden="1" customHeight="1" x14ac:dyDescent="0.15">
      <c r="DD133" s="367"/>
      <c r="DE133" s="367"/>
    </row>
    <row r="134" spans="108:109" ht="13.5" hidden="1" customHeight="1" x14ac:dyDescent="0.15">
      <c r="DD134" s="367"/>
      <c r="DE134" s="367"/>
    </row>
    <row r="135" spans="108:109" ht="13.5" hidden="1" customHeight="1" x14ac:dyDescent="0.15">
      <c r="DD135" s="367"/>
      <c r="DE135" s="367"/>
    </row>
    <row r="136" spans="108:109" ht="13.5" hidden="1" customHeight="1" x14ac:dyDescent="0.15">
      <c r="DD136" s="367"/>
      <c r="DE136" s="367"/>
    </row>
    <row r="137" spans="108:109" ht="13.5" hidden="1" customHeight="1" x14ac:dyDescent="0.15">
      <c r="DD137" s="367"/>
      <c r="DE137" s="367"/>
    </row>
    <row r="138" spans="108:109" ht="13.5" hidden="1" customHeight="1" x14ac:dyDescent="0.15">
      <c r="DD138" s="367"/>
      <c r="DE138" s="367"/>
    </row>
    <row r="139" spans="108:109" ht="13.5" hidden="1" customHeight="1" x14ac:dyDescent="0.15">
      <c r="DD139" s="367"/>
      <c r="DE139" s="367"/>
    </row>
    <row r="140" spans="108:109" ht="13.5" hidden="1" customHeight="1" x14ac:dyDescent="0.15">
      <c r="DD140" s="367"/>
      <c r="DE140" s="367"/>
    </row>
    <row r="141" spans="108:109" ht="13.5" hidden="1" customHeight="1" x14ac:dyDescent="0.15">
      <c r="DD141" s="367"/>
      <c r="DE141" s="367"/>
    </row>
    <row r="142" spans="108:109" ht="13.5" hidden="1" customHeight="1" x14ac:dyDescent="0.15">
      <c r="DD142" s="367"/>
      <c r="DE142" s="367"/>
    </row>
    <row r="143" spans="108:109" ht="13.5" hidden="1" customHeight="1" x14ac:dyDescent="0.15">
      <c r="DD143" s="367"/>
      <c r="DE143" s="367"/>
    </row>
    <row r="144" spans="108:109" ht="13.5" hidden="1" customHeight="1" x14ac:dyDescent="0.15">
      <c r="DD144" s="367"/>
      <c r="DE144" s="367"/>
    </row>
    <row r="145" spans="108:109" ht="13.5" hidden="1" customHeight="1" x14ac:dyDescent="0.15">
      <c r="DD145" s="367"/>
      <c r="DE145" s="367"/>
    </row>
    <row r="146" spans="108:109" ht="13.5" hidden="1" customHeight="1" x14ac:dyDescent="0.15">
      <c r="DD146" s="367"/>
      <c r="DE146" s="367"/>
    </row>
    <row r="147" spans="108:109" ht="13.5" hidden="1" customHeight="1" x14ac:dyDescent="0.15">
      <c r="DD147" s="367"/>
      <c r="DE147" s="367"/>
    </row>
    <row r="148" spans="108:109" ht="13.5" hidden="1" customHeight="1" x14ac:dyDescent="0.15">
      <c r="DD148" s="367"/>
      <c r="DE148" s="367"/>
    </row>
    <row r="149" spans="108:109" ht="13.5" hidden="1" customHeight="1" x14ac:dyDescent="0.15">
      <c r="DD149" s="367"/>
      <c r="DE149" s="367"/>
    </row>
    <row r="150" spans="108:109" ht="13.5" hidden="1" customHeight="1" x14ac:dyDescent="0.15">
      <c r="DD150" s="367"/>
      <c r="DE150" s="367"/>
    </row>
    <row r="151" spans="108:109" ht="13.5" hidden="1" customHeight="1" x14ac:dyDescent="0.15">
      <c r="DD151" s="367"/>
      <c r="DE151" s="367"/>
    </row>
    <row r="152" spans="108:109" ht="13.5" hidden="1" customHeight="1" x14ac:dyDescent="0.15">
      <c r="DD152" s="367"/>
      <c r="DE152" s="367"/>
    </row>
    <row r="153" spans="108:109" ht="13.5" hidden="1" customHeight="1" x14ac:dyDescent="0.15">
      <c r="DD153" s="367"/>
      <c r="DE153" s="367"/>
    </row>
    <row r="154" spans="108:109" ht="13.5" hidden="1" customHeight="1" x14ac:dyDescent="0.15">
      <c r="DD154" s="367"/>
      <c r="DE154" s="367"/>
    </row>
    <row r="155" spans="108:109" ht="13.5" hidden="1" customHeight="1" x14ac:dyDescent="0.15">
      <c r="DD155" s="367"/>
      <c r="DE155" s="367"/>
    </row>
    <row r="156" spans="108:109" ht="13.5" hidden="1" customHeight="1" x14ac:dyDescent="0.15">
      <c r="DD156" s="367"/>
      <c r="DE156" s="367"/>
    </row>
    <row r="157" spans="108:109" ht="13.5" hidden="1" customHeight="1" x14ac:dyDescent="0.15">
      <c r="DD157" s="367"/>
      <c r="DE157" s="367"/>
    </row>
    <row r="158" spans="108:109" ht="13.5" hidden="1" customHeight="1" x14ac:dyDescent="0.15">
      <c r="DD158" s="367"/>
      <c r="DE158" s="367"/>
    </row>
    <row r="159" spans="108:109" ht="13.5" hidden="1" customHeight="1" x14ac:dyDescent="0.15">
      <c r="DD159" s="367"/>
      <c r="DE159" s="367"/>
    </row>
    <row r="160" spans="108:109" ht="13.5" hidden="1" customHeight="1" x14ac:dyDescent="0.15">
      <c r="DD160" s="367"/>
      <c r="DE160" s="367"/>
    </row>
    <row r="161" ht="13.5" hidden="1" customHeight="1" x14ac:dyDescent="0.15"/>
    <row r="162" ht="13.5" hidden="1" customHeight="1" x14ac:dyDescent="0.15"/>
    <row r="163" ht="13.5" hidden="1" customHeight="1" x14ac:dyDescent="0.15"/>
    <row r="164" ht="13.5" hidden="1" customHeight="1" x14ac:dyDescent="0.15"/>
    <row r="165" ht="13.5" hidden="1" customHeight="1" x14ac:dyDescent="0.15"/>
    <row r="166" ht="13.5" hidden="1" customHeight="1" x14ac:dyDescent="0.15"/>
    <row r="167" ht="13.5" hidden="1" customHeight="1" x14ac:dyDescent="0.15"/>
    <row r="168" ht="13.5" hidden="1" customHeight="1" x14ac:dyDescent="0.15"/>
    <row r="169" ht="13.5" hidden="1" customHeight="1" x14ac:dyDescent="0.15"/>
    <row r="170" ht="13.5" hidden="1" customHeight="1" x14ac:dyDescent="0.15"/>
    <row r="171" ht="13.5" hidden="1" customHeight="1" x14ac:dyDescent="0.15"/>
    <row r="172" ht="13.5" hidden="1" customHeight="1" x14ac:dyDescent="0.15"/>
    <row r="173" ht="13.5" hidden="1" customHeight="1" x14ac:dyDescent="0.15"/>
    <row r="174" ht="13.5" hidden="1" customHeight="1" x14ac:dyDescent="0.15"/>
    <row r="175" ht="13.5" hidden="1" customHeight="1" x14ac:dyDescent="0.15"/>
    <row r="176" ht="13.5" hidden="1" customHeight="1" x14ac:dyDescent="0.15"/>
    <row r="177" ht="13.5" hidden="1" customHeight="1" x14ac:dyDescent="0.15"/>
    <row r="178" ht="13.5" hidden="1" customHeight="1" x14ac:dyDescent="0.15"/>
    <row r="179" ht="13.5" hidden="1" customHeight="1" x14ac:dyDescent="0.15"/>
    <row r="180" ht="13.5" hidden="1" customHeight="1" x14ac:dyDescent="0.15"/>
    <row r="181" ht="13.5" hidden="1" customHeight="1" x14ac:dyDescent="0.15"/>
    <row r="182" ht="13.5" hidden="1" customHeight="1" x14ac:dyDescent="0.15"/>
    <row r="183" ht="13.5" hidden="1" customHeight="1" x14ac:dyDescent="0.15"/>
    <row r="184" ht="13.5" hidden="1" customHeight="1" x14ac:dyDescent="0.15"/>
    <row r="185" ht="13.5" hidden="1" customHeight="1" x14ac:dyDescent="0.15"/>
    <row r="186" ht="13.5" hidden="1" customHeight="1" x14ac:dyDescent="0.15"/>
    <row r="187" ht="13.5" hidden="1" customHeight="1" x14ac:dyDescent="0.15"/>
    <row r="188" ht="13.5" hidden="1" customHeight="1" x14ac:dyDescent="0.15"/>
    <row r="189" ht="13.5" hidden="1" customHeight="1" x14ac:dyDescent="0.15"/>
    <row r="190" ht="13.5" hidden="1" customHeight="1" x14ac:dyDescent="0.15"/>
    <row r="191" ht="13.5" hidden="1" customHeight="1" x14ac:dyDescent="0.15"/>
  </sheetData>
  <sheetProtection algorithmName="SHA-512" hashValue="U4zjc480pUF5jX9PEbnDLiB7WvXr8h+tJNPAsZprfgP6QXK+rco6r8MYETTXFNCLeUdEoV91KntSxLnTtOmWgQ==" saltValue="g0Msk7shh7DbVPFOUA+9Uw==" spinCount="100000" sheet="1" objects="1" scenarios="1" formatCells="0"/>
  <dataConsolidate/>
  <mergeCells count="112">
    <mergeCell ref="BX51:CE52"/>
    <mergeCell ref="CF51:CM52"/>
    <mergeCell ref="AN43:DC47"/>
    <mergeCell ref="CV53:DC54"/>
    <mergeCell ref="G50:J50"/>
    <mergeCell ref="AN50:BO50"/>
    <mergeCell ref="BP50:BW50"/>
    <mergeCell ref="BX50:CE50"/>
    <mergeCell ref="CF50:CM50"/>
    <mergeCell ref="CN50:CU50"/>
    <mergeCell ref="CV50:DC50"/>
    <mergeCell ref="CV51:DC52"/>
    <mergeCell ref="CN51:CU52"/>
    <mergeCell ref="G51:H54"/>
    <mergeCell ref="G55:H58"/>
    <mergeCell ref="I55:J56"/>
    <mergeCell ref="K55:K56"/>
    <mergeCell ref="L55:L56"/>
    <mergeCell ref="M55:M56"/>
    <mergeCell ref="N55:N56"/>
    <mergeCell ref="AN55:BA58"/>
    <mergeCell ref="BB55:BO56"/>
    <mergeCell ref="BP55:BW56"/>
    <mergeCell ref="BP57:BW58"/>
    <mergeCell ref="L57:L58"/>
    <mergeCell ref="M57:M58"/>
    <mergeCell ref="N57:N58"/>
    <mergeCell ref="BB57:BO58"/>
    <mergeCell ref="BX57:CE58"/>
    <mergeCell ref="CF57:CM58"/>
    <mergeCell ref="CN57:CU58"/>
    <mergeCell ref="CV57:DC58"/>
    <mergeCell ref="CN53:CU54"/>
    <mergeCell ref="I51:J52"/>
    <mergeCell ref="K51:K52"/>
    <mergeCell ref="L51:L52"/>
    <mergeCell ref="M51:M52"/>
    <mergeCell ref="N51:N52"/>
    <mergeCell ref="I57:J58"/>
    <mergeCell ref="K57:K58"/>
    <mergeCell ref="I53:J54"/>
    <mergeCell ref="K53:K54"/>
    <mergeCell ref="L53:L54"/>
    <mergeCell ref="M53:M54"/>
    <mergeCell ref="N53:N54"/>
    <mergeCell ref="BB53:BO54"/>
    <mergeCell ref="BP53:BW54"/>
    <mergeCell ref="BX53:CE54"/>
    <mergeCell ref="CF53:CM54"/>
    <mergeCell ref="AN51:BA54"/>
    <mergeCell ref="BB51:BO52"/>
    <mergeCell ref="BP51:BW52"/>
    <mergeCell ref="AN65:DC69"/>
    <mergeCell ref="BX55:CE56"/>
    <mergeCell ref="CF55:CM56"/>
    <mergeCell ref="CN55:CU56"/>
    <mergeCell ref="CV55:DC56"/>
    <mergeCell ref="CV72:DC72"/>
    <mergeCell ref="G73:H76"/>
    <mergeCell ref="I73:J74"/>
    <mergeCell ref="K73:K74"/>
    <mergeCell ref="L73:L74"/>
    <mergeCell ref="M73:M74"/>
    <mergeCell ref="N73:N74"/>
    <mergeCell ref="AN73:BA76"/>
    <mergeCell ref="BB73:BO74"/>
    <mergeCell ref="BP73:BW74"/>
    <mergeCell ref="G72:J72"/>
    <mergeCell ref="AN72:BO72"/>
    <mergeCell ref="BP72:BW72"/>
    <mergeCell ref="BX72:CE72"/>
    <mergeCell ref="CF72:CM72"/>
    <mergeCell ref="CN72:CU72"/>
    <mergeCell ref="BX73:CE74"/>
    <mergeCell ref="CF73:CM74"/>
    <mergeCell ref="CN73:CU74"/>
    <mergeCell ref="CV73:DC74"/>
    <mergeCell ref="I75:J76"/>
    <mergeCell ref="K75:K76"/>
    <mergeCell ref="L75:L76"/>
    <mergeCell ref="M75:M76"/>
    <mergeCell ref="N75:N76"/>
    <mergeCell ref="BB75:BO76"/>
    <mergeCell ref="BP75:BW76"/>
    <mergeCell ref="BX75:CE76"/>
    <mergeCell ref="CF75:CM76"/>
    <mergeCell ref="CN75:CU76"/>
    <mergeCell ref="CV75:DC76"/>
    <mergeCell ref="G77:H80"/>
    <mergeCell ref="I77:J78"/>
    <mergeCell ref="K77:K78"/>
    <mergeCell ref="L77:L78"/>
    <mergeCell ref="M77:M78"/>
    <mergeCell ref="CN79:CU80"/>
    <mergeCell ref="CV79:DC80"/>
    <mergeCell ref="CN77:CU78"/>
    <mergeCell ref="CV77:DC78"/>
    <mergeCell ref="I79:J80"/>
    <mergeCell ref="K79:K80"/>
    <mergeCell ref="L79:L80"/>
    <mergeCell ref="M79:M80"/>
    <mergeCell ref="N79:N80"/>
    <mergeCell ref="BB79:BO80"/>
    <mergeCell ref="BP79:BW80"/>
    <mergeCell ref="BX79:CE80"/>
    <mergeCell ref="N77:N78"/>
    <mergeCell ref="AN77:BA80"/>
    <mergeCell ref="BB77:BO78"/>
    <mergeCell ref="BP77:BW78"/>
    <mergeCell ref="BX77:CE78"/>
    <mergeCell ref="CF77:CM78"/>
    <mergeCell ref="CF79:CM80"/>
  </mergeCells>
  <phoneticPr fontId="2"/>
  <printOptions horizontalCentered="1" verticalCentered="1"/>
  <pageMargins left="0" right="0" top="0.19685039370078741" bottom="0.31496062992125984" header="0.39370078740157483" footer="0"/>
  <pageSetup paperSize="9" scale="50" orientation="landscape" horizontalDpi="300" verticalDpi="300" r:id="rId1"/>
  <headerFooter alignWithMargins="0">
    <oddFooter>&amp;C&amp;P/&amp;N</oddFooter>
  </headerFooter>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R135"/>
  <sheetViews>
    <sheetView showGridLines="0" zoomScaleNormal="100" zoomScaleSheetLayoutView="70" workbookViewId="0"/>
  </sheetViews>
  <sheetFormatPr defaultColWidth="0" defaultRowHeight="13.5" customHeight="1" zeroHeight="1" x14ac:dyDescent="0.15"/>
  <cols>
    <col min="1" max="34" width="2.5" style="271" customWidth="1"/>
    <col min="35" max="122" width="2.5" style="270" customWidth="1"/>
    <col min="123" max="16384" width="2.5" style="270" hidden="1"/>
  </cols>
  <sheetData>
    <row r="1" spans="2:34" ht="13.5" customHeight="1" x14ac:dyDescent="0.15">
      <c r="B1" s="270"/>
      <c r="C1" s="270"/>
      <c r="D1" s="270"/>
      <c r="E1" s="270"/>
      <c r="F1" s="270"/>
      <c r="G1" s="270"/>
      <c r="H1" s="270"/>
      <c r="I1" s="270"/>
      <c r="J1" s="270"/>
      <c r="K1" s="270"/>
      <c r="L1" s="270"/>
      <c r="M1" s="270"/>
      <c r="N1" s="270"/>
      <c r="O1" s="270"/>
      <c r="P1" s="270"/>
      <c r="Q1" s="270"/>
      <c r="R1" s="270"/>
      <c r="S1" s="270"/>
      <c r="T1" s="270"/>
      <c r="U1" s="270"/>
      <c r="V1" s="270"/>
      <c r="W1" s="270"/>
      <c r="X1" s="270"/>
      <c r="Y1" s="270"/>
      <c r="Z1" s="270"/>
      <c r="AA1" s="270"/>
      <c r="AB1" s="270"/>
      <c r="AC1" s="270"/>
      <c r="AD1" s="270"/>
      <c r="AE1" s="270"/>
      <c r="AF1" s="270"/>
      <c r="AG1" s="270"/>
      <c r="AH1" s="270"/>
    </row>
    <row r="2" spans="2:34" x14ac:dyDescent="0.15">
      <c r="S2" s="270"/>
      <c r="AH2" s="270"/>
    </row>
    <row r="3" spans="2:34" x14ac:dyDescent="0.15">
      <c r="C3" s="270"/>
      <c r="D3" s="270"/>
      <c r="E3" s="270"/>
      <c r="F3" s="270"/>
      <c r="G3" s="270"/>
      <c r="H3" s="270"/>
      <c r="I3" s="270"/>
      <c r="J3" s="270"/>
      <c r="K3" s="270"/>
      <c r="L3" s="270"/>
      <c r="M3" s="270"/>
      <c r="N3" s="270"/>
      <c r="O3" s="270"/>
      <c r="P3" s="270"/>
      <c r="Q3" s="270"/>
      <c r="R3" s="270"/>
      <c r="S3" s="270"/>
      <c r="U3" s="270"/>
      <c r="V3" s="270"/>
      <c r="W3" s="270"/>
      <c r="X3" s="270"/>
      <c r="Y3" s="270"/>
      <c r="Z3" s="270"/>
      <c r="AA3" s="270"/>
      <c r="AB3" s="270"/>
      <c r="AC3" s="270"/>
      <c r="AD3" s="270"/>
      <c r="AE3" s="270"/>
      <c r="AF3" s="270"/>
      <c r="AG3" s="270"/>
      <c r="AH3" s="270"/>
    </row>
    <row r="4" spans="2:34" x14ac:dyDescent="0.15"/>
    <row r="5" spans="2:34" x14ac:dyDescent="0.15"/>
    <row r="6" spans="2:34" x14ac:dyDescent="0.15"/>
    <row r="7" spans="2:34" x14ac:dyDescent="0.15"/>
    <row r="8" spans="2:34" x14ac:dyDescent="0.15"/>
    <row r="9" spans="2:34" x14ac:dyDescent="0.15">
      <c r="AH9" s="270"/>
    </row>
    <row r="10" spans="2:34" x14ac:dyDescent="0.15"/>
    <row r="11" spans="2:34" x14ac:dyDescent="0.15"/>
    <row r="12" spans="2:34" x14ac:dyDescent="0.15"/>
    <row r="13" spans="2:34" x14ac:dyDescent="0.15"/>
    <row r="14" spans="2:34" x14ac:dyDescent="0.15"/>
    <row r="15" spans="2:34" x14ac:dyDescent="0.15"/>
    <row r="16" spans="2:34" x14ac:dyDescent="0.15"/>
    <row r="17" spans="12:34" x14ac:dyDescent="0.15">
      <c r="AH17" s="270"/>
    </row>
    <row r="18" spans="12:34" x14ac:dyDescent="0.15"/>
    <row r="19" spans="12:34" x14ac:dyDescent="0.15"/>
    <row r="20" spans="12:34" x14ac:dyDescent="0.15">
      <c r="AH20" s="270"/>
    </row>
    <row r="21" spans="12:34" x14ac:dyDescent="0.15">
      <c r="AH21" s="270"/>
    </row>
    <row r="22" spans="12:34" x14ac:dyDescent="0.15"/>
    <row r="23" spans="12:34" x14ac:dyDescent="0.15"/>
    <row r="24" spans="12:34" x14ac:dyDescent="0.15">
      <c r="Q24" s="270"/>
    </row>
    <row r="25" spans="12:34" x14ac:dyDescent="0.15"/>
    <row r="26" spans="12:34" x14ac:dyDescent="0.15"/>
    <row r="27" spans="12:34" x14ac:dyDescent="0.15"/>
    <row r="28" spans="12:34" x14ac:dyDescent="0.15">
      <c r="O28" s="270"/>
      <c r="T28" s="270"/>
      <c r="AH28" s="270"/>
    </row>
    <row r="29" spans="12:34" x14ac:dyDescent="0.15"/>
    <row r="30" spans="12:34" x14ac:dyDescent="0.15"/>
    <row r="31" spans="12:34" x14ac:dyDescent="0.15">
      <c r="Q31" s="270"/>
    </row>
    <row r="32" spans="12:34" x14ac:dyDescent="0.15">
      <c r="L32" s="270"/>
    </row>
    <row r="33" spans="2:34" x14ac:dyDescent="0.15">
      <c r="C33" s="270"/>
      <c r="E33" s="270"/>
      <c r="G33" s="270"/>
      <c r="I33" s="270"/>
      <c r="X33" s="270"/>
    </row>
    <row r="34" spans="2:34" x14ac:dyDescent="0.15">
      <c r="B34" s="270"/>
      <c r="P34" s="270"/>
      <c r="R34" s="270"/>
      <c r="T34" s="270"/>
    </row>
    <row r="35" spans="2:34" x14ac:dyDescent="0.15">
      <c r="D35" s="270"/>
      <c r="W35" s="270"/>
      <c r="AC35" s="270"/>
      <c r="AD35" s="270"/>
      <c r="AE35" s="270"/>
      <c r="AF35" s="270"/>
      <c r="AG35" s="270"/>
      <c r="AH35" s="270"/>
    </row>
    <row r="36" spans="2:34" x14ac:dyDescent="0.15">
      <c r="H36" s="270"/>
      <c r="J36" s="270"/>
      <c r="K36" s="270"/>
      <c r="M36" s="270"/>
      <c r="Y36" s="270"/>
      <c r="Z36" s="270"/>
      <c r="AA36" s="270"/>
      <c r="AB36" s="270"/>
      <c r="AC36" s="270"/>
      <c r="AD36" s="270"/>
      <c r="AE36" s="270"/>
      <c r="AF36" s="270"/>
      <c r="AG36" s="270"/>
      <c r="AH36" s="270"/>
    </row>
    <row r="37" spans="2:34" x14ac:dyDescent="0.15">
      <c r="AH37" s="270"/>
    </row>
    <row r="38" spans="2:34" x14ac:dyDescent="0.15">
      <c r="AG38" s="270"/>
      <c r="AH38" s="270"/>
    </row>
    <row r="39" spans="2:34" x14ac:dyDescent="0.15"/>
    <row r="40" spans="2:34" x14ac:dyDescent="0.15">
      <c r="X40" s="270"/>
    </row>
    <row r="41" spans="2:34" x14ac:dyDescent="0.15">
      <c r="R41" s="270"/>
    </row>
    <row r="42" spans="2:34" x14ac:dyDescent="0.15">
      <c r="W42" s="270"/>
    </row>
    <row r="43" spans="2:34" x14ac:dyDescent="0.15">
      <c r="Y43" s="270"/>
      <c r="Z43" s="270"/>
      <c r="AA43" s="270"/>
      <c r="AB43" s="270"/>
      <c r="AC43" s="270"/>
      <c r="AD43" s="270"/>
      <c r="AE43" s="270"/>
      <c r="AF43" s="270"/>
      <c r="AG43" s="270"/>
      <c r="AH43" s="270"/>
    </row>
    <row r="44" spans="2:34" x14ac:dyDescent="0.15">
      <c r="AH44" s="270"/>
    </row>
    <row r="45" spans="2:34" x14ac:dyDescent="0.15">
      <c r="X45" s="270"/>
    </row>
    <row r="46" spans="2:34" x14ac:dyDescent="0.15"/>
    <row r="47" spans="2:34" x14ac:dyDescent="0.15"/>
    <row r="48" spans="2:34" x14ac:dyDescent="0.15">
      <c r="W48" s="270"/>
      <c r="Y48" s="270"/>
      <c r="Z48" s="270"/>
      <c r="AA48" s="270"/>
      <c r="AB48" s="270"/>
      <c r="AC48" s="270"/>
      <c r="AD48" s="270"/>
      <c r="AE48" s="270"/>
      <c r="AF48" s="270"/>
      <c r="AG48" s="270"/>
      <c r="AH48" s="270"/>
    </row>
    <row r="49" spans="28:34" x14ac:dyDescent="0.15"/>
    <row r="50" spans="28:34" x14ac:dyDescent="0.15">
      <c r="AE50" s="270"/>
      <c r="AF50" s="270"/>
      <c r="AG50" s="270"/>
      <c r="AH50" s="270"/>
    </row>
    <row r="51" spans="28:34" x14ac:dyDescent="0.15">
      <c r="AC51" s="270"/>
      <c r="AD51" s="270"/>
      <c r="AE51" s="270"/>
      <c r="AF51" s="270"/>
      <c r="AG51" s="270"/>
      <c r="AH51" s="270"/>
    </row>
    <row r="52" spans="28:34" x14ac:dyDescent="0.15"/>
    <row r="53" spans="28:34" x14ac:dyDescent="0.15">
      <c r="AF53" s="270"/>
      <c r="AG53" s="270"/>
      <c r="AH53" s="270"/>
    </row>
    <row r="54" spans="28:34" x14ac:dyDescent="0.15">
      <c r="AH54" s="270"/>
    </row>
    <row r="55" spans="28:34" x14ac:dyDescent="0.15"/>
    <row r="56" spans="28:34" x14ac:dyDescent="0.15">
      <c r="AB56" s="270"/>
      <c r="AC56" s="270"/>
      <c r="AD56" s="270"/>
      <c r="AE56" s="270"/>
      <c r="AF56" s="270"/>
      <c r="AG56" s="270"/>
      <c r="AH56" s="270"/>
    </row>
    <row r="57" spans="28:34" x14ac:dyDescent="0.15">
      <c r="AH57" s="270"/>
    </row>
    <row r="58" spans="28:34" x14ac:dyDescent="0.15">
      <c r="AH58" s="270"/>
    </row>
    <row r="59" spans="28:34" x14ac:dyDescent="0.15"/>
    <row r="60" spans="28:34" x14ac:dyDescent="0.15"/>
    <row r="61" spans="28:34" x14ac:dyDescent="0.15"/>
    <row r="62" spans="28:34" x14ac:dyDescent="0.15"/>
    <row r="63" spans="28:34" x14ac:dyDescent="0.15">
      <c r="AH63" s="270"/>
    </row>
    <row r="64" spans="28:34" x14ac:dyDescent="0.15">
      <c r="AG64" s="270"/>
      <c r="AH64" s="270"/>
    </row>
    <row r="65" spans="28:34" x14ac:dyDescent="0.15"/>
    <row r="66" spans="28:34" x14ac:dyDescent="0.15"/>
    <row r="67" spans="28:34" x14ac:dyDescent="0.15"/>
    <row r="68" spans="28:34" x14ac:dyDescent="0.15">
      <c r="AB68" s="270"/>
      <c r="AC68" s="270"/>
      <c r="AD68" s="270"/>
      <c r="AE68" s="270"/>
      <c r="AF68" s="270"/>
      <c r="AG68" s="270"/>
      <c r="AH68" s="270"/>
    </row>
    <row r="69" spans="28:34" x14ac:dyDescent="0.15">
      <c r="AF69" s="270"/>
      <c r="AG69" s="270"/>
      <c r="AH69" s="270"/>
    </row>
    <row r="70" spans="28:34" x14ac:dyDescent="0.15"/>
    <row r="71" spans="28:34" x14ac:dyDescent="0.15"/>
    <row r="72" spans="28:34" x14ac:dyDescent="0.15"/>
    <row r="73" spans="28:34" x14ac:dyDescent="0.15"/>
    <row r="74" spans="28:34" x14ac:dyDescent="0.15"/>
    <row r="75" spans="28:34" x14ac:dyDescent="0.15">
      <c r="AH75" s="270"/>
    </row>
    <row r="76" spans="28:34" x14ac:dyDescent="0.15">
      <c r="AF76" s="270"/>
      <c r="AG76" s="270"/>
      <c r="AH76" s="270"/>
    </row>
    <row r="77" spans="28:34" x14ac:dyDescent="0.15">
      <c r="AG77" s="270"/>
      <c r="AH77" s="270"/>
    </row>
    <row r="78" spans="28:34" x14ac:dyDescent="0.15"/>
    <row r="79" spans="28:34" x14ac:dyDescent="0.15"/>
    <row r="80" spans="28:34" x14ac:dyDescent="0.15"/>
    <row r="81" spans="25:34" x14ac:dyDescent="0.15"/>
    <row r="82" spans="25:34" x14ac:dyDescent="0.15">
      <c r="Y82" s="270"/>
    </row>
    <row r="83" spans="25:34" x14ac:dyDescent="0.15">
      <c r="Y83" s="270"/>
      <c r="Z83" s="270"/>
      <c r="AA83" s="270"/>
      <c r="AB83" s="270"/>
      <c r="AC83" s="270"/>
      <c r="AD83" s="270"/>
      <c r="AE83" s="270"/>
      <c r="AF83" s="270"/>
      <c r="AG83" s="270"/>
      <c r="AH83" s="270"/>
    </row>
    <row r="84" spans="25:34" x14ac:dyDescent="0.15"/>
    <row r="85" spans="25:34" x14ac:dyDescent="0.15"/>
    <row r="86" spans="25:34" x14ac:dyDescent="0.15"/>
    <row r="87" spans="25:34" x14ac:dyDescent="0.15"/>
    <row r="88" spans="25:34" x14ac:dyDescent="0.15">
      <c r="AH88" s="270"/>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70"/>
      <c r="AG94" s="270"/>
      <c r="AH94" s="270"/>
    </row>
    <row r="95" spans="25:34" ht="13.5" customHeight="1" x14ac:dyDescent="0.15">
      <c r="AH95" s="270"/>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70"/>
    </row>
    <row r="102" spans="33:34" ht="13.5" customHeight="1" x14ac:dyDescent="0.15"/>
    <row r="103" spans="33:34" ht="13.5" customHeight="1" x14ac:dyDescent="0.15"/>
    <row r="104" spans="33:34" ht="13.5" customHeight="1" x14ac:dyDescent="0.15">
      <c r="AG104" s="270"/>
      <c r="AH104" s="270"/>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122" ht="13.5" customHeight="1" x14ac:dyDescent="0.15"/>
    <row r="114" spans="34:122" ht="13.5" customHeight="1" x14ac:dyDescent="0.15"/>
    <row r="115" spans="34:122" ht="13.5" customHeight="1" x14ac:dyDescent="0.15"/>
    <row r="116" spans="34:122" ht="13.5" customHeight="1" x14ac:dyDescent="0.15">
      <c r="AH116" s="270"/>
    </row>
    <row r="117" spans="34:122" ht="13.5" customHeight="1" x14ac:dyDescent="0.15"/>
    <row r="118" spans="34:122" ht="13.5" customHeight="1" x14ac:dyDescent="0.15"/>
    <row r="119" spans="34:122" ht="13.5" customHeight="1" x14ac:dyDescent="0.15"/>
    <row r="120" spans="34:122" ht="13.5" customHeight="1" x14ac:dyDescent="0.15">
      <c r="AH120" s="270"/>
    </row>
    <row r="121" spans="34:122" ht="13.5" customHeight="1" x14ac:dyDescent="0.15">
      <c r="AH121" s="270"/>
    </row>
    <row r="122" spans="34:122" ht="13.5" customHeight="1" x14ac:dyDescent="0.15"/>
    <row r="123" spans="34:122" ht="13.5" customHeight="1" x14ac:dyDescent="0.15"/>
    <row r="124" spans="34:122" ht="13.5" customHeight="1" x14ac:dyDescent="0.15"/>
    <row r="125" spans="34:122" ht="13.5" customHeight="1" x14ac:dyDescent="0.15">
      <c r="DR125" s="270" t="s">
        <v>490</v>
      </c>
    </row>
    <row r="126" spans="34:122" ht="13.5" hidden="1" customHeight="1" x14ac:dyDescent="0.15"/>
    <row r="127" spans="34:122" ht="13.5" hidden="1" customHeight="1" x14ac:dyDescent="0.15"/>
    <row r="128" spans="34:122" ht="13.5" hidden="1" customHeight="1" x14ac:dyDescent="0.15"/>
    <row r="129" ht="13.5" hidden="1" customHeight="1" x14ac:dyDescent="0.15"/>
    <row r="130" ht="13.5" hidden="1" customHeight="1" x14ac:dyDescent="0.15"/>
    <row r="131" ht="13.5" hidden="1" customHeight="1" x14ac:dyDescent="0.15"/>
    <row r="132" ht="13.5" hidden="1" customHeight="1" x14ac:dyDescent="0.15"/>
    <row r="133" ht="13.5" hidden="1" customHeight="1" x14ac:dyDescent="0.15"/>
    <row r="134" ht="13.5" hidden="1" customHeight="1" x14ac:dyDescent="0.15"/>
    <row r="135" ht="13.5" hidden="1" customHeight="1" x14ac:dyDescent="0.15"/>
  </sheetData>
  <sheetProtection algorithmName="SHA-512" hashValue="2aWBz+tCQuI4D6XR1S4MKfORRdfAFZfcjYXHa87CquMd7OQrKd6doKgQaHTPNUpNabvhXiV0RKzqzKKNqzmS3w==" saltValue="B+YrOGf0bKR/5Tr0YBL3xQ==" spinCount="100000" sheet="1" objects="1" scenarios="1"/>
  <dataConsolidate/>
  <phoneticPr fontId="2"/>
  <printOptions horizontalCentered="1" verticalCentered="1"/>
  <pageMargins left="0" right="0" top="0.19685039370078741" bottom="0" header="0.39370078740157483" footer="0"/>
  <pageSetup paperSize="9" scale="35" orientation="landscape" horizontalDpi="300" verticalDpi="300" r:id="rId1"/>
  <headerFooter alignWithMargins="0">
    <oddFooter>&amp;C&amp;P/&amp;N</oddFooter>
  </headerFooter>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R135"/>
  <sheetViews>
    <sheetView showGridLines="0" zoomScaleNormal="100" zoomScaleSheetLayoutView="55" workbookViewId="0"/>
  </sheetViews>
  <sheetFormatPr defaultColWidth="0" defaultRowHeight="13.5" customHeight="1" zeroHeight="1" x14ac:dyDescent="0.15"/>
  <cols>
    <col min="1" max="34" width="2.5" style="271" customWidth="1"/>
    <col min="35" max="122" width="2.5" style="270" customWidth="1"/>
    <col min="123" max="16384" width="2.5" style="270" hidden="1"/>
  </cols>
  <sheetData>
    <row r="1" spans="2:34" ht="13.5" customHeight="1" x14ac:dyDescent="0.15">
      <c r="B1" s="270"/>
      <c r="C1" s="270"/>
      <c r="D1" s="270"/>
      <c r="E1" s="270"/>
      <c r="F1" s="270"/>
      <c r="G1" s="270"/>
      <c r="H1" s="270"/>
      <c r="I1" s="270"/>
      <c r="J1" s="270"/>
      <c r="K1" s="270"/>
      <c r="L1" s="270"/>
      <c r="M1" s="270"/>
      <c r="N1" s="270"/>
      <c r="O1" s="270"/>
      <c r="P1" s="270"/>
      <c r="Q1" s="270"/>
      <c r="R1" s="270"/>
      <c r="S1" s="270"/>
      <c r="T1" s="270"/>
      <c r="U1" s="270"/>
      <c r="V1" s="270"/>
      <c r="W1" s="270"/>
      <c r="X1" s="270"/>
      <c r="Y1" s="270"/>
      <c r="Z1" s="270"/>
      <c r="AA1" s="270"/>
      <c r="AB1" s="270"/>
      <c r="AC1" s="270"/>
      <c r="AD1" s="270"/>
      <c r="AE1" s="270"/>
      <c r="AF1" s="270"/>
      <c r="AG1" s="270"/>
      <c r="AH1" s="270"/>
    </row>
    <row r="2" spans="2:34" x14ac:dyDescent="0.15">
      <c r="S2" s="270"/>
      <c r="AH2" s="270"/>
    </row>
    <row r="3" spans="2:34" x14ac:dyDescent="0.15">
      <c r="C3" s="270"/>
      <c r="D3" s="270"/>
      <c r="E3" s="270"/>
      <c r="F3" s="270"/>
      <c r="G3" s="270"/>
      <c r="H3" s="270"/>
      <c r="I3" s="270"/>
      <c r="J3" s="270"/>
      <c r="K3" s="270"/>
      <c r="L3" s="270"/>
      <c r="M3" s="270"/>
      <c r="N3" s="270"/>
      <c r="O3" s="270"/>
      <c r="P3" s="270"/>
      <c r="Q3" s="270"/>
      <c r="R3" s="270"/>
      <c r="S3" s="270"/>
      <c r="U3" s="270"/>
      <c r="V3" s="270"/>
      <c r="W3" s="270"/>
      <c r="X3" s="270"/>
      <c r="Y3" s="270"/>
      <c r="Z3" s="270"/>
      <c r="AA3" s="270"/>
      <c r="AB3" s="270"/>
      <c r="AC3" s="270"/>
      <c r="AD3" s="270"/>
      <c r="AE3" s="270"/>
      <c r="AF3" s="270"/>
      <c r="AG3" s="270"/>
      <c r="AH3" s="270"/>
    </row>
    <row r="4" spans="2:34" x14ac:dyDescent="0.15"/>
    <row r="5" spans="2:34" x14ac:dyDescent="0.15"/>
    <row r="6" spans="2:34" x14ac:dyDescent="0.15"/>
    <row r="7" spans="2:34" x14ac:dyDescent="0.15"/>
    <row r="8" spans="2:34" x14ac:dyDescent="0.15"/>
    <row r="9" spans="2:34" x14ac:dyDescent="0.15">
      <c r="AH9" s="270"/>
    </row>
    <row r="10" spans="2:34" x14ac:dyDescent="0.15"/>
    <row r="11" spans="2:34" x14ac:dyDescent="0.15"/>
    <row r="12" spans="2:34" x14ac:dyDescent="0.15"/>
    <row r="13" spans="2:34" x14ac:dyDescent="0.15"/>
    <row r="14" spans="2:34" x14ac:dyDescent="0.15"/>
    <row r="15" spans="2:34" x14ac:dyDescent="0.15"/>
    <row r="16" spans="2:34" x14ac:dyDescent="0.15"/>
    <row r="17" spans="12:34" x14ac:dyDescent="0.15">
      <c r="AH17" s="270"/>
    </row>
    <row r="18" spans="12:34" x14ac:dyDescent="0.15"/>
    <row r="19" spans="12:34" x14ac:dyDescent="0.15"/>
    <row r="20" spans="12:34" x14ac:dyDescent="0.15">
      <c r="AH20" s="270"/>
    </row>
    <row r="21" spans="12:34" x14ac:dyDescent="0.15">
      <c r="AH21" s="270"/>
    </row>
    <row r="22" spans="12:34" x14ac:dyDescent="0.15"/>
    <row r="23" spans="12:34" x14ac:dyDescent="0.15"/>
    <row r="24" spans="12:34" x14ac:dyDescent="0.15">
      <c r="Q24" s="270"/>
    </row>
    <row r="25" spans="12:34" x14ac:dyDescent="0.15"/>
    <row r="26" spans="12:34" x14ac:dyDescent="0.15"/>
    <row r="27" spans="12:34" x14ac:dyDescent="0.15"/>
    <row r="28" spans="12:34" x14ac:dyDescent="0.15">
      <c r="O28" s="270"/>
      <c r="T28" s="270"/>
      <c r="AH28" s="270"/>
    </row>
    <row r="29" spans="12:34" x14ac:dyDescent="0.15"/>
    <row r="30" spans="12:34" x14ac:dyDescent="0.15"/>
    <row r="31" spans="12:34" x14ac:dyDescent="0.15">
      <c r="Q31" s="270"/>
    </row>
    <row r="32" spans="12:34" x14ac:dyDescent="0.15">
      <c r="L32" s="270"/>
    </row>
    <row r="33" spans="2:34" x14ac:dyDescent="0.15">
      <c r="C33" s="270"/>
      <c r="E33" s="270"/>
      <c r="G33" s="270"/>
      <c r="I33" s="270"/>
      <c r="X33" s="270"/>
    </row>
    <row r="34" spans="2:34" x14ac:dyDescent="0.15">
      <c r="B34" s="270"/>
      <c r="P34" s="270"/>
      <c r="R34" s="270"/>
      <c r="T34" s="270"/>
    </row>
    <row r="35" spans="2:34" x14ac:dyDescent="0.15">
      <c r="D35" s="270"/>
      <c r="W35" s="270"/>
      <c r="AC35" s="270"/>
      <c r="AD35" s="270"/>
      <c r="AE35" s="270"/>
      <c r="AF35" s="270"/>
      <c r="AG35" s="270"/>
      <c r="AH35" s="270"/>
    </row>
    <row r="36" spans="2:34" x14ac:dyDescent="0.15">
      <c r="H36" s="270"/>
      <c r="J36" s="270"/>
      <c r="K36" s="270"/>
      <c r="M36" s="270"/>
      <c r="Y36" s="270"/>
      <c r="Z36" s="270"/>
      <c r="AA36" s="270"/>
      <c r="AB36" s="270"/>
      <c r="AC36" s="270"/>
      <c r="AD36" s="270"/>
      <c r="AE36" s="270"/>
      <c r="AF36" s="270"/>
      <c r="AG36" s="270"/>
      <c r="AH36" s="270"/>
    </row>
    <row r="37" spans="2:34" x14ac:dyDescent="0.15">
      <c r="AH37" s="270"/>
    </row>
    <row r="38" spans="2:34" x14ac:dyDescent="0.15">
      <c r="AG38" s="270"/>
      <c r="AH38" s="270"/>
    </row>
    <row r="39" spans="2:34" x14ac:dyDescent="0.15"/>
    <row r="40" spans="2:34" x14ac:dyDescent="0.15">
      <c r="X40" s="270"/>
    </row>
    <row r="41" spans="2:34" x14ac:dyDescent="0.15">
      <c r="R41" s="270"/>
    </row>
    <row r="42" spans="2:34" x14ac:dyDescent="0.15">
      <c r="W42" s="270"/>
    </row>
    <row r="43" spans="2:34" x14ac:dyDescent="0.15">
      <c r="Y43" s="270"/>
      <c r="Z43" s="270"/>
      <c r="AA43" s="270"/>
      <c r="AB43" s="270"/>
      <c r="AC43" s="270"/>
      <c r="AD43" s="270"/>
      <c r="AE43" s="270"/>
      <c r="AF43" s="270"/>
      <c r="AG43" s="270"/>
      <c r="AH43" s="270"/>
    </row>
    <row r="44" spans="2:34" x14ac:dyDescent="0.15">
      <c r="AH44" s="270"/>
    </row>
    <row r="45" spans="2:34" x14ac:dyDescent="0.15">
      <c r="X45" s="270"/>
    </row>
    <row r="46" spans="2:34" x14ac:dyDescent="0.15"/>
    <row r="47" spans="2:34" x14ac:dyDescent="0.15"/>
    <row r="48" spans="2:34" x14ac:dyDescent="0.15">
      <c r="W48" s="270"/>
      <c r="Y48" s="270"/>
      <c r="Z48" s="270"/>
      <c r="AA48" s="270"/>
      <c r="AB48" s="270"/>
      <c r="AC48" s="270"/>
      <c r="AD48" s="270"/>
      <c r="AE48" s="270"/>
      <c r="AF48" s="270"/>
      <c r="AG48" s="270"/>
      <c r="AH48" s="270"/>
    </row>
    <row r="49" spans="28:34" x14ac:dyDescent="0.15"/>
    <row r="50" spans="28:34" x14ac:dyDescent="0.15">
      <c r="AE50" s="270"/>
      <c r="AF50" s="270"/>
      <c r="AG50" s="270"/>
      <c r="AH50" s="270"/>
    </row>
    <row r="51" spans="28:34" x14ac:dyDescent="0.15">
      <c r="AC51" s="270"/>
      <c r="AD51" s="270"/>
      <c r="AE51" s="270"/>
      <c r="AF51" s="270"/>
      <c r="AG51" s="270"/>
      <c r="AH51" s="270"/>
    </row>
    <row r="52" spans="28:34" x14ac:dyDescent="0.15"/>
    <row r="53" spans="28:34" x14ac:dyDescent="0.15">
      <c r="AF53" s="270"/>
      <c r="AG53" s="270"/>
      <c r="AH53" s="270"/>
    </row>
    <row r="54" spans="28:34" x14ac:dyDescent="0.15">
      <c r="AH54" s="270"/>
    </row>
    <row r="55" spans="28:34" x14ac:dyDescent="0.15"/>
    <row r="56" spans="28:34" x14ac:dyDescent="0.15">
      <c r="AB56" s="270"/>
      <c r="AC56" s="270"/>
      <c r="AD56" s="270"/>
      <c r="AE56" s="270"/>
      <c r="AF56" s="270"/>
      <c r="AG56" s="270"/>
      <c r="AH56" s="270"/>
    </row>
    <row r="57" spans="28:34" x14ac:dyDescent="0.15">
      <c r="AH57" s="270"/>
    </row>
    <row r="58" spans="28:34" x14ac:dyDescent="0.15">
      <c r="AH58" s="270"/>
    </row>
    <row r="59" spans="28:34" x14ac:dyDescent="0.15">
      <c r="AG59" s="270"/>
      <c r="AH59" s="270"/>
    </row>
    <row r="60" spans="28:34" x14ac:dyDescent="0.15"/>
    <row r="61" spans="28:34" x14ac:dyDescent="0.15"/>
    <row r="62" spans="28:34" x14ac:dyDescent="0.15"/>
    <row r="63" spans="28:34" x14ac:dyDescent="0.15">
      <c r="AH63" s="270"/>
    </row>
    <row r="64" spans="28:34" x14ac:dyDescent="0.15">
      <c r="AG64" s="270"/>
      <c r="AH64" s="270"/>
    </row>
    <row r="65" spans="28:34" x14ac:dyDescent="0.15"/>
    <row r="66" spans="28:34" x14ac:dyDescent="0.15"/>
    <row r="67" spans="28:34" x14ac:dyDescent="0.15"/>
    <row r="68" spans="28:34" x14ac:dyDescent="0.15">
      <c r="AB68" s="270"/>
      <c r="AC68" s="270"/>
      <c r="AD68" s="270"/>
      <c r="AE68" s="270"/>
      <c r="AF68" s="270"/>
      <c r="AG68" s="270"/>
      <c r="AH68" s="270"/>
    </row>
    <row r="69" spans="28:34" x14ac:dyDescent="0.15">
      <c r="AF69" s="270"/>
      <c r="AG69" s="270"/>
      <c r="AH69" s="270"/>
    </row>
    <row r="70" spans="28:34" x14ac:dyDescent="0.15"/>
    <row r="71" spans="28:34" x14ac:dyDescent="0.15"/>
    <row r="72" spans="28:34" x14ac:dyDescent="0.15"/>
    <row r="73" spans="28:34" x14ac:dyDescent="0.15"/>
    <row r="74" spans="28:34" x14ac:dyDescent="0.15"/>
    <row r="75" spans="28:34" x14ac:dyDescent="0.15">
      <c r="AH75" s="270"/>
    </row>
    <row r="76" spans="28:34" x14ac:dyDescent="0.15">
      <c r="AF76" s="270"/>
      <c r="AG76" s="270"/>
      <c r="AH76" s="270"/>
    </row>
    <row r="77" spans="28:34" x14ac:dyDescent="0.15">
      <c r="AG77" s="270"/>
      <c r="AH77" s="270"/>
    </row>
    <row r="78" spans="28:34" x14ac:dyDescent="0.15"/>
    <row r="79" spans="28:34" x14ac:dyDescent="0.15"/>
    <row r="80" spans="28:34" x14ac:dyDescent="0.15"/>
    <row r="81" spans="25:34" x14ac:dyDescent="0.15"/>
    <row r="82" spans="25:34" x14ac:dyDescent="0.15">
      <c r="Y82" s="270"/>
    </row>
    <row r="83" spans="25:34" x14ac:dyDescent="0.15">
      <c r="Y83" s="270"/>
      <c r="Z83" s="270"/>
      <c r="AA83" s="270"/>
      <c r="AB83" s="270"/>
      <c r="AC83" s="270"/>
      <c r="AD83" s="270"/>
      <c r="AE83" s="270"/>
      <c r="AF83" s="270"/>
      <c r="AG83" s="270"/>
      <c r="AH83" s="270"/>
    </row>
    <row r="84" spans="25:34" x14ac:dyDescent="0.15"/>
    <row r="85" spans="25:34" x14ac:dyDescent="0.15"/>
    <row r="86" spans="25:34" x14ac:dyDescent="0.15"/>
    <row r="87" spans="25:34" x14ac:dyDescent="0.15"/>
    <row r="88" spans="25:34" x14ac:dyDescent="0.15">
      <c r="AH88" s="270"/>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70"/>
      <c r="AG94" s="270"/>
      <c r="AH94" s="270"/>
    </row>
    <row r="95" spans="25:34" ht="13.5" customHeight="1" x14ac:dyDescent="0.15">
      <c r="AH95" s="270"/>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70"/>
    </row>
    <row r="102" spans="33:34" ht="13.5" customHeight="1" x14ac:dyDescent="0.15"/>
    <row r="103" spans="33:34" ht="13.5" customHeight="1" x14ac:dyDescent="0.15"/>
    <row r="104" spans="33:34" ht="13.5" customHeight="1" x14ac:dyDescent="0.15">
      <c r="AG104" s="270"/>
      <c r="AH104" s="270"/>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122" ht="13.5" customHeight="1" x14ac:dyDescent="0.15"/>
    <row r="114" spans="34:122" ht="13.5" customHeight="1" x14ac:dyDescent="0.15"/>
    <row r="115" spans="34:122" ht="13.5" customHeight="1" x14ac:dyDescent="0.15"/>
    <row r="116" spans="34:122" ht="13.5" customHeight="1" x14ac:dyDescent="0.15">
      <c r="AH116" s="270"/>
    </row>
    <row r="117" spans="34:122" ht="13.5" customHeight="1" x14ac:dyDescent="0.15"/>
    <row r="118" spans="34:122" ht="13.5" customHeight="1" x14ac:dyDescent="0.15"/>
    <row r="119" spans="34:122" ht="13.5" customHeight="1" x14ac:dyDescent="0.15"/>
    <row r="120" spans="34:122" ht="13.5" customHeight="1" x14ac:dyDescent="0.15">
      <c r="AH120" s="270"/>
    </row>
    <row r="121" spans="34:122" ht="13.5" customHeight="1" x14ac:dyDescent="0.15">
      <c r="AH121" s="270"/>
    </row>
    <row r="122" spans="34:122" ht="13.5" customHeight="1" x14ac:dyDescent="0.15"/>
    <row r="123" spans="34:122" ht="13.5" customHeight="1" x14ac:dyDescent="0.15"/>
    <row r="124" spans="34:122" ht="13.5" customHeight="1" x14ac:dyDescent="0.15"/>
    <row r="125" spans="34:122" ht="13.5" customHeight="1" x14ac:dyDescent="0.15">
      <c r="DR125" s="270" t="s">
        <v>490</v>
      </c>
    </row>
    <row r="126" spans="34:122" ht="13.5" hidden="1" customHeight="1" x14ac:dyDescent="0.15"/>
    <row r="127" spans="34:122" ht="13.5" hidden="1" customHeight="1" x14ac:dyDescent="0.15"/>
    <row r="128" spans="34:122" ht="13.5" hidden="1" customHeight="1" x14ac:dyDescent="0.15"/>
    <row r="129" ht="13.5" hidden="1" customHeight="1" x14ac:dyDescent="0.15"/>
    <row r="130" ht="13.5" hidden="1" customHeight="1" x14ac:dyDescent="0.15"/>
    <row r="131" ht="13.5" hidden="1" customHeight="1" x14ac:dyDescent="0.15"/>
    <row r="132" ht="13.5" hidden="1" customHeight="1" x14ac:dyDescent="0.15"/>
    <row r="133" ht="13.5" hidden="1" customHeight="1" x14ac:dyDescent="0.15"/>
    <row r="134" ht="13.5" hidden="1" customHeight="1" x14ac:dyDescent="0.15"/>
    <row r="135" ht="13.5" hidden="1" customHeight="1" x14ac:dyDescent="0.15"/>
  </sheetData>
  <sheetProtection algorithmName="SHA-512" hashValue="naihkoC4no36UHy1zgk3hcN7cRU+wwVkRR7lNnbAA3C5BRqtTTTRmkQmwRkJjrCI7sdY2Kyu1nIxPzgZYYhZKA==" saltValue="BH+nVIXphNk90uHvUl1jCA==" spinCount="100000" sheet="1" objects="1" scenarios="1"/>
  <dataConsolidate/>
  <phoneticPr fontId="2"/>
  <printOptions horizontalCentered="1" verticalCentered="1"/>
  <pageMargins left="0" right="0" top="0.19685039370078741" bottom="0" header="0.39370078740157483" footer="0"/>
  <pageSetup paperSize="9" scale="35" orientation="landscape" horizontalDpi="300" verticalDpi="300" r:id="rId1"/>
  <headerFooter alignWithMargins="0">
    <oddFooter>&amp;C&amp;P/&amp;N</oddFooter>
  </headerFooter>
  <drawing r:id="rId2"/>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DataSheet"/>
  <dimension ref="A1:P74"/>
  <sheetViews>
    <sheetView workbookViewId="0"/>
  </sheetViews>
  <sheetFormatPr defaultColWidth="11.125" defaultRowHeight="13.5" x14ac:dyDescent="0.15"/>
  <cols>
    <col min="1" max="1" width="45.875" style="129" customWidth="1"/>
    <col min="2" max="8" width="13.375" style="129" customWidth="1"/>
    <col min="9" max="16384" width="11.125" style="129"/>
  </cols>
  <sheetData>
    <row r="1" spans="1:8" x14ac:dyDescent="0.15">
      <c r="A1" s="123"/>
      <c r="B1" s="124"/>
      <c r="C1" s="125"/>
      <c r="D1" s="126"/>
      <c r="E1" s="127"/>
      <c r="F1" s="127"/>
      <c r="G1" s="127"/>
      <c r="H1" s="128"/>
    </row>
    <row r="2" spans="1:8" x14ac:dyDescent="0.15">
      <c r="A2" s="130"/>
      <c r="B2" s="131"/>
      <c r="C2" s="132"/>
      <c r="D2" s="133" t="s">
        <v>45</v>
      </c>
      <c r="E2" s="134"/>
      <c r="F2" s="135" t="s">
        <v>542</v>
      </c>
      <c r="G2" s="136"/>
      <c r="H2" s="137"/>
    </row>
    <row r="3" spans="1:8" x14ac:dyDescent="0.15">
      <c r="A3" s="133" t="s">
        <v>535</v>
      </c>
      <c r="B3" s="138"/>
      <c r="C3" s="139"/>
      <c r="D3" s="140">
        <v>27360</v>
      </c>
      <c r="E3" s="141"/>
      <c r="F3" s="142">
        <v>74444</v>
      </c>
      <c r="G3" s="143"/>
      <c r="H3" s="144"/>
    </row>
    <row r="4" spans="1:8" x14ac:dyDescent="0.15">
      <c r="A4" s="145"/>
      <c r="B4" s="146"/>
      <c r="C4" s="147"/>
      <c r="D4" s="148">
        <v>19765</v>
      </c>
      <c r="E4" s="149"/>
      <c r="F4" s="150">
        <v>34175</v>
      </c>
      <c r="G4" s="151"/>
      <c r="H4" s="152"/>
    </row>
    <row r="5" spans="1:8" x14ac:dyDescent="0.15">
      <c r="A5" s="133" t="s">
        <v>537</v>
      </c>
      <c r="B5" s="138"/>
      <c r="C5" s="139"/>
      <c r="D5" s="140">
        <v>23514</v>
      </c>
      <c r="E5" s="141"/>
      <c r="F5" s="142">
        <v>85205</v>
      </c>
      <c r="G5" s="143"/>
      <c r="H5" s="144"/>
    </row>
    <row r="6" spans="1:8" x14ac:dyDescent="0.15">
      <c r="A6" s="145"/>
      <c r="B6" s="146"/>
      <c r="C6" s="147"/>
      <c r="D6" s="148">
        <v>7198</v>
      </c>
      <c r="E6" s="149"/>
      <c r="F6" s="150">
        <v>38847</v>
      </c>
      <c r="G6" s="151"/>
      <c r="H6" s="152"/>
    </row>
    <row r="7" spans="1:8" x14ac:dyDescent="0.15">
      <c r="A7" s="133" t="s">
        <v>538</v>
      </c>
      <c r="B7" s="138"/>
      <c r="C7" s="139"/>
      <c r="D7" s="140">
        <v>32607</v>
      </c>
      <c r="E7" s="141"/>
      <c r="F7" s="142">
        <v>69469</v>
      </c>
      <c r="G7" s="143"/>
      <c r="H7" s="144"/>
    </row>
    <row r="8" spans="1:8" x14ac:dyDescent="0.15">
      <c r="A8" s="145"/>
      <c r="B8" s="146"/>
      <c r="C8" s="147"/>
      <c r="D8" s="148">
        <v>13712</v>
      </c>
      <c r="E8" s="149"/>
      <c r="F8" s="150">
        <v>38215</v>
      </c>
      <c r="G8" s="151"/>
      <c r="H8" s="152"/>
    </row>
    <row r="9" spans="1:8" x14ac:dyDescent="0.15">
      <c r="A9" s="133" t="s">
        <v>539</v>
      </c>
      <c r="B9" s="138"/>
      <c r="C9" s="139"/>
      <c r="D9" s="140">
        <v>30438</v>
      </c>
      <c r="E9" s="141"/>
      <c r="F9" s="142">
        <v>67293</v>
      </c>
      <c r="G9" s="143"/>
      <c r="H9" s="144"/>
    </row>
    <row r="10" spans="1:8" x14ac:dyDescent="0.15">
      <c r="A10" s="145"/>
      <c r="B10" s="146"/>
      <c r="C10" s="147"/>
      <c r="D10" s="148">
        <v>28626</v>
      </c>
      <c r="E10" s="149"/>
      <c r="F10" s="150">
        <v>35076</v>
      </c>
      <c r="G10" s="151"/>
      <c r="H10" s="152"/>
    </row>
    <row r="11" spans="1:8" x14ac:dyDescent="0.15">
      <c r="A11" s="133" t="s">
        <v>540</v>
      </c>
      <c r="B11" s="138"/>
      <c r="C11" s="139"/>
      <c r="D11" s="140">
        <v>41225</v>
      </c>
      <c r="E11" s="141"/>
      <c r="F11" s="142">
        <v>67343</v>
      </c>
      <c r="G11" s="143"/>
      <c r="H11" s="144"/>
    </row>
    <row r="12" spans="1:8" x14ac:dyDescent="0.15">
      <c r="A12" s="145"/>
      <c r="B12" s="146"/>
      <c r="C12" s="153"/>
      <c r="D12" s="148">
        <v>16633</v>
      </c>
      <c r="E12" s="149"/>
      <c r="F12" s="150">
        <v>32865</v>
      </c>
      <c r="G12" s="151"/>
      <c r="H12" s="152"/>
    </row>
    <row r="13" spans="1:8" x14ac:dyDescent="0.15">
      <c r="A13" s="133"/>
      <c r="B13" s="138"/>
      <c r="C13" s="154"/>
      <c r="D13" s="155">
        <v>31029</v>
      </c>
      <c r="E13" s="156"/>
      <c r="F13" s="157">
        <v>72751</v>
      </c>
      <c r="G13" s="158"/>
      <c r="H13" s="144"/>
    </row>
    <row r="14" spans="1:8" x14ac:dyDescent="0.15">
      <c r="A14" s="145"/>
      <c r="B14" s="146"/>
      <c r="C14" s="147"/>
      <c r="D14" s="148">
        <v>17187</v>
      </c>
      <c r="E14" s="149"/>
      <c r="F14" s="150">
        <v>35836</v>
      </c>
      <c r="G14" s="151"/>
      <c r="H14" s="152"/>
    </row>
    <row r="17" spans="1:11" x14ac:dyDescent="0.15">
      <c r="A17" s="129" t="s">
        <v>46</v>
      </c>
    </row>
    <row r="18" spans="1:11" x14ac:dyDescent="0.15">
      <c r="A18" s="159"/>
      <c r="B18" s="159" t="str">
        <f>実質収支比率等に係る経年分析!F$46</f>
        <v>H25</v>
      </c>
      <c r="C18" s="159" t="str">
        <f>実質収支比率等に係る経年分析!G$46</f>
        <v>H26</v>
      </c>
      <c r="D18" s="159" t="str">
        <f>実質収支比率等に係る経年分析!H$46</f>
        <v>H27</v>
      </c>
      <c r="E18" s="159" t="str">
        <f>実質収支比率等に係る経年分析!I$46</f>
        <v>H28</v>
      </c>
      <c r="F18" s="159" t="str">
        <f>実質収支比率等に係る経年分析!J$46</f>
        <v>H29</v>
      </c>
    </row>
    <row r="19" spans="1:11" x14ac:dyDescent="0.15">
      <c r="A19" s="159" t="s">
        <v>47</v>
      </c>
      <c r="B19" s="159">
        <f>ROUND(VALUE(SUBSTITUTE(実質収支比率等に係る経年分析!F$48,"▲","-")),2)</f>
        <v>7.48</v>
      </c>
      <c r="C19" s="159">
        <f>ROUND(VALUE(SUBSTITUTE(実質収支比率等に係る経年分析!G$48,"▲","-")),2)</f>
        <v>7.84</v>
      </c>
      <c r="D19" s="159">
        <f>ROUND(VALUE(SUBSTITUTE(実質収支比率等に係る経年分析!H$48,"▲","-")),2)</f>
        <v>9.8699999999999992</v>
      </c>
      <c r="E19" s="159">
        <f>ROUND(VALUE(SUBSTITUTE(実質収支比率等に係る経年分析!I$48,"▲","-")),2)</f>
        <v>7.83</v>
      </c>
      <c r="F19" s="159">
        <f>ROUND(VALUE(SUBSTITUTE(実質収支比率等に係る経年分析!J$48,"▲","-")),2)</f>
        <v>7.33</v>
      </c>
    </row>
    <row r="20" spans="1:11" x14ac:dyDescent="0.15">
      <c r="A20" s="159" t="s">
        <v>48</v>
      </c>
      <c r="B20" s="159">
        <f>ROUND(VALUE(SUBSTITUTE(実質収支比率等に係る経年分析!F$47,"▲","-")),2)</f>
        <v>27.95</v>
      </c>
      <c r="C20" s="159">
        <f>ROUND(VALUE(SUBSTITUTE(実質収支比率等に係る経年分析!G$47,"▲","-")),2)</f>
        <v>30.74</v>
      </c>
      <c r="D20" s="159">
        <f>ROUND(VALUE(SUBSTITUTE(実質収支比率等に係る経年分析!H$47,"▲","-")),2)</f>
        <v>32.75</v>
      </c>
      <c r="E20" s="159">
        <f>ROUND(VALUE(SUBSTITUTE(実質収支比率等に係る経年分析!I$47,"▲","-")),2)</f>
        <v>33.299999999999997</v>
      </c>
      <c r="F20" s="159">
        <f>ROUND(VALUE(SUBSTITUTE(実質収支比率等に係る経年分析!J$47,"▲","-")),2)</f>
        <v>33.659999999999997</v>
      </c>
    </row>
    <row r="21" spans="1:11" x14ac:dyDescent="0.15">
      <c r="A21" s="159" t="s">
        <v>49</v>
      </c>
      <c r="B21" s="159">
        <f>IF(ISNUMBER(VALUE(SUBSTITUTE(実質収支比率等に係る経年分析!F$49,"▲","-"))),ROUND(VALUE(SUBSTITUTE(実質収支比率等に係る経年分析!F$49,"▲","-")),2),NA())</f>
        <v>0.24</v>
      </c>
      <c r="C21" s="159">
        <f>IF(ISNUMBER(VALUE(SUBSTITUTE(実質収支比率等に係る経年分析!G$49,"▲","-"))),ROUND(VALUE(SUBSTITUTE(実質収支比率等に係る経年分析!G$49,"▲","-")),2),NA())</f>
        <v>2.92</v>
      </c>
      <c r="D21" s="159">
        <f>IF(ISNUMBER(VALUE(SUBSTITUTE(実質収支比率等に係る経年分析!H$49,"▲","-"))),ROUND(VALUE(SUBSTITUTE(実質収支比率等に係る経年分析!H$49,"▲","-")),2),NA())</f>
        <v>5.33</v>
      </c>
      <c r="E21" s="159">
        <f>IF(ISNUMBER(VALUE(SUBSTITUTE(実質収支比率等に係る経年分析!I$49,"▲","-"))),ROUND(VALUE(SUBSTITUTE(実質収支比率等に係る経年分析!I$49,"▲","-")),2),NA())</f>
        <v>-2.19</v>
      </c>
      <c r="F21" s="159">
        <f>IF(ISNUMBER(VALUE(SUBSTITUTE(実質収支比率等に係る経年分析!J$49,"▲","-"))),ROUND(VALUE(SUBSTITUTE(実質収支比率等に係る経年分析!J$49,"▲","-")),2),NA())</f>
        <v>-0.56999999999999995</v>
      </c>
    </row>
    <row r="24" spans="1:11" x14ac:dyDescent="0.15">
      <c r="A24" s="129" t="s">
        <v>50</v>
      </c>
    </row>
    <row r="25" spans="1:11" x14ac:dyDescent="0.15">
      <c r="A25" s="160"/>
      <c r="B25" s="160" t="str">
        <f>連結実質赤字比率に係る赤字・黒字の構成分析!F$33</f>
        <v>H25</v>
      </c>
      <c r="C25" s="160"/>
      <c r="D25" s="160" t="str">
        <f>連結実質赤字比率に係る赤字・黒字の構成分析!G$33</f>
        <v>H26</v>
      </c>
      <c r="E25" s="160"/>
      <c r="F25" s="160" t="str">
        <f>連結実質赤字比率に係る赤字・黒字の構成分析!H$33</f>
        <v>H27</v>
      </c>
      <c r="G25" s="160"/>
      <c r="H25" s="160" t="str">
        <f>連結実質赤字比率に係る赤字・黒字の構成分析!I$33</f>
        <v>H28</v>
      </c>
      <c r="I25" s="160"/>
      <c r="J25" s="160" t="str">
        <f>連結実質赤字比率に係る赤字・黒字の構成分析!J$33</f>
        <v>H29</v>
      </c>
      <c r="K25" s="160"/>
    </row>
    <row r="26" spans="1:11" x14ac:dyDescent="0.15">
      <c r="A26" s="160"/>
      <c r="B26" s="160" t="s">
        <v>51</v>
      </c>
      <c r="C26" s="160" t="s">
        <v>52</v>
      </c>
      <c r="D26" s="160" t="s">
        <v>51</v>
      </c>
      <c r="E26" s="160" t="s">
        <v>52</v>
      </c>
      <c r="F26" s="160" t="s">
        <v>51</v>
      </c>
      <c r="G26" s="160" t="s">
        <v>52</v>
      </c>
      <c r="H26" s="160" t="s">
        <v>51</v>
      </c>
      <c r="I26" s="160" t="s">
        <v>52</v>
      </c>
      <c r="J26" s="160" t="s">
        <v>51</v>
      </c>
      <c r="K26" s="160" t="s">
        <v>52</v>
      </c>
    </row>
    <row r="27" spans="1:11" x14ac:dyDescent="0.15">
      <c r="A27" s="160" t="str">
        <f>IF(連結実質赤字比率に係る赤字・黒字の構成分析!C$43="",NA(),連結実質赤字比率に係る赤字・黒字の構成分析!C$43)</f>
        <v>その他会計（黒字）</v>
      </c>
      <c r="B27" s="160" t="e">
        <f>IF(ROUND(VALUE(SUBSTITUTE(連結実質赤字比率に係る赤字・黒字の構成分析!F$43,"▲", "-")), 2) &lt; 0, ABS(ROUND(VALUE(SUBSTITUTE(連結実質赤字比率に係る赤字・黒字の構成分析!F$43,"▲", "-")), 2)), NA())</f>
        <v>#VALUE!</v>
      </c>
      <c r="C27" s="160" t="e">
        <f>IF(ROUND(VALUE(SUBSTITUTE(連結実質赤字比率に係る赤字・黒字の構成分析!F$43,"▲", "-")), 2) &gt;= 0, ABS(ROUND(VALUE(SUBSTITUTE(連結実質赤字比率に係る赤字・黒字の構成分析!F$43,"▲", "-")), 2)), NA())</f>
        <v>#VALUE!</v>
      </c>
      <c r="D27" s="160" t="e">
        <f>IF(ROUND(VALUE(SUBSTITUTE(連結実質赤字比率に係る赤字・黒字の構成分析!G$43,"▲", "-")), 2) &lt; 0, ABS(ROUND(VALUE(SUBSTITUTE(連結実質赤字比率に係る赤字・黒字の構成分析!G$43,"▲", "-")), 2)), NA())</f>
        <v>#VALUE!</v>
      </c>
      <c r="E27" s="160" t="e">
        <f>IF(ROUND(VALUE(SUBSTITUTE(連結実質赤字比率に係る赤字・黒字の構成分析!G$43,"▲", "-")), 2) &gt;= 0, ABS(ROUND(VALUE(SUBSTITUTE(連結実質赤字比率に係る赤字・黒字の構成分析!G$43,"▲", "-")), 2)), NA())</f>
        <v>#VALUE!</v>
      </c>
      <c r="F27" s="160" t="e">
        <f>IF(ROUND(VALUE(SUBSTITUTE(連結実質赤字比率に係る赤字・黒字の構成分析!H$43,"▲", "-")), 2) &lt; 0, ABS(ROUND(VALUE(SUBSTITUTE(連結実質赤字比率に係る赤字・黒字の構成分析!H$43,"▲", "-")), 2)), NA())</f>
        <v>#VALUE!</v>
      </c>
      <c r="G27" s="160" t="e">
        <f>IF(ROUND(VALUE(SUBSTITUTE(連結実質赤字比率に係る赤字・黒字の構成分析!H$43,"▲", "-")), 2) &gt;= 0, ABS(ROUND(VALUE(SUBSTITUTE(連結実質赤字比率に係る赤字・黒字の構成分析!H$43,"▲", "-")), 2)), NA())</f>
        <v>#VALUE!</v>
      </c>
      <c r="H27" s="160" t="e">
        <f>IF(ROUND(VALUE(SUBSTITUTE(連結実質赤字比率に係る赤字・黒字の構成分析!I$43,"▲", "-")), 2) &lt; 0, ABS(ROUND(VALUE(SUBSTITUTE(連結実質赤字比率に係る赤字・黒字の構成分析!I$43,"▲", "-")), 2)), NA())</f>
        <v>#VALUE!</v>
      </c>
      <c r="I27" s="160" t="e">
        <f>IF(ROUND(VALUE(SUBSTITUTE(連結実質赤字比率に係る赤字・黒字の構成分析!I$43,"▲", "-")), 2) &gt;= 0, ABS(ROUND(VALUE(SUBSTITUTE(連結実質赤字比率に係る赤字・黒字の構成分析!I$43,"▲", "-")), 2)), NA())</f>
        <v>#VALUE!</v>
      </c>
      <c r="J27" s="160" t="e">
        <f>IF(ROUND(VALUE(SUBSTITUTE(連結実質赤字比率に係る赤字・黒字の構成分析!J$43,"▲", "-")), 2) &lt; 0, ABS(ROUND(VALUE(SUBSTITUTE(連結実質赤字比率に係る赤字・黒字の構成分析!J$43,"▲", "-")), 2)), NA())</f>
        <v>#VALUE!</v>
      </c>
      <c r="K27" s="160" t="e">
        <f>IF(ROUND(VALUE(SUBSTITUTE(連結実質赤字比率に係る赤字・黒字の構成分析!J$43,"▲", "-")), 2) &gt;= 0, ABS(ROUND(VALUE(SUBSTITUTE(連結実質赤字比率に係る赤字・黒字の構成分析!J$43,"▲", "-")), 2)), NA())</f>
        <v>#VALUE!</v>
      </c>
    </row>
    <row r="28" spans="1:11" x14ac:dyDescent="0.15">
      <c r="A28" s="160" t="str">
        <f>IF(連結実質赤字比率に係る赤字・黒字の構成分析!C$42="",NA(),連結実質赤字比率に係る赤字・黒字の構成分析!C$42)</f>
        <v>その他会計（赤字）</v>
      </c>
      <c r="B28" s="160" t="e">
        <f>IF(ROUND(VALUE(SUBSTITUTE(連結実質赤字比率に係る赤字・黒字の構成分析!F$42,"▲", "-")), 2) &lt; 0, ABS(ROUND(VALUE(SUBSTITUTE(連結実質赤字比率に係る赤字・黒字の構成分析!F$42,"▲", "-")), 2)), NA())</f>
        <v>#VALUE!</v>
      </c>
      <c r="C28" s="160" t="e">
        <f>IF(ROUND(VALUE(SUBSTITUTE(連結実質赤字比率に係る赤字・黒字の構成分析!F$42,"▲", "-")), 2) &gt;= 0, ABS(ROUND(VALUE(SUBSTITUTE(連結実質赤字比率に係る赤字・黒字の構成分析!F$42,"▲", "-")), 2)), NA())</f>
        <v>#VALUE!</v>
      </c>
      <c r="D28" s="160" t="e">
        <f>IF(ROUND(VALUE(SUBSTITUTE(連結実質赤字比率に係る赤字・黒字の構成分析!G$42,"▲", "-")), 2) &lt; 0, ABS(ROUND(VALUE(SUBSTITUTE(連結実質赤字比率に係る赤字・黒字の構成分析!G$42,"▲", "-")), 2)), NA())</f>
        <v>#VALUE!</v>
      </c>
      <c r="E28" s="160" t="e">
        <f>IF(ROUND(VALUE(SUBSTITUTE(連結実質赤字比率に係る赤字・黒字の構成分析!G$42,"▲", "-")), 2) &gt;= 0, ABS(ROUND(VALUE(SUBSTITUTE(連結実質赤字比率に係る赤字・黒字の構成分析!G$42,"▲", "-")), 2)), NA())</f>
        <v>#VALUE!</v>
      </c>
      <c r="F28" s="160" t="e">
        <f>IF(ROUND(VALUE(SUBSTITUTE(連結実質赤字比率に係る赤字・黒字の構成分析!H$42,"▲", "-")), 2) &lt; 0, ABS(ROUND(VALUE(SUBSTITUTE(連結実質赤字比率に係る赤字・黒字の構成分析!H$42,"▲", "-")), 2)), NA())</f>
        <v>#VALUE!</v>
      </c>
      <c r="G28" s="160" t="e">
        <f>IF(ROUND(VALUE(SUBSTITUTE(連結実質赤字比率に係る赤字・黒字の構成分析!H$42,"▲", "-")), 2) &gt;= 0, ABS(ROUND(VALUE(SUBSTITUTE(連結実質赤字比率に係る赤字・黒字の構成分析!H$42,"▲", "-")), 2)), NA())</f>
        <v>#VALUE!</v>
      </c>
      <c r="H28" s="160" t="e">
        <f>IF(ROUND(VALUE(SUBSTITUTE(連結実質赤字比率に係る赤字・黒字の構成分析!I$42,"▲", "-")), 2) &lt; 0, ABS(ROUND(VALUE(SUBSTITUTE(連結実質赤字比率に係る赤字・黒字の構成分析!I$42,"▲", "-")), 2)), NA())</f>
        <v>#VALUE!</v>
      </c>
      <c r="I28" s="160" t="e">
        <f>IF(ROUND(VALUE(SUBSTITUTE(連結実質赤字比率に係る赤字・黒字の構成分析!I$42,"▲", "-")), 2) &gt;= 0, ABS(ROUND(VALUE(SUBSTITUTE(連結実質赤字比率に係る赤字・黒字の構成分析!I$42,"▲", "-")), 2)), NA())</f>
        <v>#VALUE!</v>
      </c>
      <c r="J28" s="160" t="e">
        <f>IF(ROUND(VALUE(SUBSTITUTE(連結実質赤字比率に係る赤字・黒字の構成分析!J$42,"▲", "-")), 2) &lt; 0, ABS(ROUND(VALUE(SUBSTITUTE(連結実質赤字比率に係る赤字・黒字の構成分析!J$42,"▲", "-")), 2)), NA())</f>
        <v>#VALUE!</v>
      </c>
      <c r="K28" s="160" t="e">
        <f>IF(ROUND(VALUE(SUBSTITUTE(連結実質赤字比率に係る赤字・黒字の構成分析!J$42,"▲", "-")), 2) &gt;= 0, ABS(ROUND(VALUE(SUBSTITUTE(連結実質赤字比率に係る赤字・黒字の構成分析!J$42,"▲", "-")), 2)), NA())</f>
        <v>#VALUE!</v>
      </c>
    </row>
    <row r="29" spans="1:11" x14ac:dyDescent="0.15">
      <c r="A29" s="160" t="e">
        <f>IF(連結実質赤字比率に係る赤字・黒字の構成分析!C$41="",NA(),連結実質赤字比率に係る赤字・黒字の構成分析!C$41)</f>
        <v>#N/A</v>
      </c>
      <c r="B29" s="160" t="e">
        <f>IF(ROUND(VALUE(SUBSTITUTE(連結実質赤字比率に係る赤字・黒字の構成分析!F$41,"▲", "-")), 2) &lt; 0, ABS(ROUND(VALUE(SUBSTITUTE(連結実質赤字比率に係る赤字・黒字の構成分析!F$41,"▲", "-")), 2)), NA())</f>
        <v>#VALUE!</v>
      </c>
      <c r="C29" s="160" t="e">
        <f>IF(ROUND(VALUE(SUBSTITUTE(連結実質赤字比率に係る赤字・黒字の構成分析!F$41,"▲", "-")), 2) &gt;= 0, ABS(ROUND(VALUE(SUBSTITUTE(連結実質赤字比率に係る赤字・黒字の構成分析!F$41,"▲", "-")), 2)), NA())</f>
        <v>#VALUE!</v>
      </c>
      <c r="D29" s="160" t="e">
        <f>IF(ROUND(VALUE(SUBSTITUTE(連結実質赤字比率に係る赤字・黒字の構成分析!G$41,"▲", "-")), 2) &lt; 0, ABS(ROUND(VALUE(SUBSTITUTE(連結実質赤字比率に係る赤字・黒字の構成分析!G$41,"▲", "-")), 2)), NA())</f>
        <v>#VALUE!</v>
      </c>
      <c r="E29" s="160" t="e">
        <f>IF(ROUND(VALUE(SUBSTITUTE(連結実質赤字比率に係る赤字・黒字の構成分析!G$41,"▲", "-")), 2) &gt;= 0, ABS(ROUND(VALUE(SUBSTITUTE(連結実質赤字比率に係る赤字・黒字の構成分析!G$41,"▲", "-")), 2)), NA())</f>
        <v>#VALUE!</v>
      </c>
      <c r="F29" s="160" t="e">
        <f>IF(ROUND(VALUE(SUBSTITUTE(連結実質赤字比率に係る赤字・黒字の構成分析!H$41,"▲", "-")), 2) &lt; 0, ABS(ROUND(VALUE(SUBSTITUTE(連結実質赤字比率に係る赤字・黒字の構成分析!H$41,"▲", "-")), 2)), NA())</f>
        <v>#VALUE!</v>
      </c>
      <c r="G29" s="160" t="e">
        <f>IF(ROUND(VALUE(SUBSTITUTE(連結実質赤字比率に係る赤字・黒字の構成分析!H$41,"▲", "-")), 2) &gt;= 0, ABS(ROUND(VALUE(SUBSTITUTE(連結実質赤字比率に係る赤字・黒字の構成分析!H$41,"▲", "-")), 2)), NA())</f>
        <v>#VALUE!</v>
      </c>
      <c r="H29" s="160" t="e">
        <f>IF(ROUND(VALUE(SUBSTITUTE(連結実質赤字比率に係る赤字・黒字の構成分析!I$41,"▲", "-")), 2) &lt; 0, ABS(ROUND(VALUE(SUBSTITUTE(連結実質赤字比率に係る赤字・黒字の構成分析!I$41,"▲", "-")), 2)), NA())</f>
        <v>#VALUE!</v>
      </c>
      <c r="I29" s="160" t="e">
        <f>IF(ROUND(VALUE(SUBSTITUTE(連結実質赤字比率に係る赤字・黒字の構成分析!I$41,"▲", "-")), 2) &gt;= 0, ABS(ROUND(VALUE(SUBSTITUTE(連結実質赤字比率に係る赤字・黒字の構成分析!I$41,"▲", "-")), 2)), NA())</f>
        <v>#VALUE!</v>
      </c>
      <c r="J29" s="160" t="e">
        <f>IF(ROUND(VALUE(SUBSTITUTE(連結実質赤字比率に係る赤字・黒字の構成分析!J$41,"▲", "-")), 2) &lt; 0, ABS(ROUND(VALUE(SUBSTITUTE(連結実質赤字比率に係る赤字・黒字の構成分析!J$41,"▲", "-")), 2)), NA())</f>
        <v>#VALUE!</v>
      </c>
      <c r="K29" s="160" t="e">
        <f>IF(ROUND(VALUE(SUBSTITUTE(連結実質赤字比率に係る赤字・黒字の構成分析!J$41,"▲", "-")), 2) &gt;= 0, ABS(ROUND(VALUE(SUBSTITUTE(連結実質赤字比率に係る赤字・黒字の構成分析!J$41,"▲", "-")), 2)), NA())</f>
        <v>#VALUE!</v>
      </c>
    </row>
    <row r="30" spans="1:11" x14ac:dyDescent="0.15">
      <c r="A30" s="160" t="e">
        <f>IF(連結実質赤字比率に係る赤字・黒字の構成分析!C$40="",NA(),連結実質赤字比率に係る赤字・黒字の構成分析!C$40)</f>
        <v>#N/A</v>
      </c>
      <c r="B30" s="160" t="e">
        <f>IF(ROUND(VALUE(SUBSTITUTE(連結実質赤字比率に係る赤字・黒字の構成分析!F$40,"▲", "-")), 2) &lt; 0, ABS(ROUND(VALUE(SUBSTITUTE(連結実質赤字比率に係る赤字・黒字の構成分析!F$40,"▲", "-")), 2)), NA())</f>
        <v>#VALUE!</v>
      </c>
      <c r="C30" s="160" t="e">
        <f>IF(ROUND(VALUE(SUBSTITUTE(連結実質赤字比率に係る赤字・黒字の構成分析!F$40,"▲", "-")), 2) &gt;= 0, ABS(ROUND(VALUE(SUBSTITUTE(連結実質赤字比率に係る赤字・黒字の構成分析!F$40,"▲", "-")), 2)), NA())</f>
        <v>#VALUE!</v>
      </c>
      <c r="D30" s="160" t="e">
        <f>IF(ROUND(VALUE(SUBSTITUTE(連結実質赤字比率に係る赤字・黒字の構成分析!G$40,"▲", "-")), 2) &lt; 0, ABS(ROUND(VALUE(SUBSTITUTE(連結実質赤字比率に係る赤字・黒字の構成分析!G$40,"▲", "-")), 2)), NA())</f>
        <v>#VALUE!</v>
      </c>
      <c r="E30" s="160" t="e">
        <f>IF(ROUND(VALUE(SUBSTITUTE(連結実質赤字比率に係る赤字・黒字の構成分析!G$40,"▲", "-")), 2) &gt;= 0, ABS(ROUND(VALUE(SUBSTITUTE(連結実質赤字比率に係る赤字・黒字の構成分析!G$40,"▲", "-")), 2)), NA())</f>
        <v>#VALUE!</v>
      </c>
      <c r="F30" s="160" t="e">
        <f>IF(ROUND(VALUE(SUBSTITUTE(連結実質赤字比率に係る赤字・黒字の構成分析!H$40,"▲", "-")), 2) &lt; 0, ABS(ROUND(VALUE(SUBSTITUTE(連結実質赤字比率に係る赤字・黒字の構成分析!H$40,"▲", "-")), 2)), NA())</f>
        <v>#VALUE!</v>
      </c>
      <c r="G30" s="160" t="e">
        <f>IF(ROUND(VALUE(SUBSTITUTE(連結実質赤字比率に係る赤字・黒字の構成分析!H$40,"▲", "-")), 2) &gt;= 0, ABS(ROUND(VALUE(SUBSTITUTE(連結実質赤字比率に係る赤字・黒字の構成分析!H$40,"▲", "-")), 2)), NA())</f>
        <v>#VALUE!</v>
      </c>
      <c r="H30" s="160" t="e">
        <f>IF(ROUND(VALUE(SUBSTITUTE(連結実質赤字比率に係る赤字・黒字の構成分析!I$40,"▲", "-")), 2) &lt; 0, ABS(ROUND(VALUE(SUBSTITUTE(連結実質赤字比率に係る赤字・黒字の構成分析!I$40,"▲", "-")), 2)), NA())</f>
        <v>#VALUE!</v>
      </c>
      <c r="I30" s="160" t="e">
        <f>IF(ROUND(VALUE(SUBSTITUTE(連結実質赤字比率に係る赤字・黒字の構成分析!I$40,"▲", "-")), 2) &gt;= 0, ABS(ROUND(VALUE(SUBSTITUTE(連結実質赤字比率に係る赤字・黒字の構成分析!I$40,"▲", "-")), 2)), NA())</f>
        <v>#VALUE!</v>
      </c>
      <c r="J30" s="160" t="e">
        <f>IF(ROUND(VALUE(SUBSTITUTE(連結実質赤字比率に係る赤字・黒字の構成分析!J$40,"▲", "-")), 2) &lt; 0, ABS(ROUND(VALUE(SUBSTITUTE(連結実質赤字比率に係る赤字・黒字の構成分析!J$40,"▲", "-")), 2)), NA())</f>
        <v>#VALUE!</v>
      </c>
      <c r="K30" s="160" t="e">
        <f>IF(ROUND(VALUE(SUBSTITUTE(連結実質赤字比率に係る赤字・黒字の構成分析!J$40,"▲", "-")), 2) &gt;= 0, ABS(ROUND(VALUE(SUBSTITUTE(連結実質赤字比率に係る赤字・黒字の構成分析!J$40,"▲", "-")), 2)), NA())</f>
        <v>#VALUE!</v>
      </c>
    </row>
    <row r="31" spans="1:11" x14ac:dyDescent="0.15">
      <c r="A31" s="160" t="str">
        <f>IF(連結実質赤字比率に係る赤字・黒字の構成分析!C$39="",NA(),連結実質赤字比率に係る赤字・黒字の構成分析!C$39)</f>
        <v>後期高齢者医療特別会計</v>
      </c>
      <c r="B31" s="160" t="e">
        <f>IF(ROUND(VALUE(SUBSTITUTE(連結実質赤字比率に係る赤字・黒字の構成分析!F$39,"▲", "-")), 2) &lt; 0, ABS(ROUND(VALUE(SUBSTITUTE(連結実質赤字比率に係る赤字・黒字の構成分析!F$39,"▲", "-")), 2)), NA())</f>
        <v>#N/A</v>
      </c>
      <c r="C31" s="160">
        <f>IF(ROUND(VALUE(SUBSTITUTE(連結実質赤字比率に係る赤字・黒字の構成分析!F$39,"▲", "-")), 2) &gt;= 0, ABS(ROUND(VALUE(SUBSTITUTE(連結実質赤字比率に係る赤字・黒字の構成分析!F$39,"▲", "-")), 2)), NA())</f>
        <v>0.28999999999999998</v>
      </c>
      <c r="D31" s="160" t="e">
        <f>IF(ROUND(VALUE(SUBSTITUTE(連結実質赤字比率に係る赤字・黒字の構成分析!G$39,"▲", "-")), 2) &lt; 0, ABS(ROUND(VALUE(SUBSTITUTE(連結実質赤字比率に係る赤字・黒字の構成分析!G$39,"▲", "-")), 2)), NA())</f>
        <v>#N/A</v>
      </c>
      <c r="E31" s="160">
        <f>IF(ROUND(VALUE(SUBSTITUTE(連結実質赤字比率に係る赤字・黒字の構成分析!G$39,"▲", "-")), 2) &gt;= 0, ABS(ROUND(VALUE(SUBSTITUTE(連結実質赤字比率に係る赤字・黒字の構成分析!G$39,"▲", "-")), 2)), NA())</f>
        <v>0.32</v>
      </c>
      <c r="F31" s="160" t="e">
        <f>IF(ROUND(VALUE(SUBSTITUTE(連結実質赤字比率に係る赤字・黒字の構成分析!H$39,"▲", "-")), 2) &lt; 0, ABS(ROUND(VALUE(SUBSTITUTE(連結実質赤字比率に係る赤字・黒字の構成分析!H$39,"▲", "-")), 2)), NA())</f>
        <v>#N/A</v>
      </c>
      <c r="G31" s="160">
        <f>IF(ROUND(VALUE(SUBSTITUTE(連結実質赤字比率に係る赤字・黒字の構成分析!H$39,"▲", "-")), 2) &gt;= 0, ABS(ROUND(VALUE(SUBSTITUTE(連結実質赤字比率に係る赤字・黒字の構成分析!H$39,"▲", "-")), 2)), NA())</f>
        <v>0.32</v>
      </c>
      <c r="H31" s="160" t="e">
        <f>IF(ROUND(VALUE(SUBSTITUTE(連結実質赤字比率に係る赤字・黒字の構成分析!I$39,"▲", "-")), 2) &lt; 0, ABS(ROUND(VALUE(SUBSTITUTE(連結実質赤字比率に係る赤字・黒字の構成分析!I$39,"▲", "-")), 2)), NA())</f>
        <v>#N/A</v>
      </c>
      <c r="I31" s="160">
        <f>IF(ROUND(VALUE(SUBSTITUTE(連結実質赤字比率に係る赤字・黒字の構成分析!I$39,"▲", "-")), 2) &gt;= 0, ABS(ROUND(VALUE(SUBSTITUTE(連結実質赤字比率に係る赤字・黒字の構成分析!I$39,"▲", "-")), 2)), NA())</f>
        <v>0.42</v>
      </c>
      <c r="J31" s="160" t="e">
        <f>IF(ROUND(VALUE(SUBSTITUTE(連結実質赤字比率に係る赤字・黒字の構成分析!J$39,"▲", "-")), 2) &lt; 0, ABS(ROUND(VALUE(SUBSTITUTE(連結実質赤字比率に係る赤字・黒字の構成分析!J$39,"▲", "-")), 2)), NA())</f>
        <v>#N/A</v>
      </c>
      <c r="K31" s="160">
        <f>IF(ROUND(VALUE(SUBSTITUTE(連結実質赤字比率に係る赤字・黒字の構成分析!J$39,"▲", "-")), 2) &gt;= 0, ABS(ROUND(VALUE(SUBSTITUTE(連結実質赤字比率に係る赤字・黒字の構成分析!J$39,"▲", "-")), 2)), NA())</f>
        <v>0.56999999999999995</v>
      </c>
    </row>
    <row r="32" spans="1:11" x14ac:dyDescent="0.15">
      <c r="A32" s="160" t="str">
        <f>IF(連結実質赤字比率に係る赤字・黒字の構成分析!C$38="",NA(),連結実質赤字比率に係る赤字・黒字の構成分析!C$38)</f>
        <v>介護保険特別会計</v>
      </c>
      <c r="B32" s="160" t="e">
        <f>IF(ROUND(VALUE(SUBSTITUTE(連結実質赤字比率に係る赤字・黒字の構成分析!F$38,"▲", "-")), 2) &lt; 0, ABS(ROUND(VALUE(SUBSTITUTE(連結実質赤字比率に係る赤字・黒字の構成分析!F$38,"▲", "-")), 2)), NA())</f>
        <v>#N/A</v>
      </c>
      <c r="C32" s="160">
        <f>IF(ROUND(VALUE(SUBSTITUTE(連結実質赤字比率に係る赤字・黒字の構成分析!F$38,"▲", "-")), 2) &gt;= 0, ABS(ROUND(VALUE(SUBSTITUTE(連結実質赤字比率に係る赤字・黒字の構成分析!F$38,"▲", "-")), 2)), NA())</f>
        <v>0.32</v>
      </c>
      <c r="D32" s="160" t="e">
        <f>IF(ROUND(VALUE(SUBSTITUTE(連結実質赤字比率に係る赤字・黒字の構成分析!G$38,"▲", "-")), 2) &lt; 0, ABS(ROUND(VALUE(SUBSTITUTE(連結実質赤字比率に係る赤字・黒字の構成分析!G$38,"▲", "-")), 2)), NA())</f>
        <v>#N/A</v>
      </c>
      <c r="E32" s="160">
        <f>IF(ROUND(VALUE(SUBSTITUTE(連結実質赤字比率に係る赤字・黒字の構成分析!G$38,"▲", "-")), 2) &gt;= 0, ABS(ROUND(VALUE(SUBSTITUTE(連結実質赤字比率に係る赤字・黒字の構成分析!G$38,"▲", "-")), 2)), NA())</f>
        <v>0.51</v>
      </c>
      <c r="F32" s="160" t="e">
        <f>IF(ROUND(VALUE(SUBSTITUTE(連結実質赤字比率に係る赤字・黒字の構成分析!H$38,"▲", "-")), 2) &lt; 0, ABS(ROUND(VALUE(SUBSTITUTE(連結実質赤字比率に係る赤字・黒字の構成分析!H$38,"▲", "-")), 2)), NA())</f>
        <v>#N/A</v>
      </c>
      <c r="G32" s="160">
        <f>IF(ROUND(VALUE(SUBSTITUTE(連結実質赤字比率に係る赤字・黒字の構成分析!H$38,"▲", "-")), 2) &gt;= 0, ABS(ROUND(VALUE(SUBSTITUTE(連結実質赤字比率に係る赤字・黒字の構成分析!H$38,"▲", "-")), 2)), NA())</f>
        <v>0.44</v>
      </c>
      <c r="H32" s="160" t="e">
        <f>IF(ROUND(VALUE(SUBSTITUTE(連結実質赤字比率に係る赤字・黒字の構成分析!I$38,"▲", "-")), 2) &lt; 0, ABS(ROUND(VALUE(SUBSTITUTE(連結実質赤字比率に係る赤字・黒字の構成分析!I$38,"▲", "-")), 2)), NA())</f>
        <v>#N/A</v>
      </c>
      <c r="I32" s="160">
        <f>IF(ROUND(VALUE(SUBSTITUTE(連結実質赤字比率に係る赤字・黒字の構成分析!I$38,"▲", "-")), 2) &gt;= 0, ABS(ROUND(VALUE(SUBSTITUTE(連結実質赤字比率に係る赤字・黒字の構成分析!I$38,"▲", "-")), 2)), NA())</f>
        <v>1.1100000000000001</v>
      </c>
      <c r="J32" s="160" t="e">
        <f>IF(ROUND(VALUE(SUBSTITUTE(連結実質赤字比率に係る赤字・黒字の構成分析!J$38,"▲", "-")), 2) &lt; 0, ABS(ROUND(VALUE(SUBSTITUTE(連結実質赤字比率に係る赤字・黒字の構成分析!J$38,"▲", "-")), 2)), NA())</f>
        <v>#N/A</v>
      </c>
      <c r="K32" s="160">
        <f>IF(ROUND(VALUE(SUBSTITUTE(連結実質赤字比率に係る赤字・黒字の構成分析!J$38,"▲", "-")), 2) &gt;= 0, ABS(ROUND(VALUE(SUBSTITUTE(連結実質赤字比率に係る赤字・黒字の構成分析!J$38,"▲", "-")), 2)), NA())</f>
        <v>0.63</v>
      </c>
    </row>
    <row r="33" spans="1:16" x14ac:dyDescent="0.15">
      <c r="A33" s="160" t="str">
        <f>IF(連結実質赤字比率に係る赤字・黒字の構成分析!C$37="",NA(),連結実質赤字比率に係る赤字・黒字の構成分析!C$37)</f>
        <v>下水道事業特別会計</v>
      </c>
      <c r="B33" s="160" t="e">
        <f>IF(ROUND(VALUE(SUBSTITUTE(連結実質赤字比率に係る赤字・黒字の構成分析!F$37,"▲", "-")), 2) &lt; 0, ABS(ROUND(VALUE(SUBSTITUTE(連結実質赤字比率に係る赤字・黒字の構成分析!F$37,"▲", "-")), 2)), NA())</f>
        <v>#N/A</v>
      </c>
      <c r="C33" s="160">
        <f>IF(ROUND(VALUE(SUBSTITUTE(連結実質赤字比率に係る赤字・黒字の構成分析!F$37,"▲", "-")), 2) &gt;= 0, ABS(ROUND(VALUE(SUBSTITUTE(連結実質赤字比率に係る赤字・黒字の構成分析!F$37,"▲", "-")), 2)), NA())</f>
        <v>0.52</v>
      </c>
      <c r="D33" s="160" t="e">
        <f>IF(ROUND(VALUE(SUBSTITUTE(連結実質赤字比率に係る赤字・黒字の構成分析!G$37,"▲", "-")), 2) &lt; 0, ABS(ROUND(VALUE(SUBSTITUTE(連結実質赤字比率に係る赤字・黒字の構成分析!G$37,"▲", "-")), 2)), NA())</f>
        <v>#N/A</v>
      </c>
      <c r="E33" s="160">
        <f>IF(ROUND(VALUE(SUBSTITUTE(連結実質赤字比率に係る赤字・黒字の構成分析!G$37,"▲", "-")), 2) &gt;= 0, ABS(ROUND(VALUE(SUBSTITUTE(連結実質赤字比率に係る赤字・黒字の構成分析!G$37,"▲", "-")), 2)), NA())</f>
        <v>0.62</v>
      </c>
      <c r="F33" s="160" t="e">
        <f>IF(ROUND(VALUE(SUBSTITUTE(連結実質赤字比率に係る赤字・黒字の構成分析!H$37,"▲", "-")), 2) &lt; 0, ABS(ROUND(VALUE(SUBSTITUTE(連結実質赤字比率に係る赤字・黒字の構成分析!H$37,"▲", "-")), 2)), NA())</f>
        <v>#N/A</v>
      </c>
      <c r="G33" s="160">
        <f>IF(ROUND(VALUE(SUBSTITUTE(連結実質赤字比率に係る赤字・黒字の構成分析!H$37,"▲", "-")), 2) &gt;= 0, ABS(ROUND(VALUE(SUBSTITUTE(連結実質赤字比率に係る赤字・黒字の構成分析!H$37,"▲", "-")), 2)), NA())</f>
        <v>0.15</v>
      </c>
      <c r="H33" s="160" t="e">
        <f>IF(ROUND(VALUE(SUBSTITUTE(連結実質赤字比率に係る赤字・黒字の構成分析!I$37,"▲", "-")), 2) &lt; 0, ABS(ROUND(VALUE(SUBSTITUTE(連結実質赤字比率に係る赤字・黒字の構成分析!I$37,"▲", "-")), 2)), NA())</f>
        <v>#N/A</v>
      </c>
      <c r="I33" s="160">
        <f>IF(ROUND(VALUE(SUBSTITUTE(連結実質赤字比率に係る赤字・黒字の構成分析!I$37,"▲", "-")), 2) &gt;= 0, ABS(ROUND(VALUE(SUBSTITUTE(連結実質赤字比率に係る赤字・黒字の構成分析!I$37,"▲", "-")), 2)), NA())</f>
        <v>0.33</v>
      </c>
      <c r="J33" s="160" t="e">
        <f>IF(ROUND(VALUE(SUBSTITUTE(連結実質赤字比率に係る赤字・黒字の構成分析!J$37,"▲", "-")), 2) &lt; 0, ABS(ROUND(VALUE(SUBSTITUTE(連結実質赤字比率に係る赤字・黒字の構成分析!J$37,"▲", "-")), 2)), NA())</f>
        <v>#N/A</v>
      </c>
      <c r="K33" s="160">
        <f>IF(ROUND(VALUE(SUBSTITUTE(連結実質赤字比率に係る赤字・黒字の構成分析!J$37,"▲", "-")), 2) &gt;= 0, ABS(ROUND(VALUE(SUBSTITUTE(連結実質赤字比率に係る赤字・黒字の構成分析!J$37,"▲", "-")), 2)), NA())</f>
        <v>1.05</v>
      </c>
    </row>
    <row r="34" spans="1:16" x14ac:dyDescent="0.15">
      <c r="A34" s="160" t="str">
        <f>IF(連結実質赤字比率に係る赤字・黒字の構成分析!C$36="",NA(),連結実質赤字比率に係る赤字・黒字の構成分析!C$36)</f>
        <v>水道事業会計</v>
      </c>
      <c r="B34" s="160" t="e">
        <f>IF(ROUND(VALUE(SUBSTITUTE(連結実質赤字比率に係る赤字・黒字の構成分析!F$36,"▲", "-")), 2) &lt; 0, ABS(ROUND(VALUE(SUBSTITUTE(連結実質赤字比率に係る赤字・黒字の構成分析!F$36,"▲", "-")), 2)), NA())</f>
        <v>#N/A</v>
      </c>
      <c r="C34" s="160">
        <f>IF(ROUND(VALUE(SUBSTITUTE(連結実質赤字比率に係る赤字・黒字の構成分析!F$36,"▲", "-")), 2) &gt;= 0, ABS(ROUND(VALUE(SUBSTITUTE(連結実質赤字比率に係る赤字・黒字の構成分析!F$36,"▲", "-")), 2)), NA())</f>
        <v>2.37</v>
      </c>
      <c r="D34" s="160" t="e">
        <f>IF(ROUND(VALUE(SUBSTITUTE(連結実質赤字比率に係る赤字・黒字の構成分析!G$36,"▲", "-")), 2) &lt; 0, ABS(ROUND(VALUE(SUBSTITUTE(連結実質赤字比率に係る赤字・黒字の構成分析!G$36,"▲", "-")), 2)), NA())</f>
        <v>#N/A</v>
      </c>
      <c r="E34" s="160">
        <f>IF(ROUND(VALUE(SUBSTITUTE(連結実質赤字比率に係る赤字・黒字の構成分析!G$36,"▲", "-")), 2) &gt;= 0, ABS(ROUND(VALUE(SUBSTITUTE(連結実質赤字比率に係る赤字・黒字の構成分析!G$36,"▲", "-")), 2)), NA())</f>
        <v>1.97</v>
      </c>
      <c r="F34" s="160" t="e">
        <f>IF(ROUND(VALUE(SUBSTITUTE(連結実質赤字比率に係る赤字・黒字の構成分析!H$36,"▲", "-")), 2) &lt; 0, ABS(ROUND(VALUE(SUBSTITUTE(連結実質赤字比率に係る赤字・黒字の構成分析!H$36,"▲", "-")), 2)), NA())</f>
        <v>#N/A</v>
      </c>
      <c r="G34" s="160">
        <f>IF(ROUND(VALUE(SUBSTITUTE(連結実質赤字比率に係る赤字・黒字の構成分析!H$36,"▲", "-")), 2) &gt;= 0, ABS(ROUND(VALUE(SUBSTITUTE(連結実質赤字比率に係る赤字・黒字の構成分析!H$36,"▲", "-")), 2)), NA())</f>
        <v>1.69</v>
      </c>
      <c r="H34" s="160" t="e">
        <f>IF(ROUND(VALUE(SUBSTITUTE(連結実質赤字比率に係る赤字・黒字の構成分析!I$36,"▲", "-")), 2) &lt; 0, ABS(ROUND(VALUE(SUBSTITUTE(連結実質赤字比率に係る赤字・黒字の構成分析!I$36,"▲", "-")), 2)), NA())</f>
        <v>#N/A</v>
      </c>
      <c r="I34" s="160">
        <f>IF(ROUND(VALUE(SUBSTITUTE(連結実質赤字比率に係る赤字・黒字の構成分析!I$36,"▲", "-")), 2) &gt;= 0, ABS(ROUND(VALUE(SUBSTITUTE(連結実質赤字比率に係る赤字・黒字の構成分析!I$36,"▲", "-")), 2)), NA())</f>
        <v>1.85</v>
      </c>
      <c r="J34" s="160" t="e">
        <f>IF(ROUND(VALUE(SUBSTITUTE(連結実質赤字比率に係る赤字・黒字の構成分析!J$36,"▲", "-")), 2) &lt; 0, ABS(ROUND(VALUE(SUBSTITUTE(連結実質赤字比率に係る赤字・黒字の構成分析!J$36,"▲", "-")), 2)), NA())</f>
        <v>#N/A</v>
      </c>
      <c r="K34" s="160">
        <f>IF(ROUND(VALUE(SUBSTITUTE(連結実質赤字比率に係る赤字・黒字の構成分析!J$36,"▲", "-")), 2) &gt;= 0, ABS(ROUND(VALUE(SUBSTITUTE(連結実質赤字比率に係る赤字・黒字の構成分析!J$36,"▲", "-")), 2)), NA())</f>
        <v>1.75</v>
      </c>
    </row>
    <row r="35" spans="1:16" x14ac:dyDescent="0.15">
      <c r="A35" s="160" t="str">
        <f>IF(連結実質赤字比率に係る赤字・黒字の構成分析!C$35="",NA(),連結実質赤字比率に係る赤字・黒字の構成分析!C$35)</f>
        <v>一般会計</v>
      </c>
      <c r="B35" s="160" t="e">
        <f>IF(ROUND(VALUE(SUBSTITUTE(連結実質赤字比率に係る赤字・黒字の構成分析!F$35,"▲", "-")), 2) &lt; 0, ABS(ROUND(VALUE(SUBSTITUTE(連結実質赤字比率に係る赤字・黒字の構成分析!F$35,"▲", "-")), 2)), NA())</f>
        <v>#N/A</v>
      </c>
      <c r="C35" s="160">
        <f>IF(ROUND(VALUE(SUBSTITUTE(連結実質赤字比率に係る赤字・黒字の構成分析!F$35,"▲", "-")), 2) &gt;= 0, ABS(ROUND(VALUE(SUBSTITUTE(連結実質赤字比率に係る赤字・黒字の構成分析!F$35,"▲", "-")), 2)), NA())</f>
        <v>7.83</v>
      </c>
      <c r="D35" s="160" t="e">
        <f>IF(ROUND(VALUE(SUBSTITUTE(連結実質赤字比率に係る赤字・黒字の構成分析!G$35,"▲", "-")), 2) &lt; 0, ABS(ROUND(VALUE(SUBSTITUTE(連結実質赤字比率に係る赤字・黒字の構成分析!G$35,"▲", "-")), 2)), NA())</f>
        <v>#N/A</v>
      </c>
      <c r="E35" s="160">
        <f>IF(ROUND(VALUE(SUBSTITUTE(連結実質赤字比率に係る赤字・黒字の構成分析!G$35,"▲", "-")), 2) &gt;= 0, ABS(ROUND(VALUE(SUBSTITUTE(連結実質赤字比率に係る赤字・黒字の構成分析!G$35,"▲", "-")), 2)), NA())</f>
        <v>8.18</v>
      </c>
      <c r="F35" s="160" t="e">
        <f>IF(ROUND(VALUE(SUBSTITUTE(連結実質赤字比率に係る赤字・黒字の構成分析!H$35,"▲", "-")), 2) &lt; 0, ABS(ROUND(VALUE(SUBSTITUTE(連結実質赤字比率に係る赤字・黒字の構成分析!H$35,"▲", "-")), 2)), NA())</f>
        <v>#N/A</v>
      </c>
      <c r="G35" s="160">
        <f>IF(ROUND(VALUE(SUBSTITUTE(連結実質赤字比率に係る赤字・黒字の構成分析!H$35,"▲", "-")), 2) &gt;= 0, ABS(ROUND(VALUE(SUBSTITUTE(連結実質赤字比率に係る赤字・黒字の構成分析!H$35,"▲", "-")), 2)), NA())</f>
        <v>10.210000000000001</v>
      </c>
      <c r="H35" s="160" t="e">
        <f>IF(ROUND(VALUE(SUBSTITUTE(連結実質赤字比率に係る赤字・黒字の構成分析!I$35,"▲", "-")), 2) &lt; 0, ABS(ROUND(VALUE(SUBSTITUTE(連結実質赤字比率に係る赤字・黒字の構成分析!I$35,"▲", "-")), 2)), NA())</f>
        <v>#N/A</v>
      </c>
      <c r="I35" s="160">
        <f>IF(ROUND(VALUE(SUBSTITUTE(連結実質赤字比率に係る赤字・黒字の構成分析!I$35,"▲", "-")), 2) &gt;= 0, ABS(ROUND(VALUE(SUBSTITUTE(連結実質赤字比率に係る赤字・黒字の構成分析!I$35,"▲", "-")), 2)), NA())</f>
        <v>8.17</v>
      </c>
      <c r="J35" s="160" t="e">
        <f>IF(ROUND(VALUE(SUBSTITUTE(連結実質赤字比率に係る赤字・黒字の構成分析!J$35,"▲", "-")), 2) &lt; 0, ABS(ROUND(VALUE(SUBSTITUTE(連結実質赤字比率に係る赤字・黒字の構成分析!J$35,"▲", "-")), 2)), NA())</f>
        <v>#N/A</v>
      </c>
      <c r="K35" s="160">
        <f>IF(ROUND(VALUE(SUBSTITUTE(連結実質赤字比率に係る赤字・黒字の構成分析!J$35,"▲", "-")), 2) &gt;= 0, ABS(ROUND(VALUE(SUBSTITUTE(連結実質赤字比率に係る赤字・黒字の構成分析!J$35,"▲", "-")), 2)), NA())</f>
        <v>7.33</v>
      </c>
    </row>
    <row r="36" spans="1:16" x14ac:dyDescent="0.15">
      <c r="A36" s="160" t="str">
        <f>IF(連結実質赤字比率に係る赤字・黒字の構成分析!C$34="",NA(),連結実質赤字比率に係る赤字・黒字の構成分析!C$34)</f>
        <v>国民健康保険特別会計</v>
      </c>
      <c r="B36" s="160" t="e">
        <f>IF(ROUND(VALUE(SUBSTITUTE(連結実質赤字比率に係る赤字・黒字の構成分析!F$34,"▲", "-")), 2) &lt; 0, ABS(ROUND(VALUE(SUBSTITUTE(連結実質赤字比率に係る赤字・黒字の構成分析!F$34,"▲", "-")), 2)), NA())</f>
        <v>#N/A</v>
      </c>
      <c r="C36" s="160">
        <f>IF(ROUND(VALUE(SUBSTITUTE(連結実質赤字比率に係る赤字・黒字の構成分析!F$34,"▲", "-")), 2) &gt;= 0, ABS(ROUND(VALUE(SUBSTITUTE(連結実質赤字比率に係る赤字・黒字の構成分析!F$34,"▲", "-")), 2)), NA())</f>
        <v>4.96</v>
      </c>
      <c r="D36" s="160" t="e">
        <f>IF(ROUND(VALUE(SUBSTITUTE(連結実質赤字比率に係る赤字・黒字の構成分析!G$34,"▲", "-")), 2) &lt; 0, ABS(ROUND(VALUE(SUBSTITUTE(連結実質赤字比率に係る赤字・黒字の構成分析!G$34,"▲", "-")), 2)), NA())</f>
        <v>#N/A</v>
      </c>
      <c r="E36" s="160">
        <f>IF(ROUND(VALUE(SUBSTITUTE(連結実質赤字比率に係る赤字・黒字の構成分析!G$34,"▲", "-")), 2) &gt;= 0, ABS(ROUND(VALUE(SUBSTITUTE(連結実質赤字比率に係る赤字・黒字の構成分析!G$34,"▲", "-")), 2)), NA())</f>
        <v>3.87</v>
      </c>
      <c r="F36" s="160" t="e">
        <f>IF(ROUND(VALUE(SUBSTITUTE(連結実質赤字比率に係る赤字・黒字の構成分析!H$34,"▲", "-")), 2) &lt; 0, ABS(ROUND(VALUE(SUBSTITUTE(連結実質赤字比率に係る赤字・黒字の構成分析!H$34,"▲", "-")), 2)), NA())</f>
        <v>#N/A</v>
      </c>
      <c r="G36" s="160">
        <f>IF(ROUND(VALUE(SUBSTITUTE(連結実質赤字比率に係る赤字・黒字の構成分析!H$34,"▲", "-")), 2) &gt;= 0, ABS(ROUND(VALUE(SUBSTITUTE(連結実質赤字比率に係る赤字・黒字の構成分析!H$34,"▲", "-")), 2)), NA())</f>
        <v>4.6100000000000003</v>
      </c>
      <c r="H36" s="160" t="e">
        <f>IF(ROUND(VALUE(SUBSTITUTE(連結実質赤字比率に係る赤字・黒字の構成分析!I$34,"▲", "-")), 2) &lt; 0, ABS(ROUND(VALUE(SUBSTITUTE(連結実質赤字比率に係る赤字・黒字の構成分析!I$34,"▲", "-")), 2)), NA())</f>
        <v>#N/A</v>
      </c>
      <c r="I36" s="160">
        <f>IF(ROUND(VALUE(SUBSTITUTE(連結実質赤字比率に係る赤字・黒字の構成分析!I$34,"▲", "-")), 2) &gt;= 0, ABS(ROUND(VALUE(SUBSTITUTE(連結実質赤字比率に係る赤字・黒字の構成分析!I$34,"▲", "-")), 2)), NA())</f>
        <v>7.01</v>
      </c>
      <c r="J36" s="160" t="e">
        <f>IF(ROUND(VALUE(SUBSTITUTE(連結実質赤字比率に係る赤字・黒字の構成分析!J$34,"▲", "-")), 2) &lt; 0, ABS(ROUND(VALUE(SUBSTITUTE(連結実質赤字比率に係る赤字・黒字の構成分析!J$34,"▲", "-")), 2)), NA())</f>
        <v>#N/A</v>
      </c>
      <c r="K36" s="160">
        <f>IF(ROUND(VALUE(SUBSTITUTE(連結実質赤字比率に係る赤字・黒字の構成分析!J$34,"▲", "-")), 2) &gt;= 0, ABS(ROUND(VALUE(SUBSTITUTE(連結実質赤字比率に係る赤字・黒字の構成分析!J$34,"▲", "-")), 2)), NA())</f>
        <v>7.85</v>
      </c>
    </row>
    <row r="39" spans="1:16" x14ac:dyDescent="0.15">
      <c r="A39" s="129" t="s">
        <v>53</v>
      </c>
    </row>
    <row r="40" spans="1:16" x14ac:dyDescent="0.15">
      <c r="A40" s="161"/>
      <c r="B40" s="161" t="str">
        <f>'実質公債費比率（分子）の構造'!K$44</f>
        <v>H25</v>
      </c>
      <c r="C40" s="161"/>
      <c r="D40" s="161"/>
      <c r="E40" s="161" t="str">
        <f>'実質公債費比率（分子）の構造'!L$44</f>
        <v>H26</v>
      </c>
      <c r="F40" s="161"/>
      <c r="G40" s="161"/>
      <c r="H40" s="161" t="str">
        <f>'実質公債費比率（分子）の構造'!M$44</f>
        <v>H27</v>
      </c>
      <c r="I40" s="161"/>
      <c r="J40" s="161"/>
      <c r="K40" s="161" t="str">
        <f>'実質公債費比率（分子）の構造'!N$44</f>
        <v>H28</v>
      </c>
      <c r="L40" s="161"/>
      <c r="M40" s="161"/>
      <c r="N40" s="161" t="str">
        <f>'実質公債費比率（分子）の構造'!O$44</f>
        <v>H29</v>
      </c>
      <c r="O40" s="161"/>
      <c r="P40" s="161"/>
    </row>
    <row r="41" spans="1:16" x14ac:dyDescent="0.15">
      <c r="A41" s="161"/>
      <c r="B41" s="161" t="s">
        <v>54</v>
      </c>
      <c r="C41" s="161"/>
      <c r="D41" s="161" t="s">
        <v>55</v>
      </c>
      <c r="E41" s="161" t="s">
        <v>54</v>
      </c>
      <c r="F41" s="161"/>
      <c r="G41" s="161" t="s">
        <v>55</v>
      </c>
      <c r="H41" s="161" t="s">
        <v>54</v>
      </c>
      <c r="I41" s="161"/>
      <c r="J41" s="161" t="s">
        <v>55</v>
      </c>
      <c r="K41" s="161" t="s">
        <v>54</v>
      </c>
      <c r="L41" s="161"/>
      <c r="M41" s="161" t="s">
        <v>55</v>
      </c>
      <c r="N41" s="161" t="s">
        <v>54</v>
      </c>
      <c r="O41" s="161"/>
      <c r="P41" s="161" t="s">
        <v>55</v>
      </c>
    </row>
    <row r="42" spans="1:16" x14ac:dyDescent="0.15">
      <c r="A42" s="161" t="s">
        <v>56</v>
      </c>
      <c r="B42" s="161"/>
      <c r="C42" s="161"/>
      <c r="D42" s="161">
        <f>'実質公債費比率（分子）の構造'!K$52</f>
        <v>470</v>
      </c>
      <c r="E42" s="161"/>
      <c r="F42" s="161"/>
      <c r="G42" s="161">
        <f>'実質公債費比率（分子）の構造'!L$52</f>
        <v>493</v>
      </c>
      <c r="H42" s="161"/>
      <c r="I42" s="161"/>
      <c r="J42" s="161">
        <f>'実質公債費比率（分子）の構造'!M$52</f>
        <v>467</v>
      </c>
      <c r="K42" s="161"/>
      <c r="L42" s="161"/>
      <c r="M42" s="161">
        <f>'実質公債費比率（分子）の構造'!N$52</f>
        <v>486</v>
      </c>
      <c r="N42" s="161"/>
      <c r="O42" s="161"/>
      <c r="P42" s="161">
        <f>'実質公債費比率（分子）の構造'!O$52</f>
        <v>489</v>
      </c>
    </row>
    <row r="43" spans="1:16" x14ac:dyDescent="0.15">
      <c r="A43" s="161" t="s">
        <v>57</v>
      </c>
      <c r="B43" s="161" t="str">
        <f>'実質公債費比率（分子）の構造'!K$51</f>
        <v>-</v>
      </c>
      <c r="C43" s="161"/>
      <c r="D43" s="161"/>
      <c r="E43" s="161" t="str">
        <f>'実質公債費比率（分子）の構造'!L$51</f>
        <v>-</v>
      </c>
      <c r="F43" s="161"/>
      <c r="G43" s="161"/>
      <c r="H43" s="161" t="str">
        <f>'実質公債費比率（分子）の構造'!M$51</f>
        <v>-</v>
      </c>
      <c r="I43" s="161"/>
      <c r="J43" s="161"/>
      <c r="K43" s="161" t="str">
        <f>'実質公債費比率（分子）の構造'!N$51</f>
        <v>-</v>
      </c>
      <c r="L43" s="161"/>
      <c r="M43" s="161"/>
      <c r="N43" s="161" t="str">
        <f>'実質公債費比率（分子）の構造'!O$51</f>
        <v>-</v>
      </c>
      <c r="O43" s="161"/>
      <c r="P43" s="161"/>
    </row>
    <row r="44" spans="1:16" x14ac:dyDescent="0.15">
      <c r="A44" s="161" t="s">
        <v>58</v>
      </c>
      <c r="B44" s="161" t="str">
        <f>'実質公債費比率（分子）の構造'!K$50</f>
        <v>-</v>
      </c>
      <c r="C44" s="161"/>
      <c r="D44" s="161"/>
      <c r="E44" s="161" t="str">
        <f>'実質公債費比率（分子）の構造'!L$50</f>
        <v>-</v>
      </c>
      <c r="F44" s="161"/>
      <c r="G44" s="161"/>
      <c r="H44" s="161" t="str">
        <f>'実質公債費比率（分子）の構造'!M$50</f>
        <v>-</v>
      </c>
      <c r="I44" s="161"/>
      <c r="J44" s="161"/>
      <c r="K44" s="161" t="str">
        <f>'実質公債費比率（分子）の構造'!N$50</f>
        <v>-</v>
      </c>
      <c r="L44" s="161"/>
      <c r="M44" s="161"/>
      <c r="N44" s="161" t="str">
        <f>'実質公債費比率（分子）の構造'!O$50</f>
        <v>-</v>
      </c>
      <c r="O44" s="161"/>
      <c r="P44" s="161"/>
    </row>
    <row r="45" spans="1:16" x14ac:dyDescent="0.15">
      <c r="A45" s="161" t="s">
        <v>59</v>
      </c>
      <c r="B45" s="161" t="str">
        <f>'実質公債費比率（分子）の構造'!K$49</f>
        <v>-</v>
      </c>
      <c r="C45" s="161"/>
      <c r="D45" s="161"/>
      <c r="E45" s="161" t="str">
        <f>'実質公債費比率（分子）の構造'!L$49</f>
        <v>-</v>
      </c>
      <c r="F45" s="161"/>
      <c r="G45" s="161"/>
      <c r="H45" s="161" t="str">
        <f>'実質公債費比率（分子）の構造'!M$49</f>
        <v>-</v>
      </c>
      <c r="I45" s="161"/>
      <c r="J45" s="161"/>
      <c r="K45" s="161" t="str">
        <f>'実質公債費比率（分子）の構造'!N$49</f>
        <v>-</v>
      </c>
      <c r="L45" s="161"/>
      <c r="M45" s="161"/>
      <c r="N45" s="161" t="str">
        <f>'実質公債費比率（分子）の構造'!O$49</f>
        <v>-</v>
      </c>
      <c r="O45" s="161"/>
      <c r="P45" s="161"/>
    </row>
    <row r="46" spans="1:16" x14ac:dyDescent="0.15">
      <c r="A46" s="161" t="s">
        <v>60</v>
      </c>
      <c r="B46" s="161">
        <f>'実質公債費比率（分子）の構造'!K$48</f>
        <v>282</v>
      </c>
      <c r="C46" s="161"/>
      <c r="D46" s="161"/>
      <c r="E46" s="161">
        <f>'実質公債費比率（分子）の構造'!L$48</f>
        <v>270</v>
      </c>
      <c r="F46" s="161"/>
      <c r="G46" s="161"/>
      <c r="H46" s="161">
        <f>'実質公債費比率（分子）の構造'!M$48</f>
        <v>253</v>
      </c>
      <c r="I46" s="161"/>
      <c r="J46" s="161"/>
      <c r="K46" s="161">
        <f>'実質公債費比率（分子）の構造'!N$48</f>
        <v>249</v>
      </c>
      <c r="L46" s="161"/>
      <c r="M46" s="161"/>
      <c r="N46" s="161">
        <f>'実質公債費比率（分子）の構造'!O$48</f>
        <v>245</v>
      </c>
      <c r="O46" s="161"/>
      <c r="P46" s="161"/>
    </row>
    <row r="47" spans="1:16" x14ac:dyDescent="0.15">
      <c r="A47" s="161" t="s">
        <v>61</v>
      </c>
      <c r="B47" s="161" t="str">
        <f>'実質公債費比率（分子）の構造'!K$47</f>
        <v>-</v>
      </c>
      <c r="C47" s="161"/>
      <c r="D47" s="161"/>
      <c r="E47" s="161" t="str">
        <f>'実質公債費比率（分子）の構造'!L$47</f>
        <v>-</v>
      </c>
      <c r="F47" s="161"/>
      <c r="G47" s="161"/>
      <c r="H47" s="161" t="str">
        <f>'実質公債費比率（分子）の構造'!M$47</f>
        <v>-</v>
      </c>
      <c r="I47" s="161"/>
      <c r="J47" s="161"/>
      <c r="K47" s="161" t="str">
        <f>'実質公債費比率（分子）の構造'!N$47</f>
        <v>-</v>
      </c>
      <c r="L47" s="161"/>
      <c r="M47" s="161"/>
      <c r="N47" s="161" t="str">
        <f>'実質公債費比率（分子）の構造'!O$47</f>
        <v>-</v>
      </c>
      <c r="O47" s="161"/>
      <c r="P47" s="161"/>
    </row>
    <row r="48" spans="1:16" x14ac:dyDescent="0.15">
      <c r="A48" s="161" t="s">
        <v>62</v>
      </c>
      <c r="B48" s="161" t="str">
        <f>'実質公債費比率（分子）の構造'!K$46</f>
        <v>-</v>
      </c>
      <c r="C48" s="161"/>
      <c r="D48" s="161"/>
      <c r="E48" s="161" t="str">
        <f>'実質公債費比率（分子）の構造'!L$46</f>
        <v>-</v>
      </c>
      <c r="F48" s="161"/>
      <c r="G48" s="161"/>
      <c r="H48" s="161" t="str">
        <f>'実質公債費比率（分子）の構造'!M$46</f>
        <v>-</v>
      </c>
      <c r="I48" s="161"/>
      <c r="J48" s="161"/>
      <c r="K48" s="161" t="str">
        <f>'実質公債費比率（分子）の構造'!N$46</f>
        <v>-</v>
      </c>
      <c r="L48" s="161"/>
      <c r="M48" s="161"/>
      <c r="N48" s="161" t="str">
        <f>'実質公債費比率（分子）の構造'!O$46</f>
        <v>-</v>
      </c>
      <c r="O48" s="161"/>
      <c r="P48" s="161"/>
    </row>
    <row r="49" spans="1:16" x14ac:dyDescent="0.15">
      <c r="A49" s="161" t="s">
        <v>63</v>
      </c>
      <c r="B49" s="161">
        <f>'実質公債費比率（分子）の構造'!K$45</f>
        <v>225</v>
      </c>
      <c r="C49" s="161"/>
      <c r="D49" s="161"/>
      <c r="E49" s="161">
        <f>'実質公債費比率（分子）の構造'!L$45</f>
        <v>215</v>
      </c>
      <c r="F49" s="161"/>
      <c r="G49" s="161"/>
      <c r="H49" s="161">
        <f>'実質公債費比率（分子）の構造'!M$45</f>
        <v>208</v>
      </c>
      <c r="I49" s="161"/>
      <c r="J49" s="161"/>
      <c r="K49" s="161">
        <f>'実質公債費比率（分子）の構造'!N$45</f>
        <v>218</v>
      </c>
      <c r="L49" s="161"/>
      <c r="M49" s="161"/>
      <c r="N49" s="161">
        <f>'実質公債費比率（分子）の構造'!O$45</f>
        <v>216</v>
      </c>
      <c r="O49" s="161"/>
      <c r="P49" s="161"/>
    </row>
    <row r="50" spans="1:16" x14ac:dyDescent="0.15">
      <c r="A50" s="161" t="s">
        <v>64</v>
      </c>
      <c r="B50" s="161" t="e">
        <f>NA()</f>
        <v>#N/A</v>
      </c>
      <c r="C50" s="161">
        <f>IF(ISNUMBER('実質公債費比率（分子）の構造'!K$53),'実質公債費比率（分子）の構造'!K$53,NA())</f>
        <v>37</v>
      </c>
      <c r="D50" s="161" t="e">
        <f>NA()</f>
        <v>#N/A</v>
      </c>
      <c r="E50" s="161" t="e">
        <f>NA()</f>
        <v>#N/A</v>
      </c>
      <c r="F50" s="161">
        <f>IF(ISNUMBER('実質公債費比率（分子）の構造'!L$53),'実質公債費比率（分子）の構造'!L$53,NA())</f>
        <v>-8</v>
      </c>
      <c r="G50" s="161" t="e">
        <f>NA()</f>
        <v>#N/A</v>
      </c>
      <c r="H50" s="161" t="e">
        <f>NA()</f>
        <v>#N/A</v>
      </c>
      <c r="I50" s="161">
        <f>IF(ISNUMBER('実質公債費比率（分子）の構造'!M$53),'実質公債費比率（分子）の構造'!M$53,NA())</f>
        <v>-6</v>
      </c>
      <c r="J50" s="161" t="e">
        <f>NA()</f>
        <v>#N/A</v>
      </c>
      <c r="K50" s="161" t="e">
        <f>NA()</f>
        <v>#N/A</v>
      </c>
      <c r="L50" s="161">
        <f>IF(ISNUMBER('実質公債費比率（分子）の構造'!N$53),'実質公債費比率（分子）の構造'!N$53,NA())</f>
        <v>-19</v>
      </c>
      <c r="M50" s="161" t="e">
        <f>NA()</f>
        <v>#N/A</v>
      </c>
      <c r="N50" s="161" t="e">
        <f>NA()</f>
        <v>#N/A</v>
      </c>
      <c r="O50" s="161">
        <f>IF(ISNUMBER('実質公債費比率（分子）の構造'!O$53),'実質公債費比率（分子）の構造'!O$53,NA())</f>
        <v>-28</v>
      </c>
      <c r="P50" s="161" t="e">
        <f>NA()</f>
        <v>#N/A</v>
      </c>
    </row>
    <row r="53" spans="1:16" x14ac:dyDescent="0.15">
      <c r="A53" s="129" t="s">
        <v>65</v>
      </c>
    </row>
    <row r="54" spans="1:16" x14ac:dyDescent="0.15">
      <c r="A54" s="160"/>
      <c r="B54" s="160" t="str">
        <f>'将来負担比率（分子）の構造'!I$40</f>
        <v>H25</v>
      </c>
      <c r="C54" s="160"/>
      <c r="D54" s="160"/>
      <c r="E54" s="160" t="str">
        <f>'将来負担比率（分子）の構造'!J$40</f>
        <v>H26</v>
      </c>
      <c r="F54" s="160"/>
      <c r="G54" s="160"/>
      <c r="H54" s="160" t="str">
        <f>'将来負担比率（分子）の構造'!K$40</f>
        <v>H27</v>
      </c>
      <c r="I54" s="160"/>
      <c r="J54" s="160"/>
      <c r="K54" s="160" t="str">
        <f>'将来負担比率（分子）の構造'!L$40</f>
        <v>H28</v>
      </c>
      <c r="L54" s="160"/>
      <c r="M54" s="160"/>
      <c r="N54" s="160" t="str">
        <f>'将来負担比率（分子）の構造'!M$40</f>
        <v>H29</v>
      </c>
      <c r="O54" s="160"/>
      <c r="P54" s="160"/>
    </row>
    <row r="55" spans="1:16" x14ac:dyDescent="0.15">
      <c r="A55" s="160"/>
      <c r="B55" s="160" t="s">
        <v>66</v>
      </c>
      <c r="C55" s="160"/>
      <c r="D55" s="160" t="s">
        <v>67</v>
      </c>
      <c r="E55" s="160" t="s">
        <v>66</v>
      </c>
      <c r="F55" s="160"/>
      <c r="G55" s="160" t="s">
        <v>67</v>
      </c>
      <c r="H55" s="160" t="s">
        <v>66</v>
      </c>
      <c r="I55" s="160"/>
      <c r="J55" s="160" t="s">
        <v>67</v>
      </c>
      <c r="K55" s="160" t="s">
        <v>66</v>
      </c>
      <c r="L55" s="160"/>
      <c r="M55" s="160" t="s">
        <v>67</v>
      </c>
      <c r="N55" s="160" t="s">
        <v>66</v>
      </c>
      <c r="O55" s="160"/>
      <c r="P55" s="160" t="s">
        <v>67</v>
      </c>
    </row>
    <row r="56" spans="1:16" x14ac:dyDescent="0.15">
      <c r="A56" s="160" t="s">
        <v>36</v>
      </c>
      <c r="B56" s="160"/>
      <c r="C56" s="160"/>
      <c r="D56" s="160">
        <f>'将来負担比率（分子）の構造'!I$52</f>
        <v>5704</v>
      </c>
      <c r="E56" s="160"/>
      <c r="F56" s="160"/>
      <c r="G56" s="160">
        <f>'将来負担比率（分子）の構造'!J$52</f>
        <v>5831</v>
      </c>
      <c r="H56" s="160"/>
      <c r="I56" s="160"/>
      <c r="J56" s="160">
        <f>'将来負担比率（分子）の構造'!K$52</f>
        <v>5739</v>
      </c>
      <c r="K56" s="160"/>
      <c r="L56" s="160"/>
      <c r="M56" s="160">
        <f>'将来負担比率（分子）の構造'!L$52</f>
        <v>5590</v>
      </c>
      <c r="N56" s="160"/>
      <c r="O56" s="160"/>
      <c r="P56" s="160">
        <f>'将来負担比率（分子）の構造'!M$52</f>
        <v>5589</v>
      </c>
    </row>
    <row r="57" spans="1:16" x14ac:dyDescent="0.15">
      <c r="A57" s="160" t="s">
        <v>35</v>
      </c>
      <c r="B57" s="160"/>
      <c r="C57" s="160"/>
      <c r="D57" s="160">
        <f>'将来負担比率（分子）の構造'!I$51</f>
        <v>52</v>
      </c>
      <c r="E57" s="160"/>
      <c r="F57" s="160"/>
      <c r="G57" s="160">
        <f>'将来負担比率（分子）の構造'!J$51</f>
        <v>46</v>
      </c>
      <c r="H57" s="160"/>
      <c r="I57" s="160"/>
      <c r="J57" s="160">
        <f>'将来負担比率（分子）の構造'!K$51</f>
        <v>40</v>
      </c>
      <c r="K57" s="160"/>
      <c r="L57" s="160"/>
      <c r="M57" s="160">
        <f>'将来負担比率（分子）の構造'!L$51</f>
        <v>34</v>
      </c>
      <c r="N57" s="160"/>
      <c r="O57" s="160"/>
      <c r="P57" s="160">
        <f>'将来負担比率（分子）の構造'!M$51</f>
        <v>27</v>
      </c>
    </row>
    <row r="58" spans="1:16" x14ac:dyDescent="0.15">
      <c r="A58" s="160" t="s">
        <v>34</v>
      </c>
      <c r="B58" s="160"/>
      <c r="C58" s="160"/>
      <c r="D58" s="160">
        <f>'将来負担比率（分子）の構造'!I$50</f>
        <v>1521</v>
      </c>
      <c r="E58" s="160"/>
      <c r="F58" s="160"/>
      <c r="G58" s="160">
        <f>'将来負担比率（分子）の構造'!J$50</f>
        <v>1732</v>
      </c>
      <c r="H58" s="160"/>
      <c r="I58" s="160"/>
      <c r="J58" s="160">
        <f>'将来負担比率（分子）の構造'!K$50</f>
        <v>1948</v>
      </c>
      <c r="K58" s="160"/>
      <c r="L58" s="160"/>
      <c r="M58" s="160">
        <f>'将来負担比率（分子）の構造'!L$50</f>
        <v>1931</v>
      </c>
      <c r="N58" s="160"/>
      <c r="O58" s="160"/>
      <c r="P58" s="160">
        <f>'将来負担比率（分子）の構造'!M$50</f>
        <v>1939</v>
      </c>
    </row>
    <row r="59" spans="1:16" x14ac:dyDescent="0.15">
      <c r="A59" s="160" t="s">
        <v>32</v>
      </c>
      <c r="B59" s="160" t="str">
        <f>'将来負担比率（分子）の構造'!I$49</f>
        <v>-</v>
      </c>
      <c r="C59" s="160"/>
      <c r="D59" s="160"/>
      <c r="E59" s="160">
        <f>'将来負担比率（分子）の構造'!J$49</f>
        <v>1</v>
      </c>
      <c r="F59" s="160"/>
      <c r="G59" s="160"/>
      <c r="H59" s="160" t="str">
        <f>'将来負担比率（分子）の構造'!K$49</f>
        <v>-</v>
      </c>
      <c r="I59" s="160"/>
      <c r="J59" s="160"/>
      <c r="K59" s="160" t="str">
        <f>'将来負担比率（分子）の構造'!L$49</f>
        <v>-</v>
      </c>
      <c r="L59" s="160"/>
      <c r="M59" s="160"/>
      <c r="N59" s="160" t="str">
        <f>'将来負担比率（分子）の構造'!M$49</f>
        <v>-</v>
      </c>
      <c r="O59" s="160"/>
      <c r="P59" s="160"/>
    </row>
    <row r="60" spans="1:16" x14ac:dyDescent="0.15">
      <c r="A60" s="160" t="s">
        <v>31</v>
      </c>
      <c r="B60" s="160" t="str">
        <f>'将来負担比率（分子）の構造'!I$48</f>
        <v>-</v>
      </c>
      <c r="C60" s="160"/>
      <c r="D60" s="160"/>
      <c r="E60" s="160" t="str">
        <f>'将来負担比率（分子）の構造'!J$48</f>
        <v>-</v>
      </c>
      <c r="F60" s="160"/>
      <c r="G60" s="160"/>
      <c r="H60" s="160" t="str">
        <f>'将来負担比率（分子）の構造'!K$48</f>
        <v>-</v>
      </c>
      <c r="I60" s="160"/>
      <c r="J60" s="160"/>
      <c r="K60" s="160" t="str">
        <f>'将来負担比率（分子）の構造'!L$48</f>
        <v>-</v>
      </c>
      <c r="L60" s="160"/>
      <c r="M60" s="160"/>
      <c r="N60" s="160" t="str">
        <f>'将来負担比率（分子）の構造'!M$48</f>
        <v>-</v>
      </c>
      <c r="O60" s="160"/>
      <c r="P60" s="160"/>
    </row>
    <row r="61" spans="1:16" x14ac:dyDescent="0.15">
      <c r="A61" s="160" t="s">
        <v>29</v>
      </c>
      <c r="B61" s="160" t="str">
        <f>'将来負担比率（分子）の構造'!I$46</f>
        <v>-</v>
      </c>
      <c r="C61" s="160"/>
      <c r="D61" s="160"/>
      <c r="E61" s="160" t="str">
        <f>'将来負担比率（分子）の構造'!J$46</f>
        <v>-</v>
      </c>
      <c r="F61" s="160"/>
      <c r="G61" s="160"/>
      <c r="H61" s="160" t="str">
        <f>'将来負担比率（分子）の構造'!K$46</f>
        <v>-</v>
      </c>
      <c r="I61" s="160"/>
      <c r="J61" s="160"/>
      <c r="K61" s="160" t="str">
        <f>'将来負担比率（分子）の構造'!L$46</f>
        <v>-</v>
      </c>
      <c r="L61" s="160"/>
      <c r="M61" s="160"/>
      <c r="N61" s="160" t="str">
        <f>'将来負担比率（分子）の構造'!M$46</f>
        <v>-</v>
      </c>
      <c r="O61" s="160"/>
      <c r="P61" s="160"/>
    </row>
    <row r="62" spans="1:16" x14ac:dyDescent="0.15">
      <c r="A62" s="160" t="s">
        <v>28</v>
      </c>
      <c r="B62" s="160">
        <f>'将来負担比率（分子）の構造'!I$45</f>
        <v>1371</v>
      </c>
      <c r="C62" s="160"/>
      <c r="D62" s="160"/>
      <c r="E62" s="160">
        <f>'将来負担比率（分子）の構造'!J$45</f>
        <v>1264</v>
      </c>
      <c r="F62" s="160"/>
      <c r="G62" s="160"/>
      <c r="H62" s="160">
        <f>'将来負担比率（分子）の構造'!K$45</f>
        <v>1343</v>
      </c>
      <c r="I62" s="160"/>
      <c r="J62" s="160"/>
      <c r="K62" s="160">
        <f>'将来負担比率（分子）の構造'!L$45</f>
        <v>1193</v>
      </c>
      <c r="L62" s="160"/>
      <c r="M62" s="160"/>
      <c r="N62" s="160">
        <f>'将来負担比率（分子）の構造'!M$45</f>
        <v>1111</v>
      </c>
      <c r="O62" s="160"/>
      <c r="P62" s="160"/>
    </row>
    <row r="63" spans="1:16" x14ac:dyDescent="0.15">
      <c r="A63" s="160" t="s">
        <v>27</v>
      </c>
      <c r="B63" s="160" t="str">
        <f>'将来負担比率（分子）の構造'!I$44</f>
        <v>-</v>
      </c>
      <c r="C63" s="160"/>
      <c r="D63" s="160"/>
      <c r="E63" s="160" t="str">
        <f>'将来負担比率（分子）の構造'!J$44</f>
        <v>-</v>
      </c>
      <c r="F63" s="160"/>
      <c r="G63" s="160"/>
      <c r="H63" s="160" t="str">
        <f>'将来負担比率（分子）の構造'!K$44</f>
        <v>-</v>
      </c>
      <c r="I63" s="160"/>
      <c r="J63" s="160"/>
      <c r="K63" s="160" t="str">
        <f>'将来負担比率（分子）の構造'!L$44</f>
        <v>-</v>
      </c>
      <c r="L63" s="160"/>
      <c r="M63" s="160"/>
      <c r="N63" s="160" t="str">
        <f>'将来負担比率（分子）の構造'!M$44</f>
        <v>-</v>
      </c>
      <c r="O63" s="160"/>
      <c r="P63" s="160"/>
    </row>
    <row r="64" spans="1:16" x14ac:dyDescent="0.15">
      <c r="A64" s="160" t="s">
        <v>26</v>
      </c>
      <c r="B64" s="160">
        <f>'将来負担比率（分子）の構造'!I$43</f>
        <v>2040</v>
      </c>
      <c r="C64" s="160"/>
      <c r="D64" s="160"/>
      <c r="E64" s="160">
        <f>'将来負担比率（分子）の構造'!J$43</f>
        <v>1853</v>
      </c>
      <c r="F64" s="160"/>
      <c r="G64" s="160"/>
      <c r="H64" s="160">
        <f>'将来負担比率（分子）の構造'!K$43</f>
        <v>1658</v>
      </c>
      <c r="I64" s="160"/>
      <c r="J64" s="160"/>
      <c r="K64" s="160">
        <f>'将来負担比率（分子）の構造'!L$43</f>
        <v>1485</v>
      </c>
      <c r="L64" s="160"/>
      <c r="M64" s="160"/>
      <c r="N64" s="160">
        <f>'将来負担比率（分子）の構造'!M$43</f>
        <v>1401</v>
      </c>
      <c r="O64" s="160"/>
      <c r="P64" s="160"/>
    </row>
    <row r="65" spans="1:16" x14ac:dyDescent="0.15">
      <c r="A65" s="160" t="s">
        <v>25</v>
      </c>
      <c r="B65" s="160" t="str">
        <f>'将来負担比率（分子）の構造'!I$42</f>
        <v>-</v>
      </c>
      <c r="C65" s="160"/>
      <c r="D65" s="160"/>
      <c r="E65" s="160" t="str">
        <f>'将来負担比率（分子）の構造'!J$42</f>
        <v>-</v>
      </c>
      <c r="F65" s="160"/>
      <c r="G65" s="160"/>
      <c r="H65" s="160" t="str">
        <f>'将来負担比率（分子）の構造'!K$42</f>
        <v>-</v>
      </c>
      <c r="I65" s="160"/>
      <c r="J65" s="160"/>
      <c r="K65" s="160" t="str">
        <f>'将来負担比率（分子）の構造'!L$42</f>
        <v>-</v>
      </c>
      <c r="L65" s="160"/>
      <c r="M65" s="160"/>
      <c r="N65" s="160" t="str">
        <f>'将来負担比率（分子）の構造'!M$42</f>
        <v>-</v>
      </c>
      <c r="O65" s="160"/>
      <c r="P65" s="160"/>
    </row>
    <row r="66" spans="1:16" x14ac:dyDescent="0.15">
      <c r="A66" s="160" t="s">
        <v>24</v>
      </c>
      <c r="B66" s="160">
        <f>'将来負担比率（分子）の構造'!I$41</f>
        <v>2026</v>
      </c>
      <c r="C66" s="160"/>
      <c r="D66" s="160"/>
      <c r="E66" s="160">
        <f>'将来負担比率（分子）の構造'!J$41</f>
        <v>1934</v>
      </c>
      <c r="F66" s="160"/>
      <c r="G66" s="160"/>
      <c r="H66" s="160">
        <f>'将来負担比率（分子）の構造'!K$41</f>
        <v>1992</v>
      </c>
      <c r="I66" s="160"/>
      <c r="J66" s="160"/>
      <c r="K66" s="160">
        <f>'将来負担比率（分子）の構造'!L$41</f>
        <v>1970</v>
      </c>
      <c r="L66" s="160"/>
      <c r="M66" s="160"/>
      <c r="N66" s="160">
        <f>'将来負担比率（分子）の構造'!M$41</f>
        <v>2156</v>
      </c>
      <c r="O66" s="160"/>
      <c r="P66" s="160"/>
    </row>
    <row r="67" spans="1:16" x14ac:dyDescent="0.15">
      <c r="A67" s="160" t="s">
        <v>68</v>
      </c>
      <c r="B67" s="160" t="e">
        <f>NA()</f>
        <v>#N/A</v>
      </c>
      <c r="C67" s="160">
        <f>IF(ISNUMBER('将来負担比率（分子）の構造'!I$53), IF('将来負担比率（分子）の構造'!I$53 &lt; 0, 0, '将来負担比率（分子）の構造'!I$53), NA())</f>
        <v>0</v>
      </c>
      <c r="D67" s="160" t="e">
        <f>NA()</f>
        <v>#N/A</v>
      </c>
      <c r="E67" s="160" t="e">
        <f>NA()</f>
        <v>#N/A</v>
      </c>
      <c r="F67" s="160">
        <f>IF(ISNUMBER('将来負担比率（分子）の構造'!J$53), IF('将来負担比率（分子）の構造'!J$53 &lt; 0, 0, '将来負担比率（分子）の構造'!J$53), NA())</f>
        <v>0</v>
      </c>
      <c r="G67" s="160" t="e">
        <f>NA()</f>
        <v>#N/A</v>
      </c>
      <c r="H67" s="160" t="e">
        <f>NA()</f>
        <v>#N/A</v>
      </c>
      <c r="I67" s="160">
        <f>IF(ISNUMBER('将来負担比率（分子）の構造'!K$53), IF('将来負担比率（分子）の構造'!K$53 &lt; 0, 0, '将来負担比率（分子）の構造'!K$53), NA())</f>
        <v>0</v>
      </c>
      <c r="J67" s="160" t="e">
        <f>NA()</f>
        <v>#N/A</v>
      </c>
      <c r="K67" s="160" t="e">
        <f>NA()</f>
        <v>#N/A</v>
      </c>
      <c r="L67" s="160">
        <f>IF(ISNUMBER('将来負担比率（分子）の構造'!L$53), IF('将来負担比率（分子）の構造'!L$53 &lt; 0, 0, '将来負担比率（分子）の構造'!L$53), NA())</f>
        <v>0</v>
      </c>
      <c r="M67" s="160" t="e">
        <f>NA()</f>
        <v>#N/A</v>
      </c>
      <c r="N67" s="160" t="e">
        <f>NA()</f>
        <v>#N/A</v>
      </c>
      <c r="O67" s="160">
        <f>IF(ISNUMBER('将来負担比率（分子）の構造'!M$53), IF('将来負担比率（分子）の構造'!M$53 &lt; 0, 0, '将来負担比率（分子）の構造'!M$53), NA())</f>
        <v>0</v>
      </c>
      <c r="P67" s="160" t="e">
        <f>NA()</f>
        <v>#N/A</v>
      </c>
    </row>
    <row r="70" spans="1:16" x14ac:dyDescent="0.15">
      <c r="A70" s="162" t="s">
        <v>69</v>
      </c>
      <c r="B70" s="162"/>
      <c r="C70" s="162"/>
      <c r="D70" s="162"/>
      <c r="E70" s="162"/>
      <c r="F70" s="162"/>
    </row>
    <row r="71" spans="1:16" x14ac:dyDescent="0.15">
      <c r="A71" s="163"/>
      <c r="B71" s="163" t="str">
        <f>基金残高に係る経年分析!F54</f>
        <v>H27</v>
      </c>
      <c r="C71" s="163" t="str">
        <f>基金残高に係る経年分析!G54</f>
        <v>H28</v>
      </c>
      <c r="D71" s="163" t="str">
        <f>基金残高に係る経年分析!H54</f>
        <v>H29</v>
      </c>
    </row>
    <row r="72" spans="1:16" x14ac:dyDescent="0.15">
      <c r="A72" s="163" t="s">
        <v>70</v>
      </c>
      <c r="B72" s="164">
        <f>基金残高に係る経年分析!F55</f>
        <v>1300</v>
      </c>
      <c r="C72" s="164">
        <f>基金残高に係る経年分析!G55</f>
        <v>1301</v>
      </c>
      <c r="D72" s="164">
        <f>基金残高に係る経年分析!H55</f>
        <v>1302</v>
      </c>
    </row>
    <row r="73" spans="1:16" x14ac:dyDescent="0.15">
      <c r="A73" s="163" t="s">
        <v>71</v>
      </c>
      <c r="B73" s="164" t="str">
        <f>基金残高に係る経年分析!F56</f>
        <v>-</v>
      </c>
      <c r="C73" s="164" t="str">
        <f>基金残高に係る経年分析!G56</f>
        <v>-</v>
      </c>
      <c r="D73" s="164" t="str">
        <f>基金残高に係る経年分析!H56</f>
        <v>-</v>
      </c>
    </row>
    <row r="74" spans="1:16" x14ac:dyDescent="0.15">
      <c r="A74" s="163" t="s">
        <v>72</v>
      </c>
      <c r="B74" s="164">
        <f>基金残高に係る経年分析!F57</f>
        <v>522</v>
      </c>
      <c r="C74" s="164">
        <f>基金残高に係る経年分析!G57</f>
        <v>492</v>
      </c>
      <c r="D74" s="164">
        <f>基金残高に係る経年分析!H57</f>
        <v>442</v>
      </c>
    </row>
  </sheetData>
  <sheetProtection algorithmName="SHA-512" hashValue="ybWq9W/XiZl8LFXwxgvCNBqAZOwvPQeXb4l00nJjRyqu+KaqyZK/8A7FWHFL5X25JvXA9dJUERWHcTYABmOpQA==" saltValue="NFmLgxQZfYg/27u0RSisPw==" spinCount="100000" sheet="1" objects="1" scenarios="1"/>
  <phoneticPr fontId="2"/>
  <pageMargins left="0.78700000000000003" right="0.78700000000000003" top="0.98399999999999999" bottom="0.98399999999999999" header="0.51200000000000001" footer="0.51200000000000001"/>
  <pageSetup paperSize="9" orientation="portrait" verticalDpi="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EM53"/>
  <sheetViews>
    <sheetView showGridLines="0" workbookViewId="0"/>
  </sheetViews>
  <sheetFormatPr defaultColWidth="0" defaultRowHeight="11.25" customHeight="1" zeroHeight="1" x14ac:dyDescent="0.15"/>
  <cols>
    <col min="1" max="95" width="1.625" style="205" customWidth="1"/>
    <col min="96" max="133" width="1.625" style="221" customWidth="1"/>
    <col min="134" max="143" width="1.625" style="205" customWidth="1"/>
    <col min="144" max="16384" width="0" style="205" hidden="1"/>
  </cols>
  <sheetData>
    <row r="1" spans="2:143" ht="22.5" customHeight="1" thickBot="1" x14ac:dyDescent="0.2">
      <c r="B1" s="202"/>
      <c r="C1" s="203"/>
      <c r="D1" s="203"/>
      <c r="E1" s="203"/>
      <c r="F1" s="203"/>
      <c r="G1" s="203"/>
      <c r="H1" s="203"/>
      <c r="I1" s="203"/>
      <c r="J1" s="203"/>
      <c r="K1" s="203"/>
      <c r="L1" s="203"/>
      <c r="M1" s="203"/>
      <c r="N1" s="203"/>
      <c r="O1" s="203"/>
      <c r="P1" s="203"/>
      <c r="Q1" s="203"/>
      <c r="R1" s="203"/>
      <c r="S1" s="203"/>
      <c r="T1" s="203"/>
      <c r="U1" s="203"/>
      <c r="V1" s="203"/>
      <c r="W1" s="203"/>
      <c r="X1" s="203"/>
      <c r="Y1" s="203"/>
      <c r="Z1" s="203"/>
      <c r="AA1" s="203"/>
      <c r="AB1" s="203"/>
      <c r="AC1" s="203"/>
      <c r="AD1" s="203"/>
      <c r="AE1" s="203"/>
      <c r="AF1" s="203"/>
      <c r="AG1" s="203"/>
      <c r="AH1" s="203"/>
      <c r="AI1" s="203"/>
      <c r="AJ1" s="203"/>
      <c r="AK1" s="203"/>
      <c r="AL1" s="203"/>
      <c r="AM1" s="203"/>
      <c r="AN1" s="203"/>
      <c r="AO1" s="203"/>
      <c r="AP1" s="203"/>
      <c r="AQ1" s="203"/>
      <c r="AR1" s="203"/>
      <c r="AS1" s="203"/>
      <c r="AT1" s="203"/>
      <c r="AU1" s="203"/>
      <c r="AV1" s="203"/>
      <c r="AW1" s="203"/>
      <c r="AX1" s="203"/>
      <c r="AY1" s="203"/>
      <c r="AZ1" s="203"/>
      <c r="BA1" s="203"/>
      <c r="BB1" s="203"/>
      <c r="BC1" s="203"/>
      <c r="BD1" s="203"/>
      <c r="BE1" s="203"/>
      <c r="BF1" s="203"/>
      <c r="BG1" s="203"/>
      <c r="BH1" s="203"/>
      <c r="BI1" s="203"/>
      <c r="BJ1" s="203"/>
      <c r="BK1" s="203"/>
      <c r="BL1" s="203"/>
      <c r="BM1" s="203"/>
      <c r="BN1" s="203"/>
      <c r="BO1" s="203"/>
      <c r="BP1" s="203"/>
      <c r="BQ1" s="203"/>
      <c r="BR1" s="203"/>
      <c r="BS1" s="203"/>
      <c r="BT1" s="203"/>
      <c r="BU1" s="203"/>
      <c r="BV1" s="203"/>
      <c r="BW1" s="203"/>
      <c r="BX1" s="203"/>
      <c r="BY1" s="203"/>
      <c r="BZ1" s="203"/>
      <c r="CA1" s="203"/>
      <c r="CB1" s="203"/>
      <c r="CC1" s="203"/>
      <c r="CD1" s="204"/>
      <c r="CE1" s="204"/>
      <c r="CF1" s="204"/>
      <c r="CG1" s="204"/>
      <c r="CH1" s="204"/>
      <c r="CI1" s="204"/>
      <c r="CJ1" s="204"/>
      <c r="CK1" s="204"/>
      <c r="CL1" s="204"/>
      <c r="CM1" s="204"/>
      <c r="CN1" s="204"/>
      <c r="CO1" s="204"/>
      <c r="CP1" s="204"/>
      <c r="CQ1" s="204"/>
      <c r="CR1" s="204"/>
      <c r="CS1" s="204"/>
      <c r="CT1" s="204"/>
      <c r="CU1" s="204"/>
      <c r="CV1" s="204"/>
      <c r="CW1" s="204"/>
      <c r="CX1" s="204"/>
      <c r="CY1" s="204"/>
      <c r="CZ1" s="204"/>
      <c r="DA1" s="204"/>
      <c r="DB1" s="204"/>
      <c r="DC1" s="204"/>
      <c r="DD1" s="204"/>
      <c r="DE1" s="204"/>
      <c r="DF1" s="204"/>
      <c r="DG1" s="204"/>
      <c r="DH1" s="773" t="s">
        <v>204</v>
      </c>
      <c r="DI1" s="774"/>
      <c r="DJ1" s="774"/>
      <c r="DK1" s="774"/>
      <c r="DL1" s="774"/>
      <c r="DM1" s="774"/>
      <c r="DN1" s="775"/>
      <c r="DO1" s="205"/>
      <c r="DP1" s="773" t="s">
        <v>205</v>
      </c>
      <c r="DQ1" s="774"/>
      <c r="DR1" s="774"/>
      <c r="DS1" s="774"/>
      <c r="DT1" s="774"/>
      <c r="DU1" s="774"/>
      <c r="DV1" s="774"/>
      <c r="DW1" s="774"/>
      <c r="DX1" s="774"/>
      <c r="DY1" s="774"/>
      <c r="DZ1" s="774"/>
      <c r="EA1" s="774"/>
      <c r="EB1" s="774"/>
      <c r="EC1" s="775"/>
      <c r="ED1" s="203"/>
      <c r="EE1" s="203"/>
      <c r="EF1" s="203"/>
      <c r="EG1" s="203"/>
      <c r="EH1" s="203"/>
      <c r="EI1" s="203"/>
      <c r="EJ1" s="203"/>
      <c r="EK1" s="203"/>
      <c r="EL1" s="203"/>
      <c r="EM1" s="203"/>
    </row>
    <row r="2" spans="2:143" ht="22.5" customHeight="1" x14ac:dyDescent="0.15">
      <c r="B2" s="206" t="s">
        <v>206</v>
      </c>
      <c r="R2" s="207"/>
      <c r="S2" s="207"/>
      <c r="T2" s="207"/>
      <c r="U2" s="207"/>
      <c r="V2" s="207"/>
      <c r="W2" s="207"/>
      <c r="X2" s="207"/>
      <c r="Y2" s="207"/>
      <c r="Z2" s="207"/>
      <c r="AA2" s="207"/>
      <c r="AB2" s="207"/>
      <c r="AC2" s="207"/>
      <c r="AE2" s="208"/>
      <c r="AF2" s="208"/>
      <c r="AG2" s="208"/>
      <c r="AH2" s="208"/>
      <c r="AI2" s="208"/>
      <c r="AJ2" s="207"/>
      <c r="AK2" s="207"/>
      <c r="AL2" s="207"/>
      <c r="AM2" s="207"/>
      <c r="AN2" s="207"/>
      <c r="AO2" s="207"/>
      <c r="AP2" s="207"/>
      <c r="CD2" s="204"/>
      <c r="CE2" s="204"/>
      <c r="CF2" s="204"/>
      <c r="CG2" s="204"/>
      <c r="CH2" s="204"/>
      <c r="CI2" s="204"/>
      <c r="CJ2" s="204"/>
      <c r="CK2" s="204"/>
      <c r="CL2" s="204"/>
      <c r="CM2" s="204"/>
      <c r="CN2" s="204"/>
      <c r="CO2" s="204"/>
      <c r="CP2" s="204"/>
      <c r="CQ2" s="204"/>
      <c r="CR2" s="204"/>
      <c r="CS2" s="204"/>
      <c r="CT2" s="204"/>
      <c r="CU2" s="204"/>
      <c r="CV2" s="204"/>
      <c r="CW2" s="204"/>
      <c r="CX2" s="204"/>
      <c r="CY2" s="204"/>
      <c r="CZ2" s="204"/>
      <c r="DA2" s="204"/>
      <c r="DB2" s="204"/>
      <c r="DC2" s="204"/>
      <c r="DD2" s="204"/>
      <c r="DE2" s="204"/>
      <c r="DF2" s="204"/>
      <c r="DG2" s="204"/>
      <c r="DH2" s="204"/>
      <c r="DI2" s="204"/>
      <c r="DJ2" s="204"/>
      <c r="DK2" s="204"/>
      <c r="DL2" s="204"/>
      <c r="DM2" s="204"/>
      <c r="DN2" s="204"/>
      <c r="DO2" s="204"/>
      <c r="DP2" s="204"/>
      <c r="DQ2" s="204"/>
      <c r="DR2" s="204"/>
      <c r="DS2" s="204"/>
      <c r="DT2" s="204"/>
      <c r="DU2" s="204"/>
      <c r="DV2" s="204"/>
      <c r="DW2" s="204"/>
      <c r="DX2" s="204"/>
      <c r="DY2" s="204"/>
      <c r="DZ2" s="204"/>
      <c r="EA2" s="204"/>
      <c r="EB2" s="204"/>
      <c r="EC2" s="204"/>
    </row>
    <row r="3" spans="2:143" ht="11.25" customHeight="1" x14ac:dyDescent="0.15">
      <c r="B3" s="715" t="s">
        <v>207</v>
      </c>
      <c r="C3" s="716"/>
      <c r="D3" s="716"/>
      <c r="E3" s="716"/>
      <c r="F3" s="716"/>
      <c r="G3" s="716"/>
      <c r="H3" s="716"/>
      <c r="I3" s="716"/>
      <c r="J3" s="716"/>
      <c r="K3" s="716"/>
      <c r="L3" s="716"/>
      <c r="M3" s="716"/>
      <c r="N3" s="716"/>
      <c r="O3" s="716"/>
      <c r="P3" s="716"/>
      <c r="Q3" s="716"/>
      <c r="R3" s="716"/>
      <c r="S3" s="716"/>
      <c r="T3" s="716"/>
      <c r="U3" s="716"/>
      <c r="V3" s="716"/>
      <c r="W3" s="716"/>
      <c r="X3" s="716"/>
      <c r="Y3" s="716"/>
      <c r="Z3" s="716"/>
      <c r="AA3" s="716"/>
      <c r="AB3" s="716"/>
      <c r="AC3" s="716"/>
      <c r="AD3" s="716"/>
      <c r="AE3" s="716"/>
      <c r="AF3" s="716"/>
      <c r="AG3" s="716"/>
      <c r="AH3" s="716"/>
      <c r="AI3" s="716"/>
      <c r="AJ3" s="716"/>
      <c r="AK3" s="716"/>
      <c r="AL3" s="716"/>
      <c r="AM3" s="716"/>
      <c r="AN3" s="716"/>
      <c r="AO3" s="716"/>
      <c r="AP3" s="715" t="s">
        <v>208</v>
      </c>
      <c r="AQ3" s="716"/>
      <c r="AR3" s="716"/>
      <c r="AS3" s="716"/>
      <c r="AT3" s="716"/>
      <c r="AU3" s="716"/>
      <c r="AV3" s="716"/>
      <c r="AW3" s="716"/>
      <c r="AX3" s="716"/>
      <c r="AY3" s="716"/>
      <c r="AZ3" s="716"/>
      <c r="BA3" s="716"/>
      <c r="BB3" s="716"/>
      <c r="BC3" s="716"/>
      <c r="BD3" s="716"/>
      <c r="BE3" s="716"/>
      <c r="BF3" s="716"/>
      <c r="BG3" s="716"/>
      <c r="BH3" s="716"/>
      <c r="BI3" s="716"/>
      <c r="BJ3" s="716"/>
      <c r="BK3" s="716"/>
      <c r="BL3" s="716"/>
      <c r="BM3" s="716"/>
      <c r="BN3" s="716"/>
      <c r="BO3" s="716"/>
      <c r="BP3" s="716"/>
      <c r="BQ3" s="716"/>
      <c r="BR3" s="716"/>
      <c r="BS3" s="716"/>
      <c r="BT3" s="716"/>
      <c r="BU3" s="716"/>
      <c r="BV3" s="716"/>
      <c r="BW3" s="716"/>
      <c r="BX3" s="716"/>
      <c r="BY3" s="716"/>
      <c r="BZ3" s="716"/>
      <c r="CA3" s="716"/>
      <c r="CB3" s="717"/>
      <c r="CD3" s="758" t="s">
        <v>209</v>
      </c>
      <c r="CE3" s="759"/>
      <c r="CF3" s="759"/>
      <c r="CG3" s="759"/>
      <c r="CH3" s="759"/>
      <c r="CI3" s="759"/>
      <c r="CJ3" s="759"/>
      <c r="CK3" s="759"/>
      <c r="CL3" s="759"/>
      <c r="CM3" s="759"/>
      <c r="CN3" s="759"/>
      <c r="CO3" s="759"/>
      <c r="CP3" s="759"/>
      <c r="CQ3" s="759"/>
      <c r="CR3" s="759"/>
      <c r="CS3" s="759"/>
      <c r="CT3" s="759"/>
      <c r="CU3" s="759"/>
      <c r="CV3" s="759"/>
      <c r="CW3" s="759"/>
      <c r="CX3" s="759"/>
      <c r="CY3" s="759"/>
      <c r="CZ3" s="759"/>
      <c r="DA3" s="759"/>
      <c r="DB3" s="759"/>
      <c r="DC3" s="759"/>
      <c r="DD3" s="759"/>
      <c r="DE3" s="759"/>
      <c r="DF3" s="759"/>
      <c r="DG3" s="759"/>
      <c r="DH3" s="759"/>
      <c r="DI3" s="759"/>
      <c r="DJ3" s="759"/>
      <c r="DK3" s="759"/>
      <c r="DL3" s="759"/>
      <c r="DM3" s="759"/>
      <c r="DN3" s="759"/>
      <c r="DO3" s="759"/>
      <c r="DP3" s="759"/>
      <c r="DQ3" s="759"/>
      <c r="DR3" s="759"/>
      <c r="DS3" s="759"/>
      <c r="DT3" s="759"/>
      <c r="DU3" s="759"/>
      <c r="DV3" s="759"/>
      <c r="DW3" s="759"/>
      <c r="DX3" s="759"/>
      <c r="DY3" s="759"/>
      <c r="DZ3" s="759"/>
      <c r="EA3" s="759"/>
      <c r="EB3" s="759"/>
      <c r="EC3" s="760"/>
    </row>
    <row r="4" spans="2:143" ht="11.25" customHeight="1" x14ac:dyDescent="0.15">
      <c r="B4" s="715" t="s">
        <v>1</v>
      </c>
      <c r="C4" s="716"/>
      <c r="D4" s="716"/>
      <c r="E4" s="716"/>
      <c r="F4" s="716"/>
      <c r="G4" s="716"/>
      <c r="H4" s="716"/>
      <c r="I4" s="716"/>
      <c r="J4" s="716"/>
      <c r="K4" s="716"/>
      <c r="L4" s="716"/>
      <c r="M4" s="716"/>
      <c r="N4" s="716"/>
      <c r="O4" s="716"/>
      <c r="P4" s="716"/>
      <c r="Q4" s="717"/>
      <c r="R4" s="715" t="s">
        <v>210</v>
      </c>
      <c r="S4" s="716"/>
      <c r="T4" s="716"/>
      <c r="U4" s="716"/>
      <c r="V4" s="716"/>
      <c r="W4" s="716"/>
      <c r="X4" s="716"/>
      <c r="Y4" s="717"/>
      <c r="Z4" s="715" t="s">
        <v>211</v>
      </c>
      <c r="AA4" s="716"/>
      <c r="AB4" s="716"/>
      <c r="AC4" s="717"/>
      <c r="AD4" s="715" t="s">
        <v>212</v>
      </c>
      <c r="AE4" s="716"/>
      <c r="AF4" s="716"/>
      <c r="AG4" s="716"/>
      <c r="AH4" s="716"/>
      <c r="AI4" s="716"/>
      <c r="AJ4" s="716"/>
      <c r="AK4" s="717"/>
      <c r="AL4" s="715" t="s">
        <v>211</v>
      </c>
      <c r="AM4" s="716"/>
      <c r="AN4" s="716"/>
      <c r="AO4" s="717"/>
      <c r="AP4" s="776" t="s">
        <v>213</v>
      </c>
      <c r="AQ4" s="776"/>
      <c r="AR4" s="776"/>
      <c r="AS4" s="776"/>
      <c r="AT4" s="776"/>
      <c r="AU4" s="776"/>
      <c r="AV4" s="776"/>
      <c r="AW4" s="776"/>
      <c r="AX4" s="776"/>
      <c r="AY4" s="776"/>
      <c r="AZ4" s="776"/>
      <c r="BA4" s="776"/>
      <c r="BB4" s="776"/>
      <c r="BC4" s="776"/>
      <c r="BD4" s="776"/>
      <c r="BE4" s="776"/>
      <c r="BF4" s="776"/>
      <c r="BG4" s="776" t="s">
        <v>214</v>
      </c>
      <c r="BH4" s="776"/>
      <c r="BI4" s="776"/>
      <c r="BJ4" s="776"/>
      <c r="BK4" s="776"/>
      <c r="BL4" s="776"/>
      <c r="BM4" s="776"/>
      <c r="BN4" s="776"/>
      <c r="BO4" s="776" t="s">
        <v>211</v>
      </c>
      <c r="BP4" s="776"/>
      <c r="BQ4" s="776"/>
      <c r="BR4" s="776"/>
      <c r="BS4" s="776" t="s">
        <v>215</v>
      </c>
      <c r="BT4" s="776"/>
      <c r="BU4" s="776"/>
      <c r="BV4" s="776"/>
      <c r="BW4" s="776"/>
      <c r="BX4" s="776"/>
      <c r="BY4" s="776"/>
      <c r="BZ4" s="776"/>
      <c r="CA4" s="776"/>
      <c r="CB4" s="776"/>
      <c r="CD4" s="758" t="s">
        <v>216</v>
      </c>
      <c r="CE4" s="759"/>
      <c r="CF4" s="759"/>
      <c r="CG4" s="759"/>
      <c r="CH4" s="759"/>
      <c r="CI4" s="759"/>
      <c r="CJ4" s="759"/>
      <c r="CK4" s="759"/>
      <c r="CL4" s="759"/>
      <c r="CM4" s="759"/>
      <c r="CN4" s="759"/>
      <c r="CO4" s="759"/>
      <c r="CP4" s="759"/>
      <c r="CQ4" s="759"/>
      <c r="CR4" s="759"/>
      <c r="CS4" s="759"/>
      <c r="CT4" s="759"/>
      <c r="CU4" s="759"/>
      <c r="CV4" s="759"/>
      <c r="CW4" s="759"/>
      <c r="CX4" s="759"/>
      <c r="CY4" s="759"/>
      <c r="CZ4" s="759"/>
      <c r="DA4" s="759"/>
      <c r="DB4" s="759"/>
      <c r="DC4" s="759"/>
      <c r="DD4" s="759"/>
      <c r="DE4" s="759"/>
      <c r="DF4" s="759"/>
      <c r="DG4" s="759"/>
      <c r="DH4" s="759"/>
      <c r="DI4" s="759"/>
      <c r="DJ4" s="759"/>
      <c r="DK4" s="759"/>
      <c r="DL4" s="759"/>
      <c r="DM4" s="759"/>
      <c r="DN4" s="759"/>
      <c r="DO4" s="759"/>
      <c r="DP4" s="759"/>
      <c r="DQ4" s="759"/>
      <c r="DR4" s="759"/>
      <c r="DS4" s="759"/>
      <c r="DT4" s="759"/>
      <c r="DU4" s="759"/>
      <c r="DV4" s="759"/>
      <c r="DW4" s="759"/>
      <c r="DX4" s="759"/>
      <c r="DY4" s="759"/>
      <c r="DZ4" s="759"/>
      <c r="EA4" s="759"/>
      <c r="EB4" s="759"/>
      <c r="EC4" s="760"/>
    </row>
    <row r="5" spans="2:143" s="209" customFormat="1" ht="11.25" customHeight="1" x14ac:dyDescent="0.15">
      <c r="B5" s="740" t="s">
        <v>217</v>
      </c>
      <c r="C5" s="741"/>
      <c r="D5" s="741"/>
      <c r="E5" s="741"/>
      <c r="F5" s="741"/>
      <c r="G5" s="741"/>
      <c r="H5" s="741"/>
      <c r="I5" s="741"/>
      <c r="J5" s="741"/>
      <c r="K5" s="741"/>
      <c r="L5" s="741"/>
      <c r="M5" s="741"/>
      <c r="N5" s="741"/>
      <c r="O5" s="741"/>
      <c r="P5" s="741"/>
      <c r="Q5" s="742"/>
      <c r="R5" s="706">
        <v>2728947</v>
      </c>
      <c r="S5" s="707"/>
      <c r="T5" s="707"/>
      <c r="U5" s="707"/>
      <c r="V5" s="707"/>
      <c r="W5" s="707"/>
      <c r="X5" s="707"/>
      <c r="Y5" s="753"/>
      <c r="Z5" s="771">
        <v>48.1</v>
      </c>
      <c r="AA5" s="771"/>
      <c r="AB5" s="771"/>
      <c r="AC5" s="771"/>
      <c r="AD5" s="772">
        <v>2722642</v>
      </c>
      <c r="AE5" s="772"/>
      <c r="AF5" s="772"/>
      <c r="AG5" s="772"/>
      <c r="AH5" s="772"/>
      <c r="AI5" s="772"/>
      <c r="AJ5" s="772"/>
      <c r="AK5" s="772"/>
      <c r="AL5" s="754">
        <v>75.900000000000006</v>
      </c>
      <c r="AM5" s="723"/>
      <c r="AN5" s="723"/>
      <c r="AO5" s="755"/>
      <c r="AP5" s="740" t="s">
        <v>218</v>
      </c>
      <c r="AQ5" s="741"/>
      <c r="AR5" s="741"/>
      <c r="AS5" s="741"/>
      <c r="AT5" s="741"/>
      <c r="AU5" s="741"/>
      <c r="AV5" s="741"/>
      <c r="AW5" s="741"/>
      <c r="AX5" s="741"/>
      <c r="AY5" s="741"/>
      <c r="AZ5" s="741"/>
      <c r="BA5" s="741"/>
      <c r="BB5" s="741"/>
      <c r="BC5" s="741"/>
      <c r="BD5" s="741"/>
      <c r="BE5" s="741"/>
      <c r="BF5" s="742"/>
      <c r="BG5" s="641">
        <v>2725744</v>
      </c>
      <c r="BH5" s="644"/>
      <c r="BI5" s="644"/>
      <c r="BJ5" s="644"/>
      <c r="BK5" s="644"/>
      <c r="BL5" s="644"/>
      <c r="BM5" s="644"/>
      <c r="BN5" s="645"/>
      <c r="BO5" s="703">
        <v>99.9</v>
      </c>
      <c r="BP5" s="703"/>
      <c r="BQ5" s="703"/>
      <c r="BR5" s="703"/>
      <c r="BS5" s="704">
        <v>6305</v>
      </c>
      <c r="BT5" s="704"/>
      <c r="BU5" s="704"/>
      <c r="BV5" s="704"/>
      <c r="BW5" s="704"/>
      <c r="BX5" s="704"/>
      <c r="BY5" s="704"/>
      <c r="BZ5" s="704"/>
      <c r="CA5" s="704"/>
      <c r="CB5" s="745"/>
      <c r="CD5" s="758" t="s">
        <v>213</v>
      </c>
      <c r="CE5" s="759"/>
      <c r="CF5" s="759"/>
      <c r="CG5" s="759"/>
      <c r="CH5" s="759"/>
      <c r="CI5" s="759"/>
      <c r="CJ5" s="759"/>
      <c r="CK5" s="759"/>
      <c r="CL5" s="759"/>
      <c r="CM5" s="759"/>
      <c r="CN5" s="759"/>
      <c r="CO5" s="759"/>
      <c r="CP5" s="759"/>
      <c r="CQ5" s="760"/>
      <c r="CR5" s="758" t="s">
        <v>219</v>
      </c>
      <c r="CS5" s="759"/>
      <c r="CT5" s="759"/>
      <c r="CU5" s="759"/>
      <c r="CV5" s="759"/>
      <c r="CW5" s="759"/>
      <c r="CX5" s="759"/>
      <c r="CY5" s="760"/>
      <c r="CZ5" s="758" t="s">
        <v>211</v>
      </c>
      <c r="DA5" s="759"/>
      <c r="DB5" s="759"/>
      <c r="DC5" s="760"/>
      <c r="DD5" s="758" t="s">
        <v>220</v>
      </c>
      <c r="DE5" s="759"/>
      <c r="DF5" s="759"/>
      <c r="DG5" s="759"/>
      <c r="DH5" s="759"/>
      <c r="DI5" s="759"/>
      <c r="DJ5" s="759"/>
      <c r="DK5" s="759"/>
      <c r="DL5" s="759"/>
      <c r="DM5" s="759"/>
      <c r="DN5" s="759"/>
      <c r="DO5" s="759"/>
      <c r="DP5" s="760"/>
      <c r="DQ5" s="758" t="s">
        <v>221</v>
      </c>
      <c r="DR5" s="759"/>
      <c r="DS5" s="759"/>
      <c r="DT5" s="759"/>
      <c r="DU5" s="759"/>
      <c r="DV5" s="759"/>
      <c r="DW5" s="759"/>
      <c r="DX5" s="759"/>
      <c r="DY5" s="759"/>
      <c r="DZ5" s="759"/>
      <c r="EA5" s="759"/>
      <c r="EB5" s="759"/>
      <c r="EC5" s="760"/>
    </row>
    <row r="6" spans="2:143" ht="11.25" customHeight="1" x14ac:dyDescent="0.15">
      <c r="B6" s="638" t="s">
        <v>222</v>
      </c>
      <c r="C6" s="639"/>
      <c r="D6" s="639"/>
      <c r="E6" s="639"/>
      <c r="F6" s="639"/>
      <c r="G6" s="639"/>
      <c r="H6" s="639"/>
      <c r="I6" s="639"/>
      <c r="J6" s="639"/>
      <c r="K6" s="639"/>
      <c r="L6" s="639"/>
      <c r="M6" s="639"/>
      <c r="N6" s="639"/>
      <c r="O6" s="639"/>
      <c r="P6" s="639"/>
      <c r="Q6" s="640"/>
      <c r="R6" s="641">
        <v>44122</v>
      </c>
      <c r="S6" s="644"/>
      <c r="T6" s="644"/>
      <c r="U6" s="644"/>
      <c r="V6" s="644"/>
      <c r="W6" s="644"/>
      <c r="X6" s="644"/>
      <c r="Y6" s="645"/>
      <c r="Z6" s="703">
        <v>0.8</v>
      </c>
      <c r="AA6" s="703"/>
      <c r="AB6" s="703"/>
      <c r="AC6" s="703"/>
      <c r="AD6" s="704">
        <v>44122</v>
      </c>
      <c r="AE6" s="704"/>
      <c r="AF6" s="704"/>
      <c r="AG6" s="704"/>
      <c r="AH6" s="704"/>
      <c r="AI6" s="704"/>
      <c r="AJ6" s="704"/>
      <c r="AK6" s="704"/>
      <c r="AL6" s="646">
        <v>1.2</v>
      </c>
      <c r="AM6" s="647"/>
      <c r="AN6" s="647"/>
      <c r="AO6" s="705"/>
      <c r="AP6" s="638" t="s">
        <v>223</v>
      </c>
      <c r="AQ6" s="639"/>
      <c r="AR6" s="639"/>
      <c r="AS6" s="639"/>
      <c r="AT6" s="639"/>
      <c r="AU6" s="639"/>
      <c r="AV6" s="639"/>
      <c r="AW6" s="639"/>
      <c r="AX6" s="639"/>
      <c r="AY6" s="639"/>
      <c r="AZ6" s="639"/>
      <c r="BA6" s="639"/>
      <c r="BB6" s="639"/>
      <c r="BC6" s="639"/>
      <c r="BD6" s="639"/>
      <c r="BE6" s="639"/>
      <c r="BF6" s="640"/>
      <c r="BG6" s="641">
        <v>2725744</v>
      </c>
      <c r="BH6" s="644"/>
      <c r="BI6" s="644"/>
      <c r="BJ6" s="644"/>
      <c r="BK6" s="644"/>
      <c r="BL6" s="644"/>
      <c r="BM6" s="644"/>
      <c r="BN6" s="645"/>
      <c r="BO6" s="703">
        <v>99.9</v>
      </c>
      <c r="BP6" s="703"/>
      <c r="BQ6" s="703"/>
      <c r="BR6" s="703"/>
      <c r="BS6" s="704">
        <v>6305</v>
      </c>
      <c r="BT6" s="704"/>
      <c r="BU6" s="704"/>
      <c r="BV6" s="704"/>
      <c r="BW6" s="704"/>
      <c r="BX6" s="704"/>
      <c r="BY6" s="704"/>
      <c r="BZ6" s="704"/>
      <c r="CA6" s="704"/>
      <c r="CB6" s="745"/>
      <c r="CD6" s="712" t="s">
        <v>224</v>
      </c>
      <c r="CE6" s="713"/>
      <c r="CF6" s="713"/>
      <c r="CG6" s="713"/>
      <c r="CH6" s="713"/>
      <c r="CI6" s="713"/>
      <c r="CJ6" s="713"/>
      <c r="CK6" s="713"/>
      <c r="CL6" s="713"/>
      <c r="CM6" s="713"/>
      <c r="CN6" s="713"/>
      <c r="CO6" s="713"/>
      <c r="CP6" s="713"/>
      <c r="CQ6" s="714"/>
      <c r="CR6" s="641">
        <v>103025</v>
      </c>
      <c r="CS6" s="644"/>
      <c r="CT6" s="644"/>
      <c r="CU6" s="644"/>
      <c r="CV6" s="644"/>
      <c r="CW6" s="644"/>
      <c r="CX6" s="644"/>
      <c r="CY6" s="645"/>
      <c r="CZ6" s="754">
        <v>1.9</v>
      </c>
      <c r="DA6" s="723"/>
      <c r="DB6" s="723"/>
      <c r="DC6" s="757"/>
      <c r="DD6" s="649" t="s">
        <v>121</v>
      </c>
      <c r="DE6" s="644"/>
      <c r="DF6" s="644"/>
      <c r="DG6" s="644"/>
      <c r="DH6" s="644"/>
      <c r="DI6" s="644"/>
      <c r="DJ6" s="644"/>
      <c r="DK6" s="644"/>
      <c r="DL6" s="644"/>
      <c r="DM6" s="644"/>
      <c r="DN6" s="644"/>
      <c r="DO6" s="644"/>
      <c r="DP6" s="645"/>
      <c r="DQ6" s="649">
        <v>103025</v>
      </c>
      <c r="DR6" s="644"/>
      <c r="DS6" s="644"/>
      <c r="DT6" s="644"/>
      <c r="DU6" s="644"/>
      <c r="DV6" s="644"/>
      <c r="DW6" s="644"/>
      <c r="DX6" s="644"/>
      <c r="DY6" s="644"/>
      <c r="DZ6" s="644"/>
      <c r="EA6" s="644"/>
      <c r="EB6" s="644"/>
      <c r="EC6" s="684"/>
    </row>
    <row r="7" spans="2:143" ht="11.25" customHeight="1" x14ac:dyDescent="0.15">
      <c r="B7" s="638" t="s">
        <v>225</v>
      </c>
      <c r="C7" s="639"/>
      <c r="D7" s="639"/>
      <c r="E7" s="639"/>
      <c r="F7" s="639"/>
      <c r="G7" s="639"/>
      <c r="H7" s="639"/>
      <c r="I7" s="639"/>
      <c r="J7" s="639"/>
      <c r="K7" s="639"/>
      <c r="L7" s="639"/>
      <c r="M7" s="639"/>
      <c r="N7" s="639"/>
      <c r="O7" s="639"/>
      <c r="P7" s="639"/>
      <c r="Q7" s="640"/>
      <c r="R7" s="641">
        <v>2807</v>
      </c>
      <c r="S7" s="644"/>
      <c r="T7" s="644"/>
      <c r="U7" s="644"/>
      <c r="V7" s="644"/>
      <c r="W7" s="644"/>
      <c r="X7" s="644"/>
      <c r="Y7" s="645"/>
      <c r="Z7" s="703">
        <v>0</v>
      </c>
      <c r="AA7" s="703"/>
      <c r="AB7" s="703"/>
      <c r="AC7" s="703"/>
      <c r="AD7" s="704">
        <v>2807</v>
      </c>
      <c r="AE7" s="704"/>
      <c r="AF7" s="704"/>
      <c r="AG7" s="704"/>
      <c r="AH7" s="704"/>
      <c r="AI7" s="704"/>
      <c r="AJ7" s="704"/>
      <c r="AK7" s="704"/>
      <c r="AL7" s="646">
        <v>0.1</v>
      </c>
      <c r="AM7" s="647"/>
      <c r="AN7" s="647"/>
      <c r="AO7" s="705"/>
      <c r="AP7" s="638" t="s">
        <v>226</v>
      </c>
      <c r="AQ7" s="639"/>
      <c r="AR7" s="639"/>
      <c r="AS7" s="639"/>
      <c r="AT7" s="639"/>
      <c r="AU7" s="639"/>
      <c r="AV7" s="639"/>
      <c r="AW7" s="639"/>
      <c r="AX7" s="639"/>
      <c r="AY7" s="639"/>
      <c r="AZ7" s="639"/>
      <c r="BA7" s="639"/>
      <c r="BB7" s="639"/>
      <c r="BC7" s="639"/>
      <c r="BD7" s="639"/>
      <c r="BE7" s="639"/>
      <c r="BF7" s="640"/>
      <c r="BG7" s="641">
        <v>1036941</v>
      </c>
      <c r="BH7" s="644"/>
      <c r="BI7" s="644"/>
      <c r="BJ7" s="644"/>
      <c r="BK7" s="644"/>
      <c r="BL7" s="644"/>
      <c r="BM7" s="644"/>
      <c r="BN7" s="645"/>
      <c r="BO7" s="703">
        <v>38</v>
      </c>
      <c r="BP7" s="703"/>
      <c r="BQ7" s="703"/>
      <c r="BR7" s="703"/>
      <c r="BS7" s="704">
        <v>6305</v>
      </c>
      <c r="BT7" s="704"/>
      <c r="BU7" s="704"/>
      <c r="BV7" s="704"/>
      <c r="BW7" s="704"/>
      <c r="BX7" s="704"/>
      <c r="BY7" s="704"/>
      <c r="BZ7" s="704"/>
      <c r="CA7" s="704"/>
      <c r="CB7" s="745"/>
      <c r="CD7" s="685" t="s">
        <v>227</v>
      </c>
      <c r="CE7" s="682"/>
      <c r="CF7" s="682"/>
      <c r="CG7" s="682"/>
      <c r="CH7" s="682"/>
      <c r="CI7" s="682"/>
      <c r="CJ7" s="682"/>
      <c r="CK7" s="682"/>
      <c r="CL7" s="682"/>
      <c r="CM7" s="682"/>
      <c r="CN7" s="682"/>
      <c r="CO7" s="682"/>
      <c r="CP7" s="682"/>
      <c r="CQ7" s="683"/>
      <c r="CR7" s="641">
        <v>767700</v>
      </c>
      <c r="CS7" s="644"/>
      <c r="CT7" s="644"/>
      <c r="CU7" s="644"/>
      <c r="CV7" s="644"/>
      <c r="CW7" s="644"/>
      <c r="CX7" s="644"/>
      <c r="CY7" s="645"/>
      <c r="CZ7" s="703">
        <v>14.4</v>
      </c>
      <c r="DA7" s="703"/>
      <c r="DB7" s="703"/>
      <c r="DC7" s="703"/>
      <c r="DD7" s="649">
        <v>5540</v>
      </c>
      <c r="DE7" s="644"/>
      <c r="DF7" s="644"/>
      <c r="DG7" s="644"/>
      <c r="DH7" s="644"/>
      <c r="DI7" s="644"/>
      <c r="DJ7" s="644"/>
      <c r="DK7" s="644"/>
      <c r="DL7" s="644"/>
      <c r="DM7" s="644"/>
      <c r="DN7" s="644"/>
      <c r="DO7" s="644"/>
      <c r="DP7" s="645"/>
      <c r="DQ7" s="649">
        <v>698620</v>
      </c>
      <c r="DR7" s="644"/>
      <c r="DS7" s="644"/>
      <c r="DT7" s="644"/>
      <c r="DU7" s="644"/>
      <c r="DV7" s="644"/>
      <c r="DW7" s="644"/>
      <c r="DX7" s="644"/>
      <c r="DY7" s="644"/>
      <c r="DZ7" s="644"/>
      <c r="EA7" s="644"/>
      <c r="EB7" s="644"/>
      <c r="EC7" s="684"/>
    </row>
    <row r="8" spans="2:143" ht="11.25" customHeight="1" x14ac:dyDescent="0.15">
      <c r="B8" s="638" t="s">
        <v>228</v>
      </c>
      <c r="C8" s="639"/>
      <c r="D8" s="639"/>
      <c r="E8" s="639"/>
      <c r="F8" s="639"/>
      <c r="G8" s="639"/>
      <c r="H8" s="639"/>
      <c r="I8" s="639"/>
      <c r="J8" s="639"/>
      <c r="K8" s="639"/>
      <c r="L8" s="639"/>
      <c r="M8" s="639"/>
      <c r="N8" s="639"/>
      <c r="O8" s="639"/>
      <c r="P8" s="639"/>
      <c r="Q8" s="640"/>
      <c r="R8" s="641">
        <v>13182</v>
      </c>
      <c r="S8" s="644"/>
      <c r="T8" s="644"/>
      <c r="U8" s="644"/>
      <c r="V8" s="644"/>
      <c r="W8" s="644"/>
      <c r="X8" s="644"/>
      <c r="Y8" s="645"/>
      <c r="Z8" s="703">
        <v>0.2</v>
      </c>
      <c r="AA8" s="703"/>
      <c r="AB8" s="703"/>
      <c r="AC8" s="703"/>
      <c r="AD8" s="704">
        <v>13182</v>
      </c>
      <c r="AE8" s="704"/>
      <c r="AF8" s="704"/>
      <c r="AG8" s="704"/>
      <c r="AH8" s="704"/>
      <c r="AI8" s="704"/>
      <c r="AJ8" s="704"/>
      <c r="AK8" s="704"/>
      <c r="AL8" s="646">
        <v>0.4</v>
      </c>
      <c r="AM8" s="647"/>
      <c r="AN8" s="647"/>
      <c r="AO8" s="705"/>
      <c r="AP8" s="638" t="s">
        <v>229</v>
      </c>
      <c r="AQ8" s="639"/>
      <c r="AR8" s="639"/>
      <c r="AS8" s="639"/>
      <c r="AT8" s="639"/>
      <c r="AU8" s="639"/>
      <c r="AV8" s="639"/>
      <c r="AW8" s="639"/>
      <c r="AX8" s="639"/>
      <c r="AY8" s="639"/>
      <c r="AZ8" s="639"/>
      <c r="BA8" s="639"/>
      <c r="BB8" s="639"/>
      <c r="BC8" s="639"/>
      <c r="BD8" s="639"/>
      <c r="BE8" s="639"/>
      <c r="BF8" s="640"/>
      <c r="BG8" s="641">
        <v>29628</v>
      </c>
      <c r="BH8" s="644"/>
      <c r="BI8" s="644"/>
      <c r="BJ8" s="644"/>
      <c r="BK8" s="644"/>
      <c r="BL8" s="644"/>
      <c r="BM8" s="644"/>
      <c r="BN8" s="645"/>
      <c r="BO8" s="703">
        <v>1.1000000000000001</v>
      </c>
      <c r="BP8" s="703"/>
      <c r="BQ8" s="703"/>
      <c r="BR8" s="703"/>
      <c r="BS8" s="649" t="s">
        <v>121</v>
      </c>
      <c r="BT8" s="644"/>
      <c r="BU8" s="644"/>
      <c r="BV8" s="644"/>
      <c r="BW8" s="644"/>
      <c r="BX8" s="644"/>
      <c r="BY8" s="644"/>
      <c r="BZ8" s="644"/>
      <c r="CA8" s="644"/>
      <c r="CB8" s="684"/>
      <c r="CD8" s="685" t="s">
        <v>230</v>
      </c>
      <c r="CE8" s="682"/>
      <c r="CF8" s="682"/>
      <c r="CG8" s="682"/>
      <c r="CH8" s="682"/>
      <c r="CI8" s="682"/>
      <c r="CJ8" s="682"/>
      <c r="CK8" s="682"/>
      <c r="CL8" s="682"/>
      <c r="CM8" s="682"/>
      <c r="CN8" s="682"/>
      <c r="CO8" s="682"/>
      <c r="CP8" s="682"/>
      <c r="CQ8" s="683"/>
      <c r="CR8" s="641">
        <v>1611716</v>
      </c>
      <c r="CS8" s="644"/>
      <c r="CT8" s="644"/>
      <c r="CU8" s="644"/>
      <c r="CV8" s="644"/>
      <c r="CW8" s="644"/>
      <c r="CX8" s="644"/>
      <c r="CY8" s="645"/>
      <c r="CZ8" s="703">
        <v>30.2</v>
      </c>
      <c r="DA8" s="703"/>
      <c r="DB8" s="703"/>
      <c r="DC8" s="703"/>
      <c r="DD8" s="649">
        <v>3033</v>
      </c>
      <c r="DE8" s="644"/>
      <c r="DF8" s="644"/>
      <c r="DG8" s="644"/>
      <c r="DH8" s="644"/>
      <c r="DI8" s="644"/>
      <c r="DJ8" s="644"/>
      <c r="DK8" s="644"/>
      <c r="DL8" s="644"/>
      <c r="DM8" s="644"/>
      <c r="DN8" s="644"/>
      <c r="DO8" s="644"/>
      <c r="DP8" s="645"/>
      <c r="DQ8" s="649">
        <v>855955</v>
      </c>
      <c r="DR8" s="644"/>
      <c r="DS8" s="644"/>
      <c r="DT8" s="644"/>
      <c r="DU8" s="644"/>
      <c r="DV8" s="644"/>
      <c r="DW8" s="644"/>
      <c r="DX8" s="644"/>
      <c r="DY8" s="644"/>
      <c r="DZ8" s="644"/>
      <c r="EA8" s="644"/>
      <c r="EB8" s="644"/>
      <c r="EC8" s="684"/>
    </row>
    <row r="9" spans="2:143" ht="11.25" customHeight="1" x14ac:dyDescent="0.15">
      <c r="B9" s="638" t="s">
        <v>231</v>
      </c>
      <c r="C9" s="639"/>
      <c r="D9" s="639"/>
      <c r="E9" s="639"/>
      <c r="F9" s="639"/>
      <c r="G9" s="639"/>
      <c r="H9" s="639"/>
      <c r="I9" s="639"/>
      <c r="J9" s="639"/>
      <c r="K9" s="639"/>
      <c r="L9" s="639"/>
      <c r="M9" s="639"/>
      <c r="N9" s="639"/>
      <c r="O9" s="639"/>
      <c r="P9" s="639"/>
      <c r="Q9" s="640"/>
      <c r="R9" s="641">
        <v>14157</v>
      </c>
      <c r="S9" s="644"/>
      <c r="T9" s="644"/>
      <c r="U9" s="644"/>
      <c r="V9" s="644"/>
      <c r="W9" s="644"/>
      <c r="X9" s="644"/>
      <c r="Y9" s="645"/>
      <c r="Z9" s="703">
        <v>0.2</v>
      </c>
      <c r="AA9" s="703"/>
      <c r="AB9" s="703"/>
      <c r="AC9" s="703"/>
      <c r="AD9" s="704">
        <v>14157</v>
      </c>
      <c r="AE9" s="704"/>
      <c r="AF9" s="704"/>
      <c r="AG9" s="704"/>
      <c r="AH9" s="704"/>
      <c r="AI9" s="704"/>
      <c r="AJ9" s="704"/>
      <c r="AK9" s="704"/>
      <c r="AL9" s="646">
        <v>0.4</v>
      </c>
      <c r="AM9" s="647"/>
      <c r="AN9" s="647"/>
      <c r="AO9" s="705"/>
      <c r="AP9" s="638" t="s">
        <v>232</v>
      </c>
      <c r="AQ9" s="639"/>
      <c r="AR9" s="639"/>
      <c r="AS9" s="639"/>
      <c r="AT9" s="639"/>
      <c r="AU9" s="639"/>
      <c r="AV9" s="639"/>
      <c r="AW9" s="639"/>
      <c r="AX9" s="639"/>
      <c r="AY9" s="639"/>
      <c r="AZ9" s="639"/>
      <c r="BA9" s="639"/>
      <c r="BB9" s="639"/>
      <c r="BC9" s="639"/>
      <c r="BD9" s="639"/>
      <c r="BE9" s="639"/>
      <c r="BF9" s="640"/>
      <c r="BG9" s="641">
        <v>860818</v>
      </c>
      <c r="BH9" s="644"/>
      <c r="BI9" s="644"/>
      <c r="BJ9" s="644"/>
      <c r="BK9" s="644"/>
      <c r="BL9" s="644"/>
      <c r="BM9" s="644"/>
      <c r="BN9" s="645"/>
      <c r="BO9" s="703">
        <v>31.5</v>
      </c>
      <c r="BP9" s="703"/>
      <c r="BQ9" s="703"/>
      <c r="BR9" s="703"/>
      <c r="BS9" s="649" t="s">
        <v>233</v>
      </c>
      <c r="BT9" s="644"/>
      <c r="BU9" s="644"/>
      <c r="BV9" s="644"/>
      <c r="BW9" s="644"/>
      <c r="BX9" s="644"/>
      <c r="BY9" s="644"/>
      <c r="BZ9" s="644"/>
      <c r="CA9" s="644"/>
      <c r="CB9" s="684"/>
      <c r="CD9" s="685" t="s">
        <v>234</v>
      </c>
      <c r="CE9" s="682"/>
      <c r="CF9" s="682"/>
      <c r="CG9" s="682"/>
      <c r="CH9" s="682"/>
      <c r="CI9" s="682"/>
      <c r="CJ9" s="682"/>
      <c r="CK9" s="682"/>
      <c r="CL9" s="682"/>
      <c r="CM9" s="682"/>
      <c r="CN9" s="682"/>
      <c r="CO9" s="682"/>
      <c r="CP9" s="682"/>
      <c r="CQ9" s="683"/>
      <c r="CR9" s="641">
        <v>459125</v>
      </c>
      <c r="CS9" s="644"/>
      <c r="CT9" s="644"/>
      <c r="CU9" s="644"/>
      <c r="CV9" s="644"/>
      <c r="CW9" s="644"/>
      <c r="CX9" s="644"/>
      <c r="CY9" s="645"/>
      <c r="CZ9" s="703">
        <v>8.6</v>
      </c>
      <c r="DA9" s="703"/>
      <c r="DB9" s="703"/>
      <c r="DC9" s="703"/>
      <c r="DD9" s="649">
        <v>39374</v>
      </c>
      <c r="DE9" s="644"/>
      <c r="DF9" s="644"/>
      <c r="DG9" s="644"/>
      <c r="DH9" s="644"/>
      <c r="DI9" s="644"/>
      <c r="DJ9" s="644"/>
      <c r="DK9" s="644"/>
      <c r="DL9" s="644"/>
      <c r="DM9" s="644"/>
      <c r="DN9" s="644"/>
      <c r="DO9" s="644"/>
      <c r="DP9" s="645"/>
      <c r="DQ9" s="649">
        <v>433605</v>
      </c>
      <c r="DR9" s="644"/>
      <c r="DS9" s="644"/>
      <c r="DT9" s="644"/>
      <c r="DU9" s="644"/>
      <c r="DV9" s="644"/>
      <c r="DW9" s="644"/>
      <c r="DX9" s="644"/>
      <c r="DY9" s="644"/>
      <c r="DZ9" s="644"/>
      <c r="EA9" s="644"/>
      <c r="EB9" s="644"/>
      <c r="EC9" s="684"/>
    </row>
    <row r="10" spans="2:143" ht="11.25" customHeight="1" x14ac:dyDescent="0.15">
      <c r="B10" s="638" t="s">
        <v>235</v>
      </c>
      <c r="C10" s="639"/>
      <c r="D10" s="639"/>
      <c r="E10" s="639"/>
      <c r="F10" s="639"/>
      <c r="G10" s="639"/>
      <c r="H10" s="639"/>
      <c r="I10" s="639"/>
      <c r="J10" s="639"/>
      <c r="K10" s="639"/>
      <c r="L10" s="639"/>
      <c r="M10" s="639"/>
      <c r="N10" s="639"/>
      <c r="O10" s="639"/>
      <c r="P10" s="639"/>
      <c r="Q10" s="640"/>
      <c r="R10" s="641" t="s">
        <v>233</v>
      </c>
      <c r="S10" s="644"/>
      <c r="T10" s="644"/>
      <c r="U10" s="644"/>
      <c r="V10" s="644"/>
      <c r="W10" s="644"/>
      <c r="X10" s="644"/>
      <c r="Y10" s="645"/>
      <c r="Z10" s="703" t="s">
        <v>233</v>
      </c>
      <c r="AA10" s="703"/>
      <c r="AB10" s="703"/>
      <c r="AC10" s="703"/>
      <c r="AD10" s="704" t="s">
        <v>233</v>
      </c>
      <c r="AE10" s="704"/>
      <c r="AF10" s="704"/>
      <c r="AG10" s="704"/>
      <c r="AH10" s="704"/>
      <c r="AI10" s="704"/>
      <c r="AJ10" s="704"/>
      <c r="AK10" s="704"/>
      <c r="AL10" s="646" t="s">
        <v>233</v>
      </c>
      <c r="AM10" s="647"/>
      <c r="AN10" s="647"/>
      <c r="AO10" s="705"/>
      <c r="AP10" s="638" t="s">
        <v>236</v>
      </c>
      <c r="AQ10" s="639"/>
      <c r="AR10" s="639"/>
      <c r="AS10" s="639"/>
      <c r="AT10" s="639"/>
      <c r="AU10" s="639"/>
      <c r="AV10" s="639"/>
      <c r="AW10" s="639"/>
      <c r="AX10" s="639"/>
      <c r="AY10" s="639"/>
      <c r="AZ10" s="639"/>
      <c r="BA10" s="639"/>
      <c r="BB10" s="639"/>
      <c r="BC10" s="639"/>
      <c r="BD10" s="639"/>
      <c r="BE10" s="639"/>
      <c r="BF10" s="640"/>
      <c r="BG10" s="641">
        <v>57755</v>
      </c>
      <c r="BH10" s="644"/>
      <c r="BI10" s="644"/>
      <c r="BJ10" s="644"/>
      <c r="BK10" s="644"/>
      <c r="BL10" s="644"/>
      <c r="BM10" s="644"/>
      <c r="BN10" s="645"/>
      <c r="BO10" s="703">
        <v>2.1</v>
      </c>
      <c r="BP10" s="703"/>
      <c r="BQ10" s="703"/>
      <c r="BR10" s="703"/>
      <c r="BS10" s="649" t="s">
        <v>121</v>
      </c>
      <c r="BT10" s="644"/>
      <c r="BU10" s="644"/>
      <c r="BV10" s="644"/>
      <c r="BW10" s="644"/>
      <c r="BX10" s="644"/>
      <c r="BY10" s="644"/>
      <c r="BZ10" s="644"/>
      <c r="CA10" s="644"/>
      <c r="CB10" s="684"/>
      <c r="CD10" s="685" t="s">
        <v>237</v>
      </c>
      <c r="CE10" s="682"/>
      <c r="CF10" s="682"/>
      <c r="CG10" s="682"/>
      <c r="CH10" s="682"/>
      <c r="CI10" s="682"/>
      <c r="CJ10" s="682"/>
      <c r="CK10" s="682"/>
      <c r="CL10" s="682"/>
      <c r="CM10" s="682"/>
      <c r="CN10" s="682"/>
      <c r="CO10" s="682"/>
      <c r="CP10" s="682"/>
      <c r="CQ10" s="683"/>
      <c r="CR10" s="641">
        <v>10532</v>
      </c>
      <c r="CS10" s="644"/>
      <c r="CT10" s="644"/>
      <c r="CU10" s="644"/>
      <c r="CV10" s="644"/>
      <c r="CW10" s="644"/>
      <c r="CX10" s="644"/>
      <c r="CY10" s="645"/>
      <c r="CZ10" s="703">
        <v>0.2</v>
      </c>
      <c r="DA10" s="703"/>
      <c r="DB10" s="703"/>
      <c r="DC10" s="703"/>
      <c r="DD10" s="649" t="s">
        <v>121</v>
      </c>
      <c r="DE10" s="644"/>
      <c r="DF10" s="644"/>
      <c r="DG10" s="644"/>
      <c r="DH10" s="644"/>
      <c r="DI10" s="644"/>
      <c r="DJ10" s="644"/>
      <c r="DK10" s="644"/>
      <c r="DL10" s="644"/>
      <c r="DM10" s="644"/>
      <c r="DN10" s="644"/>
      <c r="DO10" s="644"/>
      <c r="DP10" s="645"/>
      <c r="DQ10" s="649">
        <v>343</v>
      </c>
      <c r="DR10" s="644"/>
      <c r="DS10" s="644"/>
      <c r="DT10" s="644"/>
      <c r="DU10" s="644"/>
      <c r="DV10" s="644"/>
      <c r="DW10" s="644"/>
      <c r="DX10" s="644"/>
      <c r="DY10" s="644"/>
      <c r="DZ10" s="644"/>
      <c r="EA10" s="644"/>
      <c r="EB10" s="644"/>
      <c r="EC10" s="684"/>
    </row>
    <row r="11" spans="2:143" ht="11.25" customHeight="1" x14ac:dyDescent="0.15">
      <c r="B11" s="638" t="s">
        <v>238</v>
      </c>
      <c r="C11" s="639"/>
      <c r="D11" s="639"/>
      <c r="E11" s="639"/>
      <c r="F11" s="639"/>
      <c r="G11" s="639"/>
      <c r="H11" s="639"/>
      <c r="I11" s="639"/>
      <c r="J11" s="639"/>
      <c r="K11" s="639"/>
      <c r="L11" s="639"/>
      <c r="M11" s="639"/>
      <c r="N11" s="639"/>
      <c r="O11" s="639"/>
      <c r="P11" s="639"/>
      <c r="Q11" s="640"/>
      <c r="R11" s="641" t="s">
        <v>233</v>
      </c>
      <c r="S11" s="644"/>
      <c r="T11" s="644"/>
      <c r="U11" s="644"/>
      <c r="V11" s="644"/>
      <c r="W11" s="644"/>
      <c r="X11" s="644"/>
      <c r="Y11" s="645"/>
      <c r="Z11" s="703" t="s">
        <v>233</v>
      </c>
      <c r="AA11" s="703"/>
      <c r="AB11" s="703"/>
      <c r="AC11" s="703"/>
      <c r="AD11" s="704" t="s">
        <v>121</v>
      </c>
      <c r="AE11" s="704"/>
      <c r="AF11" s="704"/>
      <c r="AG11" s="704"/>
      <c r="AH11" s="704"/>
      <c r="AI11" s="704"/>
      <c r="AJ11" s="704"/>
      <c r="AK11" s="704"/>
      <c r="AL11" s="646" t="s">
        <v>233</v>
      </c>
      <c r="AM11" s="647"/>
      <c r="AN11" s="647"/>
      <c r="AO11" s="705"/>
      <c r="AP11" s="638" t="s">
        <v>239</v>
      </c>
      <c r="AQ11" s="639"/>
      <c r="AR11" s="639"/>
      <c r="AS11" s="639"/>
      <c r="AT11" s="639"/>
      <c r="AU11" s="639"/>
      <c r="AV11" s="639"/>
      <c r="AW11" s="639"/>
      <c r="AX11" s="639"/>
      <c r="AY11" s="639"/>
      <c r="AZ11" s="639"/>
      <c r="BA11" s="639"/>
      <c r="BB11" s="639"/>
      <c r="BC11" s="639"/>
      <c r="BD11" s="639"/>
      <c r="BE11" s="639"/>
      <c r="BF11" s="640"/>
      <c r="BG11" s="641">
        <v>88740</v>
      </c>
      <c r="BH11" s="644"/>
      <c r="BI11" s="644"/>
      <c r="BJ11" s="644"/>
      <c r="BK11" s="644"/>
      <c r="BL11" s="644"/>
      <c r="BM11" s="644"/>
      <c r="BN11" s="645"/>
      <c r="BO11" s="703">
        <v>3.3</v>
      </c>
      <c r="BP11" s="703"/>
      <c r="BQ11" s="703"/>
      <c r="BR11" s="703"/>
      <c r="BS11" s="649">
        <v>6305</v>
      </c>
      <c r="BT11" s="644"/>
      <c r="BU11" s="644"/>
      <c r="BV11" s="644"/>
      <c r="BW11" s="644"/>
      <c r="BX11" s="644"/>
      <c r="BY11" s="644"/>
      <c r="BZ11" s="644"/>
      <c r="CA11" s="644"/>
      <c r="CB11" s="684"/>
      <c r="CD11" s="685" t="s">
        <v>240</v>
      </c>
      <c r="CE11" s="682"/>
      <c r="CF11" s="682"/>
      <c r="CG11" s="682"/>
      <c r="CH11" s="682"/>
      <c r="CI11" s="682"/>
      <c r="CJ11" s="682"/>
      <c r="CK11" s="682"/>
      <c r="CL11" s="682"/>
      <c r="CM11" s="682"/>
      <c r="CN11" s="682"/>
      <c r="CO11" s="682"/>
      <c r="CP11" s="682"/>
      <c r="CQ11" s="683"/>
      <c r="CR11" s="641">
        <v>113035</v>
      </c>
      <c r="CS11" s="644"/>
      <c r="CT11" s="644"/>
      <c r="CU11" s="644"/>
      <c r="CV11" s="644"/>
      <c r="CW11" s="644"/>
      <c r="CX11" s="644"/>
      <c r="CY11" s="645"/>
      <c r="CZ11" s="703">
        <v>2.1</v>
      </c>
      <c r="DA11" s="703"/>
      <c r="DB11" s="703"/>
      <c r="DC11" s="703"/>
      <c r="DD11" s="649">
        <v>17505</v>
      </c>
      <c r="DE11" s="644"/>
      <c r="DF11" s="644"/>
      <c r="DG11" s="644"/>
      <c r="DH11" s="644"/>
      <c r="DI11" s="644"/>
      <c r="DJ11" s="644"/>
      <c r="DK11" s="644"/>
      <c r="DL11" s="644"/>
      <c r="DM11" s="644"/>
      <c r="DN11" s="644"/>
      <c r="DO11" s="644"/>
      <c r="DP11" s="645"/>
      <c r="DQ11" s="649">
        <v>83655</v>
      </c>
      <c r="DR11" s="644"/>
      <c r="DS11" s="644"/>
      <c r="DT11" s="644"/>
      <c r="DU11" s="644"/>
      <c r="DV11" s="644"/>
      <c r="DW11" s="644"/>
      <c r="DX11" s="644"/>
      <c r="DY11" s="644"/>
      <c r="DZ11" s="644"/>
      <c r="EA11" s="644"/>
      <c r="EB11" s="644"/>
      <c r="EC11" s="684"/>
    </row>
    <row r="12" spans="2:143" ht="11.25" customHeight="1" x14ac:dyDescent="0.15">
      <c r="B12" s="638" t="s">
        <v>241</v>
      </c>
      <c r="C12" s="639"/>
      <c r="D12" s="639"/>
      <c r="E12" s="639"/>
      <c r="F12" s="639"/>
      <c r="G12" s="639"/>
      <c r="H12" s="639"/>
      <c r="I12" s="639"/>
      <c r="J12" s="639"/>
      <c r="K12" s="639"/>
      <c r="L12" s="639"/>
      <c r="M12" s="639"/>
      <c r="N12" s="639"/>
      <c r="O12" s="639"/>
      <c r="P12" s="639"/>
      <c r="Q12" s="640"/>
      <c r="R12" s="641">
        <v>281141</v>
      </c>
      <c r="S12" s="644"/>
      <c r="T12" s="644"/>
      <c r="U12" s="644"/>
      <c r="V12" s="644"/>
      <c r="W12" s="644"/>
      <c r="X12" s="644"/>
      <c r="Y12" s="645"/>
      <c r="Z12" s="703">
        <v>5</v>
      </c>
      <c r="AA12" s="703"/>
      <c r="AB12" s="703"/>
      <c r="AC12" s="703"/>
      <c r="AD12" s="704">
        <v>281141</v>
      </c>
      <c r="AE12" s="704"/>
      <c r="AF12" s="704"/>
      <c r="AG12" s="704"/>
      <c r="AH12" s="704"/>
      <c r="AI12" s="704"/>
      <c r="AJ12" s="704"/>
      <c r="AK12" s="704"/>
      <c r="AL12" s="646">
        <v>7.8</v>
      </c>
      <c r="AM12" s="647"/>
      <c r="AN12" s="647"/>
      <c r="AO12" s="705"/>
      <c r="AP12" s="638" t="s">
        <v>242</v>
      </c>
      <c r="AQ12" s="639"/>
      <c r="AR12" s="639"/>
      <c r="AS12" s="639"/>
      <c r="AT12" s="639"/>
      <c r="AU12" s="639"/>
      <c r="AV12" s="639"/>
      <c r="AW12" s="639"/>
      <c r="AX12" s="639"/>
      <c r="AY12" s="639"/>
      <c r="AZ12" s="639"/>
      <c r="BA12" s="639"/>
      <c r="BB12" s="639"/>
      <c r="BC12" s="639"/>
      <c r="BD12" s="639"/>
      <c r="BE12" s="639"/>
      <c r="BF12" s="640"/>
      <c r="BG12" s="641">
        <v>1536261</v>
      </c>
      <c r="BH12" s="644"/>
      <c r="BI12" s="644"/>
      <c r="BJ12" s="644"/>
      <c r="BK12" s="644"/>
      <c r="BL12" s="644"/>
      <c r="BM12" s="644"/>
      <c r="BN12" s="645"/>
      <c r="BO12" s="703">
        <v>56.3</v>
      </c>
      <c r="BP12" s="703"/>
      <c r="BQ12" s="703"/>
      <c r="BR12" s="703"/>
      <c r="BS12" s="649" t="s">
        <v>121</v>
      </c>
      <c r="BT12" s="644"/>
      <c r="BU12" s="644"/>
      <c r="BV12" s="644"/>
      <c r="BW12" s="644"/>
      <c r="BX12" s="644"/>
      <c r="BY12" s="644"/>
      <c r="BZ12" s="644"/>
      <c r="CA12" s="644"/>
      <c r="CB12" s="684"/>
      <c r="CD12" s="685" t="s">
        <v>243</v>
      </c>
      <c r="CE12" s="682"/>
      <c r="CF12" s="682"/>
      <c r="CG12" s="682"/>
      <c r="CH12" s="682"/>
      <c r="CI12" s="682"/>
      <c r="CJ12" s="682"/>
      <c r="CK12" s="682"/>
      <c r="CL12" s="682"/>
      <c r="CM12" s="682"/>
      <c r="CN12" s="682"/>
      <c r="CO12" s="682"/>
      <c r="CP12" s="682"/>
      <c r="CQ12" s="683"/>
      <c r="CR12" s="641">
        <v>16061</v>
      </c>
      <c r="CS12" s="644"/>
      <c r="CT12" s="644"/>
      <c r="CU12" s="644"/>
      <c r="CV12" s="644"/>
      <c r="CW12" s="644"/>
      <c r="CX12" s="644"/>
      <c r="CY12" s="645"/>
      <c r="CZ12" s="703">
        <v>0.3</v>
      </c>
      <c r="DA12" s="703"/>
      <c r="DB12" s="703"/>
      <c r="DC12" s="703"/>
      <c r="DD12" s="649" t="s">
        <v>121</v>
      </c>
      <c r="DE12" s="644"/>
      <c r="DF12" s="644"/>
      <c r="DG12" s="644"/>
      <c r="DH12" s="644"/>
      <c r="DI12" s="644"/>
      <c r="DJ12" s="644"/>
      <c r="DK12" s="644"/>
      <c r="DL12" s="644"/>
      <c r="DM12" s="644"/>
      <c r="DN12" s="644"/>
      <c r="DO12" s="644"/>
      <c r="DP12" s="645"/>
      <c r="DQ12" s="649">
        <v>15928</v>
      </c>
      <c r="DR12" s="644"/>
      <c r="DS12" s="644"/>
      <c r="DT12" s="644"/>
      <c r="DU12" s="644"/>
      <c r="DV12" s="644"/>
      <c r="DW12" s="644"/>
      <c r="DX12" s="644"/>
      <c r="DY12" s="644"/>
      <c r="DZ12" s="644"/>
      <c r="EA12" s="644"/>
      <c r="EB12" s="644"/>
      <c r="EC12" s="684"/>
    </row>
    <row r="13" spans="2:143" ht="11.25" customHeight="1" x14ac:dyDescent="0.15">
      <c r="B13" s="638" t="s">
        <v>244</v>
      </c>
      <c r="C13" s="639"/>
      <c r="D13" s="639"/>
      <c r="E13" s="639"/>
      <c r="F13" s="639"/>
      <c r="G13" s="639"/>
      <c r="H13" s="639"/>
      <c r="I13" s="639"/>
      <c r="J13" s="639"/>
      <c r="K13" s="639"/>
      <c r="L13" s="639"/>
      <c r="M13" s="639"/>
      <c r="N13" s="639"/>
      <c r="O13" s="639"/>
      <c r="P13" s="639"/>
      <c r="Q13" s="640"/>
      <c r="R13" s="641" t="s">
        <v>245</v>
      </c>
      <c r="S13" s="644"/>
      <c r="T13" s="644"/>
      <c r="U13" s="644"/>
      <c r="V13" s="644"/>
      <c r="W13" s="644"/>
      <c r="X13" s="644"/>
      <c r="Y13" s="645"/>
      <c r="Z13" s="703" t="s">
        <v>121</v>
      </c>
      <c r="AA13" s="703"/>
      <c r="AB13" s="703"/>
      <c r="AC13" s="703"/>
      <c r="AD13" s="704" t="s">
        <v>121</v>
      </c>
      <c r="AE13" s="704"/>
      <c r="AF13" s="704"/>
      <c r="AG13" s="704"/>
      <c r="AH13" s="704"/>
      <c r="AI13" s="704"/>
      <c r="AJ13" s="704"/>
      <c r="AK13" s="704"/>
      <c r="AL13" s="646" t="s">
        <v>121</v>
      </c>
      <c r="AM13" s="647"/>
      <c r="AN13" s="647"/>
      <c r="AO13" s="705"/>
      <c r="AP13" s="638" t="s">
        <v>246</v>
      </c>
      <c r="AQ13" s="639"/>
      <c r="AR13" s="639"/>
      <c r="AS13" s="639"/>
      <c r="AT13" s="639"/>
      <c r="AU13" s="639"/>
      <c r="AV13" s="639"/>
      <c r="AW13" s="639"/>
      <c r="AX13" s="639"/>
      <c r="AY13" s="639"/>
      <c r="AZ13" s="639"/>
      <c r="BA13" s="639"/>
      <c r="BB13" s="639"/>
      <c r="BC13" s="639"/>
      <c r="BD13" s="639"/>
      <c r="BE13" s="639"/>
      <c r="BF13" s="640"/>
      <c r="BG13" s="641">
        <v>1534274</v>
      </c>
      <c r="BH13" s="644"/>
      <c r="BI13" s="644"/>
      <c r="BJ13" s="644"/>
      <c r="BK13" s="644"/>
      <c r="BL13" s="644"/>
      <c r="BM13" s="644"/>
      <c r="BN13" s="645"/>
      <c r="BO13" s="703">
        <v>56.2</v>
      </c>
      <c r="BP13" s="703"/>
      <c r="BQ13" s="703"/>
      <c r="BR13" s="703"/>
      <c r="BS13" s="649" t="s">
        <v>121</v>
      </c>
      <c r="BT13" s="644"/>
      <c r="BU13" s="644"/>
      <c r="BV13" s="644"/>
      <c r="BW13" s="644"/>
      <c r="BX13" s="644"/>
      <c r="BY13" s="644"/>
      <c r="BZ13" s="644"/>
      <c r="CA13" s="644"/>
      <c r="CB13" s="684"/>
      <c r="CD13" s="685" t="s">
        <v>247</v>
      </c>
      <c r="CE13" s="682"/>
      <c r="CF13" s="682"/>
      <c r="CG13" s="682"/>
      <c r="CH13" s="682"/>
      <c r="CI13" s="682"/>
      <c r="CJ13" s="682"/>
      <c r="CK13" s="682"/>
      <c r="CL13" s="682"/>
      <c r="CM13" s="682"/>
      <c r="CN13" s="682"/>
      <c r="CO13" s="682"/>
      <c r="CP13" s="682"/>
      <c r="CQ13" s="683"/>
      <c r="CR13" s="641">
        <v>940922</v>
      </c>
      <c r="CS13" s="644"/>
      <c r="CT13" s="644"/>
      <c r="CU13" s="644"/>
      <c r="CV13" s="644"/>
      <c r="CW13" s="644"/>
      <c r="CX13" s="644"/>
      <c r="CY13" s="645"/>
      <c r="CZ13" s="703">
        <v>17.600000000000001</v>
      </c>
      <c r="DA13" s="703"/>
      <c r="DB13" s="703"/>
      <c r="DC13" s="703"/>
      <c r="DD13" s="649">
        <v>451898</v>
      </c>
      <c r="DE13" s="644"/>
      <c r="DF13" s="644"/>
      <c r="DG13" s="644"/>
      <c r="DH13" s="644"/>
      <c r="DI13" s="644"/>
      <c r="DJ13" s="644"/>
      <c r="DK13" s="644"/>
      <c r="DL13" s="644"/>
      <c r="DM13" s="644"/>
      <c r="DN13" s="644"/>
      <c r="DO13" s="644"/>
      <c r="DP13" s="645"/>
      <c r="DQ13" s="649">
        <v>661745</v>
      </c>
      <c r="DR13" s="644"/>
      <c r="DS13" s="644"/>
      <c r="DT13" s="644"/>
      <c r="DU13" s="644"/>
      <c r="DV13" s="644"/>
      <c r="DW13" s="644"/>
      <c r="DX13" s="644"/>
      <c r="DY13" s="644"/>
      <c r="DZ13" s="644"/>
      <c r="EA13" s="644"/>
      <c r="EB13" s="644"/>
      <c r="EC13" s="684"/>
    </row>
    <row r="14" spans="2:143" ht="11.25" customHeight="1" x14ac:dyDescent="0.15">
      <c r="B14" s="638" t="s">
        <v>248</v>
      </c>
      <c r="C14" s="639"/>
      <c r="D14" s="639"/>
      <c r="E14" s="639"/>
      <c r="F14" s="639"/>
      <c r="G14" s="639"/>
      <c r="H14" s="639"/>
      <c r="I14" s="639"/>
      <c r="J14" s="639"/>
      <c r="K14" s="639"/>
      <c r="L14" s="639"/>
      <c r="M14" s="639"/>
      <c r="N14" s="639"/>
      <c r="O14" s="639"/>
      <c r="P14" s="639"/>
      <c r="Q14" s="640"/>
      <c r="R14" s="641" t="s">
        <v>121</v>
      </c>
      <c r="S14" s="644"/>
      <c r="T14" s="644"/>
      <c r="U14" s="644"/>
      <c r="V14" s="644"/>
      <c r="W14" s="644"/>
      <c r="X14" s="644"/>
      <c r="Y14" s="645"/>
      <c r="Z14" s="703" t="s">
        <v>245</v>
      </c>
      <c r="AA14" s="703"/>
      <c r="AB14" s="703"/>
      <c r="AC14" s="703"/>
      <c r="AD14" s="704" t="s">
        <v>233</v>
      </c>
      <c r="AE14" s="704"/>
      <c r="AF14" s="704"/>
      <c r="AG14" s="704"/>
      <c r="AH14" s="704"/>
      <c r="AI14" s="704"/>
      <c r="AJ14" s="704"/>
      <c r="AK14" s="704"/>
      <c r="AL14" s="646" t="s">
        <v>121</v>
      </c>
      <c r="AM14" s="647"/>
      <c r="AN14" s="647"/>
      <c r="AO14" s="705"/>
      <c r="AP14" s="638" t="s">
        <v>249</v>
      </c>
      <c r="AQ14" s="639"/>
      <c r="AR14" s="639"/>
      <c r="AS14" s="639"/>
      <c r="AT14" s="639"/>
      <c r="AU14" s="639"/>
      <c r="AV14" s="639"/>
      <c r="AW14" s="639"/>
      <c r="AX14" s="639"/>
      <c r="AY14" s="639"/>
      <c r="AZ14" s="639"/>
      <c r="BA14" s="639"/>
      <c r="BB14" s="639"/>
      <c r="BC14" s="639"/>
      <c r="BD14" s="639"/>
      <c r="BE14" s="639"/>
      <c r="BF14" s="640"/>
      <c r="BG14" s="641">
        <v>46373</v>
      </c>
      <c r="BH14" s="644"/>
      <c r="BI14" s="644"/>
      <c r="BJ14" s="644"/>
      <c r="BK14" s="644"/>
      <c r="BL14" s="644"/>
      <c r="BM14" s="644"/>
      <c r="BN14" s="645"/>
      <c r="BO14" s="703">
        <v>1.7</v>
      </c>
      <c r="BP14" s="703"/>
      <c r="BQ14" s="703"/>
      <c r="BR14" s="703"/>
      <c r="BS14" s="649" t="s">
        <v>233</v>
      </c>
      <c r="BT14" s="644"/>
      <c r="BU14" s="644"/>
      <c r="BV14" s="644"/>
      <c r="BW14" s="644"/>
      <c r="BX14" s="644"/>
      <c r="BY14" s="644"/>
      <c r="BZ14" s="644"/>
      <c r="CA14" s="644"/>
      <c r="CB14" s="684"/>
      <c r="CD14" s="685" t="s">
        <v>250</v>
      </c>
      <c r="CE14" s="682"/>
      <c r="CF14" s="682"/>
      <c r="CG14" s="682"/>
      <c r="CH14" s="682"/>
      <c r="CI14" s="682"/>
      <c r="CJ14" s="682"/>
      <c r="CK14" s="682"/>
      <c r="CL14" s="682"/>
      <c r="CM14" s="682"/>
      <c r="CN14" s="682"/>
      <c r="CO14" s="682"/>
      <c r="CP14" s="682"/>
      <c r="CQ14" s="683"/>
      <c r="CR14" s="641">
        <v>304664</v>
      </c>
      <c r="CS14" s="644"/>
      <c r="CT14" s="644"/>
      <c r="CU14" s="644"/>
      <c r="CV14" s="644"/>
      <c r="CW14" s="644"/>
      <c r="CX14" s="644"/>
      <c r="CY14" s="645"/>
      <c r="CZ14" s="703">
        <v>5.7</v>
      </c>
      <c r="DA14" s="703"/>
      <c r="DB14" s="703"/>
      <c r="DC14" s="703"/>
      <c r="DD14" s="649">
        <v>6674</v>
      </c>
      <c r="DE14" s="644"/>
      <c r="DF14" s="644"/>
      <c r="DG14" s="644"/>
      <c r="DH14" s="644"/>
      <c r="DI14" s="644"/>
      <c r="DJ14" s="644"/>
      <c r="DK14" s="644"/>
      <c r="DL14" s="644"/>
      <c r="DM14" s="644"/>
      <c r="DN14" s="644"/>
      <c r="DO14" s="644"/>
      <c r="DP14" s="645"/>
      <c r="DQ14" s="649">
        <v>296312</v>
      </c>
      <c r="DR14" s="644"/>
      <c r="DS14" s="644"/>
      <c r="DT14" s="644"/>
      <c r="DU14" s="644"/>
      <c r="DV14" s="644"/>
      <c r="DW14" s="644"/>
      <c r="DX14" s="644"/>
      <c r="DY14" s="644"/>
      <c r="DZ14" s="644"/>
      <c r="EA14" s="644"/>
      <c r="EB14" s="644"/>
      <c r="EC14" s="684"/>
    </row>
    <row r="15" spans="2:143" ht="11.25" customHeight="1" x14ac:dyDescent="0.15">
      <c r="B15" s="638" t="s">
        <v>251</v>
      </c>
      <c r="C15" s="639"/>
      <c r="D15" s="639"/>
      <c r="E15" s="639"/>
      <c r="F15" s="639"/>
      <c r="G15" s="639"/>
      <c r="H15" s="639"/>
      <c r="I15" s="639"/>
      <c r="J15" s="639"/>
      <c r="K15" s="639"/>
      <c r="L15" s="639"/>
      <c r="M15" s="639"/>
      <c r="N15" s="639"/>
      <c r="O15" s="639"/>
      <c r="P15" s="639"/>
      <c r="Q15" s="640"/>
      <c r="R15" s="641">
        <v>23866</v>
      </c>
      <c r="S15" s="644"/>
      <c r="T15" s="644"/>
      <c r="U15" s="644"/>
      <c r="V15" s="644"/>
      <c r="W15" s="644"/>
      <c r="X15" s="644"/>
      <c r="Y15" s="645"/>
      <c r="Z15" s="703">
        <v>0.4</v>
      </c>
      <c r="AA15" s="703"/>
      <c r="AB15" s="703"/>
      <c r="AC15" s="703"/>
      <c r="AD15" s="704">
        <v>23866</v>
      </c>
      <c r="AE15" s="704"/>
      <c r="AF15" s="704"/>
      <c r="AG15" s="704"/>
      <c r="AH15" s="704"/>
      <c r="AI15" s="704"/>
      <c r="AJ15" s="704"/>
      <c r="AK15" s="704"/>
      <c r="AL15" s="646">
        <v>0.7</v>
      </c>
      <c r="AM15" s="647"/>
      <c r="AN15" s="647"/>
      <c r="AO15" s="705"/>
      <c r="AP15" s="638" t="s">
        <v>252</v>
      </c>
      <c r="AQ15" s="639"/>
      <c r="AR15" s="639"/>
      <c r="AS15" s="639"/>
      <c r="AT15" s="639"/>
      <c r="AU15" s="639"/>
      <c r="AV15" s="639"/>
      <c r="AW15" s="639"/>
      <c r="AX15" s="639"/>
      <c r="AY15" s="639"/>
      <c r="AZ15" s="639"/>
      <c r="BA15" s="639"/>
      <c r="BB15" s="639"/>
      <c r="BC15" s="639"/>
      <c r="BD15" s="639"/>
      <c r="BE15" s="639"/>
      <c r="BF15" s="640"/>
      <c r="BG15" s="641">
        <v>106169</v>
      </c>
      <c r="BH15" s="644"/>
      <c r="BI15" s="644"/>
      <c r="BJ15" s="644"/>
      <c r="BK15" s="644"/>
      <c r="BL15" s="644"/>
      <c r="BM15" s="644"/>
      <c r="BN15" s="645"/>
      <c r="BO15" s="703">
        <v>3.9</v>
      </c>
      <c r="BP15" s="703"/>
      <c r="BQ15" s="703"/>
      <c r="BR15" s="703"/>
      <c r="BS15" s="649" t="s">
        <v>233</v>
      </c>
      <c r="BT15" s="644"/>
      <c r="BU15" s="644"/>
      <c r="BV15" s="644"/>
      <c r="BW15" s="644"/>
      <c r="BX15" s="644"/>
      <c r="BY15" s="644"/>
      <c r="BZ15" s="644"/>
      <c r="CA15" s="644"/>
      <c r="CB15" s="684"/>
      <c r="CD15" s="685" t="s">
        <v>253</v>
      </c>
      <c r="CE15" s="682"/>
      <c r="CF15" s="682"/>
      <c r="CG15" s="682"/>
      <c r="CH15" s="682"/>
      <c r="CI15" s="682"/>
      <c r="CJ15" s="682"/>
      <c r="CK15" s="682"/>
      <c r="CL15" s="682"/>
      <c r="CM15" s="682"/>
      <c r="CN15" s="682"/>
      <c r="CO15" s="682"/>
      <c r="CP15" s="682"/>
      <c r="CQ15" s="683"/>
      <c r="CR15" s="641">
        <v>789671</v>
      </c>
      <c r="CS15" s="644"/>
      <c r="CT15" s="644"/>
      <c r="CU15" s="644"/>
      <c r="CV15" s="644"/>
      <c r="CW15" s="644"/>
      <c r="CX15" s="644"/>
      <c r="CY15" s="645"/>
      <c r="CZ15" s="703">
        <v>14.8</v>
      </c>
      <c r="DA15" s="703"/>
      <c r="DB15" s="703"/>
      <c r="DC15" s="703"/>
      <c r="DD15" s="649">
        <v>185619</v>
      </c>
      <c r="DE15" s="644"/>
      <c r="DF15" s="644"/>
      <c r="DG15" s="644"/>
      <c r="DH15" s="644"/>
      <c r="DI15" s="644"/>
      <c r="DJ15" s="644"/>
      <c r="DK15" s="644"/>
      <c r="DL15" s="644"/>
      <c r="DM15" s="644"/>
      <c r="DN15" s="644"/>
      <c r="DO15" s="644"/>
      <c r="DP15" s="645"/>
      <c r="DQ15" s="649">
        <v>595633</v>
      </c>
      <c r="DR15" s="644"/>
      <c r="DS15" s="644"/>
      <c r="DT15" s="644"/>
      <c r="DU15" s="644"/>
      <c r="DV15" s="644"/>
      <c r="DW15" s="644"/>
      <c r="DX15" s="644"/>
      <c r="DY15" s="644"/>
      <c r="DZ15" s="644"/>
      <c r="EA15" s="644"/>
      <c r="EB15" s="644"/>
      <c r="EC15" s="684"/>
    </row>
    <row r="16" spans="2:143" ht="11.25" customHeight="1" x14ac:dyDescent="0.15">
      <c r="B16" s="638" t="s">
        <v>254</v>
      </c>
      <c r="C16" s="639"/>
      <c r="D16" s="639"/>
      <c r="E16" s="639"/>
      <c r="F16" s="639"/>
      <c r="G16" s="639"/>
      <c r="H16" s="639"/>
      <c r="I16" s="639"/>
      <c r="J16" s="639"/>
      <c r="K16" s="639"/>
      <c r="L16" s="639"/>
      <c r="M16" s="639"/>
      <c r="N16" s="639"/>
      <c r="O16" s="639"/>
      <c r="P16" s="639"/>
      <c r="Q16" s="640"/>
      <c r="R16" s="641" t="s">
        <v>121</v>
      </c>
      <c r="S16" s="644"/>
      <c r="T16" s="644"/>
      <c r="U16" s="644"/>
      <c r="V16" s="644"/>
      <c r="W16" s="644"/>
      <c r="X16" s="644"/>
      <c r="Y16" s="645"/>
      <c r="Z16" s="703" t="s">
        <v>121</v>
      </c>
      <c r="AA16" s="703"/>
      <c r="AB16" s="703"/>
      <c r="AC16" s="703"/>
      <c r="AD16" s="704" t="s">
        <v>121</v>
      </c>
      <c r="AE16" s="704"/>
      <c r="AF16" s="704"/>
      <c r="AG16" s="704"/>
      <c r="AH16" s="704"/>
      <c r="AI16" s="704"/>
      <c r="AJ16" s="704"/>
      <c r="AK16" s="704"/>
      <c r="AL16" s="646" t="s">
        <v>233</v>
      </c>
      <c r="AM16" s="647"/>
      <c r="AN16" s="647"/>
      <c r="AO16" s="705"/>
      <c r="AP16" s="638" t="s">
        <v>255</v>
      </c>
      <c r="AQ16" s="639"/>
      <c r="AR16" s="639"/>
      <c r="AS16" s="639"/>
      <c r="AT16" s="639"/>
      <c r="AU16" s="639"/>
      <c r="AV16" s="639"/>
      <c r="AW16" s="639"/>
      <c r="AX16" s="639"/>
      <c r="AY16" s="639"/>
      <c r="AZ16" s="639"/>
      <c r="BA16" s="639"/>
      <c r="BB16" s="639"/>
      <c r="BC16" s="639"/>
      <c r="BD16" s="639"/>
      <c r="BE16" s="639"/>
      <c r="BF16" s="640"/>
      <c r="BG16" s="641" t="s">
        <v>121</v>
      </c>
      <c r="BH16" s="644"/>
      <c r="BI16" s="644"/>
      <c r="BJ16" s="644"/>
      <c r="BK16" s="644"/>
      <c r="BL16" s="644"/>
      <c r="BM16" s="644"/>
      <c r="BN16" s="645"/>
      <c r="BO16" s="703" t="s">
        <v>233</v>
      </c>
      <c r="BP16" s="703"/>
      <c r="BQ16" s="703"/>
      <c r="BR16" s="703"/>
      <c r="BS16" s="649" t="s">
        <v>233</v>
      </c>
      <c r="BT16" s="644"/>
      <c r="BU16" s="644"/>
      <c r="BV16" s="644"/>
      <c r="BW16" s="644"/>
      <c r="BX16" s="644"/>
      <c r="BY16" s="644"/>
      <c r="BZ16" s="644"/>
      <c r="CA16" s="644"/>
      <c r="CB16" s="684"/>
      <c r="CD16" s="685" t="s">
        <v>256</v>
      </c>
      <c r="CE16" s="682"/>
      <c r="CF16" s="682"/>
      <c r="CG16" s="682"/>
      <c r="CH16" s="682"/>
      <c r="CI16" s="682"/>
      <c r="CJ16" s="682"/>
      <c r="CK16" s="682"/>
      <c r="CL16" s="682"/>
      <c r="CM16" s="682"/>
      <c r="CN16" s="682"/>
      <c r="CO16" s="682"/>
      <c r="CP16" s="682"/>
      <c r="CQ16" s="683"/>
      <c r="CR16" s="641" t="s">
        <v>233</v>
      </c>
      <c r="CS16" s="644"/>
      <c r="CT16" s="644"/>
      <c r="CU16" s="644"/>
      <c r="CV16" s="644"/>
      <c r="CW16" s="644"/>
      <c r="CX16" s="644"/>
      <c r="CY16" s="645"/>
      <c r="CZ16" s="703" t="s">
        <v>121</v>
      </c>
      <c r="DA16" s="703"/>
      <c r="DB16" s="703"/>
      <c r="DC16" s="703"/>
      <c r="DD16" s="649" t="s">
        <v>121</v>
      </c>
      <c r="DE16" s="644"/>
      <c r="DF16" s="644"/>
      <c r="DG16" s="644"/>
      <c r="DH16" s="644"/>
      <c r="DI16" s="644"/>
      <c r="DJ16" s="644"/>
      <c r="DK16" s="644"/>
      <c r="DL16" s="644"/>
      <c r="DM16" s="644"/>
      <c r="DN16" s="644"/>
      <c r="DO16" s="644"/>
      <c r="DP16" s="645"/>
      <c r="DQ16" s="649" t="s">
        <v>233</v>
      </c>
      <c r="DR16" s="644"/>
      <c r="DS16" s="644"/>
      <c r="DT16" s="644"/>
      <c r="DU16" s="644"/>
      <c r="DV16" s="644"/>
      <c r="DW16" s="644"/>
      <c r="DX16" s="644"/>
      <c r="DY16" s="644"/>
      <c r="DZ16" s="644"/>
      <c r="EA16" s="644"/>
      <c r="EB16" s="644"/>
      <c r="EC16" s="684"/>
    </row>
    <row r="17" spans="2:133" ht="11.25" customHeight="1" x14ac:dyDescent="0.15">
      <c r="B17" s="638" t="s">
        <v>257</v>
      </c>
      <c r="C17" s="639"/>
      <c r="D17" s="639"/>
      <c r="E17" s="639"/>
      <c r="F17" s="639"/>
      <c r="G17" s="639"/>
      <c r="H17" s="639"/>
      <c r="I17" s="639"/>
      <c r="J17" s="639"/>
      <c r="K17" s="639"/>
      <c r="L17" s="639"/>
      <c r="M17" s="639"/>
      <c r="N17" s="639"/>
      <c r="O17" s="639"/>
      <c r="P17" s="639"/>
      <c r="Q17" s="640"/>
      <c r="R17" s="641">
        <v>14323</v>
      </c>
      <c r="S17" s="644"/>
      <c r="T17" s="644"/>
      <c r="U17" s="644"/>
      <c r="V17" s="644"/>
      <c r="W17" s="644"/>
      <c r="X17" s="644"/>
      <c r="Y17" s="645"/>
      <c r="Z17" s="703">
        <v>0.3</v>
      </c>
      <c r="AA17" s="703"/>
      <c r="AB17" s="703"/>
      <c r="AC17" s="703"/>
      <c r="AD17" s="704">
        <v>14323</v>
      </c>
      <c r="AE17" s="704"/>
      <c r="AF17" s="704"/>
      <c r="AG17" s="704"/>
      <c r="AH17" s="704"/>
      <c r="AI17" s="704"/>
      <c r="AJ17" s="704"/>
      <c r="AK17" s="704"/>
      <c r="AL17" s="646">
        <v>0.4</v>
      </c>
      <c r="AM17" s="647"/>
      <c r="AN17" s="647"/>
      <c r="AO17" s="705"/>
      <c r="AP17" s="638" t="s">
        <v>258</v>
      </c>
      <c r="AQ17" s="639"/>
      <c r="AR17" s="639"/>
      <c r="AS17" s="639"/>
      <c r="AT17" s="639"/>
      <c r="AU17" s="639"/>
      <c r="AV17" s="639"/>
      <c r="AW17" s="639"/>
      <c r="AX17" s="639"/>
      <c r="AY17" s="639"/>
      <c r="AZ17" s="639"/>
      <c r="BA17" s="639"/>
      <c r="BB17" s="639"/>
      <c r="BC17" s="639"/>
      <c r="BD17" s="639"/>
      <c r="BE17" s="639"/>
      <c r="BF17" s="640"/>
      <c r="BG17" s="641" t="s">
        <v>121</v>
      </c>
      <c r="BH17" s="644"/>
      <c r="BI17" s="644"/>
      <c r="BJ17" s="644"/>
      <c r="BK17" s="644"/>
      <c r="BL17" s="644"/>
      <c r="BM17" s="644"/>
      <c r="BN17" s="645"/>
      <c r="BO17" s="703" t="s">
        <v>121</v>
      </c>
      <c r="BP17" s="703"/>
      <c r="BQ17" s="703"/>
      <c r="BR17" s="703"/>
      <c r="BS17" s="649" t="s">
        <v>121</v>
      </c>
      <c r="BT17" s="644"/>
      <c r="BU17" s="644"/>
      <c r="BV17" s="644"/>
      <c r="BW17" s="644"/>
      <c r="BX17" s="644"/>
      <c r="BY17" s="644"/>
      <c r="BZ17" s="644"/>
      <c r="CA17" s="644"/>
      <c r="CB17" s="684"/>
      <c r="CD17" s="685" t="s">
        <v>259</v>
      </c>
      <c r="CE17" s="682"/>
      <c r="CF17" s="682"/>
      <c r="CG17" s="682"/>
      <c r="CH17" s="682"/>
      <c r="CI17" s="682"/>
      <c r="CJ17" s="682"/>
      <c r="CK17" s="682"/>
      <c r="CL17" s="682"/>
      <c r="CM17" s="682"/>
      <c r="CN17" s="682"/>
      <c r="CO17" s="682"/>
      <c r="CP17" s="682"/>
      <c r="CQ17" s="683"/>
      <c r="CR17" s="641">
        <v>215630</v>
      </c>
      <c r="CS17" s="644"/>
      <c r="CT17" s="644"/>
      <c r="CU17" s="644"/>
      <c r="CV17" s="644"/>
      <c r="CW17" s="644"/>
      <c r="CX17" s="644"/>
      <c r="CY17" s="645"/>
      <c r="CZ17" s="703">
        <v>4</v>
      </c>
      <c r="DA17" s="703"/>
      <c r="DB17" s="703"/>
      <c r="DC17" s="703"/>
      <c r="DD17" s="649" t="s">
        <v>121</v>
      </c>
      <c r="DE17" s="644"/>
      <c r="DF17" s="644"/>
      <c r="DG17" s="644"/>
      <c r="DH17" s="644"/>
      <c r="DI17" s="644"/>
      <c r="DJ17" s="644"/>
      <c r="DK17" s="644"/>
      <c r="DL17" s="644"/>
      <c r="DM17" s="644"/>
      <c r="DN17" s="644"/>
      <c r="DO17" s="644"/>
      <c r="DP17" s="645"/>
      <c r="DQ17" s="649">
        <v>210871</v>
      </c>
      <c r="DR17" s="644"/>
      <c r="DS17" s="644"/>
      <c r="DT17" s="644"/>
      <c r="DU17" s="644"/>
      <c r="DV17" s="644"/>
      <c r="DW17" s="644"/>
      <c r="DX17" s="644"/>
      <c r="DY17" s="644"/>
      <c r="DZ17" s="644"/>
      <c r="EA17" s="644"/>
      <c r="EB17" s="644"/>
      <c r="EC17" s="684"/>
    </row>
    <row r="18" spans="2:133" ht="11.25" customHeight="1" x14ac:dyDescent="0.15">
      <c r="B18" s="638" t="s">
        <v>260</v>
      </c>
      <c r="C18" s="639"/>
      <c r="D18" s="639"/>
      <c r="E18" s="639"/>
      <c r="F18" s="639"/>
      <c r="G18" s="639"/>
      <c r="H18" s="639"/>
      <c r="I18" s="639"/>
      <c r="J18" s="639"/>
      <c r="K18" s="639"/>
      <c r="L18" s="639"/>
      <c r="M18" s="639"/>
      <c r="N18" s="639"/>
      <c r="O18" s="639"/>
      <c r="P18" s="639"/>
      <c r="Q18" s="640"/>
      <c r="R18" s="641">
        <v>497620</v>
      </c>
      <c r="S18" s="644"/>
      <c r="T18" s="644"/>
      <c r="U18" s="644"/>
      <c r="V18" s="644"/>
      <c r="W18" s="644"/>
      <c r="X18" s="644"/>
      <c r="Y18" s="645"/>
      <c r="Z18" s="703">
        <v>8.8000000000000007</v>
      </c>
      <c r="AA18" s="703"/>
      <c r="AB18" s="703"/>
      <c r="AC18" s="703"/>
      <c r="AD18" s="704">
        <v>452119</v>
      </c>
      <c r="AE18" s="704"/>
      <c r="AF18" s="704"/>
      <c r="AG18" s="704"/>
      <c r="AH18" s="704"/>
      <c r="AI18" s="704"/>
      <c r="AJ18" s="704"/>
      <c r="AK18" s="704"/>
      <c r="AL18" s="646">
        <v>12.6</v>
      </c>
      <c r="AM18" s="647"/>
      <c r="AN18" s="647"/>
      <c r="AO18" s="705"/>
      <c r="AP18" s="638" t="s">
        <v>261</v>
      </c>
      <c r="AQ18" s="639"/>
      <c r="AR18" s="639"/>
      <c r="AS18" s="639"/>
      <c r="AT18" s="639"/>
      <c r="AU18" s="639"/>
      <c r="AV18" s="639"/>
      <c r="AW18" s="639"/>
      <c r="AX18" s="639"/>
      <c r="AY18" s="639"/>
      <c r="AZ18" s="639"/>
      <c r="BA18" s="639"/>
      <c r="BB18" s="639"/>
      <c r="BC18" s="639"/>
      <c r="BD18" s="639"/>
      <c r="BE18" s="639"/>
      <c r="BF18" s="640"/>
      <c r="BG18" s="641" t="s">
        <v>121</v>
      </c>
      <c r="BH18" s="644"/>
      <c r="BI18" s="644"/>
      <c r="BJ18" s="644"/>
      <c r="BK18" s="644"/>
      <c r="BL18" s="644"/>
      <c r="BM18" s="644"/>
      <c r="BN18" s="645"/>
      <c r="BO18" s="703" t="s">
        <v>121</v>
      </c>
      <c r="BP18" s="703"/>
      <c r="BQ18" s="703"/>
      <c r="BR18" s="703"/>
      <c r="BS18" s="649" t="s">
        <v>233</v>
      </c>
      <c r="BT18" s="644"/>
      <c r="BU18" s="644"/>
      <c r="BV18" s="644"/>
      <c r="BW18" s="644"/>
      <c r="BX18" s="644"/>
      <c r="BY18" s="644"/>
      <c r="BZ18" s="644"/>
      <c r="CA18" s="644"/>
      <c r="CB18" s="684"/>
      <c r="CD18" s="685" t="s">
        <v>262</v>
      </c>
      <c r="CE18" s="682"/>
      <c r="CF18" s="682"/>
      <c r="CG18" s="682"/>
      <c r="CH18" s="682"/>
      <c r="CI18" s="682"/>
      <c r="CJ18" s="682"/>
      <c r="CK18" s="682"/>
      <c r="CL18" s="682"/>
      <c r="CM18" s="682"/>
      <c r="CN18" s="682"/>
      <c r="CO18" s="682"/>
      <c r="CP18" s="682"/>
      <c r="CQ18" s="683"/>
      <c r="CR18" s="641" t="s">
        <v>121</v>
      </c>
      <c r="CS18" s="644"/>
      <c r="CT18" s="644"/>
      <c r="CU18" s="644"/>
      <c r="CV18" s="644"/>
      <c r="CW18" s="644"/>
      <c r="CX18" s="644"/>
      <c r="CY18" s="645"/>
      <c r="CZ18" s="703" t="s">
        <v>121</v>
      </c>
      <c r="DA18" s="703"/>
      <c r="DB18" s="703"/>
      <c r="DC18" s="703"/>
      <c r="DD18" s="649" t="s">
        <v>121</v>
      </c>
      <c r="DE18" s="644"/>
      <c r="DF18" s="644"/>
      <c r="DG18" s="644"/>
      <c r="DH18" s="644"/>
      <c r="DI18" s="644"/>
      <c r="DJ18" s="644"/>
      <c r="DK18" s="644"/>
      <c r="DL18" s="644"/>
      <c r="DM18" s="644"/>
      <c r="DN18" s="644"/>
      <c r="DO18" s="644"/>
      <c r="DP18" s="645"/>
      <c r="DQ18" s="649" t="s">
        <v>121</v>
      </c>
      <c r="DR18" s="644"/>
      <c r="DS18" s="644"/>
      <c r="DT18" s="644"/>
      <c r="DU18" s="644"/>
      <c r="DV18" s="644"/>
      <c r="DW18" s="644"/>
      <c r="DX18" s="644"/>
      <c r="DY18" s="644"/>
      <c r="DZ18" s="644"/>
      <c r="EA18" s="644"/>
      <c r="EB18" s="644"/>
      <c r="EC18" s="684"/>
    </row>
    <row r="19" spans="2:133" ht="11.25" customHeight="1" x14ac:dyDescent="0.15">
      <c r="B19" s="638" t="s">
        <v>263</v>
      </c>
      <c r="C19" s="639"/>
      <c r="D19" s="639"/>
      <c r="E19" s="639"/>
      <c r="F19" s="639"/>
      <c r="G19" s="639"/>
      <c r="H19" s="639"/>
      <c r="I19" s="639"/>
      <c r="J19" s="639"/>
      <c r="K19" s="639"/>
      <c r="L19" s="639"/>
      <c r="M19" s="639"/>
      <c r="N19" s="639"/>
      <c r="O19" s="639"/>
      <c r="P19" s="639"/>
      <c r="Q19" s="640"/>
      <c r="R19" s="641">
        <v>452119</v>
      </c>
      <c r="S19" s="644"/>
      <c r="T19" s="644"/>
      <c r="U19" s="644"/>
      <c r="V19" s="644"/>
      <c r="W19" s="644"/>
      <c r="X19" s="644"/>
      <c r="Y19" s="645"/>
      <c r="Z19" s="703">
        <v>8</v>
      </c>
      <c r="AA19" s="703"/>
      <c r="AB19" s="703"/>
      <c r="AC19" s="703"/>
      <c r="AD19" s="704">
        <v>452119</v>
      </c>
      <c r="AE19" s="704"/>
      <c r="AF19" s="704"/>
      <c r="AG19" s="704"/>
      <c r="AH19" s="704"/>
      <c r="AI19" s="704"/>
      <c r="AJ19" s="704"/>
      <c r="AK19" s="704"/>
      <c r="AL19" s="646">
        <v>12.6</v>
      </c>
      <c r="AM19" s="647"/>
      <c r="AN19" s="647"/>
      <c r="AO19" s="705"/>
      <c r="AP19" s="638" t="s">
        <v>264</v>
      </c>
      <c r="AQ19" s="639"/>
      <c r="AR19" s="639"/>
      <c r="AS19" s="639"/>
      <c r="AT19" s="639"/>
      <c r="AU19" s="639"/>
      <c r="AV19" s="639"/>
      <c r="AW19" s="639"/>
      <c r="AX19" s="639"/>
      <c r="AY19" s="639"/>
      <c r="AZ19" s="639"/>
      <c r="BA19" s="639"/>
      <c r="BB19" s="639"/>
      <c r="BC19" s="639"/>
      <c r="BD19" s="639"/>
      <c r="BE19" s="639"/>
      <c r="BF19" s="640"/>
      <c r="BG19" s="641">
        <v>3203</v>
      </c>
      <c r="BH19" s="644"/>
      <c r="BI19" s="644"/>
      <c r="BJ19" s="644"/>
      <c r="BK19" s="644"/>
      <c r="BL19" s="644"/>
      <c r="BM19" s="644"/>
      <c r="BN19" s="645"/>
      <c r="BO19" s="703">
        <v>0.1</v>
      </c>
      <c r="BP19" s="703"/>
      <c r="BQ19" s="703"/>
      <c r="BR19" s="703"/>
      <c r="BS19" s="649" t="s">
        <v>121</v>
      </c>
      <c r="BT19" s="644"/>
      <c r="BU19" s="644"/>
      <c r="BV19" s="644"/>
      <c r="BW19" s="644"/>
      <c r="BX19" s="644"/>
      <c r="BY19" s="644"/>
      <c r="BZ19" s="644"/>
      <c r="CA19" s="644"/>
      <c r="CB19" s="684"/>
      <c r="CD19" s="685" t="s">
        <v>265</v>
      </c>
      <c r="CE19" s="682"/>
      <c r="CF19" s="682"/>
      <c r="CG19" s="682"/>
      <c r="CH19" s="682"/>
      <c r="CI19" s="682"/>
      <c r="CJ19" s="682"/>
      <c r="CK19" s="682"/>
      <c r="CL19" s="682"/>
      <c r="CM19" s="682"/>
      <c r="CN19" s="682"/>
      <c r="CO19" s="682"/>
      <c r="CP19" s="682"/>
      <c r="CQ19" s="683"/>
      <c r="CR19" s="641" t="s">
        <v>121</v>
      </c>
      <c r="CS19" s="644"/>
      <c r="CT19" s="644"/>
      <c r="CU19" s="644"/>
      <c r="CV19" s="644"/>
      <c r="CW19" s="644"/>
      <c r="CX19" s="644"/>
      <c r="CY19" s="645"/>
      <c r="CZ19" s="703" t="s">
        <v>121</v>
      </c>
      <c r="DA19" s="703"/>
      <c r="DB19" s="703"/>
      <c r="DC19" s="703"/>
      <c r="DD19" s="649" t="s">
        <v>233</v>
      </c>
      <c r="DE19" s="644"/>
      <c r="DF19" s="644"/>
      <c r="DG19" s="644"/>
      <c r="DH19" s="644"/>
      <c r="DI19" s="644"/>
      <c r="DJ19" s="644"/>
      <c r="DK19" s="644"/>
      <c r="DL19" s="644"/>
      <c r="DM19" s="644"/>
      <c r="DN19" s="644"/>
      <c r="DO19" s="644"/>
      <c r="DP19" s="645"/>
      <c r="DQ19" s="649" t="s">
        <v>121</v>
      </c>
      <c r="DR19" s="644"/>
      <c r="DS19" s="644"/>
      <c r="DT19" s="644"/>
      <c r="DU19" s="644"/>
      <c r="DV19" s="644"/>
      <c r="DW19" s="644"/>
      <c r="DX19" s="644"/>
      <c r="DY19" s="644"/>
      <c r="DZ19" s="644"/>
      <c r="EA19" s="644"/>
      <c r="EB19" s="644"/>
      <c r="EC19" s="684"/>
    </row>
    <row r="20" spans="2:133" ht="11.25" customHeight="1" x14ac:dyDescent="0.15">
      <c r="B20" s="638" t="s">
        <v>266</v>
      </c>
      <c r="C20" s="639"/>
      <c r="D20" s="639"/>
      <c r="E20" s="639"/>
      <c r="F20" s="639"/>
      <c r="G20" s="639"/>
      <c r="H20" s="639"/>
      <c r="I20" s="639"/>
      <c r="J20" s="639"/>
      <c r="K20" s="639"/>
      <c r="L20" s="639"/>
      <c r="M20" s="639"/>
      <c r="N20" s="639"/>
      <c r="O20" s="639"/>
      <c r="P20" s="639"/>
      <c r="Q20" s="640"/>
      <c r="R20" s="641">
        <v>45501</v>
      </c>
      <c r="S20" s="644"/>
      <c r="T20" s="644"/>
      <c r="U20" s="644"/>
      <c r="V20" s="644"/>
      <c r="W20" s="644"/>
      <c r="X20" s="644"/>
      <c r="Y20" s="645"/>
      <c r="Z20" s="703">
        <v>0.8</v>
      </c>
      <c r="AA20" s="703"/>
      <c r="AB20" s="703"/>
      <c r="AC20" s="703"/>
      <c r="AD20" s="704" t="s">
        <v>121</v>
      </c>
      <c r="AE20" s="704"/>
      <c r="AF20" s="704"/>
      <c r="AG20" s="704"/>
      <c r="AH20" s="704"/>
      <c r="AI20" s="704"/>
      <c r="AJ20" s="704"/>
      <c r="AK20" s="704"/>
      <c r="AL20" s="646" t="s">
        <v>121</v>
      </c>
      <c r="AM20" s="647"/>
      <c r="AN20" s="647"/>
      <c r="AO20" s="705"/>
      <c r="AP20" s="638" t="s">
        <v>267</v>
      </c>
      <c r="AQ20" s="639"/>
      <c r="AR20" s="639"/>
      <c r="AS20" s="639"/>
      <c r="AT20" s="639"/>
      <c r="AU20" s="639"/>
      <c r="AV20" s="639"/>
      <c r="AW20" s="639"/>
      <c r="AX20" s="639"/>
      <c r="AY20" s="639"/>
      <c r="AZ20" s="639"/>
      <c r="BA20" s="639"/>
      <c r="BB20" s="639"/>
      <c r="BC20" s="639"/>
      <c r="BD20" s="639"/>
      <c r="BE20" s="639"/>
      <c r="BF20" s="640"/>
      <c r="BG20" s="641">
        <v>3203</v>
      </c>
      <c r="BH20" s="644"/>
      <c r="BI20" s="644"/>
      <c r="BJ20" s="644"/>
      <c r="BK20" s="644"/>
      <c r="BL20" s="644"/>
      <c r="BM20" s="644"/>
      <c r="BN20" s="645"/>
      <c r="BO20" s="703">
        <v>0.1</v>
      </c>
      <c r="BP20" s="703"/>
      <c r="BQ20" s="703"/>
      <c r="BR20" s="703"/>
      <c r="BS20" s="649" t="s">
        <v>233</v>
      </c>
      <c r="BT20" s="644"/>
      <c r="BU20" s="644"/>
      <c r="BV20" s="644"/>
      <c r="BW20" s="644"/>
      <c r="BX20" s="644"/>
      <c r="BY20" s="644"/>
      <c r="BZ20" s="644"/>
      <c r="CA20" s="644"/>
      <c r="CB20" s="684"/>
      <c r="CD20" s="685" t="s">
        <v>268</v>
      </c>
      <c r="CE20" s="682"/>
      <c r="CF20" s="682"/>
      <c r="CG20" s="682"/>
      <c r="CH20" s="682"/>
      <c r="CI20" s="682"/>
      <c r="CJ20" s="682"/>
      <c r="CK20" s="682"/>
      <c r="CL20" s="682"/>
      <c r="CM20" s="682"/>
      <c r="CN20" s="682"/>
      <c r="CO20" s="682"/>
      <c r="CP20" s="682"/>
      <c r="CQ20" s="683"/>
      <c r="CR20" s="641">
        <v>5332081</v>
      </c>
      <c r="CS20" s="644"/>
      <c r="CT20" s="644"/>
      <c r="CU20" s="644"/>
      <c r="CV20" s="644"/>
      <c r="CW20" s="644"/>
      <c r="CX20" s="644"/>
      <c r="CY20" s="645"/>
      <c r="CZ20" s="703">
        <v>100</v>
      </c>
      <c r="DA20" s="703"/>
      <c r="DB20" s="703"/>
      <c r="DC20" s="703"/>
      <c r="DD20" s="649">
        <v>709643</v>
      </c>
      <c r="DE20" s="644"/>
      <c r="DF20" s="644"/>
      <c r="DG20" s="644"/>
      <c r="DH20" s="644"/>
      <c r="DI20" s="644"/>
      <c r="DJ20" s="644"/>
      <c r="DK20" s="644"/>
      <c r="DL20" s="644"/>
      <c r="DM20" s="644"/>
      <c r="DN20" s="644"/>
      <c r="DO20" s="644"/>
      <c r="DP20" s="645"/>
      <c r="DQ20" s="649">
        <v>3955692</v>
      </c>
      <c r="DR20" s="644"/>
      <c r="DS20" s="644"/>
      <c r="DT20" s="644"/>
      <c r="DU20" s="644"/>
      <c r="DV20" s="644"/>
      <c r="DW20" s="644"/>
      <c r="DX20" s="644"/>
      <c r="DY20" s="644"/>
      <c r="DZ20" s="644"/>
      <c r="EA20" s="644"/>
      <c r="EB20" s="644"/>
      <c r="EC20" s="684"/>
    </row>
    <row r="21" spans="2:133" ht="11.25" customHeight="1" x14ac:dyDescent="0.15">
      <c r="B21" s="638" t="s">
        <v>269</v>
      </c>
      <c r="C21" s="639"/>
      <c r="D21" s="639"/>
      <c r="E21" s="639"/>
      <c r="F21" s="639"/>
      <c r="G21" s="639"/>
      <c r="H21" s="639"/>
      <c r="I21" s="639"/>
      <c r="J21" s="639"/>
      <c r="K21" s="639"/>
      <c r="L21" s="639"/>
      <c r="M21" s="639"/>
      <c r="N21" s="639"/>
      <c r="O21" s="639"/>
      <c r="P21" s="639"/>
      <c r="Q21" s="640"/>
      <c r="R21" s="641" t="s">
        <v>233</v>
      </c>
      <c r="S21" s="644"/>
      <c r="T21" s="644"/>
      <c r="U21" s="644"/>
      <c r="V21" s="644"/>
      <c r="W21" s="644"/>
      <c r="X21" s="644"/>
      <c r="Y21" s="645"/>
      <c r="Z21" s="703" t="s">
        <v>121</v>
      </c>
      <c r="AA21" s="703"/>
      <c r="AB21" s="703"/>
      <c r="AC21" s="703"/>
      <c r="AD21" s="704" t="s">
        <v>233</v>
      </c>
      <c r="AE21" s="704"/>
      <c r="AF21" s="704"/>
      <c r="AG21" s="704"/>
      <c r="AH21" s="704"/>
      <c r="AI21" s="704"/>
      <c r="AJ21" s="704"/>
      <c r="AK21" s="704"/>
      <c r="AL21" s="646" t="s">
        <v>121</v>
      </c>
      <c r="AM21" s="647"/>
      <c r="AN21" s="647"/>
      <c r="AO21" s="705"/>
      <c r="AP21" s="749" t="s">
        <v>270</v>
      </c>
      <c r="AQ21" s="756"/>
      <c r="AR21" s="756"/>
      <c r="AS21" s="756"/>
      <c r="AT21" s="756"/>
      <c r="AU21" s="756"/>
      <c r="AV21" s="756"/>
      <c r="AW21" s="756"/>
      <c r="AX21" s="756"/>
      <c r="AY21" s="756"/>
      <c r="AZ21" s="756"/>
      <c r="BA21" s="756"/>
      <c r="BB21" s="756"/>
      <c r="BC21" s="756"/>
      <c r="BD21" s="756"/>
      <c r="BE21" s="756"/>
      <c r="BF21" s="751"/>
      <c r="BG21" s="641">
        <v>3203</v>
      </c>
      <c r="BH21" s="644"/>
      <c r="BI21" s="644"/>
      <c r="BJ21" s="644"/>
      <c r="BK21" s="644"/>
      <c r="BL21" s="644"/>
      <c r="BM21" s="644"/>
      <c r="BN21" s="645"/>
      <c r="BO21" s="703">
        <v>0.1</v>
      </c>
      <c r="BP21" s="703"/>
      <c r="BQ21" s="703"/>
      <c r="BR21" s="703"/>
      <c r="BS21" s="649" t="s">
        <v>233</v>
      </c>
      <c r="BT21" s="644"/>
      <c r="BU21" s="644"/>
      <c r="BV21" s="644"/>
      <c r="BW21" s="644"/>
      <c r="BX21" s="644"/>
      <c r="BY21" s="644"/>
      <c r="BZ21" s="644"/>
      <c r="CA21" s="644"/>
      <c r="CB21" s="684"/>
      <c r="CD21" s="761"/>
      <c r="CE21" s="695"/>
      <c r="CF21" s="695"/>
      <c r="CG21" s="695"/>
      <c r="CH21" s="695"/>
      <c r="CI21" s="695"/>
      <c r="CJ21" s="695"/>
      <c r="CK21" s="695"/>
      <c r="CL21" s="695"/>
      <c r="CM21" s="695"/>
      <c r="CN21" s="695"/>
      <c r="CO21" s="695"/>
      <c r="CP21" s="695"/>
      <c r="CQ21" s="696"/>
      <c r="CR21" s="762"/>
      <c r="CS21" s="763"/>
      <c r="CT21" s="763"/>
      <c r="CU21" s="763"/>
      <c r="CV21" s="763"/>
      <c r="CW21" s="763"/>
      <c r="CX21" s="763"/>
      <c r="CY21" s="764"/>
      <c r="CZ21" s="765"/>
      <c r="DA21" s="765"/>
      <c r="DB21" s="765"/>
      <c r="DC21" s="765"/>
      <c r="DD21" s="766"/>
      <c r="DE21" s="763"/>
      <c r="DF21" s="763"/>
      <c r="DG21" s="763"/>
      <c r="DH21" s="763"/>
      <c r="DI21" s="763"/>
      <c r="DJ21" s="763"/>
      <c r="DK21" s="763"/>
      <c r="DL21" s="763"/>
      <c r="DM21" s="763"/>
      <c r="DN21" s="763"/>
      <c r="DO21" s="763"/>
      <c r="DP21" s="764"/>
      <c r="DQ21" s="766"/>
      <c r="DR21" s="763"/>
      <c r="DS21" s="763"/>
      <c r="DT21" s="763"/>
      <c r="DU21" s="763"/>
      <c r="DV21" s="763"/>
      <c r="DW21" s="763"/>
      <c r="DX21" s="763"/>
      <c r="DY21" s="763"/>
      <c r="DZ21" s="763"/>
      <c r="EA21" s="763"/>
      <c r="EB21" s="763"/>
      <c r="EC21" s="770"/>
    </row>
    <row r="22" spans="2:133" ht="11.25" customHeight="1" x14ac:dyDescent="0.15">
      <c r="B22" s="638" t="s">
        <v>271</v>
      </c>
      <c r="C22" s="639"/>
      <c r="D22" s="639"/>
      <c r="E22" s="639"/>
      <c r="F22" s="639"/>
      <c r="G22" s="639"/>
      <c r="H22" s="639"/>
      <c r="I22" s="639"/>
      <c r="J22" s="639"/>
      <c r="K22" s="639"/>
      <c r="L22" s="639"/>
      <c r="M22" s="639"/>
      <c r="N22" s="639"/>
      <c r="O22" s="639"/>
      <c r="P22" s="639"/>
      <c r="Q22" s="640"/>
      <c r="R22" s="641">
        <v>3620165</v>
      </c>
      <c r="S22" s="644"/>
      <c r="T22" s="644"/>
      <c r="U22" s="644"/>
      <c r="V22" s="644"/>
      <c r="W22" s="644"/>
      <c r="X22" s="644"/>
      <c r="Y22" s="645"/>
      <c r="Z22" s="703">
        <v>63.8</v>
      </c>
      <c r="AA22" s="703"/>
      <c r="AB22" s="703"/>
      <c r="AC22" s="703"/>
      <c r="AD22" s="704">
        <v>3568359</v>
      </c>
      <c r="AE22" s="704"/>
      <c r="AF22" s="704"/>
      <c r="AG22" s="704"/>
      <c r="AH22" s="704"/>
      <c r="AI22" s="704"/>
      <c r="AJ22" s="704"/>
      <c r="AK22" s="704"/>
      <c r="AL22" s="646">
        <v>99.4</v>
      </c>
      <c r="AM22" s="647"/>
      <c r="AN22" s="647"/>
      <c r="AO22" s="705"/>
      <c r="AP22" s="749" t="s">
        <v>272</v>
      </c>
      <c r="AQ22" s="756"/>
      <c r="AR22" s="756"/>
      <c r="AS22" s="756"/>
      <c r="AT22" s="756"/>
      <c r="AU22" s="756"/>
      <c r="AV22" s="756"/>
      <c r="AW22" s="756"/>
      <c r="AX22" s="756"/>
      <c r="AY22" s="756"/>
      <c r="AZ22" s="756"/>
      <c r="BA22" s="756"/>
      <c r="BB22" s="756"/>
      <c r="BC22" s="756"/>
      <c r="BD22" s="756"/>
      <c r="BE22" s="756"/>
      <c r="BF22" s="751"/>
      <c r="BG22" s="641" t="s">
        <v>233</v>
      </c>
      <c r="BH22" s="644"/>
      <c r="BI22" s="644"/>
      <c r="BJ22" s="644"/>
      <c r="BK22" s="644"/>
      <c r="BL22" s="644"/>
      <c r="BM22" s="644"/>
      <c r="BN22" s="645"/>
      <c r="BO22" s="703" t="s">
        <v>121</v>
      </c>
      <c r="BP22" s="703"/>
      <c r="BQ22" s="703"/>
      <c r="BR22" s="703"/>
      <c r="BS22" s="649" t="s">
        <v>233</v>
      </c>
      <c r="BT22" s="644"/>
      <c r="BU22" s="644"/>
      <c r="BV22" s="644"/>
      <c r="BW22" s="644"/>
      <c r="BX22" s="644"/>
      <c r="BY22" s="644"/>
      <c r="BZ22" s="644"/>
      <c r="CA22" s="644"/>
      <c r="CB22" s="684"/>
      <c r="CD22" s="758" t="s">
        <v>273</v>
      </c>
      <c r="CE22" s="759"/>
      <c r="CF22" s="759"/>
      <c r="CG22" s="759"/>
      <c r="CH22" s="759"/>
      <c r="CI22" s="759"/>
      <c r="CJ22" s="759"/>
      <c r="CK22" s="759"/>
      <c r="CL22" s="759"/>
      <c r="CM22" s="759"/>
      <c r="CN22" s="759"/>
      <c r="CO22" s="759"/>
      <c r="CP22" s="759"/>
      <c r="CQ22" s="759"/>
      <c r="CR22" s="759"/>
      <c r="CS22" s="759"/>
      <c r="CT22" s="759"/>
      <c r="CU22" s="759"/>
      <c r="CV22" s="759"/>
      <c r="CW22" s="759"/>
      <c r="CX22" s="759"/>
      <c r="CY22" s="759"/>
      <c r="CZ22" s="759"/>
      <c r="DA22" s="759"/>
      <c r="DB22" s="759"/>
      <c r="DC22" s="759"/>
      <c r="DD22" s="759"/>
      <c r="DE22" s="759"/>
      <c r="DF22" s="759"/>
      <c r="DG22" s="759"/>
      <c r="DH22" s="759"/>
      <c r="DI22" s="759"/>
      <c r="DJ22" s="759"/>
      <c r="DK22" s="759"/>
      <c r="DL22" s="759"/>
      <c r="DM22" s="759"/>
      <c r="DN22" s="759"/>
      <c r="DO22" s="759"/>
      <c r="DP22" s="759"/>
      <c r="DQ22" s="759"/>
      <c r="DR22" s="759"/>
      <c r="DS22" s="759"/>
      <c r="DT22" s="759"/>
      <c r="DU22" s="759"/>
      <c r="DV22" s="759"/>
      <c r="DW22" s="759"/>
      <c r="DX22" s="759"/>
      <c r="DY22" s="759"/>
      <c r="DZ22" s="759"/>
      <c r="EA22" s="759"/>
      <c r="EB22" s="759"/>
      <c r="EC22" s="760"/>
    </row>
    <row r="23" spans="2:133" ht="11.25" customHeight="1" x14ac:dyDescent="0.15">
      <c r="B23" s="638" t="s">
        <v>274</v>
      </c>
      <c r="C23" s="639"/>
      <c r="D23" s="639"/>
      <c r="E23" s="639"/>
      <c r="F23" s="639"/>
      <c r="G23" s="639"/>
      <c r="H23" s="639"/>
      <c r="I23" s="639"/>
      <c r="J23" s="639"/>
      <c r="K23" s="639"/>
      <c r="L23" s="639"/>
      <c r="M23" s="639"/>
      <c r="N23" s="639"/>
      <c r="O23" s="639"/>
      <c r="P23" s="639"/>
      <c r="Q23" s="640"/>
      <c r="R23" s="641">
        <v>3654</v>
      </c>
      <c r="S23" s="644"/>
      <c r="T23" s="644"/>
      <c r="U23" s="644"/>
      <c r="V23" s="644"/>
      <c r="W23" s="644"/>
      <c r="X23" s="644"/>
      <c r="Y23" s="645"/>
      <c r="Z23" s="703">
        <v>0.1</v>
      </c>
      <c r="AA23" s="703"/>
      <c r="AB23" s="703"/>
      <c r="AC23" s="703"/>
      <c r="AD23" s="704">
        <v>3654</v>
      </c>
      <c r="AE23" s="704"/>
      <c r="AF23" s="704"/>
      <c r="AG23" s="704"/>
      <c r="AH23" s="704"/>
      <c r="AI23" s="704"/>
      <c r="AJ23" s="704"/>
      <c r="AK23" s="704"/>
      <c r="AL23" s="646">
        <v>0.1</v>
      </c>
      <c r="AM23" s="647"/>
      <c r="AN23" s="647"/>
      <c r="AO23" s="705"/>
      <c r="AP23" s="749" t="s">
        <v>275</v>
      </c>
      <c r="AQ23" s="756"/>
      <c r="AR23" s="756"/>
      <c r="AS23" s="756"/>
      <c r="AT23" s="756"/>
      <c r="AU23" s="756"/>
      <c r="AV23" s="756"/>
      <c r="AW23" s="756"/>
      <c r="AX23" s="756"/>
      <c r="AY23" s="756"/>
      <c r="AZ23" s="756"/>
      <c r="BA23" s="756"/>
      <c r="BB23" s="756"/>
      <c r="BC23" s="756"/>
      <c r="BD23" s="756"/>
      <c r="BE23" s="756"/>
      <c r="BF23" s="751"/>
      <c r="BG23" s="641" t="s">
        <v>233</v>
      </c>
      <c r="BH23" s="644"/>
      <c r="BI23" s="644"/>
      <c r="BJ23" s="644"/>
      <c r="BK23" s="644"/>
      <c r="BL23" s="644"/>
      <c r="BM23" s="644"/>
      <c r="BN23" s="645"/>
      <c r="BO23" s="703" t="s">
        <v>233</v>
      </c>
      <c r="BP23" s="703"/>
      <c r="BQ23" s="703"/>
      <c r="BR23" s="703"/>
      <c r="BS23" s="649" t="s">
        <v>233</v>
      </c>
      <c r="BT23" s="644"/>
      <c r="BU23" s="644"/>
      <c r="BV23" s="644"/>
      <c r="BW23" s="644"/>
      <c r="BX23" s="644"/>
      <c r="BY23" s="644"/>
      <c r="BZ23" s="644"/>
      <c r="CA23" s="644"/>
      <c r="CB23" s="684"/>
      <c r="CD23" s="758" t="s">
        <v>213</v>
      </c>
      <c r="CE23" s="759"/>
      <c r="CF23" s="759"/>
      <c r="CG23" s="759"/>
      <c r="CH23" s="759"/>
      <c r="CI23" s="759"/>
      <c r="CJ23" s="759"/>
      <c r="CK23" s="759"/>
      <c r="CL23" s="759"/>
      <c r="CM23" s="759"/>
      <c r="CN23" s="759"/>
      <c r="CO23" s="759"/>
      <c r="CP23" s="759"/>
      <c r="CQ23" s="760"/>
      <c r="CR23" s="758" t="s">
        <v>276</v>
      </c>
      <c r="CS23" s="759"/>
      <c r="CT23" s="759"/>
      <c r="CU23" s="759"/>
      <c r="CV23" s="759"/>
      <c r="CW23" s="759"/>
      <c r="CX23" s="759"/>
      <c r="CY23" s="760"/>
      <c r="CZ23" s="758" t="s">
        <v>277</v>
      </c>
      <c r="DA23" s="759"/>
      <c r="DB23" s="759"/>
      <c r="DC23" s="760"/>
      <c r="DD23" s="758" t="s">
        <v>278</v>
      </c>
      <c r="DE23" s="759"/>
      <c r="DF23" s="759"/>
      <c r="DG23" s="759"/>
      <c r="DH23" s="759"/>
      <c r="DI23" s="759"/>
      <c r="DJ23" s="759"/>
      <c r="DK23" s="760"/>
      <c r="DL23" s="767" t="s">
        <v>279</v>
      </c>
      <c r="DM23" s="768"/>
      <c r="DN23" s="768"/>
      <c r="DO23" s="768"/>
      <c r="DP23" s="768"/>
      <c r="DQ23" s="768"/>
      <c r="DR23" s="768"/>
      <c r="DS23" s="768"/>
      <c r="DT23" s="768"/>
      <c r="DU23" s="768"/>
      <c r="DV23" s="769"/>
      <c r="DW23" s="758" t="s">
        <v>280</v>
      </c>
      <c r="DX23" s="759"/>
      <c r="DY23" s="759"/>
      <c r="DZ23" s="759"/>
      <c r="EA23" s="759"/>
      <c r="EB23" s="759"/>
      <c r="EC23" s="760"/>
    </row>
    <row r="24" spans="2:133" ht="11.25" customHeight="1" x14ac:dyDescent="0.15">
      <c r="B24" s="638" t="s">
        <v>281</v>
      </c>
      <c r="C24" s="639"/>
      <c r="D24" s="639"/>
      <c r="E24" s="639"/>
      <c r="F24" s="639"/>
      <c r="G24" s="639"/>
      <c r="H24" s="639"/>
      <c r="I24" s="639"/>
      <c r="J24" s="639"/>
      <c r="K24" s="639"/>
      <c r="L24" s="639"/>
      <c r="M24" s="639"/>
      <c r="N24" s="639"/>
      <c r="O24" s="639"/>
      <c r="P24" s="639"/>
      <c r="Q24" s="640"/>
      <c r="R24" s="641">
        <v>46720</v>
      </c>
      <c r="S24" s="644"/>
      <c r="T24" s="644"/>
      <c r="U24" s="644"/>
      <c r="V24" s="644"/>
      <c r="W24" s="644"/>
      <c r="X24" s="644"/>
      <c r="Y24" s="645"/>
      <c r="Z24" s="703">
        <v>0.8</v>
      </c>
      <c r="AA24" s="703"/>
      <c r="AB24" s="703"/>
      <c r="AC24" s="703"/>
      <c r="AD24" s="704" t="s">
        <v>121</v>
      </c>
      <c r="AE24" s="704"/>
      <c r="AF24" s="704"/>
      <c r="AG24" s="704"/>
      <c r="AH24" s="704"/>
      <c r="AI24" s="704"/>
      <c r="AJ24" s="704"/>
      <c r="AK24" s="704"/>
      <c r="AL24" s="646" t="s">
        <v>121</v>
      </c>
      <c r="AM24" s="647"/>
      <c r="AN24" s="647"/>
      <c r="AO24" s="705"/>
      <c r="AP24" s="749" t="s">
        <v>282</v>
      </c>
      <c r="AQ24" s="756"/>
      <c r="AR24" s="756"/>
      <c r="AS24" s="756"/>
      <c r="AT24" s="756"/>
      <c r="AU24" s="756"/>
      <c r="AV24" s="756"/>
      <c r="AW24" s="756"/>
      <c r="AX24" s="756"/>
      <c r="AY24" s="756"/>
      <c r="AZ24" s="756"/>
      <c r="BA24" s="756"/>
      <c r="BB24" s="756"/>
      <c r="BC24" s="756"/>
      <c r="BD24" s="756"/>
      <c r="BE24" s="756"/>
      <c r="BF24" s="751"/>
      <c r="BG24" s="641" t="s">
        <v>121</v>
      </c>
      <c r="BH24" s="644"/>
      <c r="BI24" s="644"/>
      <c r="BJ24" s="644"/>
      <c r="BK24" s="644"/>
      <c r="BL24" s="644"/>
      <c r="BM24" s="644"/>
      <c r="BN24" s="645"/>
      <c r="BO24" s="703" t="s">
        <v>233</v>
      </c>
      <c r="BP24" s="703"/>
      <c r="BQ24" s="703"/>
      <c r="BR24" s="703"/>
      <c r="BS24" s="649" t="s">
        <v>233</v>
      </c>
      <c r="BT24" s="644"/>
      <c r="BU24" s="644"/>
      <c r="BV24" s="644"/>
      <c r="BW24" s="644"/>
      <c r="BX24" s="644"/>
      <c r="BY24" s="644"/>
      <c r="BZ24" s="644"/>
      <c r="CA24" s="644"/>
      <c r="CB24" s="684"/>
      <c r="CD24" s="712" t="s">
        <v>283</v>
      </c>
      <c r="CE24" s="713"/>
      <c r="CF24" s="713"/>
      <c r="CG24" s="713"/>
      <c r="CH24" s="713"/>
      <c r="CI24" s="713"/>
      <c r="CJ24" s="713"/>
      <c r="CK24" s="713"/>
      <c r="CL24" s="713"/>
      <c r="CM24" s="713"/>
      <c r="CN24" s="713"/>
      <c r="CO24" s="713"/>
      <c r="CP24" s="713"/>
      <c r="CQ24" s="714"/>
      <c r="CR24" s="706">
        <v>2230392</v>
      </c>
      <c r="CS24" s="707"/>
      <c r="CT24" s="707"/>
      <c r="CU24" s="707"/>
      <c r="CV24" s="707"/>
      <c r="CW24" s="707"/>
      <c r="CX24" s="707"/>
      <c r="CY24" s="753"/>
      <c r="CZ24" s="754">
        <v>41.8</v>
      </c>
      <c r="DA24" s="723"/>
      <c r="DB24" s="723"/>
      <c r="DC24" s="757"/>
      <c r="DD24" s="752">
        <v>1558960</v>
      </c>
      <c r="DE24" s="707"/>
      <c r="DF24" s="707"/>
      <c r="DG24" s="707"/>
      <c r="DH24" s="707"/>
      <c r="DI24" s="707"/>
      <c r="DJ24" s="707"/>
      <c r="DK24" s="753"/>
      <c r="DL24" s="752">
        <v>1558746</v>
      </c>
      <c r="DM24" s="707"/>
      <c r="DN24" s="707"/>
      <c r="DO24" s="707"/>
      <c r="DP24" s="707"/>
      <c r="DQ24" s="707"/>
      <c r="DR24" s="707"/>
      <c r="DS24" s="707"/>
      <c r="DT24" s="707"/>
      <c r="DU24" s="707"/>
      <c r="DV24" s="753"/>
      <c r="DW24" s="754">
        <v>41.7</v>
      </c>
      <c r="DX24" s="723"/>
      <c r="DY24" s="723"/>
      <c r="DZ24" s="723"/>
      <c r="EA24" s="723"/>
      <c r="EB24" s="723"/>
      <c r="EC24" s="755"/>
    </row>
    <row r="25" spans="2:133" ht="11.25" customHeight="1" x14ac:dyDescent="0.15">
      <c r="B25" s="638" t="s">
        <v>284</v>
      </c>
      <c r="C25" s="639"/>
      <c r="D25" s="639"/>
      <c r="E25" s="639"/>
      <c r="F25" s="639"/>
      <c r="G25" s="639"/>
      <c r="H25" s="639"/>
      <c r="I25" s="639"/>
      <c r="J25" s="639"/>
      <c r="K25" s="639"/>
      <c r="L25" s="639"/>
      <c r="M25" s="639"/>
      <c r="N25" s="639"/>
      <c r="O25" s="639"/>
      <c r="P25" s="639"/>
      <c r="Q25" s="640"/>
      <c r="R25" s="641">
        <v>76515</v>
      </c>
      <c r="S25" s="644"/>
      <c r="T25" s="644"/>
      <c r="U25" s="644"/>
      <c r="V25" s="644"/>
      <c r="W25" s="644"/>
      <c r="X25" s="644"/>
      <c r="Y25" s="645"/>
      <c r="Z25" s="703">
        <v>1.3</v>
      </c>
      <c r="AA25" s="703"/>
      <c r="AB25" s="703"/>
      <c r="AC25" s="703"/>
      <c r="AD25" s="704">
        <v>3472</v>
      </c>
      <c r="AE25" s="704"/>
      <c r="AF25" s="704"/>
      <c r="AG25" s="704"/>
      <c r="AH25" s="704"/>
      <c r="AI25" s="704"/>
      <c r="AJ25" s="704"/>
      <c r="AK25" s="704"/>
      <c r="AL25" s="646">
        <v>0.1</v>
      </c>
      <c r="AM25" s="647"/>
      <c r="AN25" s="647"/>
      <c r="AO25" s="705"/>
      <c r="AP25" s="749" t="s">
        <v>285</v>
      </c>
      <c r="AQ25" s="756"/>
      <c r="AR25" s="756"/>
      <c r="AS25" s="756"/>
      <c r="AT25" s="756"/>
      <c r="AU25" s="756"/>
      <c r="AV25" s="756"/>
      <c r="AW25" s="756"/>
      <c r="AX25" s="756"/>
      <c r="AY25" s="756"/>
      <c r="AZ25" s="756"/>
      <c r="BA25" s="756"/>
      <c r="BB25" s="756"/>
      <c r="BC25" s="756"/>
      <c r="BD25" s="756"/>
      <c r="BE25" s="756"/>
      <c r="BF25" s="751"/>
      <c r="BG25" s="641" t="s">
        <v>121</v>
      </c>
      <c r="BH25" s="644"/>
      <c r="BI25" s="644"/>
      <c r="BJ25" s="644"/>
      <c r="BK25" s="644"/>
      <c r="BL25" s="644"/>
      <c r="BM25" s="644"/>
      <c r="BN25" s="645"/>
      <c r="BO25" s="703" t="s">
        <v>121</v>
      </c>
      <c r="BP25" s="703"/>
      <c r="BQ25" s="703"/>
      <c r="BR25" s="703"/>
      <c r="BS25" s="649" t="s">
        <v>233</v>
      </c>
      <c r="BT25" s="644"/>
      <c r="BU25" s="644"/>
      <c r="BV25" s="644"/>
      <c r="BW25" s="644"/>
      <c r="BX25" s="644"/>
      <c r="BY25" s="644"/>
      <c r="BZ25" s="644"/>
      <c r="CA25" s="644"/>
      <c r="CB25" s="684"/>
      <c r="CD25" s="685" t="s">
        <v>286</v>
      </c>
      <c r="CE25" s="682"/>
      <c r="CF25" s="682"/>
      <c r="CG25" s="682"/>
      <c r="CH25" s="682"/>
      <c r="CI25" s="682"/>
      <c r="CJ25" s="682"/>
      <c r="CK25" s="682"/>
      <c r="CL25" s="682"/>
      <c r="CM25" s="682"/>
      <c r="CN25" s="682"/>
      <c r="CO25" s="682"/>
      <c r="CP25" s="682"/>
      <c r="CQ25" s="683"/>
      <c r="CR25" s="641">
        <v>1151262</v>
      </c>
      <c r="CS25" s="642"/>
      <c r="CT25" s="642"/>
      <c r="CU25" s="642"/>
      <c r="CV25" s="642"/>
      <c r="CW25" s="642"/>
      <c r="CX25" s="642"/>
      <c r="CY25" s="643"/>
      <c r="CZ25" s="646">
        <v>21.6</v>
      </c>
      <c r="DA25" s="675"/>
      <c r="DB25" s="675"/>
      <c r="DC25" s="676"/>
      <c r="DD25" s="649">
        <v>1103572</v>
      </c>
      <c r="DE25" s="642"/>
      <c r="DF25" s="642"/>
      <c r="DG25" s="642"/>
      <c r="DH25" s="642"/>
      <c r="DI25" s="642"/>
      <c r="DJ25" s="642"/>
      <c r="DK25" s="643"/>
      <c r="DL25" s="649">
        <v>1103527</v>
      </c>
      <c r="DM25" s="642"/>
      <c r="DN25" s="642"/>
      <c r="DO25" s="642"/>
      <c r="DP25" s="642"/>
      <c r="DQ25" s="642"/>
      <c r="DR25" s="642"/>
      <c r="DS25" s="642"/>
      <c r="DT25" s="642"/>
      <c r="DU25" s="642"/>
      <c r="DV25" s="643"/>
      <c r="DW25" s="646">
        <v>29.5</v>
      </c>
      <c r="DX25" s="675"/>
      <c r="DY25" s="675"/>
      <c r="DZ25" s="675"/>
      <c r="EA25" s="675"/>
      <c r="EB25" s="675"/>
      <c r="EC25" s="677"/>
    </row>
    <row r="26" spans="2:133" ht="11.25" customHeight="1" x14ac:dyDescent="0.15">
      <c r="B26" s="638" t="s">
        <v>287</v>
      </c>
      <c r="C26" s="639"/>
      <c r="D26" s="639"/>
      <c r="E26" s="639"/>
      <c r="F26" s="639"/>
      <c r="G26" s="639"/>
      <c r="H26" s="639"/>
      <c r="I26" s="639"/>
      <c r="J26" s="639"/>
      <c r="K26" s="639"/>
      <c r="L26" s="639"/>
      <c r="M26" s="639"/>
      <c r="N26" s="639"/>
      <c r="O26" s="639"/>
      <c r="P26" s="639"/>
      <c r="Q26" s="640"/>
      <c r="R26" s="641">
        <v>10267</v>
      </c>
      <c r="S26" s="644"/>
      <c r="T26" s="644"/>
      <c r="U26" s="644"/>
      <c r="V26" s="644"/>
      <c r="W26" s="644"/>
      <c r="X26" s="644"/>
      <c r="Y26" s="645"/>
      <c r="Z26" s="703">
        <v>0.2</v>
      </c>
      <c r="AA26" s="703"/>
      <c r="AB26" s="703"/>
      <c r="AC26" s="703"/>
      <c r="AD26" s="704" t="s">
        <v>121</v>
      </c>
      <c r="AE26" s="704"/>
      <c r="AF26" s="704"/>
      <c r="AG26" s="704"/>
      <c r="AH26" s="704"/>
      <c r="AI26" s="704"/>
      <c r="AJ26" s="704"/>
      <c r="AK26" s="704"/>
      <c r="AL26" s="646" t="s">
        <v>121</v>
      </c>
      <c r="AM26" s="647"/>
      <c r="AN26" s="647"/>
      <c r="AO26" s="705"/>
      <c r="AP26" s="749" t="s">
        <v>288</v>
      </c>
      <c r="AQ26" s="750"/>
      <c r="AR26" s="750"/>
      <c r="AS26" s="750"/>
      <c r="AT26" s="750"/>
      <c r="AU26" s="750"/>
      <c r="AV26" s="750"/>
      <c r="AW26" s="750"/>
      <c r="AX26" s="750"/>
      <c r="AY26" s="750"/>
      <c r="AZ26" s="750"/>
      <c r="BA26" s="750"/>
      <c r="BB26" s="750"/>
      <c r="BC26" s="750"/>
      <c r="BD26" s="750"/>
      <c r="BE26" s="750"/>
      <c r="BF26" s="751"/>
      <c r="BG26" s="641" t="s">
        <v>121</v>
      </c>
      <c r="BH26" s="644"/>
      <c r="BI26" s="644"/>
      <c r="BJ26" s="644"/>
      <c r="BK26" s="644"/>
      <c r="BL26" s="644"/>
      <c r="BM26" s="644"/>
      <c r="BN26" s="645"/>
      <c r="BO26" s="703" t="s">
        <v>233</v>
      </c>
      <c r="BP26" s="703"/>
      <c r="BQ26" s="703"/>
      <c r="BR26" s="703"/>
      <c r="BS26" s="649" t="s">
        <v>121</v>
      </c>
      <c r="BT26" s="644"/>
      <c r="BU26" s="644"/>
      <c r="BV26" s="644"/>
      <c r="BW26" s="644"/>
      <c r="BX26" s="644"/>
      <c r="BY26" s="644"/>
      <c r="BZ26" s="644"/>
      <c r="CA26" s="644"/>
      <c r="CB26" s="684"/>
      <c r="CD26" s="685" t="s">
        <v>289</v>
      </c>
      <c r="CE26" s="682"/>
      <c r="CF26" s="682"/>
      <c r="CG26" s="682"/>
      <c r="CH26" s="682"/>
      <c r="CI26" s="682"/>
      <c r="CJ26" s="682"/>
      <c r="CK26" s="682"/>
      <c r="CL26" s="682"/>
      <c r="CM26" s="682"/>
      <c r="CN26" s="682"/>
      <c r="CO26" s="682"/>
      <c r="CP26" s="682"/>
      <c r="CQ26" s="683"/>
      <c r="CR26" s="641">
        <v>734508</v>
      </c>
      <c r="CS26" s="644"/>
      <c r="CT26" s="644"/>
      <c r="CU26" s="644"/>
      <c r="CV26" s="644"/>
      <c r="CW26" s="644"/>
      <c r="CX26" s="644"/>
      <c r="CY26" s="645"/>
      <c r="CZ26" s="646">
        <v>13.8</v>
      </c>
      <c r="DA26" s="675"/>
      <c r="DB26" s="675"/>
      <c r="DC26" s="676"/>
      <c r="DD26" s="649">
        <v>690394</v>
      </c>
      <c r="DE26" s="644"/>
      <c r="DF26" s="644"/>
      <c r="DG26" s="644"/>
      <c r="DH26" s="644"/>
      <c r="DI26" s="644"/>
      <c r="DJ26" s="644"/>
      <c r="DK26" s="645"/>
      <c r="DL26" s="649" t="s">
        <v>121</v>
      </c>
      <c r="DM26" s="644"/>
      <c r="DN26" s="644"/>
      <c r="DO26" s="644"/>
      <c r="DP26" s="644"/>
      <c r="DQ26" s="644"/>
      <c r="DR26" s="644"/>
      <c r="DS26" s="644"/>
      <c r="DT26" s="644"/>
      <c r="DU26" s="644"/>
      <c r="DV26" s="645"/>
      <c r="DW26" s="646" t="s">
        <v>121</v>
      </c>
      <c r="DX26" s="675"/>
      <c r="DY26" s="675"/>
      <c r="DZ26" s="675"/>
      <c r="EA26" s="675"/>
      <c r="EB26" s="675"/>
      <c r="EC26" s="677"/>
    </row>
    <row r="27" spans="2:133" ht="11.25" customHeight="1" x14ac:dyDescent="0.15">
      <c r="B27" s="638" t="s">
        <v>290</v>
      </c>
      <c r="C27" s="639"/>
      <c r="D27" s="639"/>
      <c r="E27" s="639"/>
      <c r="F27" s="639"/>
      <c r="G27" s="639"/>
      <c r="H27" s="639"/>
      <c r="I27" s="639"/>
      <c r="J27" s="639"/>
      <c r="K27" s="639"/>
      <c r="L27" s="639"/>
      <c r="M27" s="639"/>
      <c r="N27" s="639"/>
      <c r="O27" s="639"/>
      <c r="P27" s="639"/>
      <c r="Q27" s="640"/>
      <c r="R27" s="641">
        <v>602812</v>
      </c>
      <c r="S27" s="644"/>
      <c r="T27" s="644"/>
      <c r="U27" s="644"/>
      <c r="V27" s="644"/>
      <c r="W27" s="644"/>
      <c r="X27" s="644"/>
      <c r="Y27" s="645"/>
      <c r="Z27" s="703">
        <v>10.6</v>
      </c>
      <c r="AA27" s="703"/>
      <c r="AB27" s="703"/>
      <c r="AC27" s="703"/>
      <c r="AD27" s="704" t="s">
        <v>121</v>
      </c>
      <c r="AE27" s="704"/>
      <c r="AF27" s="704"/>
      <c r="AG27" s="704"/>
      <c r="AH27" s="704"/>
      <c r="AI27" s="704"/>
      <c r="AJ27" s="704"/>
      <c r="AK27" s="704"/>
      <c r="AL27" s="646" t="s">
        <v>233</v>
      </c>
      <c r="AM27" s="647"/>
      <c r="AN27" s="647"/>
      <c r="AO27" s="705"/>
      <c r="AP27" s="638" t="s">
        <v>291</v>
      </c>
      <c r="AQ27" s="639"/>
      <c r="AR27" s="639"/>
      <c r="AS27" s="639"/>
      <c r="AT27" s="639"/>
      <c r="AU27" s="639"/>
      <c r="AV27" s="639"/>
      <c r="AW27" s="639"/>
      <c r="AX27" s="639"/>
      <c r="AY27" s="639"/>
      <c r="AZ27" s="639"/>
      <c r="BA27" s="639"/>
      <c r="BB27" s="639"/>
      <c r="BC27" s="639"/>
      <c r="BD27" s="639"/>
      <c r="BE27" s="639"/>
      <c r="BF27" s="640"/>
      <c r="BG27" s="641">
        <v>2728947</v>
      </c>
      <c r="BH27" s="644"/>
      <c r="BI27" s="644"/>
      <c r="BJ27" s="644"/>
      <c r="BK27" s="644"/>
      <c r="BL27" s="644"/>
      <c r="BM27" s="644"/>
      <c r="BN27" s="645"/>
      <c r="BO27" s="703">
        <v>100</v>
      </c>
      <c r="BP27" s="703"/>
      <c r="BQ27" s="703"/>
      <c r="BR27" s="703"/>
      <c r="BS27" s="649">
        <v>6305</v>
      </c>
      <c r="BT27" s="644"/>
      <c r="BU27" s="644"/>
      <c r="BV27" s="644"/>
      <c r="BW27" s="644"/>
      <c r="BX27" s="644"/>
      <c r="BY27" s="644"/>
      <c r="BZ27" s="644"/>
      <c r="CA27" s="644"/>
      <c r="CB27" s="684"/>
      <c r="CD27" s="685" t="s">
        <v>292</v>
      </c>
      <c r="CE27" s="682"/>
      <c r="CF27" s="682"/>
      <c r="CG27" s="682"/>
      <c r="CH27" s="682"/>
      <c r="CI27" s="682"/>
      <c r="CJ27" s="682"/>
      <c r="CK27" s="682"/>
      <c r="CL27" s="682"/>
      <c r="CM27" s="682"/>
      <c r="CN27" s="682"/>
      <c r="CO27" s="682"/>
      <c r="CP27" s="682"/>
      <c r="CQ27" s="683"/>
      <c r="CR27" s="641">
        <v>863500</v>
      </c>
      <c r="CS27" s="642"/>
      <c r="CT27" s="642"/>
      <c r="CU27" s="642"/>
      <c r="CV27" s="642"/>
      <c r="CW27" s="642"/>
      <c r="CX27" s="642"/>
      <c r="CY27" s="643"/>
      <c r="CZ27" s="646">
        <v>16.2</v>
      </c>
      <c r="DA27" s="675"/>
      <c r="DB27" s="675"/>
      <c r="DC27" s="676"/>
      <c r="DD27" s="649">
        <v>244517</v>
      </c>
      <c r="DE27" s="642"/>
      <c r="DF27" s="642"/>
      <c r="DG27" s="642"/>
      <c r="DH27" s="642"/>
      <c r="DI27" s="642"/>
      <c r="DJ27" s="642"/>
      <c r="DK27" s="643"/>
      <c r="DL27" s="649">
        <v>244348</v>
      </c>
      <c r="DM27" s="642"/>
      <c r="DN27" s="642"/>
      <c r="DO27" s="642"/>
      <c r="DP27" s="642"/>
      <c r="DQ27" s="642"/>
      <c r="DR27" s="642"/>
      <c r="DS27" s="642"/>
      <c r="DT27" s="642"/>
      <c r="DU27" s="642"/>
      <c r="DV27" s="643"/>
      <c r="DW27" s="646">
        <v>6.5</v>
      </c>
      <c r="DX27" s="675"/>
      <c r="DY27" s="675"/>
      <c r="DZ27" s="675"/>
      <c r="EA27" s="675"/>
      <c r="EB27" s="675"/>
      <c r="EC27" s="677"/>
    </row>
    <row r="28" spans="2:133" ht="11.25" customHeight="1" x14ac:dyDescent="0.15">
      <c r="B28" s="746" t="s">
        <v>293</v>
      </c>
      <c r="C28" s="747"/>
      <c r="D28" s="747"/>
      <c r="E28" s="747"/>
      <c r="F28" s="747"/>
      <c r="G28" s="747"/>
      <c r="H28" s="747"/>
      <c r="I28" s="747"/>
      <c r="J28" s="747"/>
      <c r="K28" s="747"/>
      <c r="L28" s="747"/>
      <c r="M28" s="747"/>
      <c r="N28" s="747"/>
      <c r="O28" s="747"/>
      <c r="P28" s="747"/>
      <c r="Q28" s="748"/>
      <c r="R28" s="641" t="s">
        <v>233</v>
      </c>
      <c r="S28" s="644"/>
      <c r="T28" s="644"/>
      <c r="U28" s="644"/>
      <c r="V28" s="644"/>
      <c r="W28" s="644"/>
      <c r="X28" s="644"/>
      <c r="Y28" s="645"/>
      <c r="Z28" s="703" t="s">
        <v>233</v>
      </c>
      <c r="AA28" s="703"/>
      <c r="AB28" s="703"/>
      <c r="AC28" s="703"/>
      <c r="AD28" s="704" t="s">
        <v>121</v>
      </c>
      <c r="AE28" s="704"/>
      <c r="AF28" s="704"/>
      <c r="AG28" s="704"/>
      <c r="AH28" s="704"/>
      <c r="AI28" s="704"/>
      <c r="AJ28" s="704"/>
      <c r="AK28" s="704"/>
      <c r="AL28" s="646" t="s">
        <v>121</v>
      </c>
      <c r="AM28" s="647"/>
      <c r="AN28" s="647"/>
      <c r="AO28" s="705"/>
      <c r="AP28" s="653"/>
      <c r="AQ28" s="654"/>
      <c r="AR28" s="654"/>
      <c r="AS28" s="654"/>
      <c r="AT28" s="654"/>
      <c r="AU28" s="654"/>
      <c r="AV28" s="654"/>
      <c r="AW28" s="654"/>
      <c r="AX28" s="654"/>
      <c r="AY28" s="654"/>
      <c r="AZ28" s="654"/>
      <c r="BA28" s="654"/>
      <c r="BB28" s="654"/>
      <c r="BC28" s="654"/>
      <c r="BD28" s="654"/>
      <c r="BE28" s="654"/>
      <c r="BF28" s="655"/>
      <c r="BG28" s="641"/>
      <c r="BH28" s="644"/>
      <c r="BI28" s="644"/>
      <c r="BJ28" s="644"/>
      <c r="BK28" s="644"/>
      <c r="BL28" s="644"/>
      <c r="BM28" s="644"/>
      <c r="BN28" s="645"/>
      <c r="BO28" s="703"/>
      <c r="BP28" s="703"/>
      <c r="BQ28" s="703"/>
      <c r="BR28" s="703"/>
      <c r="BS28" s="704"/>
      <c r="BT28" s="704"/>
      <c r="BU28" s="704"/>
      <c r="BV28" s="704"/>
      <c r="BW28" s="704"/>
      <c r="BX28" s="704"/>
      <c r="BY28" s="704"/>
      <c r="BZ28" s="704"/>
      <c r="CA28" s="704"/>
      <c r="CB28" s="745"/>
      <c r="CD28" s="685" t="s">
        <v>294</v>
      </c>
      <c r="CE28" s="682"/>
      <c r="CF28" s="682"/>
      <c r="CG28" s="682"/>
      <c r="CH28" s="682"/>
      <c r="CI28" s="682"/>
      <c r="CJ28" s="682"/>
      <c r="CK28" s="682"/>
      <c r="CL28" s="682"/>
      <c r="CM28" s="682"/>
      <c r="CN28" s="682"/>
      <c r="CO28" s="682"/>
      <c r="CP28" s="682"/>
      <c r="CQ28" s="683"/>
      <c r="CR28" s="641">
        <v>215630</v>
      </c>
      <c r="CS28" s="644"/>
      <c r="CT28" s="644"/>
      <c r="CU28" s="644"/>
      <c r="CV28" s="644"/>
      <c r="CW28" s="644"/>
      <c r="CX28" s="644"/>
      <c r="CY28" s="645"/>
      <c r="CZ28" s="646">
        <v>4</v>
      </c>
      <c r="DA28" s="675"/>
      <c r="DB28" s="675"/>
      <c r="DC28" s="676"/>
      <c r="DD28" s="649">
        <v>210871</v>
      </c>
      <c r="DE28" s="644"/>
      <c r="DF28" s="644"/>
      <c r="DG28" s="644"/>
      <c r="DH28" s="644"/>
      <c r="DI28" s="644"/>
      <c r="DJ28" s="644"/>
      <c r="DK28" s="645"/>
      <c r="DL28" s="649">
        <v>210871</v>
      </c>
      <c r="DM28" s="644"/>
      <c r="DN28" s="644"/>
      <c r="DO28" s="644"/>
      <c r="DP28" s="644"/>
      <c r="DQ28" s="644"/>
      <c r="DR28" s="644"/>
      <c r="DS28" s="644"/>
      <c r="DT28" s="644"/>
      <c r="DU28" s="644"/>
      <c r="DV28" s="645"/>
      <c r="DW28" s="646">
        <v>5.6</v>
      </c>
      <c r="DX28" s="675"/>
      <c r="DY28" s="675"/>
      <c r="DZ28" s="675"/>
      <c r="EA28" s="675"/>
      <c r="EB28" s="675"/>
      <c r="EC28" s="677"/>
    </row>
    <row r="29" spans="2:133" ht="11.25" customHeight="1" x14ac:dyDescent="0.15">
      <c r="B29" s="638" t="s">
        <v>295</v>
      </c>
      <c r="C29" s="639"/>
      <c r="D29" s="639"/>
      <c r="E29" s="639"/>
      <c r="F29" s="639"/>
      <c r="G29" s="639"/>
      <c r="H29" s="639"/>
      <c r="I29" s="639"/>
      <c r="J29" s="639"/>
      <c r="K29" s="639"/>
      <c r="L29" s="639"/>
      <c r="M29" s="639"/>
      <c r="N29" s="639"/>
      <c r="O29" s="639"/>
      <c r="P29" s="639"/>
      <c r="Q29" s="640"/>
      <c r="R29" s="641">
        <v>340855</v>
      </c>
      <c r="S29" s="644"/>
      <c r="T29" s="644"/>
      <c r="U29" s="644"/>
      <c r="V29" s="644"/>
      <c r="W29" s="644"/>
      <c r="X29" s="644"/>
      <c r="Y29" s="645"/>
      <c r="Z29" s="703">
        <v>6</v>
      </c>
      <c r="AA29" s="703"/>
      <c r="AB29" s="703"/>
      <c r="AC29" s="703"/>
      <c r="AD29" s="704" t="s">
        <v>121</v>
      </c>
      <c r="AE29" s="704"/>
      <c r="AF29" s="704"/>
      <c r="AG29" s="704"/>
      <c r="AH29" s="704"/>
      <c r="AI29" s="704"/>
      <c r="AJ29" s="704"/>
      <c r="AK29" s="704"/>
      <c r="AL29" s="646" t="s">
        <v>121</v>
      </c>
      <c r="AM29" s="647"/>
      <c r="AN29" s="647"/>
      <c r="AO29" s="705"/>
      <c r="AP29" s="715" t="s">
        <v>213</v>
      </c>
      <c r="AQ29" s="716"/>
      <c r="AR29" s="716"/>
      <c r="AS29" s="716"/>
      <c r="AT29" s="716"/>
      <c r="AU29" s="716"/>
      <c r="AV29" s="716"/>
      <c r="AW29" s="716"/>
      <c r="AX29" s="716"/>
      <c r="AY29" s="716"/>
      <c r="AZ29" s="716"/>
      <c r="BA29" s="716"/>
      <c r="BB29" s="716"/>
      <c r="BC29" s="716"/>
      <c r="BD29" s="716"/>
      <c r="BE29" s="716"/>
      <c r="BF29" s="717"/>
      <c r="BG29" s="715" t="s">
        <v>296</v>
      </c>
      <c r="BH29" s="743"/>
      <c r="BI29" s="743"/>
      <c r="BJ29" s="743"/>
      <c r="BK29" s="743"/>
      <c r="BL29" s="743"/>
      <c r="BM29" s="743"/>
      <c r="BN29" s="743"/>
      <c r="BO29" s="743"/>
      <c r="BP29" s="743"/>
      <c r="BQ29" s="744"/>
      <c r="BR29" s="715" t="s">
        <v>297</v>
      </c>
      <c r="BS29" s="743"/>
      <c r="BT29" s="743"/>
      <c r="BU29" s="743"/>
      <c r="BV29" s="743"/>
      <c r="BW29" s="743"/>
      <c r="BX29" s="743"/>
      <c r="BY29" s="743"/>
      <c r="BZ29" s="743"/>
      <c r="CA29" s="743"/>
      <c r="CB29" s="744"/>
      <c r="CD29" s="725" t="s">
        <v>298</v>
      </c>
      <c r="CE29" s="726"/>
      <c r="CF29" s="685" t="s">
        <v>63</v>
      </c>
      <c r="CG29" s="682"/>
      <c r="CH29" s="682"/>
      <c r="CI29" s="682"/>
      <c r="CJ29" s="682"/>
      <c r="CK29" s="682"/>
      <c r="CL29" s="682"/>
      <c r="CM29" s="682"/>
      <c r="CN29" s="682"/>
      <c r="CO29" s="682"/>
      <c r="CP29" s="682"/>
      <c r="CQ29" s="683"/>
      <c r="CR29" s="641">
        <v>215630</v>
      </c>
      <c r="CS29" s="642"/>
      <c r="CT29" s="642"/>
      <c r="CU29" s="642"/>
      <c r="CV29" s="642"/>
      <c r="CW29" s="642"/>
      <c r="CX29" s="642"/>
      <c r="CY29" s="643"/>
      <c r="CZ29" s="646">
        <v>4</v>
      </c>
      <c r="DA29" s="675"/>
      <c r="DB29" s="675"/>
      <c r="DC29" s="676"/>
      <c r="DD29" s="649">
        <v>210871</v>
      </c>
      <c r="DE29" s="642"/>
      <c r="DF29" s="642"/>
      <c r="DG29" s="642"/>
      <c r="DH29" s="642"/>
      <c r="DI29" s="642"/>
      <c r="DJ29" s="642"/>
      <c r="DK29" s="643"/>
      <c r="DL29" s="649">
        <v>210871</v>
      </c>
      <c r="DM29" s="642"/>
      <c r="DN29" s="642"/>
      <c r="DO29" s="642"/>
      <c r="DP29" s="642"/>
      <c r="DQ29" s="642"/>
      <c r="DR29" s="642"/>
      <c r="DS29" s="642"/>
      <c r="DT29" s="642"/>
      <c r="DU29" s="642"/>
      <c r="DV29" s="643"/>
      <c r="DW29" s="646">
        <v>5.6</v>
      </c>
      <c r="DX29" s="675"/>
      <c r="DY29" s="675"/>
      <c r="DZ29" s="675"/>
      <c r="EA29" s="675"/>
      <c r="EB29" s="675"/>
      <c r="EC29" s="677"/>
    </row>
    <row r="30" spans="2:133" ht="11.25" customHeight="1" x14ac:dyDescent="0.15">
      <c r="B30" s="638" t="s">
        <v>299</v>
      </c>
      <c r="C30" s="639"/>
      <c r="D30" s="639"/>
      <c r="E30" s="639"/>
      <c r="F30" s="639"/>
      <c r="G30" s="639"/>
      <c r="H30" s="639"/>
      <c r="I30" s="639"/>
      <c r="J30" s="639"/>
      <c r="K30" s="639"/>
      <c r="L30" s="639"/>
      <c r="M30" s="639"/>
      <c r="N30" s="639"/>
      <c r="O30" s="639"/>
      <c r="P30" s="639"/>
      <c r="Q30" s="640"/>
      <c r="R30" s="641">
        <v>13867</v>
      </c>
      <c r="S30" s="644"/>
      <c r="T30" s="644"/>
      <c r="U30" s="644"/>
      <c r="V30" s="644"/>
      <c r="W30" s="644"/>
      <c r="X30" s="644"/>
      <c r="Y30" s="645"/>
      <c r="Z30" s="703">
        <v>0.2</v>
      </c>
      <c r="AA30" s="703"/>
      <c r="AB30" s="703"/>
      <c r="AC30" s="703"/>
      <c r="AD30" s="704">
        <v>12999</v>
      </c>
      <c r="AE30" s="704"/>
      <c r="AF30" s="704"/>
      <c r="AG30" s="704"/>
      <c r="AH30" s="704"/>
      <c r="AI30" s="704"/>
      <c r="AJ30" s="704"/>
      <c r="AK30" s="704"/>
      <c r="AL30" s="646">
        <v>0.4</v>
      </c>
      <c r="AM30" s="647"/>
      <c r="AN30" s="647"/>
      <c r="AO30" s="705"/>
      <c r="AP30" s="731" t="s">
        <v>300</v>
      </c>
      <c r="AQ30" s="732"/>
      <c r="AR30" s="732"/>
      <c r="AS30" s="732"/>
      <c r="AT30" s="737" t="s">
        <v>301</v>
      </c>
      <c r="AU30" s="210"/>
      <c r="AV30" s="210"/>
      <c r="AW30" s="210"/>
      <c r="AX30" s="740" t="s">
        <v>179</v>
      </c>
      <c r="AY30" s="741"/>
      <c r="AZ30" s="741"/>
      <c r="BA30" s="741"/>
      <c r="BB30" s="741"/>
      <c r="BC30" s="741"/>
      <c r="BD30" s="741"/>
      <c r="BE30" s="741"/>
      <c r="BF30" s="742"/>
      <c r="BG30" s="721">
        <v>99.4</v>
      </c>
      <c r="BH30" s="722"/>
      <c r="BI30" s="722"/>
      <c r="BJ30" s="722"/>
      <c r="BK30" s="722"/>
      <c r="BL30" s="722"/>
      <c r="BM30" s="723">
        <v>98</v>
      </c>
      <c r="BN30" s="722"/>
      <c r="BO30" s="722"/>
      <c r="BP30" s="722"/>
      <c r="BQ30" s="724"/>
      <c r="BR30" s="721">
        <v>99.4</v>
      </c>
      <c r="BS30" s="722"/>
      <c r="BT30" s="722"/>
      <c r="BU30" s="722"/>
      <c r="BV30" s="722"/>
      <c r="BW30" s="722"/>
      <c r="BX30" s="723">
        <v>98</v>
      </c>
      <c r="BY30" s="722"/>
      <c r="BZ30" s="722"/>
      <c r="CA30" s="722"/>
      <c r="CB30" s="724"/>
      <c r="CD30" s="727"/>
      <c r="CE30" s="728"/>
      <c r="CF30" s="685" t="s">
        <v>302</v>
      </c>
      <c r="CG30" s="682"/>
      <c r="CH30" s="682"/>
      <c r="CI30" s="682"/>
      <c r="CJ30" s="682"/>
      <c r="CK30" s="682"/>
      <c r="CL30" s="682"/>
      <c r="CM30" s="682"/>
      <c r="CN30" s="682"/>
      <c r="CO30" s="682"/>
      <c r="CP30" s="682"/>
      <c r="CQ30" s="683"/>
      <c r="CR30" s="641">
        <v>201443</v>
      </c>
      <c r="CS30" s="644"/>
      <c r="CT30" s="644"/>
      <c r="CU30" s="644"/>
      <c r="CV30" s="644"/>
      <c r="CW30" s="644"/>
      <c r="CX30" s="644"/>
      <c r="CY30" s="645"/>
      <c r="CZ30" s="646">
        <v>3.8</v>
      </c>
      <c r="DA30" s="675"/>
      <c r="DB30" s="675"/>
      <c r="DC30" s="676"/>
      <c r="DD30" s="649">
        <v>197524</v>
      </c>
      <c r="DE30" s="644"/>
      <c r="DF30" s="644"/>
      <c r="DG30" s="644"/>
      <c r="DH30" s="644"/>
      <c r="DI30" s="644"/>
      <c r="DJ30" s="644"/>
      <c r="DK30" s="645"/>
      <c r="DL30" s="649">
        <v>197524</v>
      </c>
      <c r="DM30" s="644"/>
      <c r="DN30" s="644"/>
      <c r="DO30" s="644"/>
      <c r="DP30" s="644"/>
      <c r="DQ30" s="644"/>
      <c r="DR30" s="644"/>
      <c r="DS30" s="644"/>
      <c r="DT30" s="644"/>
      <c r="DU30" s="644"/>
      <c r="DV30" s="645"/>
      <c r="DW30" s="646">
        <v>5.3</v>
      </c>
      <c r="DX30" s="675"/>
      <c r="DY30" s="675"/>
      <c r="DZ30" s="675"/>
      <c r="EA30" s="675"/>
      <c r="EB30" s="675"/>
      <c r="EC30" s="677"/>
    </row>
    <row r="31" spans="2:133" ht="11.25" customHeight="1" x14ac:dyDescent="0.15">
      <c r="B31" s="638" t="s">
        <v>303</v>
      </c>
      <c r="C31" s="639"/>
      <c r="D31" s="639"/>
      <c r="E31" s="639"/>
      <c r="F31" s="639"/>
      <c r="G31" s="639"/>
      <c r="H31" s="639"/>
      <c r="I31" s="639"/>
      <c r="J31" s="639"/>
      <c r="K31" s="639"/>
      <c r="L31" s="639"/>
      <c r="M31" s="639"/>
      <c r="N31" s="639"/>
      <c r="O31" s="639"/>
      <c r="P31" s="639"/>
      <c r="Q31" s="640"/>
      <c r="R31" s="641">
        <v>77680</v>
      </c>
      <c r="S31" s="644"/>
      <c r="T31" s="644"/>
      <c r="U31" s="644"/>
      <c r="V31" s="644"/>
      <c r="W31" s="644"/>
      <c r="X31" s="644"/>
      <c r="Y31" s="645"/>
      <c r="Z31" s="703">
        <v>1.4</v>
      </c>
      <c r="AA31" s="703"/>
      <c r="AB31" s="703"/>
      <c r="AC31" s="703"/>
      <c r="AD31" s="704" t="s">
        <v>233</v>
      </c>
      <c r="AE31" s="704"/>
      <c r="AF31" s="704"/>
      <c r="AG31" s="704"/>
      <c r="AH31" s="704"/>
      <c r="AI31" s="704"/>
      <c r="AJ31" s="704"/>
      <c r="AK31" s="704"/>
      <c r="AL31" s="646" t="s">
        <v>233</v>
      </c>
      <c r="AM31" s="647"/>
      <c r="AN31" s="647"/>
      <c r="AO31" s="705"/>
      <c r="AP31" s="733"/>
      <c r="AQ31" s="734"/>
      <c r="AR31" s="734"/>
      <c r="AS31" s="734"/>
      <c r="AT31" s="738"/>
      <c r="AU31" s="209" t="s">
        <v>304</v>
      </c>
      <c r="AV31" s="209"/>
      <c r="AW31" s="209"/>
      <c r="AX31" s="638" t="s">
        <v>305</v>
      </c>
      <c r="AY31" s="639"/>
      <c r="AZ31" s="639"/>
      <c r="BA31" s="639"/>
      <c r="BB31" s="639"/>
      <c r="BC31" s="639"/>
      <c r="BD31" s="639"/>
      <c r="BE31" s="639"/>
      <c r="BF31" s="640"/>
      <c r="BG31" s="719">
        <v>98.9</v>
      </c>
      <c r="BH31" s="642"/>
      <c r="BI31" s="642"/>
      <c r="BJ31" s="642"/>
      <c r="BK31" s="642"/>
      <c r="BL31" s="642"/>
      <c r="BM31" s="647">
        <v>96.7</v>
      </c>
      <c r="BN31" s="720"/>
      <c r="BO31" s="720"/>
      <c r="BP31" s="720"/>
      <c r="BQ31" s="681"/>
      <c r="BR31" s="719">
        <v>99</v>
      </c>
      <c r="BS31" s="642"/>
      <c r="BT31" s="642"/>
      <c r="BU31" s="642"/>
      <c r="BV31" s="642"/>
      <c r="BW31" s="642"/>
      <c r="BX31" s="647">
        <v>97</v>
      </c>
      <c r="BY31" s="720"/>
      <c r="BZ31" s="720"/>
      <c r="CA31" s="720"/>
      <c r="CB31" s="681"/>
      <c r="CD31" s="727"/>
      <c r="CE31" s="728"/>
      <c r="CF31" s="685" t="s">
        <v>306</v>
      </c>
      <c r="CG31" s="682"/>
      <c r="CH31" s="682"/>
      <c r="CI31" s="682"/>
      <c r="CJ31" s="682"/>
      <c r="CK31" s="682"/>
      <c r="CL31" s="682"/>
      <c r="CM31" s="682"/>
      <c r="CN31" s="682"/>
      <c r="CO31" s="682"/>
      <c r="CP31" s="682"/>
      <c r="CQ31" s="683"/>
      <c r="CR31" s="641">
        <v>14187</v>
      </c>
      <c r="CS31" s="642"/>
      <c r="CT31" s="642"/>
      <c r="CU31" s="642"/>
      <c r="CV31" s="642"/>
      <c r="CW31" s="642"/>
      <c r="CX31" s="642"/>
      <c r="CY31" s="643"/>
      <c r="CZ31" s="646">
        <v>0.3</v>
      </c>
      <c r="DA31" s="675"/>
      <c r="DB31" s="675"/>
      <c r="DC31" s="676"/>
      <c r="DD31" s="649">
        <v>13347</v>
      </c>
      <c r="DE31" s="642"/>
      <c r="DF31" s="642"/>
      <c r="DG31" s="642"/>
      <c r="DH31" s="642"/>
      <c r="DI31" s="642"/>
      <c r="DJ31" s="642"/>
      <c r="DK31" s="643"/>
      <c r="DL31" s="649">
        <v>13347</v>
      </c>
      <c r="DM31" s="642"/>
      <c r="DN31" s="642"/>
      <c r="DO31" s="642"/>
      <c r="DP31" s="642"/>
      <c r="DQ31" s="642"/>
      <c r="DR31" s="642"/>
      <c r="DS31" s="642"/>
      <c r="DT31" s="642"/>
      <c r="DU31" s="642"/>
      <c r="DV31" s="643"/>
      <c r="DW31" s="646">
        <v>0.4</v>
      </c>
      <c r="DX31" s="675"/>
      <c r="DY31" s="675"/>
      <c r="DZ31" s="675"/>
      <c r="EA31" s="675"/>
      <c r="EB31" s="675"/>
      <c r="EC31" s="677"/>
    </row>
    <row r="32" spans="2:133" ht="11.25" customHeight="1" x14ac:dyDescent="0.15">
      <c r="B32" s="638" t="s">
        <v>307</v>
      </c>
      <c r="C32" s="639"/>
      <c r="D32" s="639"/>
      <c r="E32" s="639"/>
      <c r="F32" s="639"/>
      <c r="G32" s="639"/>
      <c r="H32" s="639"/>
      <c r="I32" s="639"/>
      <c r="J32" s="639"/>
      <c r="K32" s="639"/>
      <c r="L32" s="639"/>
      <c r="M32" s="639"/>
      <c r="N32" s="639"/>
      <c r="O32" s="639"/>
      <c r="P32" s="639"/>
      <c r="Q32" s="640"/>
      <c r="R32" s="641">
        <v>60022</v>
      </c>
      <c r="S32" s="644"/>
      <c r="T32" s="644"/>
      <c r="U32" s="644"/>
      <c r="V32" s="644"/>
      <c r="W32" s="644"/>
      <c r="X32" s="644"/>
      <c r="Y32" s="645"/>
      <c r="Z32" s="703">
        <v>1.1000000000000001</v>
      </c>
      <c r="AA32" s="703"/>
      <c r="AB32" s="703"/>
      <c r="AC32" s="703"/>
      <c r="AD32" s="704" t="s">
        <v>121</v>
      </c>
      <c r="AE32" s="704"/>
      <c r="AF32" s="704"/>
      <c r="AG32" s="704"/>
      <c r="AH32" s="704"/>
      <c r="AI32" s="704"/>
      <c r="AJ32" s="704"/>
      <c r="AK32" s="704"/>
      <c r="AL32" s="646" t="s">
        <v>121</v>
      </c>
      <c r="AM32" s="647"/>
      <c r="AN32" s="647"/>
      <c r="AO32" s="705"/>
      <c r="AP32" s="735"/>
      <c r="AQ32" s="736"/>
      <c r="AR32" s="736"/>
      <c r="AS32" s="736"/>
      <c r="AT32" s="739"/>
      <c r="AU32" s="211"/>
      <c r="AV32" s="211"/>
      <c r="AW32" s="211"/>
      <c r="AX32" s="653" t="s">
        <v>308</v>
      </c>
      <c r="AY32" s="654"/>
      <c r="AZ32" s="654"/>
      <c r="BA32" s="654"/>
      <c r="BB32" s="654"/>
      <c r="BC32" s="654"/>
      <c r="BD32" s="654"/>
      <c r="BE32" s="654"/>
      <c r="BF32" s="655"/>
      <c r="BG32" s="718">
        <v>99.7</v>
      </c>
      <c r="BH32" s="657"/>
      <c r="BI32" s="657"/>
      <c r="BJ32" s="657"/>
      <c r="BK32" s="657"/>
      <c r="BL32" s="657"/>
      <c r="BM32" s="701">
        <v>98.7</v>
      </c>
      <c r="BN32" s="657"/>
      <c r="BO32" s="657"/>
      <c r="BP32" s="657"/>
      <c r="BQ32" s="694"/>
      <c r="BR32" s="718">
        <v>99.7</v>
      </c>
      <c r="BS32" s="657"/>
      <c r="BT32" s="657"/>
      <c r="BU32" s="657"/>
      <c r="BV32" s="657"/>
      <c r="BW32" s="657"/>
      <c r="BX32" s="701">
        <v>98.6</v>
      </c>
      <c r="BY32" s="657"/>
      <c r="BZ32" s="657"/>
      <c r="CA32" s="657"/>
      <c r="CB32" s="694"/>
      <c r="CD32" s="729"/>
      <c r="CE32" s="730"/>
      <c r="CF32" s="685" t="s">
        <v>309</v>
      </c>
      <c r="CG32" s="682"/>
      <c r="CH32" s="682"/>
      <c r="CI32" s="682"/>
      <c r="CJ32" s="682"/>
      <c r="CK32" s="682"/>
      <c r="CL32" s="682"/>
      <c r="CM32" s="682"/>
      <c r="CN32" s="682"/>
      <c r="CO32" s="682"/>
      <c r="CP32" s="682"/>
      <c r="CQ32" s="683"/>
      <c r="CR32" s="641" t="s">
        <v>233</v>
      </c>
      <c r="CS32" s="644"/>
      <c r="CT32" s="644"/>
      <c r="CU32" s="644"/>
      <c r="CV32" s="644"/>
      <c r="CW32" s="644"/>
      <c r="CX32" s="644"/>
      <c r="CY32" s="645"/>
      <c r="CZ32" s="646" t="s">
        <v>121</v>
      </c>
      <c r="DA32" s="675"/>
      <c r="DB32" s="675"/>
      <c r="DC32" s="676"/>
      <c r="DD32" s="649" t="s">
        <v>121</v>
      </c>
      <c r="DE32" s="644"/>
      <c r="DF32" s="644"/>
      <c r="DG32" s="644"/>
      <c r="DH32" s="644"/>
      <c r="DI32" s="644"/>
      <c r="DJ32" s="644"/>
      <c r="DK32" s="645"/>
      <c r="DL32" s="649" t="s">
        <v>121</v>
      </c>
      <c r="DM32" s="644"/>
      <c r="DN32" s="644"/>
      <c r="DO32" s="644"/>
      <c r="DP32" s="644"/>
      <c r="DQ32" s="644"/>
      <c r="DR32" s="644"/>
      <c r="DS32" s="644"/>
      <c r="DT32" s="644"/>
      <c r="DU32" s="644"/>
      <c r="DV32" s="645"/>
      <c r="DW32" s="646" t="s">
        <v>121</v>
      </c>
      <c r="DX32" s="675"/>
      <c r="DY32" s="675"/>
      <c r="DZ32" s="675"/>
      <c r="EA32" s="675"/>
      <c r="EB32" s="675"/>
      <c r="EC32" s="677"/>
    </row>
    <row r="33" spans="2:133" ht="11.25" customHeight="1" x14ac:dyDescent="0.15">
      <c r="B33" s="638" t="s">
        <v>310</v>
      </c>
      <c r="C33" s="639"/>
      <c r="D33" s="639"/>
      <c r="E33" s="639"/>
      <c r="F33" s="639"/>
      <c r="G33" s="639"/>
      <c r="H33" s="639"/>
      <c r="I33" s="639"/>
      <c r="J33" s="639"/>
      <c r="K33" s="639"/>
      <c r="L33" s="639"/>
      <c r="M33" s="639"/>
      <c r="N33" s="639"/>
      <c r="O33" s="639"/>
      <c r="P33" s="639"/>
      <c r="Q33" s="640"/>
      <c r="R33" s="641">
        <v>365777</v>
      </c>
      <c r="S33" s="644"/>
      <c r="T33" s="644"/>
      <c r="U33" s="644"/>
      <c r="V33" s="644"/>
      <c r="W33" s="644"/>
      <c r="X33" s="644"/>
      <c r="Y33" s="645"/>
      <c r="Z33" s="703">
        <v>6.4</v>
      </c>
      <c r="AA33" s="703"/>
      <c r="AB33" s="703"/>
      <c r="AC33" s="703"/>
      <c r="AD33" s="704" t="s">
        <v>121</v>
      </c>
      <c r="AE33" s="704"/>
      <c r="AF33" s="704"/>
      <c r="AG33" s="704"/>
      <c r="AH33" s="704"/>
      <c r="AI33" s="704"/>
      <c r="AJ33" s="704"/>
      <c r="AK33" s="704"/>
      <c r="AL33" s="646" t="s">
        <v>121</v>
      </c>
      <c r="AM33" s="647"/>
      <c r="AN33" s="647"/>
      <c r="AO33" s="705"/>
      <c r="AP33" s="212"/>
      <c r="AQ33" s="213"/>
      <c r="AR33" s="209"/>
      <c r="AS33" s="210"/>
      <c r="AT33" s="210"/>
      <c r="AU33" s="210"/>
      <c r="AV33" s="210"/>
      <c r="AW33" s="210"/>
      <c r="AX33" s="210"/>
      <c r="AY33" s="210"/>
      <c r="AZ33" s="210"/>
      <c r="BA33" s="210"/>
      <c r="BB33" s="210"/>
      <c r="BC33" s="210"/>
      <c r="BD33" s="210"/>
      <c r="BE33" s="210"/>
      <c r="BF33" s="210"/>
      <c r="BG33" s="213"/>
      <c r="BH33" s="213"/>
      <c r="BI33" s="213"/>
      <c r="BJ33" s="213"/>
      <c r="BK33" s="213"/>
      <c r="BL33" s="213"/>
      <c r="BM33" s="213"/>
      <c r="BN33" s="213"/>
      <c r="BO33" s="213"/>
      <c r="BP33" s="213"/>
      <c r="BQ33" s="213"/>
      <c r="BR33" s="213"/>
      <c r="BS33" s="213"/>
      <c r="BT33" s="213"/>
      <c r="BU33" s="213"/>
      <c r="BV33" s="213"/>
      <c r="BW33" s="213"/>
      <c r="BX33" s="213"/>
      <c r="BY33" s="213"/>
      <c r="BZ33" s="213"/>
      <c r="CA33" s="213"/>
      <c r="CB33" s="213"/>
      <c r="CD33" s="685" t="s">
        <v>311</v>
      </c>
      <c r="CE33" s="682"/>
      <c r="CF33" s="682"/>
      <c r="CG33" s="682"/>
      <c r="CH33" s="682"/>
      <c r="CI33" s="682"/>
      <c r="CJ33" s="682"/>
      <c r="CK33" s="682"/>
      <c r="CL33" s="682"/>
      <c r="CM33" s="682"/>
      <c r="CN33" s="682"/>
      <c r="CO33" s="682"/>
      <c r="CP33" s="682"/>
      <c r="CQ33" s="683"/>
      <c r="CR33" s="641">
        <v>2392046</v>
      </c>
      <c r="CS33" s="642"/>
      <c r="CT33" s="642"/>
      <c r="CU33" s="642"/>
      <c r="CV33" s="642"/>
      <c r="CW33" s="642"/>
      <c r="CX33" s="642"/>
      <c r="CY33" s="643"/>
      <c r="CZ33" s="646">
        <v>44.9</v>
      </c>
      <c r="DA33" s="675"/>
      <c r="DB33" s="675"/>
      <c r="DC33" s="676"/>
      <c r="DD33" s="649">
        <v>2128277</v>
      </c>
      <c r="DE33" s="642"/>
      <c r="DF33" s="642"/>
      <c r="DG33" s="642"/>
      <c r="DH33" s="642"/>
      <c r="DI33" s="642"/>
      <c r="DJ33" s="642"/>
      <c r="DK33" s="643"/>
      <c r="DL33" s="649">
        <v>1736840</v>
      </c>
      <c r="DM33" s="642"/>
      <c r="DN33" s="642"/>
      <c r="DO33" s="642"/>
      <c r="DP33" s="642"/>
      <c r="DQ33" s="642"/>
      <c r="DR33" s="642"/>
      <c r="DS33" s="642"/>
      <c r="DT33" s="642"/>
      <c r="DU33" s="642"/>
      <c r="DV33" s="643"/>
      <c r="DW33" s="646">
        <v>46.5</v>
      </c>
      <c r="DX33" s="675"/>
      <c r="DY33" s="675"/>
      <c r="DZ33" s="675"/>
      <c r="EA33" s="675"/>
      <c r="EB33" s="675"/>
      <c r="EC33" s="677"/>
    </row>
    <row r="34" spans="2:133" ht="11.25" customHeight="1" x14ac:dyDescent="0.15">
      <c r="B34" s="638" t="s">
        <v>312</v>
      </c>
      <c r="C34" s="639"/>
      <c r="D34" s="639"/>
      <c r="E34" s="639"/>
      <c r="F34" s="639"/>
      <c r="G34" s="639"/>
      <c r="H34" s="639"/>
      <c r="I34" s="639"/>
      <c r="J34" s="639"/>
      <c r="K34" s="639"/>
      <c r="L34" s="639"/>
      <c r="M34" s="639"/>
      <c r="N34" s="639"/>
      <c r="O34" s="639"/>
      <c r="P34" s="639"/>
      <c r="Q34" s="640"/>
      <c r="R34" s="641">
        <v>69811</v>
      </c>
      <c r="S34" s="644"/>
      <c r="T34" s="644"/>
      <c r="U34" s="644"/>
      <c r="V34" s="644"/>
      <c r="W34" s="644"/>
      <c r="X34" s="644"/>
      <c r="Y34" s="645"/>
      <c r="Z34" s="703">
        <v>1.2</v>
      </c>
      <c r="AA34" s="703"/>
      <c r="AB34" s="703"/>
      <c r="AC34" s="703"/>
      <c r="AD34" s="704">
        <v>46</v>
      </c>
      <c r="AE34" s="704"/>
      <c r="AF34" s="704"/>
      <c r="AG34" s="704"/>
      <c r="AH34" s="704"/>
      <c r="AI34" s="704"/>
      <c r="AJ34" s="704"/>
      <c r="AK34" s="704"/>
      <c r="AL34" s="646">
        <v>0</v>
      </c>
      <c r="AM34" s="647"/>
      <c r="AN34" s="647"/>
      <c r="AO34" s="705"/>
      <c r="AP34" s="214"/>
      <c r="AQ34" s="715" t="s">
        <v>313</v>
      </c>
      <c r="AR34" s="716"/>
      <c r="AS34" s="716"/>
      <c r="AT34" s="716"/>
      <c r="AU34" s="716"/>
      <c r="AV34" s="716"/>
      <c r="AW34" s="716"/>
      <c r="AX34" s="716"/>
      <c r="AY34" s="716"/>
      <c r="AZ34" s="716"/>
      <c r="BA34" s="716"/>
      <c r="BB34" s="716"/>
      <c r="BC34" s="716"/>
      <c r="BD34" s="716"/>
      <c r="BE34" s="716"/>
      <c r="BF34" s="717"/>
      <c r="BG34" s="715" t="s">
        <v>314</v>
      </c>
      <c r="BH34" s="716"/>
      <c r="BI34" s="716"/>
      <c r="BJ34" s="716"/>
      <c r="BK34" s="716"/>
      <c r="BL34" s="716"/>
      <c r="BM34" s="716"/>
      <c r="BN34" s="716"/>
      <c r="BO34" s="716"/>
      <c r="BP34" s="716"/>
      <c r="BQ34" s="716"/>
      <c r="BR34" s="716"/>
      <c r="BS34" s="716"/>
      <c r="BT34" s="716"/>
      <c r="BU34" s="716"/>
      <c r="BV34" s="716"/>
      <c r="BW34" s="716"/>
      <c r="BX34" s="716"/>
      <c r="BY34" s="716"/>
      <c r="BZ34" s="716"/>
      <c r="CA34" s="716"/>
      <c r="CB34" s="717"/>
      <c r="CD34" s="685" t="s">
        <v>315</v>
      </c>
      <c r="CE34" s="682"/>
      <c r="CF34" s="682"/>
      <c r="CG34" s="682"/>
      <c r="CH34" s="682"/>
      <c r="CI34" s="682"/>
      <c r="CJ34" s="682"/>
      <c r="CK34" s="682"/>
      <c r="CL34" s="682"/>
      <c r="CM34" s="682"/>
      <c r="CN34" s="682"/>
      <c r="CO34" s="682"/>
      <c r="CP34" s="682"/>
      <c r="CQ34" s="683"/>
      <c r="CR34" s="641">
        <v>877389</v>
      </c>
      <c r="CS34" s="644"/>
      <c r="CT34" s="644"/>
      <c r="CU34" s="644"/>
      <c r="CV34" s="644"/>
      <c r="CW34" s="644"/>
      <c r="CX34" s="644"/>
      <c r="CY34" s="645"/>
      <c r="CZ34" s="646">
        <v>16.5</v>
      </c>
      <c r="DA34" s="675"/>
      <c r="DB34" s="675"/>
      <c r="DC34" s="676"/>
      <c r="DD34" s="649">
        <v>734302</v>
      </c>
      <c r="DE34" s="644"/>
      <c r="DF34" s="644"/>
      <c r="DG34" s="644"/>
      <c r="DH34" s="644"/>
      <c r="DI34" s="644"/>
      <c r="DJ34" s="644"/>
      <c r="DK34" s="645"/>
      <c r="DL34" s="649">
        <v>627120</v>
      </c>
      <c r="DM34" s="644"/>
      <c r="DN34" s="644"/>
      <c r="DO34" s="644"/>
      <c r="DP34" s="644"/>
      <c r="DQ34" s="644"/>
      <c r="DR34" s="644"/>
      <c r="DS34" s="644"/>
      <c r="DT34" s="644"/>
      <c r="DU34" s="644"/>
      <c r="DV34" s="645"/>
      <c r="DW34" s="646">
        <v>16.8</v>
      </c>
      <c r="DX34" s="675"/>
      <c r="DY34" s="675"/>
      <c r="DZ34" s="675"/>
      <c r="EA34" s="675"/>
      <c r="EB34" s="675"/>
      <c r="EC34" s="677"/>
    </row>
    <row r="35" spans="2:133" ht="11.25" customHeight="1" x14ac:dyDescent="0.15">
      <c r="B35" s="638" t="s">
        <v>316</v>
      </c>
      <c r="C35" s="639"/>
      <c r="D35" s="639"/>
      <c r="E35" s="639"/>
      <c r="F35" s="639"/>
      <c r="G35" s="639"/>
      <c r="H35" s="639"/>
      <c r="I35" s="639"/>
      <c r="J35" s="639"/>
      <c r="K35" s="639"/>
      <c r="L35" s="639"/>
      <c r="M35" s="639"/>
      <c r="N35" s="639"/>
      <c r="O35" s="639"/>
      <c r="P35" s="639"/>
      <c r="Q35" s="640"/>
      <c r="R35" s="641">
        <v>388000</v>
      </c>
      <c r="S35" s="644"/>
      <c r="T35" s="644"/>
      <c r="U35" s="644"/>
      <c r="V35" s="644"/>
      <c r="W35" s="644"/>
      <c r="X35" s="644"/>
      <c r="Y35" s="645"/>
      <c r="Z35" s="703">
        <v>6.8</v>
      </c>
      <c r="AA35" s="703"/>
      <c r="AB35" s="703"/>
      <c r="AC35" s="703"/>
      <c r="AD35" s="704" t="s">
        <v>233</v>
      </c>
      <c r="AE35" s="704"/>
      <c r="AF35" s="704"/>
      <c r="AG35" s="704"/>
      <c r="AH35" s="704"/>
      <c r="AI35" s="704"/>
      <c r="AJ35" s="704"/>
      <c r="AK35" s="704"/>
      <c r="AL35" s="646" t="s">
        <v>121</v>
      </c>
      <c r="AM35" s="647"/>
      <c r="AN35" s="647"/>
      <c r="AO35" s="705"/>
      <c r="AP35" s="214"/>
      <c r="AQ35" s="709" t="s">
        <v>317</v>
      </c>
      <c r="AR35" s="710"/>
      <c r="AS35" s="710"/>
      <c r="AT35" s="710"/>
      <c r="AU35" s="710"/>
      <c r="AV35" s="710"/>
      <c r="AW35" s="710"/>
      <c r="AX35" s="710"/>
      <c r="AY35" s="711"/>
      <c r="AZ35" s="706">
        <v>776378</v>
      </c>
      <c r="BA35" s="707"/>
      <c r="BB35" s="707"/>
      <c r="BC35" s="707"/>
      <c r="BD35" s="707"/>
      <c r="BE35" s="707"/>
      <c r="BF35" s="708"/>
      <c r="BG35" s="712" t="s">
        <v>318</v>
      </c>
      <c r="BH35" s="713"/>
      <c r="BI35" s="713"/>
      <c r="BJ35" s="713"/>
      <c r="BK35" s="713"/>
      <c r="BL35" s="713"/>
      <c r="BM35" s="713"/>
      <c r="BN35" s="713"/>
      <c r="BO35" s="713"/>
      <c r="BP35" s="713"/>
      <c r="BQ35" s="713"/>
      <c r="BR35" s="713"/>
      <c r="BS35" s="713"/>
      <c r="BT35" s="713"/>
      <c r="BU35" s="714"/>
      <c r="BV35" s="706">
        <v>303629</v>
      </c>
      <c r="BW35" s="707"/>
      <c r="BX35" s="707"/>
      <c r="BY35" s="707"/>
      <c r="BZ35" s="707"/>
      <c r="CA35" s="707"/>
      <c r="CB35" s="708"/>
      <c r="CD35" s="685" t="s">
        <v>319</v>
      </c>
      <c r="CE35" s="682"/>
      <c r="CF35" s="682"/>
      <c r="CG35" s="682"/>
      <c r="CH35" s="682"/>
      <c r="CI35" s="682"/>
      <c r="CJ35" s="682"/>
      <c r="CK35" s="682"/>
      <c r="CL35" s="682"/>
      <c r="CM35" s="682"/>
      <c r="CN35" s="682"/>
      <c r="CO35" s="682"/>
      <c r="CP35" s="682"/>
      <c r="CQ35" s="683"/>
      <c r="CR35" s="641">
        <v>33603</v>
      </c>
      <c r="CS35" s="642"/>
      <c r="CT35" s="642"/>
      <c r="CU35" s="642"/>
      <c r="CV35" s="642"/>
      <c r="CW35" s="642"/>
      <c r="CX35" s="642"/>
      <c r="CY35" s="643"/>
      <c r="CZ35" s="646">
        <v>0.6</v>
      </c>
      <c r="DA35" s="675"/>
      <c r="DB35" s="675"/>
      <c r="DC35" s="676"/>
      <c r="DD35" s="649">
        <v>28459</v>
      </c>
      <c r="DE35" s="642"/>
      <c r="DF35" s="642"/>
      <c r="DG35" s="642"/>
      <c r="DH35" s="642"/>
      <c r="DI35" s="642"/>
      <c r="DJ35" s="642"/>
      <c r="DK35" s="643"/>
      <c r="DL35" s="649">
        <v>24609</v>
      </c>
      <c r="DM35" s="642"/>
      <c r="DN35" s="642"/>
      <c r="DO35" s="642"/>
      <c r="DP35" s="642"/>
      <c r="DQ35" s="642"/>
      <c r="DR35" s="642"/>
      <c r="DS35" s="642"/>
      <c r="DT35" s="642"/>
      <c r="DU35" s="642"/>
      <c r="DV35" s="643"/>
      <c r="DW35" s="646">
        <v>0.7</v>
      </c>
      <c r="DX35" s="675"/>
      <c r="DY35" s="675"/>
      <c r="DZ35" s="675"/>
      <c r="EA35" s="675"/>
      <c r="EB35" s="675"/>
      <c r="EC35" s="677"/>
    </row>
    <row r="36" spans="2:133" ht="11.25" customHeight="1" x14ac:dyDescent="0.15">
      <c r="B36" s="638" t="s">
        <v>320</v>
      </c>
      <c r="C36" s="639"/>
      <c r="D36" s="639"/>
      <c r="E36" s="639"/>
      <c r="F36" s="639"/>
      <c r="G36" s="639"/>
      <c r="H36" s="639"/>
      <c r="I36" s="639"/>
      <c r="J36" s="639"/>
      <c r="K36" s="639"/>
      <c r="L36" s="639"/>
      <c r="M36" s="639"/>
      <c r="N36" s="639"/>
      <c r="O36" s="639"/>
      <c r="P36" s="639"/>
      <c r="Q36" s="640"/>
      <c r="R36" s="641" t="s">
        <v>233</v>
      </c>
      <c r="S36" s="644"/>
      <c r="T36" s="644"/>
      <c r="U36" s="644"/>
      <c r="V36" s="644"/>
      <c r="W36" s="644"/>
      <c r="X36" s="644"/>
      <c r="Y36" s="645"/>
      <c r="Z36" s="703" t="s">
        <v>121</v>
      </c>
      <c r="AA36" s="703"/>
      <c r="AB36" s="703"/>
      <c r="AC36" s="703"/>
      <c r="AD36" s="704" t="s">
        <v>121</v>
      </c>
      <c r="AE36" s="704"/>
      <c r="AF36" s="704"/>
      <c r="AG36" s="704"/>
      <c r="AH36" s="704"/>
      <c r="AI36" s="704"/>
      <c r="AJ36" s="704"/>
      <c r="AK36" s="704"/>
      <c r="AL36" s="646" t="s">
        <v>121</v>
      </c>
      <c r="AM36" s="647"/>
      <c r="AN36" s="647"/>
      <c r="AO36" s="705"/>
      <c r="AQ36" s="678" t="s">
        <v>321</v>
      </c>
      <c r="AR36" s="679"/>
      <c r="AS36" s="679"/>
      <c r="AT36" s="679"/>
      <c r="AU36" s="679"/>
      <c r="AV36" s="679"/>
      <c r="AW36" s="679"/>
      <c r="AX36" s="679"/>
      <c r="AY36" s="680"/>
      <c r="AZ36" s="641">
        <v>280000</v>
      </c>
      <c r="BA36" s="644"/>
      <c r="BB36" s="644"/>
      <c r="BC36" s="644"/>
      <c r="BD36" s="642"/>
      <c r="BE36" s="642"/>
      <c r="BF36" s="681"/>
      <c r="BG36" s="685" t="s">
        <v>322</v>
      </c>
      <c r="BH36" s="682"/>
      <c r="BI36" s="682"/>
      <c r="BJ36" s="682"/>
      <c r="BK36" s="682"/>
      <c r="BL36" s="682"/>
      <c r="BM36" s="682"/>
      <c r="BN36" s="682"/>
      <c r="BO36" s="682"/>
      <c r="BP36" s="682"/>
      <c r="BQ36" s="682"/>
      <c r="BR36" s="682"/>
      <c r="BS36" s="682"/>
      <c r="BT36" s="682"/>
      <c r="BU36" s="683"/>
      <c r="BV36" s="641">
        <v>273252</v>
      </c>
      <c r="BW36" s="644"/>
      <c r="BX36" s="644"/>
      <c r="BY36" s="644"/>
      <c r="BZ36" s="644"/>
      <c r="CA36" s="644"/>
      <c r="CB36" s="684"/>
      <c r="CD36" s="685" t="s">
        <v>323</v>
      </c>
      <c r="CE36" s="682"/>
      <c r="CF36" s="682"/>
      <c r="CG36" s="682"/>
      <c r="CH36" s="682"/>
      <c r="CI36" s="682"/>
      <c r="CJ36" s="682"/>
      <c r="CK36" s="682"/>
      <c r="CL36" s="682"/>
      <c r="CM36" s="682"/>
      <c r="CN36" s="682"/>
      <c r="CO36" s="682"/>
      <c r="CP36" s="682"/>
      <c r="CQ36" s="683"/>
      <c r="CR36" s="641">
        <v>710781</v>
      </c>
      <c r="CS36" s="644"/>
      <c r="CT36" s="644"/>
      <c r="CU36" s="644"/>
      <c r="CV36" s="644"/>
      <c r="CW36" s="644"/>
      <c r="CX36" s="644"/>
      <c r="CY36" s="645"/>
      <c r="CZ36" s="646">
        <v>13.3</v>
      </c>
      <c r="DA36" s="675"/>
      <c r="DB36" s="675"/>
      <c r="DC36" s="676"/>
      <c r="DD36" s="649">
        <v>685104</v>
      </c>
      <c r="DE36" s="644"/>
      <c r="DF36" s="644"/>
      <c r="DG36" s="644"/>
      <c r="DH36" s="644"/>
      <c r="DI36" s="644"/>
      <c r="DJ36" s="644"/>
      <c r="DK36" s="645"/>
      <c r="DL36" s="649">
        <v>511570</v>
      </c>
      <c r="DM36" s="644"/>
      <c r="DN36" s="644"/>
      <c r="DO36" s="644"/>
      <c r="DP36" s="644"/>
      <c r="DQ36" s="644"/>
      <c r="DR36" s="644"/>
      <c r="DS36" s="644"/>
      <c r="DT36" s="644"/>
      <c r="DU36" s="644"/>
      <c r="DV36" s="645"/>
      <c r="DW36" s="646">
        <v>13.7</v>
      </c>
      <c r="DX36" s="675"/>
      <c r="DY36" s="675"/>
      <c r="DZ36" s="675"/>
      <c r="EA36" s="675"/>
      <c r="EB36" s="675"/>
      <c r="EC36" s="677"/>
    </row>
    <row r="37" spans="2:133" ht="11.25" customHeight="1" x14ac:dyDescent="0.15">
      <c r="B37" s="638" t="s">
        <v>324</v>
      </c>
      <c r="C37" s="639"/>
      <c r="D37" s="639"/>
      <c r="E37" s="639"/>
      <c r="F37" s="639"/>
      <c r="G37" s="639"/>
      <c r="H37" s="639"/>
      <c r="I37" s="639"/>
      <c r="J37" s="639"/>
      <c r="K37" s="639"/>
      <c r="L37" s="639"/>
      <c r="M37" s="639"/>
      <c r="N37" s="639"/>
      <c r="O37" s="639"/>
      <c r="P37" s="639"/>
      <c r="Q37" s="640"/>
      <c r="R37" s="641">
        <v>150000</v>
      </c>
      <c r="S37" s="644"/>
      <c r="T37" s="644"/>
      <c r="U37" s="644"/>
      <c r="V37" s="644"/>
      <c r="W37" s="644"/>
      <c r="X37" s="644"/>
      <c r="Y37" s="645"/>
      <c r="Z37" s="703">
        <v>2.6</v>
      </c>
      <c r="AA37" s="703"/>
      <c r="AB37" s="703"/>
      <c r="AC37" s="703"/>
      <c r="AD37" s="704" t="s">
        <v>233</v>
      </c>
      <c r="AE37" s="704"/>
      <c r="AF37" s="704"/>
      <c r="AG37" s="704"/>
      <c r="AH37" s="704"/>
      <c r="AI37" s="704"/>
      <c r="AJ37" s="704"/>
      <c r="AK37" s="704"/>
      <c r="AL37" s="646" t="s">
        <v>121</v>
      </c>
      <c r="AM37" s="647"/>
      <c r="AN37" s="647"/>
      <c r="AO37" s="705"/>
      <c r="AQ37" s="678" t="s">
        <v>325</v>
      </c>
      <c r="AR37" s="679"/>
      <c r="AS37" s="679"/>
      <c r="AT37" s="679"/>
      <c r="AU37" s="679"/>
      <c r="AV37" s="679"/>
      <c r="AW37" s="679"/>
      <c r="AX37" s="679"/>
      <c r="AY37" s="680"/>
      <c r="AZ37" s="641">
        <v>17000</v>
      </c>
      <c r="BA37" s="644"/>
      <c r="BB37" s="644"/>
      <c r="BC37" s="644"/>
      <c r="BD37" s="642"/>
      <c r="BE37" s="642"/>
      <c r="BF37" s="681"/>
      <c r="BG37" s="685" t="s">
        <v>326</v>
      </c>
      <c r="BH37" s="682"/>
      <c r="BI37" s="682"/>
      <c r="BJ37" s="682"/>
      <c r="BK37" s="682"/>
      <c r="BL37" s="682"/>
      <c r="BM37" s="682"/>
      <c r="BN37" s="682"/>
      <c r="BO37" s="682"/>
      <c r="BP37" s="682"/>
      <c r="BQ37" s="682"/>
      <c r="BR37" s="682"/>
      <c r="BS37" s="682"/>
      <c r="BT37" s="682"/>
      <c r="BU37" s="683"/>
      <c r="BV37" s="641">
        <v>2408</v>
      </c>
      <c r="BW37" s="644"/>
      <c r="BX37" s="644"/>
      <c r="BY37" s="644"/>
      <c r="BZ37" s="644"/>
      <c r="CA37" s="644"/>
      <c r="CB37" s="684"/>
      <c r="CD37" s="685" t="s">
        <v>327</v>
      </c>
      <c r="CE37" s="682"/>
      <c r="CF37" s="682"/>
      <c r="CG37" s="682"/>
      <c r="CH37" s="682"/>
      <c r="CI37" s="682"/>
      <c r="CJ37" s="682"/>
      <c r="CK37" s="682"/>
      <c r="CL37" s="682"/>
      <c r="CM37" s="682"/>
      <c r="CN37" s="682"/>
      <c r="CO37" s="682"/>
      <c r="CP37" s="682"/>
      <c r="CQ37" s="683"/>
      <c r="CR37" s="641">
        <v>149151</v>
      </c>
      <c r="CS37" s="642"/>
      <c r="CT37" s="642"/>
      <c r="CU37" s="642"/>
      <c r="CV37" s="642"/>
      <c r="CW37" s="642"/>
      <c r="CX37" s="642"/>
      <c r="CY37" s="643"/>
      <c r="CZ37" s="646">
        <v>2.8</v>
      </c>
      <c r="DA37" s="675"/>
      <c r="DB37" s="675"/>
      <c r="DC37" s="676"/>
      <c r="DD37" s="649">
        <v>147121</v>
      </c>
      <c r="DE37" s="642"/>
      <c r="DF37" s="642"/>
      <c r="DG37" s="642"/>
      <c r="DH37" s="642"/>
      <c r="DI37" s="642"/>
      <c r="DJ37" s="642"/>
      <c r="DK37" s="643"/>
      <c r="DL37" s="649">
        <v>141965</v>
      </c>
      <c r="DM37" s="642"/>
      <c r="DN37" s="642"/>
      <c r="DO37" s="642"/>
      <c r="DP37" s="642"/>
      <c r="DQ37" s="642"/>
      <c r="DR37" s="642"/>
      <c r="DS37" s="642"/>
      <c r="DT37" s="642"/>
      <c r="DU37" s="642"/>
      <c r="DV37" s="643"/>
      <c r="DW37" s="646">
        <v>3.8</v>
      </c>
      <c r="DX37" s="675"/>
      <c r="DY37" s="675"/>
      <c r="DZ37" s="675"/>
      <c r="EA37" s="675"/>
      <c r="EB37" s="675"/>
      <c r="EC37" s="677"/>
    </row>
    <row r="38" spans="2:133" ht="11.25" customHeight="1" x14ac:dyDescent="0.15">
      <c r="B38" s="653" t="s">
        <v>328</v>
      </c>
      <c r="C38" s="654"/>
      <c r="D38" s="654"/>
      <c r="E38" s="654"/>
      <c r="F38" s="654"/>
      <c r="G38" s="654"/>
      <c r="H38" s="654"/>
      <c r="I38" s="654"/>
      <c r="J38" s="654"/>
      <c r="K38" s="654"/>
      <c r="L38" s="654"/>
      <c r="M38" s="654"/>
      <c r="N38" s="654"/>
      <c r="O38" s="654"/>
      <c r="P38" s="654"/>
      <c r="Q38" s="655"/>
      <c r="R38" s="656">
        <v>5676145</v>
      </c>
      <c r="S38" s="693"/>
      <c r="T38" s="693"/>
      <c r="U38" s="693"/>
      <c r="V38" s="693"/>
      <c r="W38" s="693"/>
      <c r="X38" s="693"/>
      <c r="Y38" s="698"/>
      <c r="Z38" s="699">
        <v>100</v>
      </c>
      <c r="AA38" s="699"/>
      <c r="AB38" s="699"/>
      <c r="AC38" s="699"/>
      <c r="AD38" s="700">
        <v>3588530</v>
      </c>
      <c r="AE38" s="700"/>
      <c r="AF38" s="700"/>
      <c r="AG38" s="700"/>
      <c r="AH38" s="700"/>
      <c r="AI38" s="700"/>
      <c r="AJ38" s="700"/>
      <c r="AK38" s="700"/>
      <c r="AL38" s="659">
        <v>100</v>
      </c>
      <c r="AM38" s="701"/>
      <c r="AN38" s="701"/>
      <c r="AO38" s="702"/>
      <c r="AQ38" s="678" t="s">
        <v>329</v>
      </c>
      <c r="AR38" s="679"/>
      <c r="AS38" s="679"/>
      <c r="AT38" s="679"/>
      <c r="AU38" s="679"/>
      <c r="AV38" s="679"/>
      <c r="AW38" s="679"/>
      <c r="AX38" s="679"/>
      <c r="AY38" s="680"/>
      <c r="AZ38" s="641" t="s">
        <v>121</v>
      </c>
      <c r="BA38" s="644"/>
      <c r="BB38" s="644"/>
      <c r="BC38" s="644"/>
      <c r="BD38" s="642"/>
      <c r="BE38" s="642"/>
      <c r="BF38" s="681"/>
      <c r="BG38" s="685" t="s">
        <v>330</v>
      </c>
      <c r="BH38" s="682"/>
      <c r="BI38" s="682"/>
      <c r="BJ38" s="682"/>
      <c r="BK38" s="682"/>
      <c r="BL38" s="682"/>
      <c r="BM38" s="682"/>
      <c r="BN38" s="682"/>
      <c r="BO38" s="682"/>
      <c r="BP38" s="682"/>
      <c r="BQ38" s="682"/>
      <c r="BR38" s="682"/>
      <c r="BS38" s="682"/>
      <c r="BT38" s="682"/>
      <c r="BU38" s="683"/>
      <c r="BV38" s="641">
        <v>4007</v>
      </c>
      <c r="BW38" s="644"/>
      <c r="BX38" s="644"/>
      <c r="BY38" s="644"/>
      <c r="BZ38" s="644"/>
      <c r="CA38" s="644"/>
      <c r="CB38" s="684"/>
      <c r="CD38" s="685" t="s">
        <v>331</v>
      </c>
      <c r="CE38" s="682"/>
      <c r="CF38" s="682"/>
      <c r="CG38" s="682"/>
      <c r="CH38" s="682"/>
      <c r="CI38" s="682"/>
      <c r="CJ38" s="682"/>
      <c r="CK38" s="682"/>
      <c r="CL38" s="682"/>
      <c r="CM38" s="682"/>
      <c r="CN38" s="682"/>
      <c r="CO38" s="682"/>
      <c r="CP38" s="682"/>
      <c r="CQ38" s="683"/>
      <c r="CR38" s="641">
        <v>759378</v>
      </c>
      <c r="CS38" s="644"/>
      <c r="CT38" s="644"/>
      <c r="CU38" s="644"/>
      <c r="CV38" s="644"/>
      <c r="CW38" s="644"/>
      <c r="CX38" s="644"/>
      <c r="CY38" s="645"/>
      <c r="CZ38" s="646">
        <v>14.2</v>
      </c>
      <c r="DA38" s="675"/>
      <c r="DB38" s="675"/>
      <c r="DC38" s="676"/>
      <c r="DD38" s="649">
        <v>680411</v>
      </c>
      <c r="DE38" s="644"/>
      <c r="DF38" s="644"/>
      <c r="DG38" s="644"/>
      <c r="DH38" s="644"/>
      <c r="DI38" s="644"/>
      <c r="DJ38" s="644"/>
      <c r="DK38" s="645"/>
      <c r="DL38" s="649">
        <v>573541</v>
      </c>
      <c r="DM38" s="644"/>
      <c r="DN38" s="644"/>
      <c r="DO38" s="644"/>
      <c r="DP38" s="644"/>
      <c r="DQ38" s="644"/>
      <c r="DR38" s="644"/>
      <c r="DS38" s="644"/>
      <c r="DT38" s="644"/>
      <c r="DU38" s="644"/>
      <c r="DV38" s="645"/>
      <c r="DW38" s="646">
        <v>15.3</v>
      </c>
      <c r="DX38" s="675"/>
      <c r="DY38" s="675"/>
      <c r="DZ38" s="675"/>
      <c r="EA38" s="675"/>
      <c r="EB38" s="675"/>
      <c r="EC38" s="677"/>
    </row>
    <row r="39" spans="2:133" ht="11.25" customHeight="1" x14ac:dyDescent="0.15">
      <c r="AQ39" s="678" t="s">
        <v>332</v>
      </c>
      <c r="AR39" s="679"/>
      <c r="AS39" s="679"/>
      <c r="AT39" s="679"/>
      <c r="AU39" s="679"/>
      <c r="AV39" s="679"/>
      <c r="AW39" s="679"/>
      <c r="AX39" s="679"/>
      <c r="AY39" s="680"/>
      <c r="AZ39" s="641" t="s">
        <v>245</v>
      </c>
      <c r="BA39" s="644"/>
      <c r="BB39" s="644"/>
      <c r="BC39" s="644"/>
      <c r="BD39" s="642"/>
      <c r="BE39" s="642"/>
      <c r="BF39" s="681"/>
      <c r="BG39" s="686" t="s">
        <v>333</v>
      </c>
      <c r="BH39" s="687"/>
      <c r="BI39" s="687"/>
      <c r="BJ39" s="687"/>
      <c r="BK39" s="687"/>
      <c r="BL39" s="215"/>
      <c r="BM39" s="682" t="s">
        <v>334</v>
      </c>
      <c r="BN39" s="682"/>
      <c r="BO39" s="682"/>
      <c r="BP39" s="682"/>
      <c r="BQ39" s="682"/>
      <c r="BR39" s="682"/>
      <c r="BS39" s="682"/>
      <c r="BT39" s="682"/>
      <c r="BU39" s="683"/>
      <c r="BV39" s="641">
        <v>103</v>
      </c>
      <c r="BW39" s="644"/>
      <c r="BX39" s="644"/>
      <c r="BY39" s="644"/>
      <c r="BZ39" s="644"/>
      <c r="CA39" s="644"/>
      <c r="CB39" s="684"/>
      <c r="CD39" s="685" t="s">
        <v>335</v>
      </c>
      <c r="CE39" s="682"/>
      <c r="CF39" s="682"/>
      <c r="CG39" s="682"/>
      <c r="CH39" s="682"/>
      <c r="CI39" s="682"/>
      <c r="CJ39" s="682"/>
      <c r="CK39" s="682"/>
      <c r="CL39" s="682"/>
      <c r="CM39" s="682"/>
      <c r="CN39" s="682"/>
      <c r="CO39" s="682"/>
      <c r="CP39" s="682"/>
      <c r="CQ39" s="683"/>
      <c r="CR39" s="641">
        <v>655</v>
      </c>
      <c r="CS39" s="642"/>
      <c r="CT39" s="642"/>
      <c r="CU39" s="642"/>
      <c r="CV39" s="642"/>
      <c r="CW39" s="642"/>
      <c r="CX39" s="642"/>
      <c r="CY39" s="643"/>
      <c r="CZ39" s="646">
        <v>0</v>
      </c>
      <c r="DA39" s="675"/>
      <c r="DB39" s="675"/>
      <c r="DC39" s="676"/>
      <c r="DD39" s="649">
        <v>1</v>
      </c>
      <c r="DE39" s="642"/>
      <c r="DF39" s="642"/>
      <c r="DG39" s="642"/>
      <c r="DH39" s="642"/>
      <c r="DI39" s="642"/>
      <c r="DJ39" s="642"/>
      <c r="DK39" s="643"/>
      <c r="DL39" s="649" t="s">
        <v>121</v>
      </c>
      <c r="DM39" s="642"/>
      <c r="DN39" s="642"/>
      <c r="DO39" s="642"/>
      <c r="DP39" s="642"/>
      <c r="DQ39" s="642"/>
      <c r="DR39" s="642"/>
      <c r="DS39" s="642"/>
      <c r="DT39" s="642"/>
      <c r="DU39" s="642"/>
      <c r="DV39" s="643"/>
      <c r="DW39" s="646" t="s">
        <v>121</v>
      </c>
      <c r="DX39" s="675"/>
      <c r="DY39" s="675"/>
      <c r="DZ39" s="675"/>
      <c r="EA39" s="675"/>
      <c r="EB39" s="675"/>
      <c r="EC39" s="677"/>
    </row>
    <row r="40" spans="2:133" ht="11.25" customHeight="1" x14ac:dyDescent="0.15">
      <c r="AQ40" s="678" t="s">
        <v>336</v>
      </c>
      <c r="AR40" s="679"/>
      <c r="AS40" s="679"/>
      <c r="AT40" s="679"/>
      <c r="AU40" s="679"/>
      <c r="AV40" s="679"/>
      <c r="AW40" s="679"/>
      <c r="AX40" s="679"/>
      <c r="AY40" s="680"/>
      <c r="AZ40" s="641">
        <v>141542</v>
      </c>
      <c r="BA40" s="644"/>
      <c r="BB40" s="644"/>
      <c r="BC40" s="644"/>
      <c r="BD40" s="642"/>
      <c r="BE40" s="642"/>
      <c r="BF40" s="681"/>
      <c r="BG40" s="686"/>
      <c r="BH40" s="687"/>
      <c r="BI40" s="687"/>
      <c r="BJ40" s="687"/>
      <c r="BK40" s="687"/>
      <c r="BL40" s="215"/>
      <c r="BM40" s="682" t="s">
        <v>337</v>
      </c>
      <c r="BN40" s="682"/>
      <c r="BO40" s="682"/>
      <c r="BP40" s="682"/>
      <c r="BQ40" s="682"/>
      <c r="BR40" s="682"/>
      <c r="BS40" s="682"/>
      <c r="BT40" s="682"/>
      <c r="BU40" s="683"/>
      <c r="BV40" s="641">
        <v>81</v>
      </c>
      <c r="BW40" s="644"/>
      <c r="BX40" s="644"/>
      <c r="BY40" s="644"/>
      <c r="BZ40" s="644"/>
      <c r="CA40" s="644"/>
      <c r="CB40" s="684"/>
      <c r="CD40" s="685" t="s">
        <v>338</v>
      </c>
      <c r="CE40" s="682"/>
      <c r="CF40" s="682"/>
      <c r="CG40" s="682"/>
      <c r="CH40" s="682"/>
      <c r="CI40" s="682"/>
      <c r="CJ40" s="682"/>
      <c r="CK40" s="682"/>
      <c r="CL40" s="682"/>
      <c r="CM40" s="682"/>
      <c r="CN40" s="682"/>
      <c r="CO40" s="682"/>
      <c r="CP40" s="682"/>
      <c r="CQ40" s="683"/>
      <c r="CR40" s="641">
        <v>10240</v>
      </c>
      <c r="CS40" s="644"/>
      <c r="CT40" s="644"/>
      <c r="CU40" s="644"/>
      <c r="CV40" s="644"/>
      <c r="CW40" s="644"/>
      <c r="CX40" s="644"/>
      <c r="CY40" s="645"/>
      <c r="CZ40" s="646">
        <v>0.2</v>
      </c>
      <c r="DA40" s="675"/>
      <c r="DB40" s="675"/>
      <c r="DC40" s="676"/>
      <c r="DD40" s="649" t="s">
        <v>233</v>
      </c>
      <c r="DE40" s="644"/>
      <c r="DF40" s="644"/>
      <c r="DG40" s="644"/>
      <c r="DH40" s="644"/>
      <c r="DI40" s="644"/>
      <c r="DJ40" s="644"/>
      <c r="DK40" s="645"/>
      <c r="DL40" s="649" t="s">
        <v>233</v>
      </c>
      <c r="DM40" s="644"/>
      <c r="DN40" s="644"/>
      <c r="DO40" s="644"/>
      <c r="DP40" s="644"/>
      <c r="DQ40" s="644"/>
      <c r="DR40" s="644"/>
      <c r="DS40" s="644"/>
      <c r="DT40" s="644"/>
      <c r="DU40" s="644"/>
      <c r="DV40" s="645"/>
      <c r="DW40" s="646" t="s">
        <v>233</v>
      </c>
      <c r="DX40" s="675"/>
      <c r="DY40" s="675"/>
      <c r="DZ40" s="675"/>
      <c r="EA40" s="675"/>
      <c r="EB40" s="675"/>
      <c r="EC40" s="677"/>
    </row>
    <row r="41" spans="2:133" ht="11.25" customHeight="1" x14ac:dyDescent="0.15">
      <c r="AQ41" s="690" t="s">
        <v>339</v>
      </c>
      <c r="AR41" s="691"/>
      <c r="AS41" s="691"/>
      <c r="AT41" s="691"/>
      <c r="AU41" s="691"/>
      <c r="AV41" s="691"/>
      <c r="AW41" s="691"/>
      <c r="AX41" s="691"/>
      <c r="AY41" s="692"/>
      <c r="AZ41" s="656">
        <v>337836</v>
      </c>
      <c r="BA41" s="693"/>
      <c r="BB41" s="693"/>
      <c r="BC41" s="693"/>
      <c r="BD41" s="657"/>
      <c r="BE41" s="657"/>
      <c r="BF41" s="694"/>
      <c r="BG41" s="688"/>
      <c r="BH41" s="689"/>
      <c r="BI41" s="689"/>
      <c r="BJ41" s="689"/>
      <c r="BK41" s="689"/>
      <c r="BL41" s="216"/>
      <c r="BM41" s="695" t="s">
        <v>340</v>
      </c>
      <c r="BN41" s="695"/>
      <c r="BO41" s="695"/>
      <c r="BP41" s="695"/>
      <c r="BQ41" s="695"/>
      <c r="BR41" s="695"/>
      <c r="BS41" s="695"/>
      <c r="BT41" s="695"/>
      <c r="BU41" s="696"/>
      <c r="BV41" s="656">
        <v>263</v>
      </c>
      <c r="BW41" s="693"/>
      <c r="BX41" s="693"/>
      <c r="BY41" s="693"/>
      <c r="BZ41" s="693"/>
      <c r="CA41" s="693"/>
      <c r="CB41" s="697"/>
      <c r="CD41" s="685" t="s">
        <v>341</v>
      </c>
      <c r="CE41" s="682"/>
      <c r="CF41" s="682"/>
      <c r="CG41" s="682"/>
      <c r="CH41" s="682"/>
      <c r="CI41" s="682"/>
      <c r="CJ41" s="682"/>
      <c r="CK41" s="682"/>
      <c r="CL41" s="682"/>
      <c r="CM41" s="682"/>
      <c r="CN41" s="682"/>
      <c r="CO41" s="682"/>
      <c r="CP41" s="682"/>
      <c r="CQ41" s="683"/>
      <c r="CR41" s="641" t="s">
        <v>121</v>
      </c>
      <c r="CS41" s="642"/>
      <c r="CT41" s="642"/>
      <c r="CU41" s="642"/>
      <c r="CV41" s="642"/>
      <c r="CW41" s="642"/>
      <c r="CX41" s="642"/>
      <c r="CY41" s="643"/>
      <c r="CZ41" s="646" t="s">
        <v>233</v>
      </c>
      <c r="DA41" s="675"/>
      <c r="DB41" s="675"/>
      <c r="DC41" s="676"/>
      <c r="DD41" s="649" t="s">
        <v>245</v>
      </c>
      <c r="DE41" s="642"/>
      <c r="DF41" s="642"/>
      <c r="DG41" s="642"/>
      <c r="DH41" s="642"/>
      <c r="DI41" s="642"/>
      <c r="DJ41" s="642"/>
      <c r="DK41" s="643"/>
      <c r="DL41" s="650"/>
      <c r="DM41" s="651"/>
      <c r="DN41" s="651"/>
      <c r="DO41" s="651"/>
      <c r="DP41" s="651"/>
      <c r="DQ41" s="651"/>
      <c r="DR41" s="651"/>
      <c r="DS41" s="651"/>
      <c r="DT41" s="651"/>
      <c r="DU41" s="651"/>
      <c r="DV41" s="652"/>
      <c r="DW41" s="635"/>
      <c r="DX41" s="636"/>
      <c r="DY41" s="636"/>
      <c r="DZ41" s="636"/>
      <c r="EA41" s="636"/>
      <c r="EB41" s="636"/>
      <c r="EC41" s="637"/>
    </row>
    <row r="42" spans="2:133" ht="11.25" customHeight="1" x14ac:dyDescent="0.15">
      <c r="B42" s="209" t="s">
        <v>342</v>
      </c>
      <c r="C42" s="209"/>
      <c r="D42" s="209"/>
      <c r="E42" s="209"/>
      <c r="F42" s="209"/>
      <c r="G42" s="209"/>
      <c r="H42" s="209"/>
      <c r="I42" s="209"/>
      <c r="J42" s="209"/>
      <c r="K42" s="209"/>
      <c r="L42" s="209"/>
      <c r="M42" s="209"/>
      <c r="N42" s="209"/>
      <c r="O42" s="209"/>
      <c r="P42" s="209"/>
      <c r="Q42" s="209"/>
      <c r="R42" s="217"/>
      <c r="S42" s="217"/>
      <c r="T42" s="217"/>
      <c r="U42" s="217"/>
      <c r="V42" s="217"/>
      <c r="W42" s="217"/>
      <c r="X42" s="217"/>
      <c r="Y42" s="217"/>
      <c r="Z42" s="217"/>
      <c r="AA42" s="217"/>
      <c r="AB42" s="217"/>
      <c r="AC42" s="217"/>
      <c r="AD42" s="217"/>
      <c r="AE42" s="217"/>
      <c r="AF42" s="217"/>
      <c r="AG42" s="217"/>
      <c r="AH42" s="217"/>
      <c r="AI42" s="217"/>
      <c r="AJ42" s="217"/>
      <c r="AK42" s="217"/>
      <c r="AL42" s="217"/>
      <c r="AM42" s="217"/>
      <c r="AN42" s="217"/>
      <c r="AO42" s="217"/>
      <c r="BV42" s="218"/>
      <c r="BW42" s="218"/>
      <c r="BX42" s="218"/>
      <c r="BY42" s="218"/>
      <c r="BZ42" s="218"/>
      <c r="CA42" s="218"/>
      <c r="CB42" s="218"/>
      <c r="CD42" s="638" t="s">
        <v>343</v>
      </c>
      <c r="CE42" s="639"/>
      <c r="CF42" s="639"/>
      <c r="CG42" s="639"/>
      <c r="CH42" s="639"/>
      <c r="CI42" s="639"/>
      <c r="CJ42" s="639"/>
      <c r="CK42" s="639"/>
      <c r="CL42" s="639"/>
      <c r="CM42" s="639"/>
      <c r="CN42" s="639"/>
      <c r="CO42" s="639"/>
      <c r="CP42" s="639"/>
      <c r="CQ42" s="640"/>
      <c r="CR42" s="641">
        <v>709643</v>
      </c>
      <c r="CS42" s="644"/>
      <c r="CT42" s="644"/>
      <c r="CU42" s="644"/>
      <c r="CV42" s="644"/>
      <c r="CW42" s="644"/>
      <c r="CX42" s="644"/>
      <c r="CY42" s="645"/>
      <c r="CZ42" s="646">
        <v>13.3</v>
      </c>
      <c r="DA42" s="647"/>
      <c r="DB42" s="647"/>
      <c r="DC42" s="648"/>
      <c r="DD42" s="649">
        <v>268455</v>
      </c>
      <c r="DE42" s="644"/>
      <c r="DF42" s="644"/>
      <c r="DG42" s="644"/>
      <c r="DH42" s="644"/>
      <c r="DI42" s="644"/>
      <c r="DJ42" s="644"/>
      <c r="DK42" s="645"/>
      <c r="DL42" s="650"/>
      <c r="DM42" s="651"/>
      <c r="DN42" s="651"/>
      <c r="DO42" s="651"/>
      <c r="DP42" s="651"/>
      <c r="DQ42" s="651"/>
      <c r="DR42" s="651"/>
      <c r="DS42" s="651"/>
      <c r="DT42" s="651"/>
      <c r="DU42" s="651"/>
      <c r="DV42" s="652"/>
      <c r="DW42" s="635"/>
      <c r="DX42" s="636"/>
      <c r="DY42" s="636"/>
      <c r="DZ42" s="636"/>
      <c r="EA42" s="636"/>
      <c r="EB42" s="636"/>
      <c r="EC42" s="637"/>
    </row>
    <row r="43" spans="2:133" ht="11.25" customHeight="1" x14ac:dyDescent="0.15">
      <c r="B43" s="219" t="s">
        <v>344</v>
      </c>
      <c r="C43" s="209"/>
      <c r="D43" s="209"/>
      <c r="E43" s="209"/>
      <c r="F43" s="209"/>
      <c r="G43" s="209"/>
      <c r="H43" s="209"/>
      <c r="I43" s="209"/>
      <c r="J43" s="209"/>
      <c r="K43" s="209"/>
      <c r="L43" s="209"/>
      <c r="M43" s="209"/>
      <c r="N43" s="209"/>
      <c r="O43" s="209"/>
      <c r="P43" s="209"/>
      <c r="Q43" s="209"/>
      <c r="R43" s="217"/>
      <c r="S43" s="217"/>
      <c r="T43" s="217"/>
      <c r="U43" s="217"/>
      <c r="V43" s="217"/>
      <c r="W43" s="217"/>
      <c r="X43" s="217"/>
      <c r="Y43" s="217"/>
      <c r="Z43" s="217"/>
      <c r="AA43" s="217"/>
      <c r="AB43" s="217"/>
      <c r="AC43" s="217"/>
      <c r="AD43" s="217"/>
      <c r="AE43" s="217"/>
      <c r="AF43" s="217"/>
      <c r="AG43" s="217"/>
      <c r="AH43" s="217"/>
      <c r="AI43" s="217"/>
      <c r="AJ43" s="217"/>
      <c r="AK43" s="217"/>
      <c r="AL43" s="217"/>
      <c r="AM43" s="217"/>
      <c r="AN43" s="217"/>
      <c r="AO43" s="217"/>
      <c r="CD43" s="638" t="s">
        <v>345</v>
      </c>
      <c r="CE43" s="639"/>
      <c r="CF43" s="639"/>
      <c r="CG43" s="639"/>
      <c r="CH43" s="639"/>
      <c r="CI43" s="639"/>
      <c r="CJ43" s="639"/>
      <c r="CK43" s="639"/>
      <c r="CL43" s="639"/>
      <c r="CM43" s="639"/>
      <c r="CN43" s="639"/>
      <c r="CO43" s="639"/>
      <c r="CP43" s="639"/>
      <c r="CQ43" s="640"/>
      <c r="CR43" s="641">
        <v>6034</v>
      </c>
      <c r="CS43" s="642"/>
      <c r="CT43" s="642"/>
      <c r="CU43" s="642"/>
      <c r="CV43" s="642"/>
      <c r="CW43" s="642"/>
      <c r="CX43" s="642"/>
      <c r="CY43" s="643"/>
      <c r="CZ43" s="646">
        <v>0.1</v>
      </c>
      <c r="DA43" s="675"/>
      <c r="DB43" s="675"/>
      <c r="DC43" s="676"/>
      <c r="DD43" s="649">
        <v>6034</v>
      </c>
      <c r="DE43" s="642"/>
      <c r="DF43" s="642"/>
      <c r="DG43" s="642"/>
      <c r="DH43" s="642"/>
      <c r="DI43" s="642"/>
      <c r="DJ43" s="642"/>
      <c r="DK43" s="643"/>
      <c r="DL43" s="650"/>
      <c r="DM43" s="651"/>
      <c r="DN43" s="651"/>
      <c r="DO43" s="651"/>
      <c r="DP43" s="651"/>
      <c r="DQ43" s="651"/>
      <c r="DR43" s="651"/>
      <c r="DS43" s="651"/>
      <c r="DT43" s="651"/>
      <c r="DU43" s="651"/>
      <c r="DV43" s="652"/>
      <c r="DW43" s="635"/>
      <c r="DX43" s="636"/>
      <c r="DY43" s="636"/>
      <c r="DZ43" s="636"/>
      <c r="EA43" s="636"/>
      <c r="EB43" s="636"/>
      <c r="EC43" s="637"/>
    </row>
    <row r="44" spans="2:133" ht="11.25" customHeight="1" x14ac:dyDescent="0.15">
      <c r="B44" s="220" t="s">
        <v>346</v>
      </c>
      <c r="CD44" s="669" t="s">
        <v>298</v>
      </c>
      <c r="CE44" s="670"/>
      <c r="CF44" s="638" t="s">
        <v>347</v>
      </c>
      <c r="CG44" s="639"/>
      <c r="CH44" s="639"/>
      <c r="CI44" s="639"/>
      <c r="CJ44" s="639"/>
      <c r="CK44" s="639"/>
      <c r="CL44" s="639"/>
      <c r="CM44" s="639"/>
      <c r="CN44" s="639"/>
      <c r="CO44" s="639"/>
      <c r="CP44" s="639"/>
      <c r="CQ44" s="640"/>
      <c r="CR44" s="641">
        <v>709643</v>
      </c>
      <c r="CS44" s="644"/>
      <c r="CT44" s="644"/>
      <c r="CU44" s="644"/>
      <c r="CV44" s="644"/>
      <c r="CW44" s="644"/>
      <c r="CX44" s="644"/>
      <c r="CY44" s="645"/>
      <c r="CZ44" s="646">
        <v>13.3</v>
      </c>
      <c r="DA44" s="647"/>
      <c r="DB44" s="647"/>
      <c r="DC44" s="648"/>
      <c r="DD44" s="649">
        <v>268455</v>
      </c>
      <c r="DE44" s="644"/>
      <c r="DF44" s="644"/>
      <c r="DG44" s="644"/>
      <c r="DH44" s="644"/>
      <c r="DI44" s="644"/>
      <c r="DJ44" s="644"/>
      <c r="DK44" s="645"/>
      <c r="DL44" s="650"/>
      <c r="DM44" s="651"/>
      <c r="DN44" s="651"/>
      <c r="DO44" s="651"/>
      <c r="DP44" s="651"/>
      <c r="DQ44" s="651"/>
      <c r="DR44" s="651"/>
      <c r="DS44" s="651"/>
      <c r="DT44" s="651"/>
      <c r="DU44" s="651"/>
      <c r="DV44" s="652"/>
      <c r="DW44" s="635"/>
      <c r="DX44" s="636"/>
      <c r="DY44" s="636"/>
      <c r="DZ44" s="636"/>
      <c r="EA44" s="636"/>
      <c r="EB44" s="636"/>
      <c r="EC44" s="637"/>
    </row>
    <row r="45" spans="2:133" ht="11.25" customHeight="1" x14ac:dyDescent="0.15">
      <c r="CD45" s="671"/>
      <c r="CE45" s="672"/>
      <c r="CF45" s="638" t="s">
        <v>348</v>
      </c>
      <c r="CG45" s="639"/>
      <c r="CH45" s="639"/>
      <c r="CI45" s="639"/>
      <c r="CJ45" s="639"/>
      <c r="CK45" s="639"/>
      <c r="CL45" s="639"/>
      <c r="CM45" s="639"/>
      <c r="CN45" s="639"/>
      <c r="CO45" s="639"/>
      <c r="CP45" s="639"/>
      <c r="CQ45" s="640"/>
      <c r="CR45" s="641">
        <v>418734</v>
      </c>
      <c r="CS45" s="642"/>
      <c r="CT45" s="642"/>
      <c r="CU45" s="642"/>
      <c r="CV45" s="642"/>
      <c r="CW45" s="642"/>
      <c r="CX45" s="642"/>
      <c r="CY45" s="643"/>
      <c r="CZ45" s="646">
        <v>7.9</v>
      </c>
      <c r="DA45" s="675"/>
      <c r="DB45" s="675"/>
      <c r="DC45" s="676"/>
      <c r="DD45" s="649">
        <v>100805</v>
      </c>
      <c r="DE45" s="642"/>
      <c r="DF45" s="642"/>
      <c r="DG45" s="642"/>
      <c r="DH45" s="642"/>
      <c r="DI45" s="642"/>
      <c r="DJ45" s="642"/>
      <c r="DK45" s="643"/>
      <c r="DL45" s="650"/>
      <c r="DM45" s="651"/>
      <c r="DN45" s="651"/>
      <c r="DO45" s="651"/>
      <c r="DP45" s="651"/>
      <c r="DQ45" s="651"/>
      <c r="DR45" s="651"/>
      <c r="DS45" s="651"/>
      <c r="DT45" s="651"/>
      <c r="DU45" s="651"/>
      <c r="DV45" s="652"/>
      <c r="DW45" s="635"/>
      <c r="DX45" s="636"/>
      <c r="DY45" s="636"/>
      <c r="DZ45" s="636"/>
      <c r="EA45" s="636"/>
      <c r="EB45" s="636"/>
      <c r="EC45" s="637"/>
    </row>
    <row r="46" spans="2:133" ht="11.25" customHeight="1" x14ac:dyDescent="0.15">
      <c r="CD46" s="671"/>
      <c r="CE46" s="672"/>
      <c r="CF46" s="638" t="s">
        <v>349</v>
      </c>
      <c r="CG46" s="639"/>
      <c r="CH46" s="639"/>
      <c r="CI46" s="639"/>
      <c r="CJ46" s="639"/>
      <c r="CK46" s="639"/>
      <c r="CL46" s="639"/>
      <c r="CM46" s="639"/>
      <c r="CN46" s="639"/>
      <c r="CO46" s="639"/>
      <c r="CP46" s="639"/>
      <c r="CQ46" s="640"/>
      <c r="CR46" s="641">
        <v>286318</v>
      </c>
      <c r="CS46" s="644"/>
      <c r="CT46" s="644"/>
      <c r="CU46" s="644"/>
      <c r="CV46" s="644"/>
      <c r="CW46" s="644"/>
      <c r="CX46" s="644"/>
      <c r="CY46" s="645"/>
      <c r="CZ46" s="646">
        <v>5.4</v>
      </c>
      <c r="DA46" s="647"/>
      <c r="DB46" s="647"/>
      <c r="DC46" s="648"/>
      <c r="DD46" s="649">
        <v>163059</v>
      </c>
      <c r="DE46" s="644"/>
      <c r="DF46" s="644"/>
      <c r="DG46" s="644"/>
      <c r="DH46" s="644"/>
      <c r="DI46" s="644"/>
      <c r="DJ46" s="644"/>
      <c r="DK46" s="645"/>
      <c r="DL46" s="650"/>
      <c r="DM46" s="651"/>
      <c r="DN46" s="651"/>
      <c r="DO46" s="651"/>
      <c r="DP46" s="651"/>
      <c r="DQ46" s="651"/>
      <c r="DR46" s="651"/>
      <c r="DS46" s="651"/>
      <c r="DT46" s="651"/>
      <c r="DU46" s="651"/>
      <c r="DV46" s="652"/>
      <c r="DW46" s="635"/>
      <c r="DX46" s="636"/>
      <c r="DY46" s="636"/>
      <c r="DZ46" s="636"/>
      <c r="EA46" s="636"/>
      <c r="EB46" s="636"/>
      <c r="EC46" s="637"/>
    </row>
    <row r="47" spans="2:133" ht="11.25" customHeight="1" x14ac:dyDescent="0.15">
      <c r="CD47" s="671"/>
      <c r="CE47" s="672"/>
      <c r="CF47" s="638" t="s">
        <v>350</v>
      </c>
      <c r="CG47" s="639"/>
      <c r="CH47" s="639"/>
      <c r="CI47" s="639"/>
      <c r="CJ47" s="639"/>
      <c r="CK47" s="639"/>
      <c r="CL47" s="639"/>
      <c r="CM47" s="639"/>
      <c r="CN47" s="639"/>
      <c r="CO47" s="639"/>
      <c r="CP47" s="639"/>
      <c r="CQ47" s="640"/>
      <c r="CR47" s="641" t="s">
        <v>233</v>
      </c>
      <c r="CS47" s="642"/>
      <c r="CT47" s="642"/>
      <c r="CU47" s="642"/>
      <c r="CV47" s="642"/>
      <c r="CW47" s="642"/>
      <c r="CX47" s="642"/>
      <c r="CY47" s="643"/>
      <c r="CZ47" s="646" t="s">
        <v>121</v>
      </c>
      <c r="DA47" s="675"/>
      <c r="DB47" s="675"/>
      <c r="DC47" s="676"/>
      <c r="DD47" s="649" t="s">
        <v>121</v>
      </c>
      <c r="DE47" s="642"/>
      <c r="DF47" s="642"/>
      <c r="DG47" s="642"/>
      <c r="DH47" s="642"/>
      <c r="DI47" s="642"/>
      <c r="DJ47" s="642"/>
      <c r="DK47" s="643"/>
      <c r="DL47" s="650"/>
      <c r="DM47" s="651"/>
      <c r="DN47" s="651"/>
      <c r="DO47" s="651"/>
      <c r="DP47" s="651"/>
      <c r="DQ47" s="651"/>
      <c r="DR47" s="651"/>
      <c r="DS47" s="651"/>
      <c r="DT47" s="651"/>
      <c r="DU47" s="651"/>
      <c r="DV47" s="652"/>
      <c r="DW47" s="635"/>
      <c r="DX47" s="636"/>
      <c r="DY47" s="636"/>
      <c r="DZ47" s="636"/>
      <c r="EA47" s="636"/>
      <c r="EB47" s="636"/>
      <c r="EC47" s="637"/>
    </row>
    <row r="48" spans="2:133" x14ac:dyDescent="0.15">
      <c r="CD48" s="673"/>
      <c r="CE48" s="674"/>
      <c r="CF48" s="638" t="s">
        <v>351</v>
      </c>
      <c r="CG48" s="639"/>
      <c r="CH48" s="639"/>
      <c r="CI48" s="639"/>
      <c r="CJ48" s="639"/>
      <c r="CK48" s="639"/>
      <c r="CL48" s="639"/>
      <c r="CM48" s="639"/>
      <c r="CN48" s="639"/>
      <c r="CO48" s="639"/>
      <c r="CP48" s="639"/>
      <c r="CQ48" s="640"/>
      <c r="CR48" s="641" t="s">
        <v>121</v>
      </c>
      <c r="CS48" s="644"/>
      <c r="CT48" s="644"/>
      <c r="CU48" s="644"/>
      <c r="CV48" s="644"/>
      <c r="CW48" s="644"/>
      <c r="CX48" s="644"/>
      <c r="CY48" s="645"/>
      <c r="CZ48" s="646" t="s">
        <v>121</v>
      </c>
      <c r="DA48" s="647"/>
      <c r="DB48" s="647"/>
      <c r="DC48" s="648"/>
      <c r="DD48" s="649" t="s">
        <v>121</v>
      </c>
      <c r="DE48" s="644"/>
      <c r="DF48" s="644"/>
      <c r="DG48" s="644"/>
      <c r="DH48" s="644"/>
      <c r="DI48" s="644"/>
      <c r="DJ48" s="644"/>
      <c r="DK48" s="645"/>
      <c r="DL48" s="650"/>
      <c r="DM48" s="651"/>
      <c r="DN48" s="651"/>
      <c r="DO48" s="651"/>
      <c r="DP48" s="651"/>
      <c r="DQ48" s="651"/>
      <c r="DR48" s="651"/>
      <c r="DS48" s="651"/>
      <c r="DT48" s="651"/>
      <c r="DU48" s="651"/>
      <c r="DV48" s="652"/>
      <c r="DW48" s="635"/>
      <c r="DX48" s="636"/>
      <c r="DY48" s="636"/>
      <c r="DZ48" s="636"/>
      <c r="EA48" s="636"/>
      <c r="EB48" s="636"/>
      <c r="EC48" s="637"/>
    </row>
    <row r="49" spans="82:133" ht="11.25" customHeight="1" x14ac:dyDescent="0.15">
      <c r="CD49" s="653" t="s">
        <v>352</v>
      </c>
      <c r="CE49" s="654"/>
      <c r="CF49" s="654"/>
      <c r="CG49" s="654"/>
      <c r="CH49" s="654"/>
      <c r="CI49" s="654"/>
      <c r="CJ49" s="654"/>
      <c r="CK49" s="654"/>
      <c r="CL49" s="654"/>
      <c r="CM49" s="654"/>
      <c r="CN49" s="654"/>
      <c r="CO49" s="654"/>
      <c r="CP49" s="654"/>
      <c r="CQ49" s="655"/>
      <c r="CR49" s="656">
        <v>5332081</v>
      </c>
      <c r="CS49" s="657"/>
      <c r="CT49" s="657"/>
      <c r="CU49" s="657"/>
      <c r="CV49" s="657"/>
      <c r="CW49" s="657"/>
      <c r="CX49" s="657"/>
      <c r="CY49" s="658"/>
      <c r="CZ49" s="659">
        <v>100</v>
      </c>
      <c r="DA49" s="660"/>
      <c r="DB49" s="660"/>
      <c r="DC49" s="661"/>
      <c r="DD49" s="662">
        <v>3955692</v>
      </c>
      <c r="DE49" s="657"/>
      <c r="DF49" s="657"/>
      <c r="DG49" s="657"/>
      <c r="DH49" s="657"/>
      <c r="DI49" s="657"/>
      <c r="DJ49" s="657"/>
      <c r="DK49" s="658"/>
      <c r="DL49" s="663"/>
      <c r="DM49" s="664"/>
      <c r="DN49" s="664"/>
      <c r="DO49" s="664"/>
      <c r="DP49" s="664"/>
      <c r="DQ49" s="664"/>
      <c r="DR49" s="664"/>
      <c r="DS49" s="664"/>
      <c r="DT49" s="664"/>
      <c r="DU49" s="664"/>
      <c r="DV49" s="665"/>
      <c r="DW49" s="666"/>
      <c r="DX49" s="667"/>
      <c r="DY49" s="667"/>
      <c r="DZ49" s="667"/>
      <c r="EA49" s="667"/>
      <c r="EB49" s="667"/>
      <c r="EC49" s="668"/>
    </row>
    <row r="50" spans="82:133" hidden="1" x14ac:dyDescent="0.15"/>
    <row r="51" spans="82:133" hidden="1" x14ac:dyDescent="0.15"/>
    <row r="52" spans="82:133" hidden="1" x14ac:dyDescent="0.15"/>
    <row r="53" spans="82:133" hidden="1" x14ac:dyDescent="0.15"/>
  </sheetData>
  <sheetProtection algorithmName="SHA-512" hashValue="xQWlhxaa0RO2+qz4ux4buEZr+DZMOOWwptOhEtnvBcH0iZDHoGyp2gKL5G8OjkqO/i9N3Nl6UVLIobziL/AdiQ==" saltValue="FHp5PweEfd7AbW6Q1acflw==" spinCount="100000" sheet="1" objects="1" scenarios="1"/>
  <mergeCells count="582">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B7:Q7"/>
    <mergeCell ref="R7:Y7"/>
    <mergeCell ref="Z7:AC7"/>
    <mergeCell ref="AD7:AK7"/>
    <mergeCell ref="AL7:AO7"/>
    <mergeCell ref="AP7:BF7"/>
    <mergeCell ref="BG7:BN7"/>
    <mergeCell ref="BO7:BR7"/>
    <mergeCell ref="BS7:CB7"/>
    <mergeCell ref="CD6:CQ6"/>
    <mergeCell ref="CR6:CY6"/>
    <mergeCell ref="CZ6:DC6"/>
    <mergeCell ref="DD6:DP6"/>
    <mergeCell ref="CD7:CQ7"/>
    <mergeCell ref="CR7:CY7"/>
    <mergeCell ref="CZ7:DC7"/>
    <mergeCell ref="DD7:DP7"/>
    <mergeCell ref="DQ7:EC7"/>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B10:Q10"/>
    <mergeCell ref="R10:Y10"/>
    <mergeCell ref="Z10:AC10"/>
    <mergeCell ref="AD10:AK10"/>
    <mergeCell ref="AL10:AO10"/>
    <mergeCell ref="AP10:BF10"/>
    <mergeCell ref="BG10:BN10"/>
    <mergeCell ref="BO10:BR10"/>
    <mergeCell ref="BS10:CB10"/>
    <mergeCell ref="CD9:CQ9"/>
    <mergeCell ref="CR9:CY9"/>
    <mergeCell ref="CZ9:DC9"/>
    <mergeCell ref="DD9:DP9"/>
    <mergeCell ref="CD10:CQ10"/>
    <mergeCell ref="CR10:CY10"/>
    <mergeCell ref="CZ10:DC10"/>
    <mergeCell ref="DD10:DP10"/>
    <mergeCell ref="DQ10:EC10"/>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B13:Q13"/>
    <mergeCell ref="R13:Y13"/>
    <mergeCell ref="Z13:AC13"/>
    <mergeCell ref="AD13:AK13"/>
    <mergeCell ref="AL13:AO13"/>
    <mergeCell ref="AP13:BF13"/>
    <mergeCell ref="BG13:BN13"/>
    <mergeCell ref="BO13:BR13"/>
    <mergeCell ref="BS13:CB13"/>
    <mergeCell ref="CD12:CQ12"/>
    <mergeCell ref="CR12:CY12"/>
    <mergeCell ref="CZ12:DC12"/>
    <mergeCell ref="DD12:DP12"/>
    <mergeCell ref="CD13:CQ13"/>
    <mergeCell ref="CR13:CY13"/>
    <mergeCell ref="CZ13:DC13"/>
    <mergeCell ref="DD13:DP13"/>
    <mergeCell ref="DQ13:EC13"/>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B16:Q16"/>
    <mergeCell ref="R16:Y16"/>
    <mergeCell ref="Z16:AC16"/>
    <mergeCell ref="AD16:AK16"/>
    <mergeCell ref="AL16:AO16"/>
    <mergeCell ref="AP16:BF16"/>
    <mergeCell ref="BG16:BN16"/>
    <mergeCell ref="BO16:BR16"/>
    <mergeCell ref="BS16:CB16"/>
    <mergeCell ref="CD15:CQ15"/>
    <mergeCell ref="CR15:CY15"/>
    <mergeCell ref="CZ15:DC15"/>
    <mergeCell ref="DD15:DP15"/>
    <mergeCell ref="CD16:CQ16"/>
    <mergeCell ref="CR16:CY16"/>
    <mergeCell ref="CZ16:DC16"/>
    <mergeCell ref="DD16:DP16"/>
    <mergeCell ref="DQ16:EC16"/>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B19:Q19"/>
    <mergeCell ref="R19:Y19"/>
    <mergeCell ref="Z19:AC19"/>
    <mergeCell ref="AD19:AK19"/>
    <mergeCell ref="AL19:AO19"/>
    <mergeCell ref="AP19:BF19"/>
    <mergeCell ref="BG19:BN19"/>
    <mergeCell ref="BO19:BR19"/>
    <mergeCell ref="BS19:CB19"/>
    <mergeCell ref="CD18:CQ18"/>
    <mergeCell ref="CR18:CY18"/>
    <mergeCell ref="CZ18:DC18"/>
    <mergeCell ref="DD18:DP18"/>
    <mergeCell ref="CD19:CQ19"/>
    <mergeCell ref="CR19:CY19"/>
    <mergeCell ref="CZ19:DC19"/>
    <mergeCell ref="DD19:DP19"/>
    <mergeCell ref="DQ19:EC19"/>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21:CQ21"/>
    <mergeCell ref="CR21:CY21"/>
    <mergeCell ref="CZ21:DC21"/>
    <mergeCell ref="DD21:DP21"/>
    <mergeCell ref="CD23:CQ23"/>
    <mergeCell ref="CR23:CY23"/>
    <mergeCell ref="CZ23:DC23"/>
    <mergeCell ref="DD23:DK23"/>
    <mergeCell ref="DL23:DV23"/>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W25:EC25"/>
    <mergeCell ref="BS25:CB25"/>
    <mergeCell ref="DL25:DV25"/>
    <mergeCell ref="DW27:EC27"/>
    <mergeCell ref="DW26:EC26"/>
    <mergeCell ref="B27:Q27"/>
    <mergeCell ref="R27:Y27"/>
    <mergeCell ref="Z27:AC27"/>
    <mergeCell ref="AD27:AK27"/>
    <mergeCell ref="AL27:AO27"/>
    <mergeCell ref="AP27:BF27"/>
    <mergeCell ref="BG27:BN27"/>
    <mergeCell ref="BO27:BR27"/>
    <mergeCell ref="BS27:CB27"/>
    <mergeCell ref="BS26:CB26"/>
    <mergeCell ref="CD26:CQ26"/>
    <mergeCell ref="CR26:CY26"/>
    <mergeCell ref="CZ26:DC26"/>
    <mergeCell ref="DD26:DK26"/>
    <mergeCell ref="DL26:DV26"/>
    <mergeCell ref="B26:Q26"/>
    <mergeCell ref="BO25:BR25"/>
    <mergeCell ref="CD25:CQ25"/>
    <mergeCell ref="CR25:CY25"/>
    <mergeCell ref="CZ25:DC25"/>
    <mergeCell ref="DD25:DK25"/>
    <mergeCell ref="R26:Y26"/>
    <mergeCell ref="Z26:AC26"/>
    <mergeCell ref="AD26:AK26"/>
    <mergeCell ref="AL26:AO26"/>
    <mergeCell ref="AP26:BF26"/>
    <mergeCell ref="BG26:BN26"/>
    <mergeCell ref="BO26:BR26"/>
    <mergeCell ref="DD28:DK28"/>
    <mergeCell ref="DL28:DV28"/>
    <mergeCell ref="CD27:CQ27"/>
    <mergeCell ref="CR27:CY27"/>
    <mergeCell ref="CZ27:DC27"/>
    <mergeCell ref="DD27:DK27"/>
    <mergeCell ref="DL27:DV27"/>
    <mergeCell ref="DW28:EC28"/>
    <mergeCell ref="B29:Q29"/>
    <mergeCell ref="R29:Y29"/>
    <mergeCell ref="Z29:AC29"/>
    <mergeCell ref="AD29:AK29"/>
    <mergeCell ref="AL29:AO29"/>
    <mergeCell ref="AP29:BF29"/>
    <mergeCell ref="BG29:BQ29"/>
    <mergeCell ref="BG28:BN28"/>
    <mergeCell ref="BO28:BR28"/>
    <mergeCell ref="BS28:CB28"/>
    <mergeCell ref="CD28:CQ28"/>
    <mergeCell ref="CR28:CY28"/>
    <mergeCell ref="CZ28:DC28"/>
    <mergeCell ref="B28:Q28"/>
    <mergeCell ref="R28:Y28"/>
    <mergeCell ref="Z28:AC28"/>
    <mergeCell ref="AD28:AK28"/>
    <mergeCell ref="AL28:AO28"/>
    <mergeCell ref="AP28:BF28"/>
    <mergeCell ref="DL29:DV29"/>
    <mergeCell ref="DW29:EC29"/>
    <mergeCell ref="B30:Q30"/>
    <mergeCell ref="R30:Y30"/>
    <mergeCell ref="Z30:AC30"/>
    <mergeCell ref="AD30:AK30"/>
    <mergeCell ref="AL30:AO30"/>
    <mergeCell ref="AP30:AS32"/>
    <mergeCell ref="AT30:AT32"/>
    <mergeCell ref="AX30:BF30"/>
    <mergeCell ref="BR29:CB29"/>
    <mergeCell ref="DD30:DK30"/>
    <mergeCell ref="BR31:BW31"/>
    <mergeCell ref="BX31:CB31"/>
    <mergeCell ref="CF31:CQ31"/>
    <mergeCell ref="CR31:CY31"/>
    <mergeCell ref="CZ31:DC31"/>
    <mergeCell ref="DD31:DK31"/>
    <mergeCell ref="CZ32:DC32"/>
    <mergeCell ref="DD32:DK32"/>
    <mergeCell ref="DL31:DV31"/>
    <mergeCell ref="DW31:EC31"/>
    <mergeCell ref="DL30:DV30"/>
    <mergeCell ref="DW30:EC30"/>
    <mergeCell ref="B31:Q31"/>
    <mergeCell ref="R31:Y31"/>
    <mergeCell ref="Z31:AC31"/>
    <mergeCell ref="AD31:AK31"/>
    <mergeCell ref="AL31:AO31"/>
    <mergeCell ref="AX31:BF31"/>
    <mergeCell ref="BG31:BL31"/>
    <mergeCell ref="BM31:BQ31"/>
    <mergeCell ref="BG30:BL30"/>
    <mergeCell ref="BM30:BQ30"/>
    <mergeCell ref="BR30:BW30"/>
    <mergeCell ref="BX30:CB30"/>
    <mergeCell ref="CF30:CQ30"/>
    <mergeCell ref="CR30:CY30"/>
    <mergeCell ref="CD29:CE32"/>
    <mergeCell ref="CF29:CQ29"/>
    <mergeCell ref="CR29:CY29"/>
    <mergeCell ref="CZ29:DC29"/>
    <mergeCell ref="DD29:DK29"/>
    <mergeCell ref="CZ30:DC30"/>
    <mergeCell ref="DL32:DV32"/>
    <mergeCell ref="DW32:EC32"/>
    <mergeCell ref="B33:Q33"/>
    <mergeCell ref="R33:Y33"/>
    <mergeCell ref="Z33:AC33"/>
    <mergeCell ref="AD33:AK33"/>
    <mergeCell ref="AL33:AO33"/>
    <mergeCell ref="CD33:CQ33"/>
    <mergeCell ref="BG32:BL32"/>
    <mergeCell ref="BM32:BQ32"/>
    <mergeCell ref="BR32:BW32"/>
    <mergeCell ref="BX32:CB32"/>
    <mergeCell ref="CF32:CQ32"/>
    <mergeCell ref="CR32:CY32"/>
    <mergeCell ref="B32:Q32"/>
    <mergeCell ref="R32:Y32"/>
    <mergeCell ref="Z32:AC32"/>
    <mergeCell ref="AD32:AK32"/>
    <mergeCell ref="AL32:AO32"/>
    <mergeCell ref="AX32:BF32"/>
    <mergeCell ref="CR33:CY33"/>
    <mergeCell ref="CZ33:DC33"/>
    <mergeCell ref="DD33:DK33"/>
    <mergeCell ref="DL33:DV33"/>
    <mergeCell ref="DW33:EC33"/>
    <mergeCell ref="B34:Q34"/>
    <mergeCell ref="R34:Y34"/>
    <mergeCell ref="Z34:AC34"/>
    <mergeCell ref="AD34:AK34"/>
    <mergeCell ref="AL34:AO34"/>
    <mergeCell ref="DL34:DV34"/>
    <mergeCell ref="DW34:EC34"/>
    <mergeCell ref="B35:Q35"/>
    <mergeCell ref="R35:Y35"/>
    <mergeCell ref="Z35:AC35"/>
    <mergeCell ref="AD35:AK35"/>
    <mergeCell ref="AL35:AO35"/>
    <mergeCell ref="AQ35:AY35"/>
    <mergeCell ref="AZ35:BF35"/>
    <mergeCell ref="BG35:BU35"/>
    <mergeCell ref="AQ34:BF34"/>
    <mergeCell ref="BG34:CB34"/>
    <mergeCell ref="CD34:CQ34"/>
    <mergeCell ref="CR34:CY34"/>
    <mergeCell ref="CZ34:DC34"/>
    <mergeCell ref="DD34:DK34"/>
    <mergeCell ref="CD36:CQ36"/>
    <mergeCell ref="CR36:CY36"/>
    <mergeCell ref="CZ36:DC36"/>
    <mergeCell ref="DD36:DK36"/>
    <mergeCell ref="DL36:DV36"/>
    <mergeCell ref="DW36:EC36"/>
    <mergeCell ref="DW35:EC35"/>
    <mergeCell ref="B36:Q36"/>
    <mergeCell ref="R36:Y36"/>
    <mergeCell ref="Z36:AC36"/>
    <mergeCell ref="AD36:AK36"/>
    <mergeCell ref="AL36:AO36"/>
    <mergeCell ref="AQ36:AY36"/>
    <mergeCell ref="AZ36:BF36"/>
    <mergeCell ref="BG36:BU36"/>
    <mergeCell ref="BV36:CB36"/>
    <mergeCell ref="BV35:CB35"/>
    <mergeCell ref="CD35:CQ35"/>
    <mergeCell ref="CR35:CY35"/>
    <mergeCell ref="CZ35:DC35"/>
    <mergeCell ref="DD35:DK35"/>
    <mergeCell ref="DL35:DV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Z37:AC37"/>
    <mergeCell ref="AD37:AK37"/>
    <mergeCell ref="AL37:AO37"/>
    <mergeCell ref="AQ37:AY37"/>
    <mergeCell ref="DL38:DV38"/>
    <mergeCell ref="DW38:EC38"/>
    <mergeCell ref="CD38:CQ38"/>
    <mergeCell ref="CR38:CY38"/>
    <mergeCell ref="CZ38:DC38"/>
    <mergeCell ref="AQ41:AY41"/>
    <mergeCell ref="AZ41:BF41"/>
    <mergeCell ref="BM41:BU41"/>
    <mergeCell ref="BV41:CB41"/>
    <mergeCell ref="CD41:CQ41"/>
    <mergeCell ref="CR41:CY41"/>
    <mergeCell ref="CZ41:DC41"/>
    <mergeCell ref="DD38:DK38"/>
    <mergeCell ref="DD39:DK39"/>
    <mergeCell ref="DL39:DV39"/>
    <mergeCell ref="DW39:EC39"/>
    <mergeCell ref="AQ40:AY40"/>
    <mergeCell ref="AZ40:BF40"/>
    <mergeCell ref="BM40:BU40"/>
    <mergeCell ref="BV40:CB40"/>
    <mergeCell ref="CD40:CQ40"/>
    <mergeCell ref="CR40:CY40"/>
    <mergeCell ref="CZ40:DC40"/>
    <mergeCell ref="DD40:DK40"/>
    <mergeCell ref="DL40:DV40"/>
    <mergeCell ref="DW40:EC40"/>
    <mergeCell ref="AQ39:AY39"/>
    <mergeCell ref="AZ39:BF39"/>
    <mergeCell ref="BG39:BK41"/>
    <mergeCell ref="BM39:BU39"/>
    <mergeCell ref="BV39:CB39"/>
    <mergeCell ref="CD39:CQ39"/>
    <mergeCell ref="CR39:CY39"/>
    <mergeCell ref="CZ39:DC39"/>
    <mergeCell ref="BG38:BU38"/>
    <mergeCell ref="BV38:CB38"/>
    <mergeCell ref="DD41:DK41"/>
    <mergeCell ref="DL41:DV41"/>
    <mergeCell ref="DW41:EC41"/>
    <mergeCell ref="CD42:CQ42"/>
    <mergeCell ref="CR42:CY42"/>
    <mergeCell ref="CZ42:DC42"/>
    <mergeCell ref="DD42:DK42"/>
    <mergeCell ref="DL42:DV42"/>
    <mergeCell ref="DW42:EC42"/>
    <mergeCell ref="CD43:CQ43"/>
    <mergeCell ref="CR43:CY43"/>
    <mergeCell ref="CZ43:DC43"/>
    <mergeCell ref="DD43:DK43"/>
    <mergeCell ref="DL43:DV43"/>
    <mergeCell ref="CZ45:DC45"/>
    <mergeCell ref="DD45:DK45"/>
    <mergeCell ref="DL45:DV45"/>
    <mergeCell ref="DW43:EC43"/>
    <mergeCell ref="CD49:CQ49"/>
    <mergeCell ref="CR49:CY49"/>
    <mergeCell ref="CZ49:DC49"/>
    <mergeCell ref="DD49:DK49"/>
    <mergeCell ref="DL49:DV49"/>
    <mergeCell ref="DW49:EC49"/>
    <mergeCell ref="CF48:CQ48"/>
    <mergeCell ref="CR48:CY48"/>
    <mergeCell ref="CZ48:DC48"/>
    <mergeCell ref="DD48:DK48"/>
    <mergeCell ref="DL48:DV48"/>
    <mergeCell ref="DW48:EC48"/>
    <mergeCell ref="CD44:CE48"/>
    <mergeCell ref="DL46:DV46"/>
    <mergeCell ref="DW46:EC46"/>
    <mergeCell ref="CF47:CQ47"/>
    <mergeCell ref="CR47:CY47"/>
    <mergeCell ref="CZ47:DC47"/>
    <mergeCell ref="CF46:CQ46"/>
    <mergeCell ref="CR46:CY46"/>
    <mergeCell ref="CZ46:DC46"/>
    <mergeCell ref="DD46:DK46"/>
    <mergeCell ref="DD47:DK47"/>
    <mergeCell ref="DL47:DV47"/>
    <mergeCell ref="DW47:EC47"/>
    <mergeCell ref="DW44:EC44"/>
    <mergeCell ref="CF45:CQ45"/>
    <mergeCell ref="CR45:CY45"/>
    <mergeCell ref="DW45:EC45"/>
    <mergeCell ref="CF44:CQ44"/>
    <mergeCell ref="CR44:CY44"/>
    <mergeCell ref="CZ44:DC44"/>
    <mergeCell ref="DD44:DK44"/>
    <mergeCell ref="DL44:DV44"/>
  </mergeCells>
  <phoneticPr fontId="2"/>
  <printOptions horizontalCentered="1"/>
  <pageMargins left="0" right="0" top="0.39370078740157483" bottom="0.39370078740157483" header="0.19685039370078741" footer="0.19685039370078741"/>
  <pageSetup paperSize="9" scale="67"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A136"/>
  <sheetViews>
    <sheetView zoomScaleNormal="100" zoomScaleSheetLayoutView="70" workbookViewId="0"/>
  </sheetViews>
  <sheetFormatPr defaultColWidth="0" defaultRowHeight="13.5" zeroHeight="1" x14ac:dyDescent="0.15"/>
  <cols>
    <col min="1" max="130" width="2.75" style="269" customWidth="1"/>
    <col min="131" max="131" width="1.625" style="269" customWidth="1"/>
    <col min="132" max="16384" width="9" style="269" hidden="1"/>
  </cols>
  <sheetData>
    <row r="1" spans="1:131" s="227" customFormat="1" ht="11.25" customHeight="1" thickBot="1" x14ac:dyDescent="0.2">
      <c r="A1" s="222"/>
      <c r="B1" s="222"/>
      <c r="C1" s="222"/>
      <c r="D1" s="222"/>
      <c r="E1" s="222"/>
      <c r="F1" s="222"/>
      <c r="G1" s="222"/>
      <c r="H1" s="222"/>
      <c r="I1" s="222"/>
      <c r="J1" s="222"/>
      <c r="K1" s="222"/>
      <c r="L1" s="222"/>
      <c r="M1" s="222"/>
      <c r="N1" s="223"/>
      <c r="O1" s="223"/>
      <c r="P1" s="223"/>
      <c r="Q1" s="223"/>
      <c r="R1" s="223"/>
      <c r="S1" s="223"/>
      <c r="T1" s="223"/>
      <c r="U1" s="223"/>
      <c r="V1" s="223"/>
      <c r="W1" s="223"/>
      <c r="X1" s="223"/>
      <c r="Y1" s="223"/>
      <c r="Z1" s="223"/>
      <c r="AA1" s="223"/>
      <c r="AB1" s="223"/>
      <c r="AC1" s="223"/>
      <c r="AD1" s="223"/>
      <c r="AE1" s="223"/>
      <c r="AF1" s="223"/>
      <c r="AG1" s="223"/>
      <c r="AH1" s="223"/>
      <c r="AI1" s="223"/>
      <c r="AJ1" s="223"/>
      <c r="AK1" s="223"/>
      <c r="AL1" s="223"/>
      <c r="AM1" s="223"/>
      <c r="AN1" s="223"/>
      <c r="AO1" s="223"/>
      <c r="AP1" s="223"/>
      <c r="AQ1" s="223"/>
      <c r="AR1" s="223"/>
      <c r="AS1" s="223"/>
      <c r="AT1" s="223"/>
      <c r="AU1" s="223"/>
      <c r="AV1" s="223"/>
      <c r="AW1" s="223"/>
      <c r="AX1" s="223"/>
      <c r="AY1" s="223"/>
      <c r="AZ1" s="223"/>
      <c r="BA1" s="223"/>
      <c r="BB1" s="223"/>
      <c r="BC1" s="223"/>
      <c r="BD1" s="223"/>
      <c r="BE1" s="223"/>
      <c r="BF1" s="223"/>
      <c r="BG1" s="223"/>
      <c r="BH1" s="223"/>
      <c r="BI1" s="223"/>
      <c r="BJ1" s="223"/>
      <c r="BK1" s="223"/>
      <c r="BL1" s="223"/>
      <c r="BM1" s="223"/>
      <c r="BN1" s="223"/>
      <c r="BO1" s="223"/>
      <c r="BP1" s="223"/>
      <c r="BQ1" s="223"/>
      <c r="BR1" s="223"/>
      <c r="BS1" s="223"/>
      <c r="BT1" s="223"/>
      <c r="BU1" s="223"/>
      <c r="BV1" s="223"/>
      <c r="BW1" s="223"/>
      <c r="BX1" s="223"/>
      <c r="BY1" s="223"/>
      <c r="BZ1" s="223"/>
      <c r="CA1" s="223"/>
      <c r="CB1" s="223"/>
      <c r="CC1" s="223"/>
      <c r="CD1" s="223"/>
      <c r="CE1" s="223"/>
      <c r="CF1" s="223"/>
      <c r="CG1" s="223"/>
      <c r="CH1" s="223"/>
      <c r="CI1" s="223"/>
      <c r="CJ1" s="223"/>
      <c r="CK1" s="223"/>
      <c r="CL1" s="223"/>
      <c r="CM1" s="223"/>
      <c r="CN1" s="223"/>
      <c r="CO1" s="223"/>
      <c r="CP1" s="223"/>
      <c r="CQ1" s="223"/>
      <c r="CR1" s="223"/>
      <c r="CS1" s="223"/>
      <c r="CT1" s="223"/>
      <c r="CU1" s="223"/>
      <c r="CV1" s="223"/>
      <c r="CW1" s="223"/>
      <c r="CX1" s="223"/>
      <c r="CY1" s="223"/>
      <c r="CZ1" s="223"/>
      <c r="DA1" s="223"/>
      <c r="DB1" s="223"/>
      <c r="DC1" s="223"/>
      <c r="DD1" s="223"/>
      <c r="DE1" s="223"/>
      <c r="DF1" s="223"/>
      <c r="DG1" s="223"/>
      <c r="DH1" s="223"/>
      <c r="DI1" s="223"/>
      <c r="DJ1" s="223"/>
      <c r="DK1" s="223"/>
      <c r="DL1" s="223"/>
      <c r="DM1" s="223"/>
      <c r="DN1" s="223"/>
      <c r="DO1" s="223"/>
      <c r="DP1" s="224"/>
      <c r="DQ1" s="225"/>
      <c r="DR1" s="225"/>
      <c r="DS1" s="225"/>
      <c r="DT1" s="225"/>
      <c r="DU1" s="225"/>
      <c r="DV1" s="225"/>
      <c r="DW1" s="225"/>
      <c r="DX1" s="225"/>
      <c r="DY1" s="225"/>
      <c r="DZ1" s="225"/>
      <c r="EA1" s="226"/>
    </row>
    <row r="2" spans="1:131" s="231" customFormat="1" ht="26.25" customHeight="1" thickBot="1" x14ac:dyDescent="0.2">
      <c r="A2" s="228" t="s">
        <v>353</v>
      </c>
      <c r="B2" s="229"/>
      <c r="C2" s="229"/>
      <c r="D2" s="229"/>
      <c r="E2" s="229"/>
      <c r="F2" s="229"/>
      <c r="G2" s="229"/>
      <c r="H2" s="229"/>
      <c r="I2" s="229"/>
      <c r="J2" s="229"/>
      <c r="K2" s="229"/>
      <c r="L2" s="229"/>
      <c r="M2" s="229"/>
      <c r="N2" s="229"/>
      <c r="O2" s="229"/>
      <c r="P2" s="229"/>
      <c r="Q2" s="229"/>
      <c r="R2" s="229"/>
      <c r="S2" s="229"/>
      <c r="T2" s="229"/>
      <c r="U2" s="229"/>
      <c r="V2" s="229"/>
      <c r="W2" s="229"/>
      <c r="X2" s="229"/>
      <c r="Y2" s="229"/>
      <c r="Z2" s="229"/>
      <c r="AA2" s="229"/>
      <c r="AB2" s="229"/>
      <c r="AC2" s="229"/>
      <c r="AD2" s="229"/>
      <c r="AE2" s="229"/>
      <c r="AF2" s="229"/>
      <c r="AG2" s="229"/>
      <c r="AH2" s="229"/>
      <c r="AI2" s="229"/>
      <c r="AJ2" s="229"/>
      <c r="AK2" s="229"/>
      <c r="AL2" s="229"/>
      <c r="AM2" s="229"/>
      <c r="AN2" s="229"/>
      <c r="AO2" s="229"/>
      <c r="AP2" s="229"/>
      <c r="AQ2" s="229"/>
      <c r="AR2" s="229"/>
      <c r="AS2" s="229"/>
      <c r="AT2" s="229"/>
      <c r="AU2" s="229"/>
      <c r="AV2" s="229"/>
      <c r="AW2" s="229"/>
      <c r="AX2" s="229"/>
      <c r="AY2" s="229"/>
      <c r="AZ2" s="229"/>
      <c r="BA2" s="229"/>
      <c r="BB2" s="229"/>
      <c r="BC2" s="229"/>
      <c r="BD2" s="229"/>
      <c r="BE2" s="229"/>
      <c r="BF2" s="229"/>
      <c r="BG2" s="229"/>
      <c r="BH2" s="229"/>
      <c r="BI2" s="229"/>
      <c r="BJ2" s="229"/>
      <c r="BK2" s="229"/>
      <c r="BL2" s="229"/>
      <c r="BM2" s="229"/>
      <c r="BN2" s="229"/>
      <c r="BO2" s="229"/>
      <c r="BP2" s="229"/>
      <c r="BQ2" s="229"/>
      <c r="BR2" s="229"/>
      <c r="BS2" s="229"/>
      <c r="BT2" s="229"/>
      <c r="BU2" s="229"/>
      <c r="BV2" s="229"/>
      <c r="BW2" s="229"/>
      <c r="BX2" s="229"/>
      <c r="BY2" s="229"/>
      <c r="BZ2" s="229"/>
      <c r="CA2" s="229"/>
      <c r="CB2" s="229"/>
      <c r="CC2" s="229"/>
      <c r="CD2" s="229"/>
      <c r="CE2" s="229"/>
      <c r="CF2" s="229"/>
      <c r="CG2" s="229"/>
      <c r="CH2" s="229"/>
      <c r="CI2" s="229"/>
      <c r="CJ2" s="229"/>
      <c r="CK2" s="229"/>
      <c r="CL2" s="229"/>
      <c r="CM2" s="229"/>
      <c r="CN2" s="229"/>
      <c r="CO2" s="229"/>
      <c r="CP2" s="229"/>
      <c r="CQ2" s="229"/>
      <c r="CR2" s="229"/>
      <c r="CS2" s="229"/>
      <c r="CT2" s="229"/>
      <c r="CU2" s="229"/>
      <c r="CV2" s="229"/>
      <c r="CW2" s="229"/>
      <c r="CX2" s="229"/>
      <c r="CY2" s="229"/>
      <c r="CZ2" s="229"/>
      <c r="DA2" s="229"/>
      <c r="DB2" s="229"/>
      <c r="DC2" s="229"/>
      <c r="DD2" s="229"/>
      <c r="DE2" s="229"/>
      <c r="DF2" s="229"/>
      <c r="DG2" s="229"/>
      <c r="DH2" s="229"/>
      <c r="DI2" s="229"/>
      <c r="DJ2" s="1179" t="s">
        <v>354</v>
      </c>
      <c r="DK2" s="1180"/>
      <c r="DL2" s="1180"/>
      <c r="DM2" s="1180"/>
      <c r="DN2" s="1180"/>
      <c r="DO2" s="1181"/>
      <c r="DP2" s="229"/>
      <c r="DQ2" s="1179" t="s">
        <v>355</v>
      </c>
      <c r="DR2" s="1180"/>
      <c r="DS2" s="1180"/>
      <c r="DT2" s="1180"/>
      <c r="DU2" s="1180"/>
      <c r="DV2" s="1180"/>
      <c r="DW2" s="1180"/>
      <c r="DX2" s="1180"/>
      <c r="DY2" s="1180"/>
      <c r="DZ2" s="1181"/>
      <c r="EA2" s="230"/>
    </row>
    <row r="3" spans="1:131" s="227" customFormat="1" ht="11.25" customHeight="1" x14ac:dyDescent="0.15">
      <c r="A3" s="223"/>
      <c r="B3" s="223"/>
      <c r="C3" s="223"/>
      <c r="D3" s="223"/>
      <c r="E3" s="223"/>
      <c r="F3" s="223"/>
      <c r="G3" s="223"/>
      <c r="H3" s="223"/>
      <c r="I3" s="223"/>
      <c r="J3" s="223"/>
      <c r="K3" s="223"/>
      <c r="L3" s="223"/>
      <c r="M3" s="223"/>
      <c r="N3" s="223"/>
      <c r="O3" s="223"/>
      <c r="P3" s="223"/>
      <c r="Q3" s="223"/>
      <c r="R3" s="223"/>
      <c r="S3" s="223"/>
      <c r="T3" s="223"/>
      <c r="U3" s="223"/>
      <c r="V3" s="223"/>
      <c r="W3" s="223"/>
      <c r="X3" s="223"/>
      <c r="Y3" s="223"/>
      <c r="Z3" s="223"/>
      <c r="AA3" s="223"/>
      <c r="AB3" s="223"/>
      <c r="AC3" s="223"/>
      <c r="AD3" s="223"/>
      <c r="AE3" s="223"/>
      <c r="AF3" s="223"/>
      <c r="AG3" s="223"/>
      <c r="AH3" s="223"/>
      <c r="AI3" s="223"/>
      <c r="AJ3" s="223"/>
      <c r="AK3" s="223"/>
      <c r="AL3" s="223"/>
      <c r="AM3" s="223"/>
      <c r="AN3" s="223"/>
      <c r="AO3" s="223"/>
      <c r="AP3" s="223"/>
      <c r="AQ3" s="223"/>
      <c r="AR3" s="223"/>
      <c r="AS3" s="223"/>
      <c r="AT3" s="223"/>
      <c r="AU3" s="223"/>
      <c r="AV3" s="223"/>
      <c r="AW3" s="223"/>
      <c r="AX3" s="223"/>
      <c r="AY3" s="223"/>
      <c r="AZ3" s="223"/>
      <c r="BA3" s="223"/>
      <c r="BB3" s="223"/>
      <c r="BC3" s="223"/>
      <c r="BD3" s="223"/>
      <c r="BE3" s="223"/>
      <c r="BF3" s="223"/>
      <c r="BG3" s="223"/>
      <c r="BH3" s="223"/>
      <c r="BI3" s="223"/>
      <c r="BJ3" s="223"/>
      <c r="BK3" s="223"/>
      <c r="BL3" s="223"/>
      <c r="BM3" s="223"/>
      <c r="BN3" s="223"/>
      <c r="BO3" s="223"/>
      <c r="BP3" s="223"/>
      <c r="BQ3" s="223"/>
      <c r="BR3" s="223"/>
      <c r="BS3" s="223"/>
      <c r="BT3" s="223"/>
      <c r="BU3" s="223"/>
      <c r="BV3" s="223"/>
      <c r="BW3" s="223"/>
      <c r="BX3" s="223"/>
      <c r="BY3" s="223"/>
      <c r="BZ3" s="223"/>
      <c r="CA3" s="223"/>
      <c r="CB3" s="223"/>
      <c r="CC3" s="223"/>
      <c r="CD3" s="223"/>
      <c r="CE3" s="223"/>
      <c r="CF3" s="223"/>
      <c r="CG3" s="223"/>
      <c r="CH3" s="223"/>
      <c r="CI3" s="223"/>
      <c r="CJ3" s="223"/>
      <c r="CK3" s="223"/>
      <c r="CL3" s="223"/>
      <c r="CM3" s="223"/>
      <c r="CN3" s="223"/>
      <c r="CO3" s="223"/>
      <c r="CP3" s="223"/>
      <c r="CQ3" s="223"/>
      <c r="CR3" s="223"/>
      <c r="CS3" s="223"/>
      <c r="CT3" s="223"/>
      <c r="CU3" s="223"/>
      <c r="CV3" s="223"/>
      <c r="CW3" s="223"/>
      <c r="CX3" s="223"/>
      <c r="CY3" s="223"/>
      <c r="CZ3" s="223"/>
      <c r="DA3" s="223"/>
      <c r="DB3" s="223"/>
      <c r="DC3" s="223"/>
      <c r="DD3" s="223"/>
      <c r="DE3" s="223"/>
      <c r="DF3" s="223"/>
      <c r="DG3" s="223"/>
      <c r="DH3" s="223"/>
      <c r="DI3" s="223"/>
      <c r="DJ3" s="223"/>
      <c r="DK3" s="223"/>
      <c r="DL3" s="223"/>
      <c r="DM3" s="223"/>
      <c r="DN3" s="223"/>
      <c r="DO3" s="223"/>
      <c r="DP3" s="223"/>
      <c r="DQ3" s="223"/>
      <c r="DR3" s="223"/>
      <c r="DS3" s="223"/>
      <c r="DT3" s="223"/>
      <c r="DU3" s="223"/>
      <c r="DV3" s="223"/>
      <c r="DW3" s="223"/>
      <c r="DX3" s="223"/>
      <c r="DY3" s="223"/>
      <c r="DZ3" s="223"/>
      <c r="EA3" s="226"/>
    </row>
    <row r="4" spans="1:131" s="235" customFormat="1" ht="26.25" customHeight="1" thickBot="1" x14ac:dyDescent="0.2">
      <c r="A4" s="1132" t="s">
        <v>356</v>
      </c>
      <c r="B4" s="1132"/>
      <c r="C4" s="1132"/>
      <c r="D4" s="1132"/>
      <c r="E4" s="1132"/>
      <c r="F4" s="1132"/>
      <c r="G4" s="1132"/>
      <c r="H4" s="1132"/>
      <c r="I4" s="1132"/>
      <c r="J4" s="1132"/>
      <c r="K4" s="1132"/>
      <c r="L4" s="1132"/>
      <c r="M4" s="1132"/>
      <c r="N4" s="1132"/>
      <c r="O4" s="1132"/>
      <c r="P4" s="1132"/>
      <c r="Q4" s="1132"/>
      <c r="R4" s="1132"/>
      <c r="S4" s="1132"/>
      <c r="T4" s="1132"/>
      <c r="U4" s="1132"/>
      <c r="V4" s="1132"/>
      <c r="W4" s="1132"/>
      <c r="X4" s="1132"/>
      <c r="Y4" s="1132"/>
      <c r="Z4" s="1132"/>
      <c r="AA4" s="1132"/>
      <c r="AB4" s="1132"/>
      <c r="AC4" s="1132"/>
      <c r="AD4" s="1132"/>
      <c r="AE4" s="1132"/>
      <c r="AF4" s="1132"/>
      <c r="AG4" s="1132"/>
      <c r="AH4" s="1132"/>
      <c r="AI4" s="1132"/>
      <c r="AJ4" s="1132"/>
      <c r="AK4" s="1132"/>
      <c r="AL4" s="1132"/>
      <c r="AM4" s="1132"/>
      <c r="AN4" s="1132"/>
      <c r="AO4" s="1132"/>
      <c r="AP4" s="1132"/>
      <c r="AQ4" s="1132"/>
      <c r="AR4" s="1132"/>
      <c r="AS4" s="1132"/>
      <c r="AT4" s="1132"/>
      <c r="AU4" s="1132"/>
      <c r="AV4" s="1132"/>
      <c r="AW4" s="1132"/>
      <c r="AX4" s="1132"/>
      <c r="AY4" s="1132"/>
      <c r="AZ4" s="232"/>
      <c r="BA4" s="232"/>
      <c r="BB4" s="232"/>
      <c r="BC4" s="232"/>
      <c r="BD4" s="232"/>
      <c r="BE4" s="233"/>
      <c r="BF4" s="233"/>
      <c r="BG4" s="233"/>
      <c r="BH4" s="233"/>
      <c r="BI4" s="233"/>
      <c r="BJ4" s="233"/>
      <c r="BK4" s="233"/>
      <c r="BL4" s="233"/>
      <c r="BM4" s="233"/>
      <c r="BN4" s="233"/>
      <c r="BO4" s="233"/>
      <c r="BP4" s="233"/>
      <c r="BQ4" s="232" t="s">
        <v>357</v>
      </c>
      <c r="BR4" s="232"/>
      <c r="BS4" s="232"/>
      <c r="BT4" s="232"/>
      <c r="BU4" s="232"/>
      <c r="BV4" s="232"/>
      <c r="BW4" s="232"/>
      <c r="BX4" s="232"/>
      <c r="BY4" s="232"/>
      <c r="BZ4" s="232"/>
      <c r="CA4" s="232"/>
      <c r="CB4" s="232"/>
      <c r="CC4" s="232"/>
      <c r="CD4" s="232"/>
      <c r="CE4" s="232"/>
      <c r="CF4" s="232"/>
      <c r="CG4" s="232"/>
      <c r="CH4" s="232"/>
      <c r="CI4" s="232"/>
      <c r="CJ4" s="232"/>
      <c r="CK4" s="232"/>
      <c r="CL4" s="232"/>
      <c r="CM4" s="232"/>
      <c r="CN4" s="232"/>
      <c r="CO4" s="232"/>
      <c r="CP4" s="232"/>
      <c r="CQ4" s="232"/>
      <c r="CR4" s="232"/>
      <c r="CS4" s="232"/>
      <c r="CT4" s="232"/>
      <c r="CU4" s="232"/>
      <c r="CV4" s="232"/>
      <c r="CW4" s="232"/>
      <c r="CX4" s="232"/>
      <c r="CY4" s="232"/>
      <c r="CZ4" s="232"/>
      <c r="DA4" s="232"/>
      <c r="DB4" s="232"/>
      <c r="DC4" s="232"/>
      <c r="DD4" s="232"/>
      <c r="DE4" s="232"/>
      <c r="DF4" s="232"/>
      <c r="DG4" s="232"/>
      <c r="DH4" s="232"/>
      <c r="DI4" s="232"/>
      <c r="DJ4" s="232"/>
      <c r="DK4" s="232"/>
      <c r="DL4" s="232"/>
      <c r="DM4" s="232"/>
      <c r="DN4" s="232"/>
      <c r="DO4" s="232"/>
      <c r="DP4" s="232"/>
      <c r="DQ4" s="232"/>
      <c r="DR4" s="232"/>
      <c r="DS4" s="232"/>
      <c r="DT4" s="232"/>
      <c r="DU4" s="232"/>
      <c r="DV4" s="232"/>
      <c r="DW4" s="232"/>
      <c r="DX4" s="232"/>
      <c r="DY4" s="232"/>
      <c r="DZ4" s="232"/>
      <c r="EA4" s="234"/>
    </row>
    <row r="5" spans="1:131" s="235" customFormat="1" ht="26.25" customHeight="1" x14ac:dyDescent="0.15">
      <c r="A5" s="1064" t="s">
        <v>358</v>
      </c>
      <c r="B5" s="1065"/>
      <c r="C5" s="1065"/>
      <c r="D5" s="1065"/>
      <c r="E5" s="1065"/>
      <c r="F5" s="1065"/>
      <c r="G5" s="1065"/>
      <c r="H5" s="1065"/>
      <c r="I5" s="1065"/>
      <c r="J5" s="1065"/>
      <c r="K5" s="1065"/>
      <c r="L5" s="1065"/>
      <c r="M5" s="1065"/>
      <c r="N5" s="1065"/>
      <c r="O5" s="1065"/>
      <c r="P5" s="1066"/>
      <c r="Q5" s="1070" t="s">
        <v>359</v>
      </c>
      <c r="R5" s="1071"/>
      <c r="S5" s="1071"/>
      <c r="T5" s="1071"/>
      <c r="U5" s="1072"/>
      <c r="V5" s="1070" t="s">
        <v>360</v>
      </c>
      <c r="W5" s="1071"/>
      <c r="X5" s="1071"/>
      <c r="Y5" s="1071"/>
      <c r="Z5" s="1072"/>
      <c r="AA5" s="1070" t="s">
        <v>361</v>
      </c>
      <c r="AB5" s="1071"/>
      <c r="AC5" s="1071"/>
      <c r="AD5" s="1071"/>
      <c r="AE5" s="1071"/>
      <c r="AF5" s="1182" t="s">
        <v>362</v>
      </c>
      <c r="AG5" s="1071"/>
      <c r="AH5" s="1071"/>
      <c r="AI5" s="1071"/>
      <c r="AJ5" s="1086"/>
      <c r="AK5" s="1071" t="s">
        <v>363</v>
      </c>
      <c r="AL5" s="1071"/>
      <c r="AM5" s="1071"/>
      <c r="AN5" s="1071"/>
      <c r="AO5" s="1072"/>
      <c r="AP5" s="1070" t="s">
        <v>364</v>
      </c>
      <c r="AQ5" s="1071"/>
      <c r="AR5" s="1071"/>
      <c r="AS5" s="1071"/>
      <c r="AT5" s="1072"/>
      <c r="AU5" s="1070" t="s">
        <v>365</v>
      </c>
      <c r="AV5" s="1071"/>
      <c r="AW5" s="1071"/>
      <c r="AX5" s="1071"/>
      <c r="AY5" s="1086"/>
      <c r="AZ5" s="236"/>
      <c r="BA5" s="236"/>
      <c r="BB5" s="236"/>
      <c r="BC5" s="236"/>
      <c r="BD5" s="236"/>
      <c r="BE5" s="237"/>
      <c r="BF5" s="237"/>
      <c r="BG5" s="237"/>
      <c r="BH5" s="237"/>
      <c r="BI5" s="237"/>
      <c r="BJ5" s="237"/>
      <c r="BK5" s="237"/>
      <c r="BL5" s="237"/>
      <c r="BM5" s="237"/>
      <c r="BN5" s="237"/>
      <c r="BO5" s="237"/>
      <c r="BP5" s="237"/>
      <c r="BQ5" s="1064" t="s">
        <v>366</v>
      </c>
      <c r="BR5" s="1065"/>
      <c r="BS5" s="1065"/>
      <c r="BT5" s="1065"/>
      <c r="BU5" s="1065"/>
      <c r="BV5" s="1065"/>
      <c r="BW5" s="1065"/>
      <c r="BX5" s="1065"/>
      <c r="BY5" s="1065"/>
      <c r="BZ5" s="1065"/>
      <c r="CA5" s="1065"/>
      <c r="CB5" s="1065"/>
      <c r="CC5" s="1065"/>
      <c r="CD5" s="1065"/>
      <c r="CE5" s="1065"/>
      <c r="CF5" s="1065"/>
      <c r="CG5" s="1066"/>
      <c r="CH5" s="1070" t="s">
        <v>367</v>
      </c>
      <c r="CI5" s="1071"/>
      <c r="CJ5" s="1071"/>
      <c r="CK5" s="1071"/>
      <c r="CL5" s="1072"/>
      <c r="CM5" s="1070" t="s">
        <v>368</v>
      </c>
      <c r="CN5" s="1071"/>
      <c r="CO5" s="1071"/>
      <c r="CP5" s="1071"/>
      <c r="CQ5" s="1072"/>
      <c r="CR5" s="1070" t="s">
        <v>369</v>
      </c>
      <c r="CS5" s="1071"/>
      <c r="CT5" s="1071"/>
      <c r="CU5" s="1071"/>
      <c r="CV5" s="1072"/>
      <c r="CW5" s="1070" t="s">
        <v>370</v>
      </c>
      <c r="CX5" s="1071"/>
      <c r="CY5" s="1071"/>
      <c r="CZ5" s="1071"/>
      <c r="DA5" s="1072"/>
      <c r="DB5" s="1070" t="s">
        <v>371</v>
      </c>
      <c r="DC5" s="1071"/>
      <c r="DD5" s="1071"/>
      <c r="DE5" s="1071"/>
      <c r="DF5" s="1072"/>
      <c r="DG5" s="1167" t="s">
        <v>372</v>
      </c>
      <c r="DH5" s="1168"/>
      <c r="DI5" s="1168"/>
      <c r="DJ5" s="1168"/>
      <c r="DK5" s="1169"/>
      <c r="DL5" s="1167" t="s">
        <v>373</v>
      </c>
      <c r="DM5" s="1168"/>
      <c r="DN5" s="1168"/>
      <c r="DO5" s="1168"/>
      <c r="DP5" s="1169"/>
      <c r="DQ5" s="1070" t="s">
        <v>374</v>
      </c>
      <c r="DR5" s="1071"/>
      <c r="DS5" s="1071"/>
      <c r="DT5" s="1071"/>
      <c r="DU5" s="1072"/>
      <c r="DV5" s="1070" t="s">
        <v>365</v>
      </c>
      <c r="DW5" s="1071"/>
      <c r="DX5" s="1071"/>
      <c r="DY5" s="1071"/>
      <c r="DZ5" s="1086"/>
      <c r="EA5" s="234"/>
    </row>
    <row r="6" spans="1:131" s="235" customFormat="1" ht="26.25" customHeight="1" thickBot="1" x14ac:dyDescent="0.2">
      <c r="A6" s="1067"/>
      <c r="B6" s="1068"/>
      <c r="C6" s="1068"/>
      <c r="D6" s="1068"/>
      <c r="E6" s="1068"/>
      <c r="F6" s="1068"/>
      <c r="G6" s="1068"/>
      <c r="H6" s="1068"/>
      <c r="I6" s="1068"/>
      <c r="J6" s="1068"/>
      <c r="K6" s="1068"/>
      <c r="L6" s="1068"/>
      <c r="M6" s="1068"/>
      <c r="N6" s="1068"/>
      <c r="O6" s="1068"/>
      <c r="P6" s="1069"/>
      <c r="Q6" s="1073"/>
      <c r="R6" s="1074"/>
      <c r="S6" s="1074"/>
      <c r="T6" s="1074"/>
      <c r="U6" s="1075"/>
      <c r="V6" s="1073"/>
      <c r="W6" s="1074"/>
      <c r="X6" s="1074"/>
      <c r="Y6" s="1074"/>
      <c r="Z6" s="1075"/>
      <c r="AA6" s="1073"/>
      <c r="AB6" s="1074"/>
      <c r="AC6" s="1074"/>
      <c r="AD6" s="1074"/>
      <c r="AE6" s="1074"/>
      <c r="AF6" s="1183"/>
      <c r="AG6" s="1074"/>
      <c r="AH6" s="1074"/>
      <c r="AI6" s="1074"/>
      <c r="AJ6" s="1087"/>
      <c r="AK6" s="1074"/>
      <c r="AL6" s="1074"/>
      <c r="AM6" s="1074"/>
      <c r="AN6" s="1074"/>
      <c r="AO6" s="1075"/>
      <c r="AP6" s="1073"/>
      <c r="AQ6" s="1074"/>
      <c r="AR6" s="1074"/>
      <c r="AS6" s="1074"/>
      <c r="AT6" s="1075"/>
      <c r="AU6" s="1073"/>
      <c r="AV6" s="1074"/>
      <c r="AW6" s="1074"/>
      <c r="AX6" s="1074"/>
      <c r="AY6" s="1087"/>
      <c r="AZ6" s="232"/>
      <c r="BA6" s="232"/>
      <c r="BB6" s="232"/>
      <c r="BC6" s="232"/>
      <c r="BD6" s="232"/>
      <c r="BE6" s="233"/>
      <c r="BF6" s="233"/>
      <c r="BG6" s="233"/>
      <c r="BH6" s="233"/>
      <c r="BI6" s="233"/>
      <c r="BJ6" s="233"/>
      <c r="BK6" s="233"/>
      <c r="BL6" s="233"/>
      <c r="BM6" s="233"/>
      <c r="BN6" s="233"/>
      <c r="BO6" s="233"/>
      <c r="BP6" s="233"/>
      <c r="BQ6" s="1067"/>
      <c r="BR6" s="1068"/>
      <c r="BS6" s="1068"/>
      <c r="BT6" s="1068"/>
      <c r="BU6" s="1068"/>
      <c r="BV6" s="1068"/>
      <c r="BW6" s="1068"/>
      <c r="BX6" s="1068"/>
      <c r="BY6" s="1068"/>
      <c r="BZ6" s="1068"/>
      <c r="CA6" s="1068"/>
      <c r="CB6" s="1068"/>
      <c r="CC6" s="1068"/>
      <c r="CD6" s="1068"/>
      <c r="CE6" s="1068"/>
      <c r="CF6" s="1068"/>
      <c r="CG6" s="1069"/>
      <c r="CH6" s="1073"/>
      <c r="CI6" s="1074"/>
      <c r="CJ6" s="1074"/>
      <c r="CK6" s="1074"/>
      <c r="CL6" s="1075"/>
      <c r="CM6" s="1073"/>
      <c r="CN6" s="1074"/>
      <c r="CO6" s="1074"/>
      <c r="CP6" s="1074"/>
      <c r="CQ6" s="1075"/>
      <c r="CR6" s="1073"/>
      <c r="CS6" s="1074"/>
      <c r="CT6" s="1074"/>
      <c r="CU6" s="1074"/>
      <c r="CV6" s="1075"/>
      <c r="CW6" s="1073"/>
      <c r="CX6" s="1074"/>
      <c r="CY6" s="1074"/>
      <c r="CZ6" s="1074"/>
      <c r="DA6" s="1075"/>
      <c r="DB6" s="1073"/>
      <c r="DC6" s="1074"/>
      <c r="DD6" s="1074"/>
      <c r="DE6" s="1074"/>
      <c r="DF6" s="1075"/>
      <c r="DG6" s="1170"/>
      <c r="DH6" s="1171"/>
      <c r="DI6" s="1171"/>
      <c r="DJ6" s="1171"/>
      <c r="DK6" s="1172"/>
      <c r="DL6" s="1170"/>
      <c r="DM6" s="1171"/>
      <c r="DN6" s="1171"/>
      <c r="DO6" s="1171"/>
      <c r="DP6" s="1172"/>
      <c r="DQ6" s="1073"/>
      <c r="DR6" s="1074"/>
      <c r="DS6" s="1074"/>
      <c r="DT6" s="1074"/>
      <c r="DU6" s="1075"/>
      <c r="DV6" s="1073"/>
      <c r="DW6" s="1074"/>
      <c r="DX6" s="1074"/>
      <c r="DY6" s="1074"/>
      <c r="DZ6" s="1087"/>
      <c r="EA6" s="234"/>
    </row>
    <row r="7" spans="1:131" s="235" customFormat="1" ht="26.25" customHeight="1" thickTop="1" x14ac:dyDescent="0.15">
      <c r="A7" s="238">
        <v>1</v>
      </c>
      <c r="B7" s="1119" t="s">
        <v>375</v>
      </c>
      <c r="C7" s="1120"/>
      <c r="D7" s="1120"/>
      <c r="E7" s="1120"/>
      <c r="F7" s="1120"/>
      <c r="G7" s="1120"/>
      <c r="H7" s="1120"/>
      <c r="I7" s="1120"/>
      <c r="J7" s="1120"/>
      <c r="K7" s="1120"/>
      <c r="L7" s="1120"/>
      <c r="M7" s="1120"/>
      <c r="N7" s="1120"/>
      <c r="O7" s="1120"/>
      <c r="P7" s="1121"/>
      <c r="Q7" s="1173">
        <v>5676</v>
      </c>
      <c r="R7" s="1174"/>
      <c r="S7" s="1174"/>
      <c r="T7" s="1174"/>
      <c r="U7" s="1174"/>
      <c r="V7" s="1174">
        <v>5332</v>
      </c>
      <c r="W7" s="1174"/>
      <c r="X7" s="1174"/>
      <c r="Y7" s="1174"/>
      <c r="Z7" s="1174"/>
      <c r="AA7" s="1174">
        <v>344</v>
      </c>
      <c r="AB7" s="1174"/>
      <c r="AC7" s="1174"/>
      <c r="AD7" s="1174"/>
      <c r="AE7" s="1175"/>
      <c r="AF7" s="1176">
        <v>283</v>
      </c>
      <c r="AG7" s="1177"/>
      <c r="AH7" s="1177"/>
      <c r="AI7" s="1177"/>
      <c r="AJ7" s="1178"/>
      <c r="AK7" s="1160">
        <v>61</v>
      </c>
      <c r="AL7" s="1161"/>
      <c r="AM7" s="1161"/>
      <c r="AN7" s="1161"/>
      <c r="AO7" s="1161"/>
      <c r="AP7" s="1161">
        <v>2156</v>
      </c>
      <c r="AQ7" s="1161"/>
      <c r="AR7" s="1161"/>
      <c r="AS7" s="1161"/>
      <c r="AT7" s="1161"/>
      <c r="AU7" s="1162"/>
      <c r="AV7" s="1162"/>
      <c r="AW7" s="1162"/>
      <c r="AX7" s="1162"/>
      <c r="AY7" s="1163"/>
      <c r="AZ7" s="232"/>
      <c r="BA7" s="232"/>
      <c r="BB7" s="232"/>
      <c r="BC7" s="232"/>
      <c r="BD7" s="232"/>
      <c r="BE7" s="233"/>
      <c r="BF7" s="233"/>
      <c r="BG7" s="233"/>
      <c r="BH7" s="233"/>
      <c r="BI7" s="233"/>
      <c r="BJ7" s="233"/>
      <c r="BK7" s="233"/>
      <c r="BL7" s="233"/>
      <c r="BM7" s="233"/>
      <c r="BN7" s="233"/>
      <c r="BO7" s="233"/>
      <c r="BP7" s="233"/>
      <c r="BQ7" s="239">
        <v>1</v>
      </c>
      <c r="BR7" s="240" t="s">
        <v>579</v>
      </c>
      <c r="BS7" s="1164" t="s">
        <v>580</v>
      </c>
      <c r="BT7" s="1165"/>
      <c r="BU7" s="1165"/>
      <c r="BV7" s="1165"/>
      <c r="BW7" s="1165"/>
      <c r="BX7" s="1165"/>
      <c r="BY7" s="1165"/>
      <c r="BZ7" s="1165"/>
      <c r="CA7" s="1165"/>
      <c r="CB7" s="1165"/>
      <c r="CC7" s="1165"/>
      <c r="CD7" s="1165"/>
      <c r="CE7" s="1165"/>
      <c r="CF7" s="1165"/>
      <c r="CG7" s="1166"/>
      <c r="CH7" s="1157" t="s">
        <v>566</v>
      </c>
      <c r="CI7" s="1158"/>
      <c r="CJ7" s="1158"/>
      <c r="CK7" s="1158"/>
      <c r="CL7" s="1159"/>
      <c r="CM7" s="1157">
        <v>2</v>
      </c>
      <c r="CN7" s="1158"/>
      <c r="CO7" s="1158"/>
      <c r="CP7" s="1158"/>
      <c r="CQ7" s="1159"/>
      <c r="CR7" s="1157">
        <v>1</v>
      </c>
      <c r="CS7" s="1158"/>
      <c r="CT7" s="1158"/>
      <c r="CU7" s="1158"/>
      <c r="CV7" s="1159"/>
      <c r="CW7" s="1157" t="s">
        <v>566</v>
      </c>
      <c r="CX7" s="1158"/>
      <c r="CY7" s="1158"/>
      <c r="CZ7" s="1158"/>
      <c r="DA7" s="1159"/>
      <c r="DB7" s="1157" t="s">
        <v>566</v>
      </c>
      <c r="DC7" s="1158"/>
      <c r="DD7" s="1158"/>
      <c r="DE7" s="1158"/>
      <c r="DF7" s="1159"/>
      <c r="DG7" s="1157" t="s">
        <v>566</v>
      </c>
      <c r="DH7" s="1158"/>
      <c r="DI7" s="1158"/>
      <c r="DJ7" s="1158"/>
      <c r="DK7" s="1159"/>
      <c r="DL7" s="1157" t="s">
        <v>567</v>
      </c>
      <c r="DM7" s="1158"/>
      <c r="DN7" s="1158"/>
      <c r="DO7" s="1158"/>
      <c r="DP7" s="1159"/>
      <c r="DQ7" s="1157" t="s">
        <v>566</v>
      </c>
      <c r="DR7" s="1158"/>
      <c r="DS7" s="1158"/>
      <c r="DT7" s="1158"/>
      <c r="DU7" s="1159"/>
      <c r="DV7" s="1184"/>
      <c r="DW7" s="1185"/>
      <c r="DX7" s="1185"/>
      <c r="DY7" s="1185"/>
      <c r="DZ7" s="1186"/>
      <c r="EA7" s="234"/>
    </row>
    <row r="8" spans="1:131" s="235" customFormat="1" ht="26.25" customHeight="1" x14ac:dyDescent="0.15">
      <c r="A8" s="241">
        <v>2</v>
      </c>
      <c r="B8" s="1106"/>
      <c r="C8" s="1107"/>
      <c r="D8" s="1107"/>
      <c r="E8" s="1107"/>
      <c r="F8" s="1107"/>
      <c r="G8" s="1107"/>
      <c r="H8" s="1107"/>
      <c r="I8" s="1107"/>
      <c r="J8" s="1107"/>
      <c r="K8" s="1107"/>
      <c r="L8" s="1107"/>
      <c r="M8" s="1107"/>
      <c r="N8" s="1107"/>
      <c r="O8" s="1107"/>
      <c r="P8" s="1108"/>
      <c r="Q8" s="1112"/>
      <c r="R8" s="1113"/>
      <c r="S8" s="1113"/>
      <c r="T8" s="1113"/>
      <c r="U8" s="1113"/>
      <c r="V8" s="1113"/>
      <c r="W8" s="1113"/>
      <c r="X8" s="1113"/>
      <c r="Y8" s="1113"/>
      <c r="Z8" s="1113"/>
      <c r="AA8" s="1113"/>
      <c r="AB8" s="1113"/>
      <c r="AC8" s="1113"/>
      <c r="AD8" s="1113"/>
      <c r="AE8" s="1114"/>
      <c r="AF8" s="1088"/>
      <c r="AG8" s="1089"/>
      <c r="AH8" s="1089"/>
      <c r="AI8" s="1089"/>
      <c r="AJ8" s="1090"/>
      <c r="AK8" s="1155"/>
      <c r="AL8" s="1156"/>
      <c r="AM8" s="1156"/>
      <c r="AN8" s="1156"/>
      <c r="AO8" s="1156"/>
      <c r="AP8" s="1156"/>
      <c r="AQ8" s="1156"/>
      <c r="AR8" s="1156"/>
      <c r="AS8" s="1156"/>
      <c r="AT8" s="1156"/>
      <c r="AU8" s="1153"/>
      <c r="AV8" s="1153"/>
      <c r="AW8" s="1153"/>
      <c r="AX8" s="1153"/>
      <c r="AY8" s="1154"/>
      <c r="AZ8" s="232"/>
      <c r="BA8" s="232"/>
      <c r="BB8" s="232"/>
      <c r="BC8" s="232"/>
      <c r="BD8" s="232"/>
      <c r="BE8" s="233"/>
      <c r="BF8" s="233"/>
      <c r="BG8" s="233"/>
      <c r="BH8" s="233"/>
      <c r="BI8" s="233"/>
      <c r="BJ8" s="233"/>
      <c r="BK8" s="233"/>
      <c r="BL8" s="233"/>
      <c r="BM8" s="233"/>
      <c r="BN8" s="233"/>
      <c r="BO8" s="233"/>
      <c r="BP8" s="233"/>
      <c r="BQ8" s="242">
        <v>2</v>
      </c>
      <c r="BR8" s="243"/>
      <c r="BS8" s="1083" t="s">
        <v>581</v>
      </c>
      <c r="BT8" s="1084"/>
      <c r="BU8" s="1084"/>
      <c r="BV8" s="1084"/>
      <c r="BW8" s="1084"/>
      <c r="BX8" s="1084"/>
      <c r="BY8" s="1084"/>
      <c r="BZ8" s="1084"/>
      <c r="CA8" s="1084"/>
      <c r="CB8" s="1084"/>
      <c r="CC8" s="1084"/>
      <c r="CD8" s="1084"/>
      <c r="CE8" s="1084"/>
      <c r="CF8" s="1084"/>
      <c r="CG8" s="1085"/>
      <c r="CH8" s="1058">
        <v>2</v>
      </c>
      <c r="CI8" s="1059"/>
      <c r="CJ8" s="1059"/>
      <c r="CK8" s="1059"/>
      <c r="CL8" s="1060"/>
      <c r="CM8" s="1058">
        <v>909</v>
      </c>
      <c r="CN8" s="1059"/>
      <c r="CO8" s="1059"/>
      <c r="CP8" s="1059"/>
      <c r="CQ8" s="1060"/>
      <c r="CR8" s="1058">
        <v>0</v>
      </c>
      <c r="CS8" s="1059"/>
      <c r="CT8" s="1059"/>
      <c r="CU8" s="1059"/>
      <c r="CV8" s="1060"/>
      <c r="CW8" s="1058" t="s">
        <v>565</v>
      </c>
      <c r="CX8" s="1059"/>
      <c r="CY8" s="1059"/>
      <c r="CZ8" s="1059"/>
      <c r="DA8" s="1060"/>
      <c r="DB8" s="1058" t="s">
        <v>566</v>
      </c>
      <c r="DC8" s="1059"/>
      <c r="DD8" s="1059"/>
      <c r="DE8" s="1059"/>
      <c r="DF8" s="1060"/>
      <c r="DG8" s="1058" t="s">
        <v>566</v>
      </c>
      <c r="DH8" s="1059"/>
      <c r="DI8" s="1059"/>
      <c r="DJ8" s="1059"/>
      <c r="DK8" s="1060"/>
      <c r="DL8" s="1058" t="s">
        <v>566</v>
      </c>
      <c r="DM8" s="1059"/>
      <c r="DN8" s="1059"/>
      <c r="DO8" s="1059"/>
      <c r="DP8" s="1060"/>
      <c r="DQ8" s="1058" t="s">
        <v>566</v>
      </c>
      <c r="DR8" s="1059"/>
      <c r="DS8" s="1059"/>
      <c r="DT8" s="1059"/>
      <c r="DU8" s="1060"/>
      <c r="DV8" s="1061"/>
      <c r="DW8" s="1062"/>
      <c r="DX8" s="1062"/>
      <c r="DY8" s="1062"/>
      <c r="DZ8" s="1063"/>
      <c r="EA8" s="234"/>
    </row>
    <row r="9" spans="1:131" s="235" customFormat="1" ht="26.25" customHeight="1" x14ac:dyDescent="0.15">
      <c r="A9" s="241">
        <v>3</v>
      </c>
      <c r="B9" s="1106"/>
      <c r="C9" s="1107"/>
      <c r="D9" s="1107"/>
      <c r="E9" s="1107"/>
      <c r="F9" s="1107"/>
      <c r="G9" s="1107"/>
      <c r="H9" s="1107"/>
      <c r="I9" s="1107"/>
      <c r="J9" s="1107"/>
      <c r="K9" s="1107"/>
      <c r="L9" s="1107"/>
      <c r="M9" s="1107"/>
      <c r="N9" s="1107"/>
      <c r="O9" s="1107"/>
      <c r="P9" s="1108"/>
      <c r="Q9" s="1112"/>
      <c r="R9" s="1113"/>
      <c r="S9" s="1113"/>
      <c r="T9" s="1113"/>
      <c r="U9" s="1113"/>
      <c r="V9" s="1113"/>
      <c r="W9" s="1113"/>
      <c r="X9" s="1113"/>
      <c r="Y9" s="1113"/>
      <c r="Z9" s="1113"/>
      <c r="AA9" s="1113"/>
      <c r="AB9" s="1113"/>
      <c r="AC9" s="1113"/>
      <c r="AD9" s="1113"/>
      <c r="AE9" s="1114"/>
      <c r="AF9" s="1088"/>
      <c r="AG9" s="1089"/>
      <c r="AH9" s="1089"/>
      <c r="AI9" s="1089"/>
      <c r="AJ9" s="1090"/>
      <c r="AK9" s="1155"/>
      <c r="AL9" s="1156"/>
      <c r="AM9" s="1156"/>
      <c r="AN9" s="1156"/>
      <c r="AO9" s="1156"/>
      <c r="AP9" s="1156"/>
      <c r="AQ9" s="1156"/>
      <c r="AR9" s="1156"/>
      <c r="AS9" s="1156"/>
      <c r="AT9" s="1156"/>
      <c r="AU9" s="1153"/>
      <c r="AV9" s="1153"/>
      <c r="AW9" s="1153"/>
      <c r="AX9" s="1153"/>
      <c r="AY9" s="1154"/>
      <c r="AZ9" s="232"/>
      <c r="BA9" s="232"/>
      <c r="BB9" s="232"/>
      <c r="BC9" s="232"/>
      <c r="BD9" s="232"/>
      <c r="BE9" s="233"/>
      <c r="BF9" s="233"/>
      <c r="BG9" s="233"/>
      <c r="BH9" s="233"/>
      <c r="BI9" s="233"/>
      <c r="BJ9" s="233"/>
      <c r="BK9" s="233"/>
      <c r="BL9" s="233"/>
      <c r="BM9" s="233"/>
      <c r="BN9" s="233"/>
      <c r="BO9" s="233"/>
      <c r="BP9" s="233"/>
      <c r="BQ9" s="242">
        <v>3</v>
      </c>
      <c r="BR9" s="243"/>
      <c r="BS9" s="1083"/>
      <c r="BT9" s="1084"/>
      <c r="BU9" s="1084"/>
      <c r="BV9" s="1084"/>
      <c r="BW9" s="1084"/>
      <c r="BX9" s="1084"/>
      <c r="BY9" s="1084"/>
      <c r="BZ9" s="1084"/>
      <c r="CA9" s="1084"/>
      <c r="CB9" s="1084"/>
      <c r="CC9" s="1084"/>
      <c r="CD9" s="1084"/>
      <c r="CE9" s="1084"/>
      <c r="CF9" s="1084"/>
      <c r="CG9" s="1085"/>
      <c r="CH9" s="1058"/>
      <c r="CI9" s="1059"/>
      <c r="CJ9" s="1059"/>
      <c r="CK9" s="1059"/>
      <c r="CL9" s="1060"/>
      <c r="CM9" s="1058"/>
      <c r="CN9" s="1059"/>
      <c r="CO9" s="1059"/>
      <c r="CP9" s="1059"/>
      <c r="CQ9" s="1060"/>
      <c r="CR9" s="1058"/>
      <c r="CS9" s="1059"/>
      <c r="CT9" s="1059"/>
      <c r="CU9" s="1059"/>
      <c r="CV9" s="1060"/>
      <c r="CW9" s="1058"/>
      <c r="CX9" s="1059"/>
      <c r="CY9" s="1059"/>
      <c r="CZ9" s="1059"/>
      <c r="DA9" s="1060"/>
      <c r="DB9" s="1058"/>
      <c r="DC9" s="1059"/>
      <c r="DD9" s="1059"/>
      <c r="DE9" s="1059"/>
      <c r="DF9" s="1060"/>
      <c r="DG9" s="1058"/>
      <c r="DH9" s="1059"/>
      <c r="DI9" s="1059"/>
      <c r="DJ9" s="1059"/>
      <c r="DK9" s="1060"/>
      <c r="DL9" s="1058"/>
      <c r="DM9" s="1059"/>
      <c r="DN9" s="1059"/>
      <c r="DO9" s="1059"/>
      <c r="DP9" s="1060"/>
      <c r="DQ9" s="1058"/>
      <c r="DR9" s="1059"/>
      <c r="DS9" s="1059"/>
      <c r="DT9" s="1059"/>
      <c r="DU9" s="1060"/>
      <c r="DV9" s="1061"/>
      <c r="DW9" s="1062"/>
      <c r="DX9" s="1062"/>
      <c r="DY9" s="1062"/>
      <c r="DZ9" s="1063"/>
      <c r="EA9" s="234"/>
    </row>
    <row r="10" spans="1:131" s="235" customFormat="1" ht="26.25" customHeight="1" x14ac:dyDescent="0.15">
      <c r="A10" s="241">
        <v>4</v>
      </c>
      <c r="B10" s="1106"/>
      <c r="C10" s="1107"/>
      <c r="D10" s="1107"/>
      <c r="E10" s="1107"/>
      <c r="F10" s="1107"/>
      <c r="G10" s="1107"/>
      <c r="H10" s="1107"/>
      <c r="I10" s="1107"/>
      <c r="J10" s="1107"/>
      <c r="K10" s="1107"/>
      <c r="L10" s="1107"/>
      <c r="M10" s="1107"/>
      <c r="N10" s="1107"/>
      <c r="O10" s="1107"/>
      <c r="P10" s="1108"/>
      <c r="Q10" s="1112"/>
      <c r="R10" s="1113"/>
      <c r="S10" s="1113"/>
      <c r="T10" s="1113"/>
      <c r="U10" s="1113"/>
      <c r="V10" s="1113"/>
      <c r="W10" s="1113"/>
      <c r="X10" s="1113"/>
      <c r="Y10" s="1113"/>
      <c r="Z10" s="1113"/>
      <c r="AA10" s="1113"/>
      <c r="AB10" s="1113"/>
      <c r="AC10" s="1113"/>
      <c r="AD10" s="1113"/>
      <c r="AE10" s="1114"/>
      <c r="AF10" s="1088"/>
      <c r="AG10" s="1089"/>
      <c r="AH10" s="1089"/>
      <c r="AI10" s="1089"/>
      <c r="AJ10" s="1090"/>
      <c r="AK10" s="1155"/>
      <c r="AL10" s="1156"/>
      <c r="AM10" s="1156"/>
      <c r="AN10" s="1156"/>
      <c r="AO10" s="1156"/>
      <c r="AP10" s="1156"/>
      <c r="AQ10" s="1156"/>
      <c r="AR10" s="1156"/>
      <c r="AS10" s="1156"/>
      <c r="AT10" s="1156"/>
      <c r="AU10" s="1153"/>
      <c r="AV10" s="1153"/>
      <c r="AW10" s="1153"/>
      <c r="AX10" s="1153"/>
      <c r="AY10" s="1154"/>
      <c r="AZ10" s="232"/>
      <c r="BA10" s="232"/>
      <c r="BB10" s="232"/>
      <c r="BC10" s="232"/>
      <c r="BD10" s="232"/>
      <c r="BE10" s="233"/>
      <c r="BF10" s="233"/>
      <c r="BG10" s="233"/>
      <c r="BH10" s="233"/>
      <c r="BI10" s="233"/>
      <c r="BJ10" s="233"/>
      <c r="BK10" s="233"/>
      <c r="BL10" s="233"/>
      <c r="BM10" s="233"/>
      <c r="BN10" s="233"/>
      <c r="BO10" s="233"/>
      <c r="BP10" s="233"/>
      <c r="BQ10" s="242">
        <v>4</v>
      </c>
      <c r="BR10" s="243"/>
      <c r="BS10" s="1083"/>
      <c r="BT10" s="1084"/>
      <c r="BU10" s="1084"/>
      <c r="BV10" s="1084"/>
      <c r="BW10" s="1084"/>
      <c r="BX10" s="1084"/>
      <c r="BY10" s="1084"/>
      <c r="BZ10" s="1084"/>
      <c r="CA10" s="1084"/>
      <c r="CB10" s="1084"/>
      <c r="CC10" s="1084"/>
      <c r="CD10" s="1084"/>
      <c r="CE10" s="1084"/>
      <c r="CF10" s="1084"/>
      <c r="CG10" s="1085"/>
      <c r="CH10" s="1058"/>
      <c r="CI10" s="1059"/>
      <c r="CJ10" s="1059"/>
      <c r="CK10" s="1059"/>
      <c r="CL10" s="1060"/>
      <c r="CM10" s="1058"/>
      <c r="CN10" s="1059"/>
      <c r="CO10" s="1059"/>
      <c r="CP10" s="1059"/>
      <c r="CQ10" s="1060"/>
      <c r="CR10" s="1058"/>
      <c r="CS10" s="1059"/>
      <c r="CT10" s="1059"/>
      <c r="CU10" s="1059"/>
      <c r="CV10" s="1060"/>
      <c r="CW10" s="1058"/>
      <c r="CX10" s="1059"/>
      <c r="CY10" s="1059"/>
      <c r="CZ10" s="1059"/>
      <c r="DA10" s="1060"/>
      <c r="DB10" s="1058"/>
      <c r="DC10" s="1059"/>
      <c r="DD10" s="1059"/>
      <c r="DE10" s="1059"/>
      <c r="DF10" s="1060"/>
      <c r="DG10" s="1058"/>
      <c r="DH10" s="1059"/>
      <c r="DI10" s="1059"/>
      <c r="DJ10" s="1059"/>
      <c r="DK10" s="1060"/>
      <c r="DL10" s="1058"/>
      <c r="DM10" s="1059"/>
      <c r="DN10" s="1059"/>
      <c r="DO10" s="1059"/>
      <c r="DP10" s="1060"/>
      <c r="DQ10" s="1058"/>
      <c r="DR10" s="1059"/>
      <c r="DS10" s="1059"/>
      <c r="DT10" s="1059"/>
      <c r="DU10" s="1060"/>
      <c r="DV10" s="1061"/>
      <c r="DW10" s="1062"/>
      <c r="DX10" s="1062"/>
      <c r="DY10" s="1062"/>
      <c r="DZ10" s="1063"/>
      <c r="EA10" s="234"/>
    </row>
    <row r="11" spans="1:131" s="235" customFormat="1" ht="26.25" customHeight="1" x14ac:dyDescent="0.15">
      <c r="A11" s="241">
        <v>5</v>
      </c>
      <c r="B11" s="1106"/>
      <c r="C11" s="1107"/>
      <c r="D11" s="1107"/>
      <c r="E11" s="1107"/>
      <c r="F11" s="1107"/>
      <c r="G11" s="1107"/>
      <c r="H11" s="1107"/>
      <c r="I11" s="1107"/>
      <c r="J11" s="1107"/>
      <c r="K11" s="1107"/>
      <c r="L11" s="1107"/>
      <c r="M11" s="1107"/>
      <c r="N11" s="1107"/>
      <c r="O11" s="1107"/>
      <c r="P11" s="1108"/>
      <c r="Q11" s="1112"/>
      <c r="R11" s="1113"/>
      <c r="S11" s="1113"/>
      <c r="T11" s="1113"/>
      <c r="U11" s="1113"/>
      <c r="V11" s="1113"/>
      <c r="W11" s="1113"/>
      <c r="X11" s="1113"/>
      <c r="Y11" s="1113"/>
      <c r="Z11" s="1113"/>
      <c r="AA11" s="1113"/>
      <c r="AB11" s="1113"/>
      <c r="AC11" s="1113"/>
      <c r="AD11" s="1113"/>
      <c r="AE11" s="1114"/>
      <c r="AF11" s="1088"/>
      <c r="AG11" s="1089"/>
      <c r="AH11" s="1089"/>
      <c r="AI11" s="1089"/>
      <c r="AJ11" s="1090"/>
      <c r="AK11" s="1155"/>
      <c r="AL11" s="1156"/>
      <c r="AM11" s="1156"/>
      <c r="AN11" s="1156"/>
      <c r="AO11" s="1156"/>
      <c r="AP11" s="1156"/>
      <c r="AQ11" s="1156"/>
      <c r="AR11" s="1156"/>
      <c r="AS11" s="1156"/>
      <c r="AT11" s="1156"/>
      <c r="AU11" s="1153"/>
      <c r="AV11" s="1153"/>
      <c r="AW11" s="1153"/>
      <c r="AX11" s="1153"/>
      <c r="AY11" s="1154"/>
      <c r="AZ11" s="232"/>
      <c r="BA11" s="232"/>
      <c r="BB11" s="232"/>
      <c r="BC11" s="232"/>
      <c r="BD11" s="232"/>
      <c r="BE11" s="233"/>
      <c r="BF11" s="233"/>
      <c r="BG11" s="233"/>
      <c r="BH11" s="233"/>
      <c r="BI11" s="233"/>
      <c r="BJ11" s="233"/>
      <c r="BK11" s="233"/>
      <c r="BL11" s="233"/>
      <c r="BM11" s="233"/>
      <c r="BN11" s="233"/>
      <c r="BO11" s="233"/>
      <c r="BP11" s="233"/>
      <c r="BQ11" s="242">
        <v>5</v>
      </c>
      <c r="BR11" s="243"/>
      <c r="BS11" s="1083"/>
      <c r="BT11" s="1084"/>
      <c r="BU11" s="1084"/>
      <c r="BV11" s="1084"/>
      <c r="BW11" s="1084"/>
      <c r="BX11" s="1084"/>
      <c r="BY11" s="1084"/>
      <c r="BZ11" s="1084"/>
      <c r="CA11" s="1084"/>
      <c r="CB11" s="1084"/>
      <c r="CC11" s="1084"/>
      <c r="CD11" s="1084"/>
      <c r="CE11" s="1084"/>
      <c r="CF11" s="1084"/>
      <c r="CG11" s="1085"/>
      <c r="CH11" s="1058"/>
      <c r="CI11" s="1059"/>
      <c r="CJ11" s="1059"/>
      <c r="CK11" s="1059"/>
      <c r="CL11" s="1060"/>
      <c r="CM11" s="1058"/>
      <c r="CN11" s="1059"/>
      <c r="CO11" s="1059"/>
      <c r="CP11" s="1059"/>
      <c r="CQ11" s="1060"/>
      <c r="CR11" s="1058"/>
      <c r="CS11" s="1059"/>
      <c r="CT11" s="1059"/>
      <c r="CU11" s="1059"/>
      <c r="CV11" s="1060"/>
      <c r="CW11" s="1058"/>
      <c r="CX11" s="1059"/>
      <c r="CY11" s="1059"/>
      <c r="CZ11" s="1059"/>
      <c r="DA11" s="1060"/>
      <c r="DB11" s="1058"/>
      <c r="DC11" s="1059"/>
      <c r="DD11" s="1059"/>
      <c r="DE11" s="1059"/>
      <c r="DF11" s="1060"/>
      <c r="DG11" s="1058"/>
      <c r="DH11" s="1059"/>
      <c r="DI11" s="1059"/>
      <c r="DJ11" s="1059"/>
      <c r="DK11" s="1060"/>
      <c r="DL11" s="1058"/>
      <c r="DM11" s="1059"/>
      <c r="DN11" s="1059"/>
      <c r="DO11" s="1059"/>
      <c r="DP11" s="1060"/>
      <c r="DQ11" s="1058"/>
      <c r="DR11" s="1059"/>
      <c r="DS11" s="1059"/>
      <c r="DT11" s="1059"/>
      <c r="DU11" s="1060"/>
      <c r="DV11" s="1061"/>
      <c r="DW11" s="1062"/>
      <c r="DX11" s="1062"/>
      <c r="DY11" s="1062"/>
      <c r="DZ11" s="1063"/>
      <c r="EA11" s="234"/>
    </row>
    <row r="12" spans="1:131" s="235" customFormat="1" ht="26.25" customHeight="1" x14ac:dyDescent="0.15">
      <c r="A12" s="241">
        <v>6</v>
      </c>
      <c r="B12" s="1106"/>
      <c r="C12" s="1107"/>
      <c r="D12" s="1107"/>
      <c r="E12" s="1107"/>
      <c r="F12" s="1107"/>
      <c r="G12" s="1107"/>
      <c r="H12" s="1107"/>
      <c r="I12" s="1107"/>
      <c r="J12" s="1107"/>
      <c r="K12" s="1107"/>
      <c r="L12" s="1107"/>
      <c r="M12" s="1107"/>
      <c r="N12" s="1107"/>
      <c r="O12" s="1107"/>
      <c r="P12" s="1108"/>
      <c r="Q12" s="1112"/>
      <c r="R12" s="1113"/>
      <c r="S12" s="1113"/>
      <c r="T12" s="1113"/>
      <c r="U12" s="1113"/>
      <c r="V12" s="1113"/>
      <c r="W12" s="1113"/>
      <c r="X12" s="1113"/>
      <c r="Y12" s="1113"/>
      <c r="Z12" s="1113"/>
      <c r="AA12" s="1113"/>
      <c r="AB12" s="1113"/>
      <c r="AC12" s="1113"/>
      <c r="AD12" s="1113"/>
      <c r="AE12" s="1114"/>
      <c r="AF12" s="1088"/>
      <c r="AG12" s="1089"/>
      <c r="AH12" s="1089"/>
      <c r="AI12" s="1089"/>
      <c r="AJ12" s="1090"/>
      <c r="AK12" s="1155"/>
      <c r="AL12" s="1156"/>
      <c r="AM12" s="1156"/>
      <c r="AN12" s="1156"/>
      <c r="AO12" s="1156"/>
      <c r="AP12" s="1156"/>
      <c r="AQ12" s="1156"/>
      <c r="AR12" s="1156"/>
      <c r="AS12" s="1156"/>
      <c r="AT12" s="1156"/>
      <c r="AU12" s="1153"/>
      <c r="AV12" s="1153"/>
      <c r="AW12" s="1153"/>
      <c r="AX12" s="1153"/>
      <c r="AY12" s="1154"/>
      <c r="AZ12" s="232"/>
      <c r="BA12" s="232"/>
      <c r="BB12" s="232"/>
      <c r="BC12" s="232"/>
      <c r="BD12" s="232"/>
      <c r="BE12" s="233"/>
      <c r="BF12" s="233"/>
      <c r="BG12" s="233"/>
      <c r="BH12" s="233"/>
      <c r="BI12" s="233"/>
      <c r="BJ12" s="233"/>
      <c r="BK12" s="233"/>
      <c r="BL12" s="233"/>
      <c r="BM12" s="233"/>
      <c r="BN12" s="233"/>
      <c r="BO12" s="233"/>
      <c r="BP12" s="233"/>
      <c r="BQ12" s="242">
        <v>6</v>
      </c>
      <c r="BR12" s="243"/>
      <c r="BS12" s="1083"/>
      <c r="BT12" s="1084"/>
      <c r="BU12" s="1084"/>
      <c r="BV12" s="1084"/>
      <c r="BW12" s="1084"/>
      <c r="BX12" s="1084"/>
      <c r="BY12" s="1084"/>
      <c r="BZ12" s="1084"/>
      <c r="CA12" s="1084"/>
      <c r="CB12" s="1084"/>
      <c r="CC12" s="1084"/>
      <c r="CD12" s="1084"/>
      <c r="CE12" s="1084"/>
      <c r="CF12" s="1084"/>
      <c r="CG12" s="1085"/>
      <c r="CH12" s="1058"/>
      <c r="CI12" s="1059"/>
      <c r="CJ12" s="1059"/>
      <c r="CK12" s="1059"/>
      <c r="CL12" s="1060"/>
      <c r="CM12" s="1058"/>
      <c r="CN12" s="1059"/>
      <c r="CO12" s="1059"/>
      <c r="CP12" s="1059"/>
      <c r="CQ12" s="1060"/>
      <c r="CR12" s="1058"/>
      <c r="CS12" s="1059"/>
      <c r="CT12" s="1059"/>
      <c r="CU12" s="1059"/>
      <c r="CV12" s="1060"/>
      <c r="CW12" s="1058"/>
      <c r="CX12" s="1059"/>
      <c r="CY12" s="1059"/>
      <c r="CZ12" s="1059"/>
      <c r="DA12" s="1060"/>
      <c r="DB12" s="1058"/>
      <c r="DC12" s="1059"/>
      <c r="DD12" s="1059"/>
      <c r="DE12" s="1059"/>
      <c r="DF12" s="1060"/>
      <c r="DG12" s="1058"/>
      <c r="DH12" s="1059"/>
      <c r="DI12" s="1059"/>
      <c r="DJ12" s="1059"/>
      <c r="DK12" s="1060"/>
      <c r="DL12" s="1058"/>
      <c r="DM12" s="1059"/>
      <c r="DN12" s="1059"/>
      <c r="DO12" s="1059"/>
      <c r="DP12" s="1060"/>
      <c r="DQ12" s="1058"/>
      <c r="DR12" s="1059"/>
      <c r="DS12" s="1059"/>
      <c r="DT12" s="1059"/>
      <c r="DU12" s="1060"/>
      <c r="DV12" s="1061"/>
      <c r="DW12" s="1062"/>
      <c r="DX12" s="1062"/>
      <c r="DY12" s="1062"/>
      <c r="DZ12" s="1063"/>
      <c r="EA12" s="234"/>
    </row>
    <row r="13" spans="1:131" s="235" customFormat="1" ht="26.25" customHeight="1" x14ac:dyDescent="0.15">
      <c r="A13" s="241">
        <v>7</v>
      </c>
      <c r="B13" s="1106"/>
      <c r="C13" s="1107"/>
      <c r="D13" s="1107"/>
      <c r="E13" s="1107"/>
      <c r="F13" s="1107"/>
      <c r="G13" s="1107"/>
      <c r="H13" s="1107"/>
      <c r="I13" s="1107"/>
      <c r="J13" s="1107"/>
      <c r="K13" s="1107"/>
      <c r="L13" s="1107"/>
      <c r="M13" s="1107"/>
      <c r="N13" s="1107"/>
      <c r="O13" s="1107"/>
      <c r="P13" s="1108"/>
      <c r="Q13" s="1112"/>
      <c r="R13" s="1113"/>
      <c r="S13" s="1113"/>
      <c r="T13" s="1113"/>
      <c r="U13" s="1113"/>
      <c r="V13" s="1113"/>
      <c r="W13" s="1113"/>
      <c r="X13" s="1113"/>
      <c r="Y13" s="1113"/>
      <c r="Z13" s="1113"/>
      <c r="AA13" s="1113"/>
      <c r="AB13" s="1113"/>
      <c r="AC13" s="1113"/>
      <c r="AD13" s="1113"/>
      <c r="AE13" s="1114"/>
      <c r="AF13" s="1088"/>
      <c r="AG13" s="1089"/>
      <c r="AH13" s="1089"/>
      <c r="AI13" s="1089"/>
      <c r="AJ13" s="1090"/>
      <c r="AK13" s="1155"/>
      <c r="AL13" s="1156"/>
      <c r="AM13" s="1156"/>
      <c r="AN13" s="1156"/>
      <c r="AO13" s="1156"/>
      <c r="AP13" s="1156"/>
      <c r="AQ13" s="1156"/>
      <c r="AR13" s="1156"/>
      <c r="AS13" s="1156"/>
      <c r="AT13" s="1156"/>
      <c r="AU13" s="1153"/>
      <c r="AV13" s="1153"/>
      <c r="AW13" s="1153"/>
      <c r="AX13" s="1153"/>
      <c r="AY13" s="1154"/>
      <c r="AZ13" s="232"/>
      <c r="BA13" s="232"/>
      <c r="BB13" s="232"/>
      <c r="BC13" s="232"/>
      <c r="BD13" s="232"/>
      <c r="BE13" s="233"/>
      <c r="BF13" s="233"/>
      <c r="BG13" s="233"/>
      <c r="BH13" s="233"/>
      <c r="BI13" s="233"/>
      <c r="BJ13" s="233"/>
      <c r="BK13" s="233"/>
      <c r="BL13" s="233"/>
      <c r="BM13" s="233"/>
      <c r="BN13" s="233"/>
      <c r="BO13" s="233"/>
      <c r="BP13" s="233"/>
      <c r="BQ13" s="242">
        <v>7</v>
      </c>
      <c r="BR13" s="243"/>
      <c r="BS13" s="1083"/>
      <c r="BT13" s="1084"/>
      <c r="BU13" s="1084"/>
      <c r="BV13" s="1084"/>
      <c r="BW13" s="1084"/>
      <c r="BX13" s="1084"/>
      <c r="BY13" s="1084"/>
      <c r="BZ13" s="1084"/>
      <c r="CA13" s="1084"/>
      <c r="CB13" s="1084"/>
      <c r="CC13" s="1084"/>
      <c r="CD13" s="1084"/>
      <c r="CE13" s="1084"/>
      <c r="CF13" s="1084"/>
      <c r="CG13" s="1085"/>
      <c r="CH13" s="1058"/>
      <c r="CI13" s="1059"/>
      <c r="CJ13" s="1059"/>
      <c r="CK13" s="1059"/>
      <c r="CL13" s="1060"/>
      <c r="CM13" s="1058"/>
      <c r="CN13" s="1059"/>
      <c r="CO13" s="1059"/>
      <c r="CP13" s="1059"/>
      <c r="CQ13" s="1060"/>
      <c r="CR13" s="1058"/>
      <c r="CS13" s="1059"/>
      <c r="CT13" s="1059"/>
      <c r="CU13" s="1059"/>
      <c r="CV13" s="1060"/>
      <c r="CW13" s="1058"/>
      <c r="CX13" s="1059"/>
      <c r="CY13" s="1059"/>
      <c r="CZ13" s="1059"/>
      <c r="DA13" s="1060"/>
      <c r="DB13" s="1058"/>
      <c r="DC13" s="1059"/>
      <c r="DD13" s="1059"/>
      <c r="DE13" s="1059"/>
      <c r="DF13" s="1060"/>
      <c r="DG13" s="1058"/>
      <c r="DH13" s="1059"/>
      <c r="DI13" s="1059"/>
      <c r="DJ13" s="1059"/>
      <c r="DK13" s="1060"/>
      <c r="DL13" s="1058"/>
      <c r="DM13" s="1059"/>
      <c r="DN13" s="1059"/>
      <c r="DO13" s="1059"/>
      <c r="DP13" s="1060"/>
      <c r="DQ13" s="1058"/>
      <c r="DR13" s="1059"/>
      <c r="DS13" s="1059"/>
      <c r="DT13" s="1059"/>
      <c r="DU13" s="1060"/>
      <c r="DV13" s="1061"/>
      <c r="DW13" s="1062"/>
      <c r="DX13" s="1062"/>
      <c r="DY13" s="1062"/>
      <c r="DZ13" s="1063"/>
      <c r="EA13" s="234"/>
    </row>
    <row r="14" spans="1:131" s="235" customFormat="1" ht="26.25" customHeight="1" x14ac:dyDescent="0.15">
      <c r="A14" s="241">
        <v>8</v>
      </c>
      <c r="B14" s="1106"/>
      <c r="C14" s="1107"/>
      <c r="D14" s="1107"/>
      <c r="E14" s="1107"/>
      <c r="F14" s="1107"/>
      <c r="G14" s="1107"/>
      <c r="H14" s="1107"/>
      <c r="I14" s="1107"/>
      <c r="J14" s="1107"/>
      <c r="K14" s="1107"/>
      <c r="L14" s="1107"/>
      <c r="M14" s="1107"/>
      <c r="N14" s="1107"/>
      <c r="O14" s="1107"/>
      <c r="P14" s="1108"/>
      <c r="Q14" s="1112"/>
      <c r="R14" s="1113"/>
      <c r="S14" s="1113"/>
      <c r="T14" s="1113"/>
      <c r="U14" s="1113"/>
      <c r="V14" s="1113"/>
      <c r="W14" s="1113"/>
      <c r="X14" s="1113"/>
      <c r="Y14" s="1113"/>
      <c r="Z14" s="1113"/>
      <c r="AA14" s="1113"/>
      <c r="AB14" s="1113"/>
      <c r="AC14" s="1113"/>
      <c r="AD14" s="1113"/>
      <c r="AE14" s="1114"/>
      <c r="AF14" s="1088"/>
      <c r="AG14" s="1089"/>
      <c r="AH14" s="1089"/>
      <c r="AI14" s="1089"/>
      <c r="AJ14" s="1090"/>
      <c r="AK14" s="1155"/>
      <c r="AL14" s="1156"/>
      <c r="AM14" s="1156"/>
      <c r="AN14" s="1156"/>
      <c r="AO14" s="1156"/>
      <c r="AP14" s="1156"/>
      <c r="AQ14" s="1156"/>
      <c r="AR14" s="1156"/>
      <c r="AS14" s="1156"/>
      <c r="AT14" s="1156"/>
      <c r="AU14" s="1153"/>
      <c r="AV14" s="1153"/>
      <c r="AW14" s="1153"/>
      <c r="AX14" s="1153"/>
      <c r="AY14" s="1154"/>
      <c r="AZ14" s="232"/>
      <c r="BA14" s="232"/>
      <c r="BB14" s="232"/>
      <c r="BC14" s="232"/>
      <c r="BD14" s="232"/>
      <c r="BE14" s="233"/>
      <c r="BF14" s="233"/>
      <c r="BG14" s="233"/>
      <c r="BH14" s="233"/>
      <c r="BI14" s="233"/>
      <c r="BJ14" s="233"/>
      <c r="BK14" s="233"/>
      <c r="BL14" s="233"/>
      <c r="BM14" s="233"/>
      <c r="BN14" s="233"/>
      <c r="BO14" s="233"/>
      <c r="BP14" s="233"/>
      <c r="BQ14" s="242">
        <v>8</v>
      </c>
      <c r="BR14" s="243"/>
      <c r="BS14" s="1083"/>
      <c r="BT14" s="1084"/>
      <c r="BU14" s="1084"/>
      <c r="BV14" s="1084"/>
      <c r="BW14" s="1084"/>
      <c r="BX14" s="1084"/>
      <c r="BY14" s="1084"/>
      <c r="BZ14" s="1084"/>
      <c r="CA14" s="1084"/>
      <c r="CB14" s="1084"/>
      <c r="CC14" s="1084"/>
      <c r="CD14" s="1084"/>
      <c r="CE14" s="1084"/>
      <c r="CF14" s="1084"/>
      <c r="CG14" s="1085"/>
      <c r="CH14" s="1058"/>
      <c r="CI14" s="1059"/>
      <c r="CJ14" s="1059"/>
      <c r="CK14" s="1059"/>
      <c r="CL14" s="1060"/>
      <c r="CM14" s="1058"/>
      <c r="CN14" s="1059"/>
      <c r="CO14" s="1059"/>
      <c r="CP14" s="1059"/>
      <c r="CQ14" s="1060"/>
      <c r="CR14" s="1058"/>
      <c r="CS14" s="1059"/>
      <c r="CT14" s="1059"/>
      <c r="CU14" s="1059"/>
      <c r="CV14" s="1060"/>
      <c r="CW14" s="1058"/>
      <c r="CX14" s="1059"/>
      <c r="CY14" s="1059"/>
      <c r="CZ14" s="1059"/>
      <c r="DA14" s="1060"/>
      <c r="DB14" s="1058"/>
      <c r="DC14" s="1059"/>
      <c r="DD14" s="1059"/>
      <c r="DE14" s="1059"/>
      <c r="DF14" s="1060"/>
      <c r="DG14" s="1058"/>
      <c r="DH14" s="1059"/>
      <c r="DI14" s="1059"/>
      <c r="DJ14" s="1059"/>
      <c r="DK14" s="1060"/>
      <c r="DL14" s="1058"/>
      <c r="DM14" s="1059"/>
      <c r="DN14" s="1059"/>
      <c r="DO14" s="1059"/>
      <c r="DP14" s="1060"/>
      <c r="DQ14" s="1058"/>
      <c r="DR14" s="1059"/>
      <c r="DS14" s="1059"/>
      <c r="DT14" s="1059"/>
      <c r="DU14" s="1060"/>
      <c r="DV14" s="1061"/>
      <c r="DW14" s="1062"/>
      <c r="DX14" s="1062"/>
      <c r="DY14" s="1062"/>
      <c r="DZ14" s="1063"/>
      <c r="EA14" s="234"/>
    </row>
    <row r="15" spans="1:131" s="235" customFormat="1" ht="26.25" customHeight="1" x14ac:dyDescent="0.15">
      <c r="A15" s="241">
        <v>9</v>
      </c>
      <c r="B15" s="1106"/>
      <c r="C15" s="1107"/>
      <c r="D15" s="1107"/>
      <c r="E15" s="1107"/>
      <c r="F15" s="1107"/>
      <c r="G15" s="1107"/>
      <c r="H15" s="1107"/>
      <c r="I15" s="1107"/>
      <c r="J15" s="1107"/>
      <c r="K15" s="1107"/>
      <c r="L15" s="1107"/>
      <c r="M15" s="1107"/>
      <c r="N15" s="1107"/>
      <c r="O15" s="1107"/>
      <c r="P15" s="1108"/>
      <c r="Q15" s="1112"/>
      <c r="R15" s="1113"/>
      <c r="S15" s="1113"/>
      <c r="T15" s="1113"/>
      <c r="U15" s="1113"/>
      <c r="V15" s="1113"/>
      <c r="W15" s="1113"/>
      <c r="X15" s="1113"/>
      <c r="Y15" s="1113"/>
      <c r="Z15" s="1113"/>
      <c r="AA15" s="1113"/>
      <c r="AB15" s="1113"/>
      <c r="AC15" s="1113"/>
      <c r="AD15" s="1113"/>
      <c r="AE15" s="1114"/>
      <c r="AF15" s="1088"/>
      <c r="AG15" s="1089"/>
      <c r="AH15" s="1089"/>
      <c r="AI15" s="1089"/>
      <c r="AJ15" s="1090"/>
      <c r="AK15" s="1155"/>
      <c r="AL15" s="1156"/>
      <c r="AM15" s="1156"/>
      <c r="AN15" s="1156"/>
      <c r="AO15" s="1156"/>
      <c r="AP15" s="1156"/>
      <c r="AQ15" s="1156"/>
      <c r="AR15" s="1156"/>
      <c r="AS15" s="1156"/>
      <c r="AT15" s="1156"/>
      <c r="AU15" s="1153"/>
      <c r="AV15" s="1153"/>
      <c r="AW15" s="1153"/>
      <c r="AX15" s="1153"/>
      <c r="AY15" s="1154"/>
      <c r="AZ15" s="232"/>
      <c r="BA15" s="232"/>
      <c r="BB15" s="232"/>
      <c r="BC15" s="232"/>
      <c r="BD15" s="232"/>
      <c r="BE15" s="233"/>
      <c r="BF15" s="233"/>
      <c r="BG15" s="233"/>
      <c r="BH15" s="233"/>
      <c r="BI15" s="233"/>
      <c r="BJ15" s="233"/>
      <c r="BK15" s="233"/>
      <c r="BL15" s="233"/>
      <c r="BM15" s="233"/>
      <c r="BN15" s="233"/>
      <c r="BO15" s="233"/>
      <c r="BP15" s="233"/>
      <c r="BQ15" s="242">
        <v>9</v>
      </c>
      <c r="BR15" s="243"/>
      <c r="BS15" s="1083"/>
      <c r="BT15" s="1084"/>
      <c r="BU15" s="1084"/>
      <c r="BV15" s="1084"/>
      <c r="BW15" s="1084"/>
      <c r="BX15" s="1084"/>
      <c r="BY15" s="1084"/>
      <c r="BZ15" s="1084"/>
      <c r="CA15" s="1084"/>
      <c r="CB15" s="1084"/>
      <c r="CC15" s="1084"/>
      <c r="CD15" s="1084"/>
      <c r="CE15" s="1084"/>
      <c r="CF15" s="1084"/>
      <c r="CG15" s="1085"/>
      <c r="CH15" s="1058"/>
      <c r="CI15" s="1059"/>
      <c r="CJ15" s="1059"/>
      <c r="CK15" s="1059"/>
      <c r="CL15" s="1060"/>
      <c r="CM15" s="1058"/>
      <c r="CN15" s="1059"/>
      <c r="CO15" s="1059"/>
      <c r="CP15" s="1059"/>
      <c r="CQ15" s="1060"/>
      <c r="CR15" s="1058"/>
      <c r="CS15" s="1059"/>
      <c r="CT15" s="1059"/>
      <c r="CU15" s="1059"/>
      <c r="CV15" s="1060"/>
      <c r="CW15" s="1058"/>
      <c r="CX15" s="1059"/>
      <c r="CY15" s="1059"/>
      <c r="CZ15" s="1059"/>
      <c r="DA15" s="1060"/>
      <c r="DB15" s="1058"/>
      <c r="DC15" s="1059"/>
      <c r="DD15" s="1059"/>
      <c r="DE15" s="1059"/>
      <c r="DF15" s="1060"/>
      <c r="DG15" s="1058"/>
      <c r="DH15" s="1059"/>
      <c r="DI15" s="1059"/>
      <c r="DJ15" s="1059"/>
      <c r="DK15" s="1060"/>
      <c r="DL15" s="1058"/>
      <c r="DM15" s="1059"/>
      <c r="DN15" s="1059"/>
      <c r="DO15" s="1059"/>
      <c r="DP15" s="1060"/>
      <c r="DQ15" s="1058"/>
      <c r="DR15" s="1059"/>
      <c r="DS15" s="1059"/>
      <c r="DT15" s="1059"/>
      <c r="DU15" s="1060"/>
      <c r="DV15" s="1061"/>
      <c r="DW15" s="1062"/>
      <c r="DX15" s="1062"/>
      <c r="DY15" s="1062"/>
      <c r="DZ15" s="1063"/>
      <c r="EA15" s="234"/>
    </row>
    <row r="16" spans="1:131" s="235" customFormat="1" ht="26.25" customHeight="1" x14ac:dyDescent="0.15">
      <c r="A16" s="241">
        <v>10</v>
      </c>
      <c r="B16" s="1106"/>
      <c r="C16" s="1107"/>
      <c r="D16" s="1107"/>
      <c r="E16" s="1107"/>
      <c r="F16" s="1107"/>
      <c r="G16" s="1107"/>
      <c r="H16" s="1107"/>
      <c r="I16" s="1107"/>
      <c r="J16" s="1107"/>
      <c r="K16" s="1107"/>
      <c r="L16" s="1107"/>
      <c r="M16" s="1107"/>
      <c r="N16" s="1107"/>
      <c r="O16" s="1107"/>
      <c r="P16" s="1108"/>
      <c r="Q16" s="1112"/>
      <c r="R16" s="1113"/>
      <c r="S16" s="1113"/>
      <c r="T16" s="1113"/>
      <c r="U16" s="1113"/>
      <c r="V16" s="1113"/>
      <c r="W16" s="1113"/>
      <c r="X16" s="1113"/>
      <c r="Y16" s="1113"/>
      <c r="Z16" s="1113"/>
      <c r="AA16" s="1113"/>
      <c r="AB16" s="1113"/>
      <c r="AC16" s="1113"/>
      <c r="AD16" s="1113"/>
      <c r="AE16" s="1114"/>
      <c r="AF16" s="1088"/>
      <c r="AG16" s="1089"/>
      <c r="AH16" s="1089"/>
      <c r="AI16" s="1089"/>
      <c r="AJ16" s="1090"/>
      <c r="AK16" s="1155"/>
      <c r="AL16" s="1156"/>
      <c r="AM16" s="1156"/>
      <c r="AN16" s="1156"/>
      <c r="AO16" s="1156"/>
      <c r="AP16" s="1156"/>
      <c r="AQ16" s="1156"/>
      <c r="AR16" s="1156"/>
      <c r="AS16" s="1156"/>
      <c r="AT16" s="1156"/>
      <c r="AU16" s="1153"/>
      <c r="AV16" s="1153"/>
      <c r="AW16" s="1153"/>
      <c r="AX16" s="1153"/>
      <c r="AY16" s="1154"/>
      <c r="AZ16" s="232"/>
      <c r="BA16" s="232"/>
      <c r="BB16" s="232"/>
      <c r="BC16" s="232"/>
      <c r="BD16" s="232"/>
      <c r="BE16" s="233"/>
      <c r="BF16" s="233"/>
      <c r="BG16" s="233"/>
      <c r="BH16" s="233"/>
      <c r="BI16" s="233"/>
      <c r="BJ16" s="233"/>
      <c r="BK16" s="233"/>
      <c r="BL16" s="233"/>
      <c r="BM16" s="233"/>
      <c r="BN16" s="233"/>
      <c r="BO16" s="233"/>
      <c r="BP16" s="233"/>
      <c r="BQ16" s="242">
        <v>10</v>
      </c>
      <c r="BR16" s="243"/>
      <c r="BS16" s="1083"/>
      <c r="BT16" s="1084"/>
      <c r="BU16" s="1084"/>
      <c r="BV16" s="1084"/>
      <c r="BW16" s="1084"/>
      <c r="BX16" s="1084"/>
      <c r="BY16" s="1084"/>
      <c r="BZ16" s="1084"/>
      <c r="CA16" s="1084"/>
      <c r="CB16" s="1084"/>
      <c r="CC16" s="1084"/>
      <c r="CD16" s="1084"/>
      <c r="CE16" s="1084"/>
      <c r="CF16" s="1084"/>
      <c r="CG16" s="1085"/>
      <c r="CH16" s="1058"/>
      <c r="CI16" s="1059"/>
      <c r="CJ16" s="1059"/>
      <c r="CK16" s="1059"/>
      <c r="CL16" s="1060"/>
      <c r="CM16" s="1058"/>
      <c r="CN16" s="1059"/>
      <c r="CO16" s="1059"/>
      <c r="CP16" s="1059"/>
      <c r="CQ16" s="1060"/>
      <c r="CR16" s="1058"/>
      <c r="CS16" s="1059"/>
      <c r="CT16" s="1059"/>
      <c r="CU16" s="1059"/>
      <c r="CV16" s="1060"/>
      <c r="CW16" s="1058"/>
      <c r="CX16" s="1059"/>
      <c r="CY16" s="1059"/>
      <c r="CZ16" s="1059"/>
      <c r="DA16" s="1060"/>
      <c r="DB16" s="1058"/>
      <c r="DC16" s="1059"/>
      <c r="DD16" s="1059"/>
      <c r="DE16" s="1059"/>
      <c r="DF16" s="1060"/>
      <c r="DG16" s="1058"/>
      <c r="DH16" s="1059"/>
      <c r="DI16" s="1059"/>
      <c r="DJ16" s="1059"/>
      <c r="DK16" s="1060"/>
      <c r="DL16" s="1058"/>
      <c r="DM16" s="1059"/>
      <c r="DN16" s="1059"/>
      <c r="DO16" s="1059"/>
      <c r="DP16" s="1060"/>
      <c r="DQ16" s="1058"/>
      <c r="DR16" s="1059"/>
      <c r="DS16" s="1059"/>
      <c r="DT16" s="1059"/>
      <c r="DU16" s="1060"/>
      <c r="DV16" s="1061"/>
      <c r="DW16" s="1062"/>
      <c r="DX16" s="1062"/>
      <c r="DY16" s="1062"/>
      <c r="DZ16" s="1063"/>
      <c r="EA16" s="234"/>
    </row>
    <row r="17" spans="1:131" s="235" customFormat="1" ht="26.25" customHeight="1" x14ac:dyDescent="0.15">
      <c r="A17" s="241">
        <v>11</v>
      </c>
      <c r="B17" s="1106"/>
      <c r="C17" s="1107"/>
      <c r="D17" s="1107"/>
      <c r="E17" s="1107"/>
      <c r="F17" s="1107"/>
      <c r="G17" s="1107"/>
      <c r="H17" s="1107"/>
      <c r="I17" s="1107"/>
      <c r="J17" s="1107"/>
      <c r="K17" s="1107"/>
      <c r="L17" s="1107"/>
      <c r="M17" s="1107"/>
      <c r="N17" s="1107"/>
      <c r="O17" s="1107"/>
      <c r="P17" s="1108"/>
      <c r="Q17" s="1112"/>
      <c r="R17" s="1113"/>
      <c r="S17" s="1113"/>
      <c r="T17" s="1113"/>
      <c r="U17" s="1113"/>
      <c r="V17" s="1113"/>
      <c r="W17" s="1113"/>
      <c r="X17" s="1113"/>
      <c r="Y17" s="1113"/>
      <c r="Z17" s="1113"/>
      <c r="AA17" s="1113"/>
      <c r="AB17" s="1113"/>
      <c r="AC17" s="1113"/>
      <c r="AD17" s="1113"/>
      <c r="AE17" s="1114"/>
      <c r="AF17" s="1088"/>
      <c r="AG17" s="1089"/>
      <c r="AH17" s="1089"/>
      <c r="AI17" s="1089"/>
      <c r="AJ17" s="1090"/>
      <c r="AK17" s="1155"/>
      <c r="AL17" s="1156"/>
      <c r="AM17" s="1156"/>
      <c r="AN17" s="1156"/>
      <c r="AO17" s="1156"/>
      <c r="AP17" s="1156"/>
      <c r="AQ17" s="1156"/>
      <c r="AR17" s="1156"/>
      <c r="AS17" s="1156"/>
      <c r="AT17" s="1156"/>
      <c r="AU17" s="1153"/>
      <c r="AV17" s="1153"/>
      <c r="AW17" s="1153"/>
      <c r="AX17" s="1153"/>
      <c r="AY17" s="1154"/>
      <c r="AZ17" s="232"/>
      <c r="BA17" s="232"/>
      <c r="BB17" s="232"/>
      <c r="BC17" s="232"/>
      <c r="BD17" s="232"/>
      <c r="BE17" s="233"/>
      <c r="BF17" s="233"/>
      <c r="BG17" s="233"/>
      <c r="BH17" s="233"/>
      <c r="BI17" s="233"/>
      <c r="BJ17" s="233"/>
      <c r="BK17" s="233"/>
      <c r="BL17" s="233"/>
      <c r="BM17" s="233"/>
      <c r="BN17" s="233"/>
      <c r="BO17" s="233"/>
      <c r="BP17" s="233"/>
      <c r="BQ17" s="242">
        <v>11</v>
      </c>
      <c r="BR17" s="243"/>
      <c r="BS17" s="1083"/>
      <c r="BT17" s="1084"/>
      <c r="BU17" s="1084"/>
      <c r="BV17" s="1084"/>
      <c r="BW17" s="1084"/>
      <c r="BX17" s="1084"/>
      <c r="BY17" s="1084"/>
      <c r="BZ17" s="1084"/>
      <c r="CA17" s="1084"/>
      <c r="CB17" s="1084"/>
      <c r="CC17" s="1084"/>
      <c r="CD17" s="1084"/>
      <c r="CE17" s="1084"/>
      <c r="CF17" s="1084"/>
      <c r="CG17" s="1085"/>
      <c r="CH17" s="1058"/>
      <c r="CI17" s="1059"/>
      <c r="CJ17" s="1059"/>
      <c r="CK17" s="1059"/>
      <c r="CL17" s="1060"/>
      <c r="CM17" s="1058"/>
      <c r="CN17" s="1059"/>
      <c r="CO17" s="1059"/>
      <c r="CP17" s="1059"/>
      <c r="CQ17" s="1060"/>
      <c r="CR17" s="1058"/>
      <c r="CS17" s="1059"/>
      <c r="CT17" s="1059"/>
      <c r="CU17" s="1059"/>
      <c r="CV17" s="1060"/>
      <c r="CW17" s="1058"/>
      <c r="CX17" s="1059"/>
      <c r="CY17" s="1059"/>
      <c r="CZ17" s="1059"/>
      <c r="DA17" s="1060"/>
      <c r="DB17" s="1058"/>
      <c r="DC17" s="1059"/>
      <c r="DD17" s="1059"/>
      <c r="DE17" s="1059"/>
      <c r="DF17" s="1060"/>
      <c r="DG17" s="1058"/>
      <c r="DH17" s="1059"/>
      <c r="DI17" s="1059"/>
      <c r="DJ17" s="1059"/>
      <c r="DK17" s="1060"/>
      <c r="DL17" s="1058"/>
      <c r="DM17" s="1059"/>
      <c r="DN17" s="1059"/>
      <c r="DO17" s="1059"/>
      <c r="DP17" s="1060"/>
      <c r="DQ17" s="1058"/>
      <c r="DR17" s="1059"/>
      <c r="DS17" s="1059"/>
      <c r="DT17" s="1059"/>
      <c r="DU17" s="1060"/>
      <c r="DV17" s="1061"/>
      <c r="DW17" s="1062"/>
      <c r="DX17" s="1062"/>
      <c r="DY17" s="1062"/>
      <c r="DZ17" s="1063"/>
      <c r="EA17" s="234"/>
    </row>
    <row r="18" spans="1:131" s="235" customFormat="1" ht="26.25" customHeight="1" x14ac:dyDescent="0.15">
      <c r="A18" s="241">
        <v>12</v>
      </c>
      <c r="B18" s="1106"/>
      <c r="C18" s="1107"/>
      <c r="D18" s="1107"/>
      <c r="E18" s="1107"/>
      <c r="F18" s="1107"/>
      <c r="G18" s="1107"/>
      <c r="H18" s="1107"/>
      <c r="I18" s="1107"/>
      <c r="J18" s="1107"/>
      <c r="K18" s="1107"/>
      <c r="L18" s="1107"/>
      <c r="M18" s="1107"/>
      <c r="N18" s="1107"/>
      <c r="O18" s="1107"/>
      <c r="P18" s="1108"/>
      <c r="Q18" s="1112"/>
      <c r="R18" s="1113"/>
      <c r="S18" s="1113"/>
      <c r="T18" s="1113"/>
      <c r="U18" s="1113"/>
      <c r="V18" s="1113"/>
      <c r="W18" s="1113"/>
      <c r="X18" s="1113"/>
      <c r="Y18" s="1113"/>
      <c r="Z18" s="1113"/>
      <c r="AA18" s="1113"/>
      <c r="AB18" s="1113"/>
      <c r="AC18" s="1113"/>
      <c r="AD18" s="1113"/>
      <c r="AE18" s="1114"/>
      <c r="AF18" s="1088"/>
      <c r="AG18" s="1089"/>
      <c r="AH18" s="1089"/>
      <c r="AI18" s="1089"/>
      <c r="AJ18" s="1090"/>
      <c r="AK18" s="1155"/>
      <c r="AL18" s="1156"/>
      <c r="AM18" s="1156"/>
      <c r="AN18" s="1156"/>
      <c r="AO18" s="1156"/>
      <c r="AP18" s="1156"/>
      <c r="AQ18" s="1156"/>
      <c r="AR18" s="1156"/>
      <c r="AS18" s="1156"/>
      <c r="AT18" s="1156"/>
      <c r="AU18" s="1153"/>
      <c r="AV18" s="1153"/>
      <c r="AW18" s="1153"/>
      <c r="AX18" s="1153"/>
      <c r="AY18" s="1154"/>
      <c r="AZ18" s="232"/>
      <c r="BA18" s="232"/>
      <c r="BB18" s="232"/>
      <c r="BC18" s="232"/>
      <c r="BD18" s="232"/>
      <c r="BE18" s="233"/>
      <c r="BF18" s="233"/>
      <c r="BG18" s="233"/>
      <c r="BH18" s="233"/>
      <c r="BI18" s="233"/>
      <c r="BJ18" s="233"/>
      <c r="BK18" s="233"/>
      <c r="BL18" s="233"/>
      <c r="BM18" s="233"/>
      <c r="BN18" s="233"/>
      <c r="BO18" s="233"/>
      <c r="BP18" s="233"/>
      <c r="BQ18" s="242">
        <v>12</v>
      </c>
      <c r="BR18" s="243"/>
      <c r="BS18" s="1083"/>
      <c r="BT18" s="1084"/>
      <c r="BU18" s="1084"/>
      <c r="BV18" s="1084"/>
      <c r="BW18" s="1084"/>
      <c r="BX18" s="1084"/>
      <c r="BY18" s="1084"/>
      <c r="BZ18" s="1084"/>
      <c r="CA18" s="1084"/>
      <c r="CB18" s="1084"/>
      <c r="CC18" s="1084"/>
      <c r="CD18" s="1084"/>
      <c r="CE18" s="1084"/>
      <c r="CF18" s="1084"/>
      <c r="CG18" s="1085"/>
      <c r="CH18" s="1058"/>
      <c r="CI18" s="1059"/>
      <c r="CJ18" s="1059"/>
      <c r="CK18" s="1059"/>
      <c r="CL18" s="1060"/>
      <c r="CM18" s="1058"/>
      <c r="CN18" s="1059"/>
      <c r="CO18" s="1059"/>
      <c r="CP18" s="1059"/>
      <c r="CQ18" s="1060"/>
      <c r="CR18" s="1058"/>
      <c r="CS18" s="1059"/>
      <c r="CT18" s="1059"/>
      <c r="CU18" s="1059"/>
      <c r="CV18" s="1060"/>
      <c r="CW18" s="1058"/>
      <c r="CX18" s="1059"/>
      <c r="CY18" s="1059"/>
      <c r="CZ18" s="1059"/>
      <c r="DA18" s="1060"/>
      <c r="DB18" s="1058"/>
      <c r="DC18" s="1059"/>
      <c r="DD18" s="1059"/>
      <c r="DE18" s="1059"/>
      <c r="DF18" s="1060"/>
      <c r="DG18" s="1058"/>
      <c r="DH18" s="1059"/>
      <c r="DI18" s="1059"/>
      <c r="DJ18" s="1059"/>
      <c r="DK18" s="1060"/>
      <c r="DL18" s="1058"/>
      <c r="DM18" s="1059"/>
      <c r="DN18" s="1059"/>
      <c r="DO18" s="1059"/>
      <c r="DP18" s="1060"/>
      <c r="DQ18" s="1058"/>
      <c r="DR18" s="1059"/>
      <c r="DS18" s="1059"/>
      <c r="DT18" s="1059"/>
      <c r="DU18" s="1060"/>
      <c r="DV18" s="1061"/>
      <c r="DW18" s="1062"/>
      <c r="DX18" s="1062"/>
      <c r="DY18" s="1062"/>
      <c r="DZ18" s="1063"/>
      <c r="EA18" s="234"/>
    </row>
    <row r="19" spans="1:131" s="235" customFormat="1" ht="26.25" customHeight="1" x14ac:dyDescent="0.15">
      <c r="A19" s="241">
        <v>13</v>
      </c>
      <c r="B19" s="1106"/>
      <c r="C19" s="1107"/>
      <c r="D19" s="1107"/>
      <c r="E19" s="1107"/>
      <c r="F19" s="1107"/>
      <c r="G19" s="1107"/>
      <c r="H19" s="1107"/>
      <c r="I19" s="1107"/>
      <c r="J19" s="1107"/>
      <c r="K19" s="1107"/>
      <c r="L19" s="1107"/>
      <c r="M19" s="1107"/>
      <c r="N19" s="1107"/>
      <c r="O19" s="1107"/>
      <c r="P19" s="1108"/>
      <c r="Q19" s="1112"/>
      <c r="R19" s="1113"/>
      <c r="S19" s="1113"/>
      <c r="T19" s="1113"/>
      <c r="U19" s="1113"/>
      <c r="V19" s="1113"/>
      <c r="W19" s="1113"/>
      <c r="X19" s="1113"/>
      <c r="Y19" s="1113"/>
      <c r="Z19" s="1113"/>
      <c r="AA19" s="1113"/>
      <c r="AB19" s="1113"/>
      <c r="AC19" s="1113"/>
      <c r="AD19" s="1113"/>
      <c r="AE19" s="1114"/>
      <c r="AF19" s="1088"/>
      <c r="AG19" s="1089"/>
      <c r="AH19" s="1089"/>
      <c r="AI19" s="1089"/>
      <c r="AJ19" s="1090"/>
      <c r="AK19" s="1155"/>
      <c r="AL19" s="1156"/>
      <c r="AM19" s="1156"/>
      <c r="AN19" s="1156"/>
      <c r="AO19" s="1156"/>
      <c r="AP19" s="1156"/>
      <c r="AQ19" s="1156"/>
      <c r="AR19" s="1156"/>
      <c r="AS19" s="1156"/>
      <c r="AT19" s="1156"/>
      <c r="AU19" s="1153"/>
      <c r="AV19" s="1153"/>
      <c r="AW19" s="1153"/>
      <c r="AX19" s="1153"/>
      <c r="AY19" s="1154"/>
      <c r="AZ19" s="232"/>
      <c r="BA19" s="232"/>
      <c r="BB19" s="232"/>
      <c r="BC19" s="232"/>
      <c r="BD19" s="232"/>
      <c r="BE19" s="233"/>
      <c r="BF19" s="233"/>
      <c r="BG19" s="233"/>
      <c r="BH19" s="233"/>
      <c r="BI19" s="233"/>
      <c r="BJ19" s="233"/>
      <c r="BK19" s="233"/>
      <c r="BL19" s="233"/>
      <c r="BM19" s="233"/>
      <c r="BN19" s="233"/>
      <c r="BO19" s="233"/>
      <c r="BP19" s="233"/>
      <c r="BQ19" s="242">
        <v>13</v>
      </c>
      <c r="BR19" s="243"/>
      <c r="BS19" s="1083"/>
      <c r="BT19" s="1084"/>
      <c r="BU19" s="1084"/>
      <c r="BV19" s="1084"/>
      <c r="BW19" s="1084"/>
      <c r="BX19" s="1084"/>
      <c r="BY19" s="1084"/>
      <c r="BZ19" s="1084"/>
      <c r="CA19" s="1084"/>
      <c r="CB19" s="1084"/>
      <c r="CC19" s="1084"/>
      <c r="CD19" s="1084"/>
      <c r="CE19" s="1084"/>
      <c r="CF19" s="1084"/>
      <c r="CG19" s="1085"/>
      <c r="CH19" s="1058"/>
      <c r="CI19" s="1059"/>
      <c r="CJ19" s="1059"/>
      <c r="CK19" s="1059"/>
      <c r="CL19" s="1060"/>
      <c r="CM19" s="1058"/>
      <c r="CN19" s="1059"/>
      <c r="CO19" s="1059"/>
      <c r="CP19" s="1059"/>
      <c r="CQ19" s="1060"/>
      <c r="CR19" s="1058"/>
      <c r="CS19" s="1059"/>
      <c r="CT19" s="1059"/>
      <c r="CU19" s="1059"/>
      <c r="CV19" s="1060"/>
      <c r="CW19" s="1058"/>
      <c r="CX19" s="1059"/>
      <c r="CY19" s="1059"/>
      <c r="CZ19" s="1059"/>
      <c r="DA19" s="1060"/>
      <c r="DB19" s="1058"/>
      <c r="DC19" s="1059"/>
      <c r="DD19" s="1059"/>
      <c r="DE19" s="1059"/>
      <c r="DF19" s="1060"/>
      <c r="DG19" s="1058"/>
      <c r="DH19" s="1059"/>
      <c r="DI19" s="1059"/>
      <c r="DJ19" s="1059"/>
      <c r="DK19" s="1060"/>
      <c r="DL19" s="1058"/>
      <c r="DM19" s="1059"/>
      <c r="DN19" s="1059"/>
      <c r="DO19" s="1059"/>
      <c r="DP19" s="1060"/>
      <c r="DQ19" s="1058"/>
      <c r="DR19" s="1059"/>
      <c r="DS19" s="1059"/>
      <c r="DT19" s="1059"/>
      <c r="DU19" s="1060"/>
      <c r="DV19" s="1061"/>
      <c r="DW19" s="1062"/>
      <c r="DX19" s="1062"/>
      <c r="DY19" s="1062"/>
      <c r="DZ19" s="1063"/>
      <c r="EA19" s="234"/>
    </row>
    <row r="20" spans="1:131" s="235" customFormat="1" ht="26.25" customHeight="1" x14ac:dyDescent="0.15">
      <c r="A20" s="241">
        <v>14</v>
      </c>
      <c r="B20" s="1106"/>
      <c r="C20" s="1107"/>
      <c r="D20" s="1107"/>
      <c r="E20" s="1107"/>
      <c r="F20" s="1107"/>
      <c r="G20" s="1107"/>
      <c r="H20" s="1107"/>
      <c r="I20" s="1107"/>
      <c r="J20" s="1107"/>
      <c r="K20" s="1107"/>
      <c r="L20" s="1107"/>
      <c r="M20" s="1107"/>
      <c r="N20" s="1107"/>
      <c r="O20" s="1107"/>
      <c r="P20" s="1108"/>
      <c r="Q20" s="1112"/>
      <c r="R20" s="1113"/>
      <c r="S20" s="1113"/>
      <c r="T20" s="1113"/>
      <c r="U20" s="1113"/>
      <c r="V20" s="1113"/>
      <c r="W20" s="1113"/>
      <c r="X20" s="1113"/>
      <c r="Y20" s="1113"/>
      <c r="Z20" s="1113"/>
      <c r="AA20" s="1113"/>
      <c r="AB20" s="1113"/>
      <c r="AC20" s="1113"/>
      <c r="AD20" s="1113"/>
      <c r="AE20" s="1114"/>
      <c r="AF20" s="1088"/>
      <c r="AG20" s="1089"/>
      <c r="AH20" s="1089"/>
      <c r="AI20" s="1089"/>
      <c r="AJ20" s="1090"/>
      <c r="AK20" s="1155"/>
      <c r="AL20" s="1156"/>
      <c r="AM20" s="1156"/>
      <c r="AN20" s="1156"/>
      <c r="AO20" s="1156"/>
      <c r="AP20" s="1156"/>
      <c r="AQ20" s="1156"/>
      <c r="AR20" s="1156"/>
      <c r="AS20" s="1156"/>
      <c r="AT20" s="1156"/>
      <c r="AU20" s="1153"/>
      <c r="AV20" s="1153"/>
      <c r="AW20" s="1153"/>
      <c r="AX20" s="1153"/>
      <c r="AY20" s="1154"/>
      <c r="AZ20" s="232"/>
      <c r="BA20" s="232"/>
      <c r="BB20" s="232"/>
      <c r="BC20" s="232"/>
      <c r="BD20" s="232"/>
      <c r="BE20" s="233"/>
      <c r="BF20" s="233"/>
      <c r="BG20" s="233"/>
      <c r="BH20" s="233"/>
      <c r="BI20" s="233"/>
      <c r="BJ20" s="233"/>
      <c r="BK20" s="233"/>
      <c r="BL20" s="233"/>
      <c r="BM20" s="233"/>
      <c r="BN20" s="233"/>
      <c r="BO20" s="233"/>
      <c r="BP20" s="233"/>
      <c r="BQ20" s="242">
        <v>14</v>
      </c>
      <c r="BR20" s="243"/>
      <c r="BS20" s="1083"/>
      <c r="BT20" s="1084"/>
      <c r="BU20" s="1084"/>
      <c r="BV20" s="1084"/>
      <c r="BW20" s="1084"/>
      <c r="BX20" s="1084"/>
      <c r="BY20" s="1084"/>
      <c r="BZ20" s="1084"/>
      <c r="CA20" s="1084"/>
      <c r="CB20" s="1084"/>
      <c r="CC20" s="1084"/>
      <c r="CD20" s="1084"/>
      <c r="CE20" s="1084"/>
      <c r="CF20" s="1084"/>
      <c r="CG20" s="1085"/>
      <c r="CH20" s="1058"/>
      <c r="CI20" s="1059"/>
      <c r="CJ20" s="1059"/>
      <c r="CK20" s="1059"/>
      <c r="CL20" s="1060"/>
      <c r="CM20" s="1058"/>
      <c r="CN20" s="1059"/>
      <c r="CO20" s="1059"/>
      <c r="CP20" s="1059"/>
      <c r="CQ20" s="1060"/>
      <c r="CR20" s="1058"/>
      <c r="CS20" s="1059"/>
      <c r="CT20" s="1059"/>
      <c r="CU20" s="1059"/>
      <c r="CV20" s="1060"/>
      <c r="CW20" s="1058"/>
      <c r="CX20" s="1059"/>
      <c r="CY20" s="1059"/>
      <c r="CZ20" s="1059"/>
      <c r="DA20" s="1060"/>
      <c r="DB20" s="1058"/>
      <c r="DC20" s="1059"/>
      <c r="DD20" s="1059"/>
      <c r="DE20" s="1059"/>
      <c r="DF20" s="1060"/>
      <c r="DG20" s="1058"/>
      <c r="DH20" s="1059"/>
      <c r="DI20" s="1059"/>
      <c r="DJ20" s="1059"/>
      <c r="DK20" s="1060"/>
      <c r="DL20" s="1058"/>
      <c r="DM20" s="1059"/>
      <c r="DN20" s="1059"/>
      <c r="DO20" s="1059"/>
      <c r="DP20" s="1060"/>
      <c r="DQ20" s="1058"/>
      <c r="DR20" s="1059"/>
      <c r="DS20" s="1059"/>
      <c r="DT20" s="1059"/>
      <c r="DU20" s="1060"/>
      <c r="DV20" s="1061"/>
      <c r="DW20" s="1062"/>
      <c r="DX20" s="1062"/>
      <c r="DY20" s="1062"/>
      <c r="DZ20" s="1063"/>
      <c r="EA20" s="234"/>
    </row>
    <row r="21" spans="1:131" s="235" customFormat="1" ht="26.25" customHeight="1" thickBot="1" x14ac:dyDescent="0.2">
      <c r="A21" s="241">
        <v>15</v>
      </c>
      <c r="B21" s="1106"/>
      <c r="C21" s="1107"/>
      <c r="D21" s="1107"/>
      <c r="E21" s="1107"/>
      <c r="F21" s="1107"/>
      <c r="G21" s="1107"/>
      <c r="H21" s="1107"/>
      <c r="I21" s="1107"/>
      <c r="J21" s="1107"/>
      <c r="K21" s="1107"/>
      <c r="L21" s="1107"/>
      <c r="M21" s="1107"/>
      <c r="N21" s="1107"/>
      <c r="O21" s="1107"/>
      <c r="P21" s="1108"/>
      <c r="Q21" s="1112"/>
      <c r="R21" s="1113"/>
      <c r="S21" s="1113"/>
      <c r="T21" s="1113"/>
      <c r="U21" s="1113"/>
      <c r="V21" s="1113"/>
      <c r="W21" s="1113"/>
      <c r="X21" s="1113"/>
      <c r="Y21" s="1113"/>
      <c r="Z21" s="1113"/>
      <c r="AA21" s="1113"/>
      <c r="AB21" s="1113"/>
      <c r="AC21" s="1113"/>
      <c r="AD21" s="1113"/>
      <c r="AE21" s="1114"/>
      <c r="AF21" s="1088"/>
      <c r="AG21" s="1089"/>
      <c r="AH21" s="1089"/>
      <c r="AI21" s="1089"/>
      <c r="AJ21" s="1090"/>
      <c r="AK21" s="1155"/>
      <c r="AL21" s="1156"/>
      <c r="AM21" s="1156"/>
      <c r="AN21" s="1156"/>
      <c r="AO21" s="1156"/>
      <c r="AP21" s="1156"/>
      <c r="AQ21" s="1156"/>
      <c r="AR21" s="1156"/>
      <c r="AS21" s="1156"/>
      <c r="AT21" s="1156"/>
      <c r="AU21" s="1153"/>
      <c r="AV21" s="1153"/>
      <c r="AW21" s="1153"/>
      <c r="AX21" s="1153"/>
      <c r="AY21" s="1154"/>
      <c r="AZ21" s="232"/>
      <c r="BA21" s="232"/>
      <c r="BB21" s="232"/>
      <c r="BC21" s="232"/>
      <c r="BD21" s="232"/>
      <c r="BE21" s="233"/>
      <c r="BF21" s="233"/>
      <c r="BG21" s="233"/>
      <c r="BH21" s="233"/>
      <c r="BI21" s="233"/>
      <c r="BJ21" s="233"/>
      <c r="BK21" s="233"/>
      <c r="BL21" s="233"/>
      <c r="BM21" s="233"/>
      <c r="BN21" s="233"/>
      <c r="BO21" s="233"/>
      <c r="BP21" s="233"/>
      <c r="BQ21" s="242">
        <v>15</v>
      </c>
      <c r="BR21" s="243"/>
      <c r="BS21" s="1083"/>
      <c r="BT21" s="1084"/>
      <c r="BU21" s="1084"/>
      <c r="BV21" s="1084"/>
      <c r="BW21" s="1084"/>
      <c r="BX21" s="1084"/>
      <c r="BY21" s="1084"/>
      <c r="BZ21" s="1084"/>
      <c r="CA21" s="1084"/>
      <c r="CB21" s="1084"/>
      <c r="CC21" s="1084"/>
      <c r="CD21" s="1084"/>
      <c r="CE21" s="1084"/>
      <c r="CF21" s="1084"/>
      <c r="CG21" s="1085"/>
      <c r="CH21" s="1058"/>
      <c r="CI21" s="1059"/>
      <c r="CJ21" s="1059"/>
      <c r="CK21" s="1059"/>
      <c r="CL21" s="1060"/>
      <c r="CM21" s="1058"/>
      <c r="CN21" s="1059"/>
      <c r="CO21" s="1059"/>
      <c r="CP21" s="1059"/>
      <c r="CQ21" s="1060"/>
      <c r="CR21" s="1058"/>
      <c r="CS21" s="1059"/>
      <c r="CT21" s="1059"/>
      <c r="CU21" s="1059"/>
      <c r="CV21" s="1060"/>
      <c r="CW21" s="1058"/>
      <c r="CX21" s="1059"/>
      <c r="CY21" s="1059"/>
      <c r="CZ21" s="1059"/>
      <c r="DA21" s="1060"/>
      <c r="DB21" s="1058"/>
      <c r="DC21" s="1059"/>
      <c r="DD21" s="1059"/>
      <c r="DE21" s="1059"/>
      <c r="DF21" s="1060"/>
      <c r="DG21" s="1058"/>
      <c r="DH21" s="1059"/>
      <c r="DI21" s="1059"/>
      <c r="DJ21" s="1059"/>
      <c r="DK21" s="1060"/>
      <c r="DL21" s="1058"/>
      <c r="DM21" s="1059"/>
      <c r="DN21" s="1059"/>
      <c r="DO21" s="1059"/>
      <c r="DP21" s="1060"/>
      <c r="DQ21" s="1058"/>
      <c r="DR21" s="1059"/>
      <c r="DS21" s="1059"/>
      <c r="DT21" s="1059"/>
      <c r="DU21" s="1060"/>
      <c r="DV21" s="1061"/>
      <c r="DW21" s="1062"/>
      <c r="DX21" s="1062"/>
      <c r="DY21" s="1062"/>
      <c r="DZ21" s="1063"/>
      <c r="EA21" s="234"/>
    </row>
    <row r="22" spans="1:131" s="235" customFormat="1" ht="26.25" customHeight="1" x14ac:dyDescent="0.15">
      <c r="A22" s="241">
        <v>16</v>
      </c>
      <c r="B22" s="1106"/>
      <c r="C22" s="1107"/>
      <c r="D22" s="1107"/>
      <c r="E22" s="1107"/>
      <c r="F22" s="1107"/>
      <c r="G22" s="1107"/>
      <c r="H22" s="1107"/>
      <c r="I22" s="1107"/>
      <c r="J22" s="1107"/>
      <c r="K22" s="1107"/>
      <c r="L22" s="1107"/>
      <c r="M22" s="1107"/>
      <c r="N22" s="1107"/>
      <c r="O22" s="1107"/>
      <c r="P22" s="1108"/>
      <c r="Q22" s="1150"/>
      <c r="R22" s="1151"/>
      <c r="S22" s="1151"/>
      <c r="T22" s="1151"/>
      <c r="U22" s="1151"/>
      <c r="V22" s="1151"/>
      <c r="W22" s="1151"/>
      <c r="X22" s="1151"/>
      <c r="Y22" s="1151"/>
      <c r="Z22" s="1151"/>
      <c r="AA22" s="1151"/>
      <c r="AB22" s="1151"/>
      <c r="AC22" s="1151"/>
      <c r="AD22" s="1151"/>
      <c r="AE22" s="1152"/>
      <c r="AF22" s="1088"/>
      <c r="AG22" s="1089"/>
      <c r="AH22" s="1089"/>
      <c r="AI22" s="1089"/>
      <c r="AJ22" s="1090"/>
      <c r="AK22" s="1146"/>
      <c r="AL22" s="1147"/>
      <c r="AM22" s="1147"/>
      <c r="AN22" s="1147"/>
      <c r="AO22" s="1147"/>
      <c r="AP22" s="1147"/>
      <c r="AQ22" s="1147"/>
      <c r="AR22" s="1147"/>
      <c r="AS22" s="1147"/>
      <c r="AT22" s="1147"/>
      <c r="AU22" s="1148"/>
      <c r="AV22" s="1148"/>
      <c r="AW22" s="1148"/>
      <c r="AX22" s="1148"/>
      <c r="AY22" s="1149"/>
      <c r="AZ22" s="1104" t="s">
        <v>376</v>
      </c>
      <c r="BA22" s="1104"/>
      <c r="BB22" s="1104"/>
      <c r="BC22" s="1104"/>
      <c r="BD22" s="1105"/>
      <c r="BE22" s="233"/>
      <c r="BF22" s="233"/>
      <c r="BG22" s="233"/>
      <c r="BH22" s="233"/>
      <c r="BI22" s="233"/>
      <c r="BJ22" s="233"/>
      <c r="BK22" s="233"/>
      <c r="BL22" s="233"/>
      <c r="BM22" s="233"/>
      <c r="BN22" s="233"/>
      <c r="BO22" s="233"/>
      <c r="BP22" s="233"/>
      <c r="BQ22" s="242">
        <v>16</v>
      </c>
      <c r="BR22" s="243"/>
      <c r="BS22" s="1083"/>
      <c r="BT22" s="1084"/>
      <c r="BU22" s="1084"/>
      <c r="BV22" s="1084"/>
      <c r="BW22" s="1084"/>
      <c r="BX22" s="1084"/>
      <c r="BY22" s="1084"/>
      <c r="BZ22" s="1084"/>
      <c r="CA22" s="1084"/>
      <c r="CB22" s="1084"/>
      <c r="CC22" s="1084"/>
      <c r="CD22" s="1084"/>
      <c r="CE22" s="1084"/>
      <c r="CF22" s="1084"/>
      <c r="CG22" s="1085"/>
      <c r="CH22" s="1058"/>
      <c r="CI22" s="1059"/>
      <c r="CJ22" s="1059"/>
      <c r="CK22" s="1059"/>
      <c r="CL22" s="1060"/>
      <c r="CM22" s="1058"/>
      <c r="CN22" s="1059"/>
      <c r="CO22" s="1059"/>
      <c r="CP22" s="1059"/>
      <c r="CQ22" s="1060"/>
      <c r="CR22" s="1058"/>
      <c r="CS22" s="1059"/>
      <c r="CT22" s="1059"/>
      <c r="CU22" s="1059"/>
      <c r="CV22" s="1060"/>
      <c r="CW22" s="1058"/>
      <c r="CX22" s="1059"/>
      <c r="CY22" s="1059"/>
      <c r="CZ22" s="1059"/>
      <c r="DA22" s="1060"/>
      <c r="DB22" s="1058"/>
      <c r="DC22" s="1059"/>
      <c r="DD22" s="1059"/>
      <c r="DE22" s="1059"/>
      <c r="DF22" s="1060"/>
      <c r="DG22" s="1058"/>
      <c r="DH22" s="1059"/>
      <c r="DI22" s="1059"/>
      <c r="DJ22" s="1059"/>
      <c r="DK22" s="1060"/>
      <c r="DL22" s="1058"/>
      <c r="DM22" s="1059"/>
      <c r="DN22" s="1059"/>
      <c r="DO22" s="1059"/>
      <c r="DP22" s="1060"/>
      <c r="DQ22" s="1058"/>
      <c r="DR22" s="1059"/>
      <c r="DS22" s="1059"/>
      <c r="DT22" s="1059"/>
      <c r="DU22" s="1060"/>
      <c r="DV22" s="1061"/>
      <c r="DW22" s="1062"/>
      <c r="DX22" s="1062"/>
      <c r="DY22" s="1062"/>
      <c r="DZ22" s="1063"/>
      <c r="EA22" s="234"/>
    </row>
    <row r="23" spans="1:131" s="235" customFormat="1" ht="26.25" customHeight="1" thickBot="1" x14ac:dyDescent="0.2">
      <c r="A23" s="244" t="s">
        <v>377</v>
      </c>
      <c r="B23" s="1013" t="s">
        <v>378</v>
      </c>
      <c r="C23" s="1014"/>
      <c r="D23" s="1014"/>
      <c r="E23" s="1014"/>
      <c r="F23" s="1014"/>
      <c r="G23" s="1014"/>
      <c r="H23" s="1014"/>
      <c r="I23" s="1014"/>
      <c r="J23" s="1014"/>
      <c r="K23" s="1014"/>
      <c r="L23" s="1014"/>
      <c r="M23" s="1014"/>
      <c r="N23" s="1014"/>
      <c r="O23" s="1014"/>
      <c r="P23" s="1015"/>
      <c r="Q23" s="1137">
        <v>5676</v>
      </c>
      <c r="R23" s="1138"/>
      <c r="S23" s="1138"/>
      <c r="T23" s="1138"/>
      <c r="U23" s="1138"/>
      <c r="V23" s="1138">
        <v>5332</v>
      </c>
      <c r="W23" s="1138"/>
      <c r="X23" s="1138"/>
      <c r="Y23" s="1138"/>
      <c r="Z23" s="1138"/>
      <c r="AA23" s="1138">
        <v>344</v>
      </c>
      <c r="AB23" s="1138"/>
      <c r="AC23" s="1138"/>
      <c r="AD23" s="1138"/>
      <c r="AE23" s="1139"/>
      <c r="AF23" s="1140">
        <v>283</v>
      </c>
      <c r="AG23" s="1138"/>
      <c r="AH23" s="1138"/>
      <c r="AI23" s="1138"/>
      <c r="AJ23" s="1141"/>
      <c r="AK23" s="1142"/>
      <c r="AL23" s="1143"/>
      <c r="AM23" s="1143"/>
      <c r="AN23" s="1143"/>
      <c r="AO23" s="1143"/>
      <c r="AP23" s="1138">
        <v>2156</v>
      </c>
      <c r="AQ23" s="1138"/>
      <c r="AR23" s="1138"/>
      <c r="AS23" s="1138"/>
      <c r="AT23" s="1138"/>
      <c r="AU23" s="1144"/>
      <c r="AV23" s="1144"/>
      <c r="AW23" s="1144"/>
      <c r="AX23" s="1144"/>
      <c r="AY23" s="1145"/>
      <c r="AZ23" s="1134" t="s">
        <v>121</v>
      </c>
      <c r="BA23" s="1135"/>
      <c r="BB23" s="1135"/>
      <c r="BC23" s="1135"/>
      <c r="BD23" s="1136"/>
      <c r="BE23" s="233"/>
      <c r="BF23" s="233"/>
      <c r="BG23" s="233"/>
      <c r="BH23" s="233"/>
      <c r="BI23" s="233"/>
      <c r="BJ23" s="233"/>
      <c r="BK23" s="233"/>
      <c r="BL23" s="233"/>
      <c r="BM23" s="233"/>
      <c r="BN23" s="233"/>
      <c r="BO23" s="233"/>
      <c r="BP23" s="233"/>
      <c r="BQ23" s="242">
        <v>17</v>
      </c>
      <c r="BR23" s="243"/>
      <c r="BS23" s="1083"/>
      <c r="BT23" s="1084"/>
      <c r="BU23" s="1084"/>
      <c r="BV23" s="1084"/>
      <c r="BW23" s="1084"/>
      <c r="BX23" s="1084"/>
      <c r="BY23" s="1084"/>
      <c r="BZ23" s="1084"/>
      <c r="CA23" s="1084"/>
      <c r="CB23" s="1084"/>
      <c r="CC23" s="1084"/>
      <c r="CD23" s="1084"/>
      <c r="CE23" s="1084"/>
      <c r="CF23" s="1084"/>
      <c r="CG23" s="1085"/>
      <c r="CH23" s="1058"/>
      <c r="CI23" s="1059"/>
      <c r="CJ23" s="1059"/>
      <c r="CK23" s="1059"/>
      <c r="CL23" s="1060"/>
      <c r="CM23" s="1058"/>
      <c r="CN23" s="1059"/>
      <c r="CO23" s="1059"/>
      <c r="CP23" s="1059"/>
      <c r="CQ23" s="1060"/>
      <c r="CR23" s="1058"/>
      <c r="CS23" s="1059"/>
      <c r="CT23" s="1059"/>
      <c r="CU23" s="1059"/>
      <c r="CV23" s="1060"/>
      <c r="CW23" s="1058"/>
      <c r="CX23" s="1059"/>
      <c r="CY23" s="1059"/>
      <c r="CZ23" s="1059"/>
      <c r="DA23" s="1060"/>
      <c r="DB23" s="1058"/>
      <c r="DC23" s="1059"/>
      <c r="DD23" s="1059"/>
      <c r="DE23" s="1059"/>
      <c r="DF23" s="1060"/>
      <c r="DG23" s="1058"/>
      <c r="DH23" s="1059"/>
      <c r="DI23" s="1059"/>
      <c r="DJ23" s="1059"/>
      <c r="DK23" s="1060"/>
      <c r="DL23" s="1058"/>
      <c r="DM23" s="1059"/>
      <c r="DN23" s="1059"/>
      <c r="DO23" s="1059"/>
      <c r="DP23" s="1060"/>
      <c r="DQ23" s="1058"/>
      <c r="DR23" s="1059"/>
      <c r="DS23" s="1059"/>
      <c r="DT23" s="1059"/>
      <c r="DU23" s="1060"/>
      <c r="DV23" s="1061"/>
      <c r="DW23" s="1062"/>
      <c r="DX23" s="1062"/>
      <c r="DY23" s="1062"/>
      <c r="DZ23" s="1063"/>
      <c r="EA23" s="234"/>
    </row>
    <row r="24" spans="1:131" s="235" customFormat="1" ht="26.25" customHeight="1" x14ac:dyDescent="0.15">
      <c r="A24" s="1133" t="s">
        <v>379</v>
      </c>
      <c r="B24" s="1133"/>
      <c r="C24" s="1133"/>
      <c r="D24" s="1133"/>
      <c r="E24" s="1133"/>
      <c r="F24" s="1133"/>
      <c r="G24" s="1133"/>
      <c r="H24" s="1133"/>
      <c r="I24" s="1133"/>
      <c r="J24" s="1133"/>
      <c r="K24" s="1133"/>
      <c r="L24" s="1133"/>
      <c r="M24" s="1133"/>
      <c r="N24" s="1133"/>
      <c r="O24" s="1133"/>
      <c r="P24" s="1133"/>
      <c r="Q24" s="1133"/>
      <c r="R24" s="1133"/>
      <c r="S24" s="1133"/>
      <c r="T24" s="1133"/>
      <c r="U24" s="1133"/>
      <c r="V24" s="1133"/>
      <c r="W24" s="1133"/>
      <c r="X24" s="1133"/>
      <c r="Y24" s="1133"/>
      <c r="Z24" s="1133"/>
      <c r="AA24" s="1133"/>
      <c r="AB24" s="1133"/>
      <c r="AC24" s="1133"/>
      <c r="AD24" s="1133"/>
      <c r="AE24" s="1133"/>
      <c r="AF24" s="1133"/>
      <c r="AG24" s="1133"/>
      <c r="AH24" s="1133"/>
      <c r="AI24" s="1133"/>
      <c r="AJ24" s="1133"/>
      <c r="AK24" s="1133"/>
      <c r="AL24" s="1133"/>
      <c r="AM24" s="1133"/>
      <c r="AN24" s="1133"/>
      <c r="AO24" s="1133"/>
      <c r="AP24" s="1133"/>
      <c r="AQ24" s="1133"/>
      <c r="AR24" s="1133"/>
      <c r="AS24" s="1133"/>
      <c r="AT24" s="1133"/>
      <c r="AU24" s="1133"/>
      <c r="AV24" s="1133"/>
      <c r="AW24" s="1133"/>
      <c r="AX24" s="1133"/>
      <c r="AY24" s="1133"/>
      <c r="AZ24" s="232"/>
      <c r="BA24" s="232"/>
      <c r="BB24" s="232"/>
      <c r="BC24" s="232"/>
      <c r="BD24" s="232"/>
      <c r="BE24" s="233"/>
      <c r="BF24" s="233"/>
      <c r="BG24" s="233"/>
      <c r="BH24" s="233"/>
      <c r="BI24" s="233"/>
      <c r="BJ24" s="233"/>
      <c r="BK24" s="233"/>
      <c r="BL24" s="233"/>
      <c r="BM24" s="233"/>
      <c r="BN24" s="233"/>
      <c r="BO24" s="233"/>
      <c r="BP24" s="233"/>
      <c r="BQ24" s="242">
        <v>18</v>
      </c>
      <c r="BR24" s="243"/>
      <c r="BS24" s="1083"/>
      <c r="BT24" s="1084"/>
      <c r="BU24" s="1084"/>
      <c r="BV24" s="1084"/>
      <c r="BW24" s="1084"/>
      <c r="BX24" s="1084"/>
      <c r="BY24" s="1084"/>
      <c r="BZ24" s="1084"/>
      <c r="CA24" s="1084"/>
      <c r="CB24" s="1084"/>
      <c r="CC24" s="1084"/>
      <c r="CD24" s="1084"/>
      <c r="CE24" s="1084"/>
      <c r="CF24" s="1084"/>
      <c r="CG24" s="1085"/>
      <c r="CH24" s="1058"/>
      <c r="CI24" s="1059"/>
      <c r="CJ24" s="1059"/>
      <c r="CK24" s="1059"/>
      <c r="CL24" s="1060"/>
      <c r="CM24" s="1058"/>
      <c r="CN24" s="1059"/>
      <c r="CO24" s="1059"/>
      <c r="CP24" s="1059"/>
      <c r="CQ24" s="1060"/>
      <c r="CR24" s="1058"/>
      <c r="CS24" s="1059"/>
      <c r="CT24" s="1059"/>
      <c r="CU24" s="1059"/>
      <c r="CV24" s="1060"/>
      <c r="CW24" s="1058"/>
      <c r="CX24" s="1059"/>
      <c r="CY24" s="1059"/>
      <c r="CZ24" s="1059"/>
      <c r="DA24" s="1060"/>
      <c r="DB24" s="1058"/>
      <c r="DC24" s="1059"/>
      <c r="DD24" s="1059"/>
      <c r="DE24" s="1059"/>
      <c r="DF24" s="1060"/>
      <c r="DG24" s="1058"/>
      <c r="DH24" s="1059"/>
      <c r="DI24" s="1059"/>
      <c r="DJ24" s="1059"/>
      <c r="DK24" s="1060"/>
      <c r="DL24" s="1058"/>
      <c r="DM24" s="1059"/>
      <c r="DN24" s="1059"/>
      <c r="DO24" s="1059"/>
      <c r="DP24" s="1060"/>
      <c r="DQ24" s="1058"/>
      <c r="DR24" s="1059"/>
      <c r="DS24" s="1059"/>
      <c r="DT24" s="1059"/>
      <c r="DU24" s="1060"/>
      <c r="DV24" s="1061"/>
      <c r="DW24" s="1062"/>
      <c r="DX24" s="1062"/>
      <c r="DY24" s="1062"/>
      <c r="DZ24" s="1063"/>
      <c r="EA24" s="234"/>
    </row>
    <row r="25" spans="1:131" s="227" customFormat="1" ht="26.25" customHeight="1" thickBot="1" x14ac:dyDescent="0.2">
      <c r="A25" s="1132" t="s">
        <v>380</v>
      </c>
      <c r="B25" s="1132"/>
      <c r="C25" s="1132"/>
      <c r="D25" s="1132"/>
      <c r="E25" s="1132"/>
      <c r="F25" s="1132"/>
      <c r="G25" s="1132"/>
      <c r="H25" s="1132"/>
      <c r="I25" s="1132"/>
      <c r="J25" s="1132"/>
      <c r="K25" s="1132"/>
      <c r="L25" s="1132"/>
      <c r="M25" s="1132"/>
      <c r="N25" s="1132"/>
      <c r="O25" s="1132"/>
      <c r="P25" s="1132"/>
      <c r="Q25" s="1132"/>
      <c r="R25" s="1132"/>
      <c r="S25" s="1132"/>
      <c r="T25" s="1132"/>
      <c r="U25" s="1132"/>
      <c r="V25" s="1132"/>
      <c r="W25" s="1132"/>
      <c r="X25" s="1132"/>
      <c r="Y25" s="1132"/>
      <c r="Z25" s="1132"/>
      <c r="AA25" s="1132"/>
      <c r="AB25" s="1132"/>
      <c r="AC25" s="1132"/>
      <c r="AD25" s="1132"/>
      <c r="AE25" s="1132"/>
      <c r="AF25" s="1132"/>
      <c r="AG25" s="1132"/>
      <c r="AH25" s="1132"/>
      <c r="AI25" s="1132"/>
      <c r="AJ25" s="1132"/>
      <c r="AK25" s="1132"/>
      <c r="AL25" s="1132"/>
      <c r="AM25" s="1132"/>
      <c r="AN25" s="1132"/>
      <c r="AO25" s="1132"/>
      <c r="AP25" s="1132"/>
      <c r="AQ25" s="1132"/>
      <c r="AR25" s="1132"/>
      <c r="AS25" s="1132"/>
      <c r="AT25" s="1132"/>
      <c r="AU25" s="1132"/>
      <c r="AV25" s="1132"/>
      <c r="AW25" s="1132"/>
      <c r="AX25" s="1132"/>
      <c r="AY25" s="1132"/>
      <c r="AZ25" s="1132"/>
      <c r="BA25" s="1132"/>
      <c r="BB25" s="1132"/>
      <c r="BC25" s="1132"/>
      <c r="BD25" s="1132"/>
      <c r="BE25" s="1132"/>
      <c r="BF25" s="1132"/>
      <c r="BG25" s="1132"/>
      <c r="BH25" s="1132"/>
      <c r="BI25" s="1132"/>
      <c r="BJ25" s="232"/>
      <c r="BK25" s="232"/>
      <c r="BL25" s="232"/>
      <c r="BM25" s="232"/>
      <c r="BN25" s="232"/>
      <c r="BO25" s="245"/>
      <c r="BP25" s="245"/>
      <c r="BQ25" s="242">
        <v>19</v>
      </c>
      <c r="BR25" s="243"/>
      <c r="BS25" s="1083"/>
      <c r="BT25" s="1084"/>
      <c r="BU25" s="1084"/>
      <c r="BV25" s="1084"/>
      <c r="BW25" s="1084"/>
      <c r="BX25" s="1084"/>
      <c r="BY25" s="1084"/>
      <c r="BZ25" s="1084"/>
      <c r="CA25" s="1084"/>
      <c r="CB25" s="1084"/>
      <c r="CC25" s="1084"/>
      <c r="CD25" s="1084"/>
      <c r="CE25" s="1084"/>
      <c r="CF25" s="1084"/>
      <c r="CG25" s="1085"/>
      <c r="CH25" s="1058"/>
      <c r="CI25" s="1059"/>
      <c r="CJ25" s="1059"/>
      <c r="CK25" s="1059"/>
      <c r="CL25" s="1060"/>
      <c r="CM25" s="1058"/>
      <c r="CN25" s="1059"/>
      <c r="CO25" s="1059"/>
      <c r="CP25" s="1059"/>
      <c r="CQ25" s="1060"/>
      <c r="CR25" s="1058"/>
      <c r="CS25" s="1059"/>
      <c r="CT25" s="1059"/>
      <c r="CU25" s="1059"/>
      <c r="CV25" s="1060"/>
      <c r="CW25" s="1058"/>
      <c r="CX25" s="1059"/>
      <c r="CY25" s="1059"/>
      <c r="CZ25" s="1059"/>
      <c r="DA25" s="1060"/>
      <c r="DB25" s="1058"/>
      <c r="DC25" s="1059"/>
      <c r="DD25" s="1059"/>
      <c r="DE25" s="1059"/>
      <c r="DF25" s="1060"/>
      <c r="DG25" s="1058"/>
      <c r="DH25" s="1059"/>
      <c r="DI25" s="1059"/>
      <c r="DJ25" s="1059"/>
      <c r="DK25" s="1060"/>
      <c r="DL25" s="1058"/>
      <c r="DM25" s="1059"/>
      <c r="DN25" s="1059"/>
      <c r="DO25" s="1059"/>
      <c r="DP25" s="1060"/>
      <c r="DQ25" s="1058"/>
      <c r="DR25" s="1059"/>
      <c r="DS25" s="1059"/>
      <c r="DT25" s="1059"/>
      <c r="DU25" s="1060"/>
      <c r="DV25" s="1061"/>
      <c r="DW25" s="1062"/>
      <c r="DX25" s="1062"/>
      <c r="DY25" s="1062"/>
      <c r="DZ25" s="1063"/>
      <c r="EA25" s="226"/>
    </row>
    <row r="26" spans="1:131" s="227" customFormat="1" ht="26.25" customHeight="1" x14ac:dyDescent="0.15">
      <c r="A26" s="1064" t="s">
        <v>358</v>
      </c>
      <c r="B26" s="1065"/>
      <c r="C26" s="1065"/>
      <c r="D26" s="1065"/>
      <c r="E26" s="1065"/>
      <c r="F26" s="1065"/>
      <c r="G26" s="1065"/>
      <c r="H26" s="1065"/>
      <c r="I26" s="1065"/>
      <c r="J26" s="1065"/>
      <c r="K26" s="1065"/>
      <c r="L26" s="1065"/>
      <c r="M26" s="1065"/>
      <c r="N26" s="1065"/>
      <c r="O26" s="1065"/>
      <c r="P26" s="1066"/>
      <c r="Q26" s="1070" t="s">
        <v>381</v>
      </c>
      <c r="R26" s="1071"/>
      <c r="S26" s="1071"/>
      <c r="T26" s="1071"/>
      <c r="U26" s="1072"/>
      <c r="V26" s="1070" t="s">
        <v>382</v>
      </c>
      <c r="W26" s="1071"/>
      <c r="X26" s="1071"/>
      <c r="Y26" s="1071"/>
      <c r="Z26" s="1072"/>
      <c r="AA26" s="1070" t="s">
        <v>383</v>
      </c>
      <c r="AB26" s="1071"/>
      <c r="AC26" s="1071"/>
      <c r="AD26" s="1071"/>
      <c r="AE26" s="1071"/>
      <c r="AF26" s="1128" t="s">
        <v>384</v>
      </c>
      <c r="AG26" s="1077"/>
      <c r="AH26" s="1077"/>
      <c r="AI26" s="1077"/>
      <c r="AJ26" s="1129"/>
      <c r="AK26" s="1071" t="s">
        <v>385</v>
      </c>
      <c r="AL26" s="1071"/>
      <c r="AM26" s="1071"/>
      <c r="AN26" s="1071"/>
      <c r="AO26" s="1072"/>
      <c r="AP26" s="1070" t="s">
        <v>386</v>
      </c>
      <c r="AQ26" s="1071"/>
      <c r="AR26" s="1071"/>
      <c r="AS26" s="1071"/>
      <c r="AT26" s="1072"/>
      <c r="AU26" s="1070" t="s">
        <v>387</v>
      </c>
      <c r="AV26" s="1071"/>
      <c r="AW26" s="1071"/>
      <c r="AX26" s="1071"/>
      <c r="AY26" s="1072"/>
      <c r="AZ26" s="1070" t="s">
        <v>388</v>
      </c>
      <c r="BA26" s="1071"/>
      <c r="BB26" s="1071"/>
      <c r="BC26" s="1071"/>
      <c r="BD26" s="1072"/>
      <c r="BE26" s="1070" t="s">
        <v>365</v>
      </c>
      <c r="BF26" s="1071"/>
      <c r="BG26" s="1071"/>
      <c r="BH26" s="1071"/>
      <c r="BI26" s="1086"/>
      <c r="BJ26" s="232"/>
      <c r="BK26" s="232"/>
      <c r="BL26" s="232"/>
      <c r="BM26" s="232"/>
      <c r="BN26" s="232"/>
      <c r="BO26" s="245"/>
      <c r="BP26" s="245"/>
      <c r="BQ26" s="242">
        <v>20</v>
      </c>
      <c r="BR26" s="243"/>
      <c r="BS26" s="1083"/>
      <c r="BT26" s="1084"/>
      <c r="BU26" s="1084"/>
      <c r="BV26" s="1084"/>
      <c r="BW26" s="1084"/>
      <c r="BX26" s="1084"/>
      <c r="BY26" s="1084"/>
      <c r="BZ26" s="1084"/>
      <c r="CA26" s="1084"/>
      <c r="CB26" s="1084"/>
      <c r="CC26" s="1084"/>
      <c r="CD26" s="1084"/>
      <c r="CE26" s="1084"/>
      <c r="CF26" s="1084"/>
      <c r="CG26" s="1085"/>
      <c r="CH26" s="1058"/>
      <c r="CI26" s="1059"/>
      <c r="CJ26" s="1059"/>
      <c r="CK26" s="1059"/>
      <c r="CL26" s="1060"/>
      <c r="CM26" s="1058"/>
      <c r="CN26" s="1059"/>
      <c r="CO26" s="1059"/>
      <c r="CP26" s="1059"/>
      <c r="CQ26" s="1060"/>
      <c r="CR26" s="1058"/>
      <c r="CS26" s="1059"/>
      <c r="CT26" s="1059"/>
      <c r="CU26" s="1059"/>
      <c r="CV26" s="1060"/>
      <c r="CW26" s="1058"/>
      <c r="CX26" s="1059"/>
      <c r="CY26" s="1059"/>
      <c r="CZ26" s="1059"/>
      <c r="DA26" s="1060"/>
      <c r="DB26" s="1058"/>
      <c r="DC26" s="1059"/>
      <c r="DD26" s="1059"/>
      <c r="DE26" s="1059"/>
      <c r="DF26" s="1060"/>
      <c r="DG26" s="1058"/>
      <c r="DH26" s="1059"/>
      <c r="DI26" s="1059"/>
      <c r="DJ26" s="1059"/>
      <c r="DK26" s="1060"/>
      <c r="DL26" s="1058"/>
      <c r="DM26" s="1059"/>
      <c r="DN26" s="1059"/>
      <c r="DO26" s="1059"/>
      <c r="DP26" s="1060"/>
      <c r="DQ26" s="1058"/>
      <c r="DR26" s="1059"/>
      <c r="DS26" s="1059"/>
      <c r="DT26" s="1059"/>
      <c r="DU26" s="1060"/>
      <c r="DV26" s="1061"/>
      <c r="DW26" s="1062"/>
      <c r="DX26" s="1062"/>
      <c r="DY26" s="1062"/>
      <c r="DZ26" s="1063"/>
      <c r="EA26" s="226"/>
    </row>
    <row r="27" spans="1:131" s="227" customFormat="1" ht="26.25" customHeight="1" thickBot="1" x14ac:dyDescent="0.2">
      <c r="A27" s="1067"/>
      <c r="B27" s="1068"/>
      <c r="C27" s="1068"/>
      <c r="D27" s="1068"/>
      <c r="E27" s="1068"/>
      <c r="F27" s="1068"/>
      <c r="G27" s="1068"/>
      <c r="H27" s="1068"/>
      <c r="I27" s="1068"/>
      <c r="J27" s="1068"/>
      <c r="K27" s="1068"/>
      <c r="L27" s="1068"/>
      <c r="M27" s="1068"/>
      <c r="N27" s="1068"/>
      <c r="O27" s="1068"/>
      <c r="P27" s="1069"/>
      <c r="Q27" s="1073"/>
      <c r="R27" s="1074"/>
      <c r="S27" s="1074"/>
      <c r="T27" s="1074"/>
      <c r="U27" s="1075"/>
      <c r="V27" s="1073"/>
      <c r="W27" s="1074"/>
      <c r="X27" s="1074"/>
      <c r="Y27" s="1074"/>
      <c r="Z27" s="1075"/>
      <c r="AA27" s="1073"/>
      <c r="AB27" s="1074"/>
      <c r="AC27" s="1074"/>
      <c r="AD27" s="1074"/>
      <c r="AE27" s="1074"/>
      <c r="AF27" s="1130"/>
      <c r="AG27" s="1080"/>
      <c r="AH27" s="1080"/>
      <c r="AI27" s="1080"/>
      <c r="AJ27" s="1131"/>
      <c r="AK27" s="1074"/>
      <c r="AL27" s="1074"/>
      <c r="AM27" s="1074"/>
      <c r="AN27" s="1074"/>
      <c r="AO27" s="1075"/>
      <c r="AP27" s="1073"/>
      <c r="AQ27" s="1074"/>
      <c r="AR27" s="1074"/>
      <c r="AS27" s="1074"/>
      <c r="AT27" s="1075"/>
      <c r="AU27" s="1073"/>
      <c r="AV27" s="1074"/>
      <c r="AW27" s="1074"/>
      <c r="AX27" s="1074"/>
      <c r="AY27" s="1075"/>
      <c r="AZ27" s="1073"/>
      <c r="BA27" s="1074"/>
      <c r="BB27" s="1074"/>
      <c r="BC27" s="1074"/>
      <c r="BD27" s="1075"/>
      <c r="BE27" s="1073"/>
      <c r="BF27" s="1074"/>
      <c r="BG27" s="1074"/>
      <c r="BH27" s="1074"/>
      <c r="BI27" s="1087"/>
      <c r="BJ27" s="232"/>
      <c r="BK27" s="232"/>
      <c r="BL27" s="232"/>
      <c r="BM27" s="232"/>
      <c r="BN27" s="232"/>
      <c r="BO27" s="245"/>
      <c r="BP27" s="245"/>
      <c r="BQ27" s="242">
        <v>21</v>
      </c>
      <c r="BR27" s="243"/>
      <c r="BS27" s="1083"/>
      <c r="BT27" s="1084"/>
      <c r="BU27" s="1084"/>
      <c r="BV27" s="1084"/>
      <c r="BW27" s="1084"/>
      <c r="BX27" s="1084"/>
      <c r="BY27" s="1084"/>
      <c r="BZ27" s="1084"/>
      <c r="CA27" s="1084"/>
      <c r="CB27" s="1084"/>
      <c r="CC27" s="1084"/>
      <c r="CD27" s="1084"/>
      <c r="CE27" s="1084"/>
      <c r="CF27" s="1084"/>
      <c r="CG27" s="1085"/>
      <c r="CH27" s="1058"/>
      <c r="CI27" s="1059"/>
      <c r="CJ27" s="1059"/>
      <c r="CK27" s="1059"/>
      <c r="CL27" s="1060"/>
      <c r="CM27" s="1058"/>
      <c r="CN27" s="1059"/>
      <c r="CO27" s="1059"/>
      <c r="CP27" s="1059"/>
      <c r="CQ27" s="1060"/>
      <c r="CR27" s="1058"/>
      <c r="CS27" s="1059"/>
      <c r="CT27" s="1059"/>
      <c r="CU27" s="1059"/>
      <c r="CV27" s="1060"/>
      <c r="CW27" s="1058"/>
      <c r="CX27" s="1059"/>
      <c r="CY27" s="1059"/>
      <c r="CZ27" s="1059"/>
      <c r="DA27" s="1060"/>
      <c r="DB27" s="1058"/>
      <c r="DC27" s="1059"/>
      <c r="DD27" s="1059"/>
      <c r="DE27" s="1059"/>
      <c r="DF27" s="1060"/>
      <c r="DG27" s="1058"/>
      <c r="DH27" s="1059"/>
      <c r="DI27" s="1059"/>
      <c r="DJ27" s="1059"/>
      <c r="DK27" s="1060"/>
      <c r="DL27" s="1058"/>
      <c r="DM27" s="1059"/>
      <c r="DN27" s="1059"/>
      <c r="DO27" s="1059"/>
      <c r="DP27" s="1060"/>
      <c r="DQ27" s="1058"/>
      <c r="DR27" s="1059"/>
      <c r="DS27" s="1059"/>
      <c r="DT27" s="1059"/>
      <c r="DU27" s="1060"/>
      <c r="DV27" s="1061"/>
      <c r="DW27" s="1062"/>
      <c r="DX27" s="1062"/>
      <c r="DY27" s="1062"/>
      <c r="DZ27" s="1063"/>
      <c r="EA27" s="226"/>
    </row>
    <row r="28" spans="1:131" s="227" customFormat="1" ht="26.25" customHeight="1" thickTop="1" x14ac:dyDescent="0.15">
      <c r="A28" s="246">
        <v>1</v>
      </c>
      <c r="B28" s="1119" t="s">
        <v>389</v>
      </c>
      <c r="C28" s="1120"/>
      <c r="D28" s="1120"/>
      <c r="E28" s="1120"/>
      <c r="F28" s="1120"/>
      <c r="G28" s="1120"/>
      <c r="H28" s="1120"/>
      <c r="I28" s="1120"/>
      <c r="J28" s="1120"/>
      <c r="K28" s="1120"/>
      <c r="L28" s="1120"/>
      <c r="M28" s="1120"/>
      <c r="N28" s="1120"/>
      <c r="O28" s="1120"/>
      <c r="P28" s="1121"/>
      <c r="Q28" s="1122">
        <v>2182</v>
      </c>
      <c r="R28" s="1123"/>
      <c r="S28" s="1123"/>
      <c r="T28" s="1123"/>
      <c r="U28" s="1123"/>
      <c r="V28" s="1123">
        <v>1878</v>
      </c>
      <c r="W28" s="1123"/>
      <c r="X28" s="1123"/>
      <c r="Y28" s="1123"/>
      <c r="Z28" s="1123"/>
      <c r="AA28" s="1123">
        <v>304</v>
      </c>
      <c r="AB28" s="1123"/>
      <c r="AC28" s="1123"/>
      <c r="AD28" s="1123"/>
      <c r="AE28" s="1124"/>
      <c r="AF28" s="1125">
        <v>304</v>
      </c>
      <c r="AG28" s="1123"/>
      <c r="AH28" s="1123"/>
      <c r="AI28" s="1123"/>
      <c r="AJ28" s="1126"/>
      <c r="AK28" s="1127">
        <v>142</v>
      </c>
      <c r="AL28" s="1115"/>
      <c r="AM28" s="1115"/>
      <c r="AN28" s="1115"/>
      <c r="AO28" s="1115"/>
      <c r="AP28" s="1115" t="s">
        <v>560</v>
      </c>
      <c r="AQ28" s="1115"/>
      <c r="AR28" s="1115"/>
      <c r="AS28" s="1115"/>
      <c r="AT28" s="1115"/>
      <c r="AU28" s="1115" t="s">
        <v>561</v>
      </c>
      <c r="AV28" s="1115"/>
      <c r="AW28" s="1115"/>
      <c r="AX28" s="1115"/>
      <c r="AY28" s="1115"/>
      <c r="AZ28" s="1116" t="s">
        <v>560</v>
      </c>
      <c r="BA28" s="1116"/>
      <c r="BB28" s="1116"/>
      <c r="BC28" s="1116"/>
      <c r="BD28" s="1116"/>
      <c r="BE28" s="1117"/>
      <c r="BF28" s="1117"/>
      <c r="BG28" s="1117"/>
      <c r="BH28" s="1117"/>
      <c r="BI28" s="1118"/>
      <c r="BJ28" s="232"/>
      <c r="BK28" s="232"/>
      <c r="BL28" s="232"/>
      <c r="BM28" s="232"/>
      <c r="BN28" s="232"/>
      <c r="BO28" s="245"/>
      <c r="BP28" s="245"/>
      <c r="BQ28" s="242">
        <v>22</v>
      </c>
      <c r="BR28" s="243"/>
      <c r="BS28" s="1083"/>
      <c r="BT28" s="1084"/>
      <c r="BU28" s="1084"/>
      <c r="BV28" s="1084"/>
      <c r="BW28" s="1084"/>
      <c r="BX28" s="1084"/>
      <c r="BY28" s="1084"/>
      <c r="BZ28" s="1084"/>
      <c r="CA28" s="1084"/>
      <c r="CB28" s="1084"/>
      <c r="CC28" s="1084"/>
      <c r="CD28" s="1084"/>
      <c r="CE28" s="1084"/>
      <c r="CF28" s="1084"/>
      <c r="CG28" s="1085"/>
      <c r="CH28" s="1058"/>
      <c r="CI28" s="1059"/>
      <c r="CJ28" s="1059"/>
      <c r="CK28" s="1059"/>
      <c r="CL28" s="1060"/>
      <c r="CM28" s="1058"/>
      <c r="CN28" s="1059"/>
      <c r="CO28" s="1059"/>
      <c r="CP28" s="1059"/>
      <c r="CQ28" s="1060"/>
      <c r="CR28" s="1058"/>
      <c r="CS28" s="1059"/>
      <c r="CT28" s="1059"/>
      <c r="CU28" s="1059"/>
      <c r="CV28" s="1060"/>
      <c r="CW28" s="1058"/>
      <c r="CX28" s="1059"/>
      <c r="CY28" s="1059"/>
      <c r="CZ28" s="1059"/>
      <c r="DA28" s="1060"/>
      <c r="DB28" s="1058"/>
      <c r="DC28" s="1059"/>
      <c r="DD28" s="1059"/>
      <c r="DE28" s="1059"/>
      <c r="DF28" s="1060"/>
      <c r="DG28" s="1058"/>
      <c r="DH28" s="1059"/>
      <c r="DI28" s="1059"/>
      <c r="DJ28" s="1059"/>
      <c r="DK28" s="1060"/>
      <c r="DL28" s="1058"/>
      <c r="DM28" s="1059"/>
      <c r="DN28" s="1059"/>
      <c r="DO28" s="1059"/>
      <c r="DP28" s="1060"/>
      <c r="DQ28" s="1058"/>
      <c r="DR28" s="1059"/>
      <c r="DS28" s="1059"/>
      <c r="DT28" s="1059"/>
      <c r="DU28" s="1060"/>
      <c r="DV28" s="1061"/>
      <c r="DW28" s="1062"/>
      <c r="DX28" s="1062"/>
      <c r="DY28" s="1062"/>
      <c r="DZ28" s="1063"/>
      <c r="EA28" s="226"/>
    </row>
    <row r="29" spans="1:131" s="227" customFormat="1" ht="26.25" customHeight="1" x14ac:dyDescent="0.15">
      <c r="A29" s="246">
        <v>2</v>
      </c>
      <c r="B29" s="1106" t="s">
        <v>390</v>
      </c>
      <c r="C29" s="1107"/>
      <c r="D29" s="1107"/>
      <c r="E29" s="1107"/>
      <c r="F29" s="1107"/>
      <c r="G29" s="1107"/>
      <c r="H29" s="1107"/>
      <c r="I29" s="1107"/>
      <c r="J29" s="1107"/>
      <c r="K29" s="1107"/>
      <c r="L29" s="1107"/>
      <c r="M29" s="1107"/>
      <c r="N29" s="1107"/>
      <c r="O29" s="1107"/>
      <c r="P29" s="1108"/>
      <c r="Q29" s="1112">
        <v>1063</v>
      </c>
      <c r="R29" s="1113"/>
      <c r="S29" s="1113"/>
      <c r="T29" s="1113"/>
      <c r="U29" s="1113"/>
      <c r="V29" s="1113">
        <v>1038</v>
      </c>
      <c r="W29" s="1113"/>
      <c r="X29" s="1113"/>
      <c r="Y29" s="1113"/>
      <c r="Z29" s="1113"/>
      <c r="AA29" s="1113">
        <v>25</v>
      </c>
      <c r="AB29" s="1113"/>
      <c r="AC29" s="1113"/>
      <c r="AD29" s="1113"/>
      <c r="AE29" s="1114"/>
      <c r="AF29" s="1088">
        <v>25</v>
      </c>
      <c r="AG29" s="1089"/>
      <c r="AH29" s="1089"/>
      <c r="AI29" s="1089"/>
      <c r="AJ29" s="1090"/>
      <c r="AK29" s="1049">
        <v>169</v>
      </c>
      <c r="AL29" s="1040"/>
      <c r="AM29" s="1040"/>
      <c r="AN29" s="1040"/>
      <c r="AO29" s="1040"/>
      <c r="AP29" s="1040" t="s">
        <v>561</v>
      </c>
      <c r="AQ29" s="1040"/>
      <c r="AR29" s="1040"/>
      <c r="AS29" s="1040"/>
      <c r="AT29" s="1040"/>
      <c r="AU29" s="1040" t="s">
        <v>562</v>
      </c>
      <c r="AV29" s="1040"/>
      <c r="AW29" s="1040"/>
      <c r="AX29" s="1040"/>
      <c r="AY29" s="1040"/>
      <c r="AZ29" s="1111" t="s">
        <v>560</v>
      </c>
      <c r="BA29" s="1111"/>
      <c r="BB29" s="1111"/>
      <c r="BC29" s="1111"/>
      <c r="BD29" s="1111"/>
      <c r="BE29" s="1101"/>
      <c r="BF29" s="1101"/>
      <c r="BG29" s="1101"/>
      <c r="BH29" s="1101"/>
      <c r="BI29" s="1102"/>
      <c r="BJ29" s="232"/>
      <c r="BK29" s="232"/>
      <c r="BL29" s="232"/>
      <c r="BM29" s="232"/>
      <c r="BN29" s="232"/>
      <c r="BO29" s="245"/>
      <c r="BP29" s="245"/>
      <c r="BQ29" s="242">
        <v>23</v>
      </c>
      <c r="BR29" s="243"/>
      <c r="BS29" s="1083"/>
      <c r="BT29" s="1084"/>
      <c r="BU29" s="1084"/>
      <c r="BV29" s="1084"/>
      <c r="BW29" s="1084"/>
      <c r="BX29" s="1084"/>
      <c r="BY29" s="1084"/>
      <c r="BZ29" s="1084"/>
      <c r="CA29" s="1084"/>
      <c r="CB29" s="1084"/>
      <c r="CC29" s="1084"/>
      <c r="CD29" s="1084"/>
      <c r="CE29" s="1084"/>
      <c r="CF29" s="1084"/>
      <c r="CG29" s="1085"/>
      <c r="CH29" s="1058"/>
      <c r="CI29" s="1059"/>
      <c r="CJ29" s="1059"/>
      <c r="CK29" s="1059"/>
      <c r="CL29" s="1060"/>
      <c r="CM29" s="1058"/>
      <c r="CN29" s="1059"/>
      <c r="CO29" s="1059"/>
      <c r="CP29" s="1059"/>
      <c r="CQ29" s="1060"/>
      <c r="CR29" s="1058"/>
      <c r="CS29" s="1059"/>
      <c r="CT29" s="1059"/>
      <c r="CU29" s="1059"/>
      <c r="CV29" s="1060"/>
      <c r="CW29" s="1058"/>
      <c r="CX29" s="1059"/>
      <c r="CY29" s="1059"/>
      <c r="CZ29" s="1059"/>
      <c r="DA29" s="1060"/>
      <c r="DB29" s="1058"/>
      <c r="DC29" s="1059"/>
      <c r="DD29" s="1059"/>
      <c r="DE29" s="1059"/>
      <c r="DF29" s="1060"/>
      <c r="DG29" s="1058"/>
      <c r="DH29" s="1059"/>
      <c r="DI29" s="1059"/>
      <c r="DJ29" s="1059"/>
      <c r="DK29" s="1060"/>
      <c r="DL29" s="1058"/>
      <c r="DM29" s="1059"/>
      <c r="DN29" s="1059"/>
      <c r="DO29" s="1059"/>
      <c r="DP29" s="1060"/>
      <c r="DQ29" s="1058"/>
      <c r="DR29" s="1059"/>
      <c r="DS29" s="1059"/>
      <c r="DT29" s="1059"/>
      <c r="DU29" s="1060"/>
      <c r="DV29" s="1061"/>
      <c r="DW29" s="1062"/>
      <c r="DX29" s="1062"/>
      <c r="DY29" s="1062"/>
      <c r="DZ29" s="1063"/>
      <c r="EA29" s="226"/>
    </row>
    <row r="30" spans="1:131" s="227" customFormat="1" ht="26.25" customHeight="1" x14ac:dyDescent="0.15">
      <c r="A30" s="246">
        <v>3</v>
      </c>
      <c r="B30" s="1106" t="s">
        <v>391</v>
      </c>
      <c r="C30" s="1107"/>
      <c r="D30" s="1107"/>
      <c r="E30" s="1107"/>
      <c r="F30" s="1107"/>
      <c r="G30" s="1107"/>
      <c r="H30" s="1107"/>
      <c r="I30" s="1107"/>
      <c r="J30" s="1107"/>
      <c r="K30" s="1107"/>
      <c r="L30" s="1107"/>
      <c r="M30" s="1107"/>
      <c r="N30" s="1107"/>
      <c r="O30" s="1107"/>
      <c r="P30" s="1108"/>
      <c r="Q30" s="1112">
        <v>209</v>
      </c>
      <c r="R30" s="1113"/>
      <c r="S30" s="1113"/>
      <c r="T30" s="1113"/>
      <c r="U30" s="1113"/>
      <c r="V30" s="1113">
        <v>187</v>
      </c>
      <c r="W30" s="1113"/>
      <c r="X30" s="1113"/>
      <c r="Y30" s="1113"/>
      <c r="Z30" s="1113"/>
      <c r="AA30" s="1113">
        <v>22</v>
      </c>
      <c r="AB30" s="1113"/>
      <c r="AC30" s="1113"/>
      <c r="AD30" s="1113"/>
      <c r="AE30" s="1114"/>
      <c r="AF30" s="1088">
        <v>22</v>
      </c>
      <c r="AG30" s="1089"/>
      <c r="AH30" s="1089"/>
      <c r="AI30" s="1089"/>
      <c r="AJ30" s="1090"/>
      <c r="AK30" s="1049">
        <v>29</v>
      </c>
      <c r="AL30" s="1040"/>
      <c r="AM30" s="1040"/>
      <c r="AN30" s="1040"/>
      <c r="AO30" s="1040"/>
      <c r="AP30" s="1040" t="s">
        <v>563</v>
      </c>
      <c r="AQ30" s="1040"/>
      <c r="AR30" s="1040"/>
      <c r="AS30" s="1040"/>
      <c r="AT30" s="1040"/>
      <c r="AU30" s="1040" t="s">
        <v>560</v>
      </c>
      <c r="AV30" s="1040"/>
      <c r="AW30" s="1040"/>
      <c r="AX30" s="1040"/>
      <c r="AY30" s="1040"/>
      <c r="AZ30" s="1111" t="s">
        <v>561</v>
      </c>
      <c r="BA30" s="1111"/>
      <c r="BB30" s="1111"/>
      <c r="BC30" s="1111"/>
      <c r="BD30" s="1111"/>
      <c r="BE30" s="1101"/>
      <c r="BF30" s="1101"/>
      <c r="BG30" s="1101"/>
      <c r="BH30" s="1101"/>
      <c r="BI30" s="1102"/>
      <c r="BJ30" s="232"/>
      <c r="BK30" s="232"/>
      <c r="BL30" s="232"/>
      <c r="BM30" s="232"/>
      <c r="BN30" s="232"/>
      <c r="BO30" s="245"/>
      <c r="BP30" s="245"/>
      <c r="BQ30" s="242">
        <v>24</v>
      </c>
      <c r="BR30" s="243"/>
      <c r="BS30" s="1083"/>
      <c r="BT30" s="1084"/>
      <c r="BU30" s="1084"/>
      <c r="BV30" s="1084"/>
      <c r="BW30" s="1084"/>
      <c r="BX30" s="1084"/>
      <c r="BY30" s="1084"/>
      <c r="BZ30" s="1084"/>
      <c r="CA30" s="1084"/>
      <c r="CB30" s="1084"/>
      <c r="CC30" s="1084"/>
      <c r="CD30" s="1084"/>
      <c r="CE30" s="1084"/>
      <c r="CF30" s="1084"/>
      <c r="CG30" s="1085"/>
      <c r="CH30" s="1058"/>
      <c r="CI30" s="1059"/>
      <c r="CJ30" s="1059"/>
      <c r="CK30" s="1059"/>
      <c r="CL30" s="1060"/>
      <c r="CM30" s="1058"/>
      <c r="CN30" s="1059"/>
      <c r="CO30" s="1059"/>
      <c r="CP30" s="1059"/>
      <c r="CQ30" s="1060"/>
      <c r="CR30" s="1058"/>
      <c r="CS30" s="1059"/>
      <c r="CT30" s="1059"/>
      <c r="CU30" s="1059"/>
      <c r="CV30" s="1060"/>
      <c r="CW30" s="1058"/>
      <c r="CX30" s="1059"/>
      <c r="CY30" s="1059"/>
      <c r="CZ30" s="1059"/>
      <c r="DA30" s="1060"/>
      <c r="DB30" s="1058"/>
      <c r="DC30" s="1059"/>
      <c r="DD30" s="1059"/>
      <c r="DE30" s="1059"/>
      <c r="DF30" s="1060"/>
      <c r="DG30" s="1058"/>
      <c r="DH30" s="1059"/>
      <c r="DI30" s="1059"/>
      <c r="DJ30" s="1059"/>
      <c r="DK30" s="1060"/>
      <c r="DL30" s="1058"/>
      <c r="DM30" s="1059"/>
      <c r="DN30" s="1059"/>
      <c r="DO30" s="1059"/>
      <c r="DP30" s="1060"/>
      <c r="DQ30" s="1058"/>
      <c r="DR30" s="1059"/>
      <c r="DS30" s="1059"/>
      <c r="DT30" s="1059"/>
      <c r="DU30" s="1060"/>
      <c r="DV30" s="1061"/>
      <c r="DW30" s="1062"/>
      <c r="DX30" s="1062"/>
      <c r="DY30" s="1062"/>
      <c r="DZ30" s="1063"/>
      <c r="EA30" s="226"/>
    </row>
    <row r="31" spans="1:131" s="227" customFormat="1" ht="26.25" customHeight="1" x14ac:dyDescent="0.15">
      <c r="A31" s="246">
        <v>4</v>
      </c>
      <c r="B31" s="1106" t="s">
        <v>392</v>
      </c>
      <c r="C31" s="1107"/>
      <c r="D31" s="1107"/>
      <c r="E31" s="1107"/>
      <c r="F31" s="1107"/>
      <c r="G31" s="1107"/>
      <c r="H31" s="1107"/>
      <c r="I31" s="1107"/>
      <c r="J31" s="1107"/>
      <c r="K31" s="1107"/>
      <c r="L31" s="1107"/>
      <c r="M31" s="1107"/>
      <c r="N31" s="1107"/>
      <c r="O31" s="1107"/>
      <c r="P31" s="1108"/>
      <c r="Q31" s="1112">
        <v>285</v>
      </c>
      <c r="R31" s="1113"/>
      <c r="S31" s="1113"/>
      <c r="T31" s="1113"/>
      <c r="U31" s="1113"/>
      <c r="V31" s="1113">
        <v>234</v>
      </c>
      <c r="W31" s="1113"/>
      <c r="X31" s="1113"/>
      <c r="Y31" s="1113"/>
      <c r="Z31" s="1113"/>
      <c r="AA31" s="1113">
        <v>51</v>
      </c>
      <c r="AB31" s="1113"/>
      <c r="AC31" s="1113"/>
      <c r="AD31" s="1113"/>
      <c r="AE31" s="1114"/>
      <c r="AF31" s="1088">
        <v>68</v>
      </c>
      <c r="AG31" s="1089"/>
      <c r="AH31" s="1089"/>
      <c r="AI31" s="1089"/>
      <c r="AJ31" s="1090"/>
      <c r="AK31" s="1049">
        <v>17</v>
      </c>
      <c r="AL31" s="1040"/>
      <c r="AM31" s="1040"/>
      <c r="AN31" s="1040"/>
      <c r="AO31" s="1040"/>
      <c r="AP31" s="1040">
        <v>761</v>
      </c>
      <c r="AQ31" s="1040"/>
      <c r="AR31" s="1040"/>
      <c r="AS31" s="1040"/>
      <c r="AT31" s="1040"/>
      <c r="AU31" s="1040">
        <v>54</v>
      </c>
      <c r="AV31" s="1040"/>
      <c r="AW31" s="1040"/>
      <c r="AX31" s="1040"/>
      <c r="AY31" s="1040"/>
      <c r="AZ31" s="1111" t="s">
        <v>565</v>
      </c>
      <c r="BA31" s="1111"/>
      <c r="BB31" s="1111"/>
      <c r="BC31" s="1111"/>
      <c r="BD31" s="1111"/>
      <c r="BE31" s="1101" t="s">
        <v>393</v>
      </c>
      <c r="BF31" s="1101"/>
      <c r="BG31" s="1101"/>
      <c r="BH31" s="1101"/>
      <c r="BI31" s="1102"/>
      <c r="BJ31" s="232"/>
      <c r="BK31" s="232"/>
      <c r="BL31" s="232"/>
      <c r="BM31" s="232"/>
      <c r="BN31" s="232"/>
      <c r="BO31" s="245"/>
      <c r="BP31" s="245"/>
      <c r="BQ31" s="242">
        <v>25</v>
      </c>
      <c r="BR31" s="243"/>
      <c r="BS31" s="1083"/>
      <c r="BT31" s="1084"/>
      <c r="BU31" s="1084"/>
      <c r="BV31" s="1084"/>
      <c r="BW31" s="1084"/>
      <c r="BX31" s="1084"/>
      <c r="BY31" s="1084"/>
      <c r="BZ31" s="1084"/>
      <c r="CA31" s="1084"/>
      <c r="CB31" s="1084"/>
      <c r="CC31" s="1084"/>
      <c r="CD31" s="1084"/>
      <c r="CE31" s="1084"/>
      <c r="CF31" s="1084"/>
      <c r="CG31" s="1085"/>
      <c r="CH31" s="1058"/>
      <c r="CI31" s="1059"/>
      <c r="CJ31" s="1059"/>
      <c r="CK31" s="1059"/>
      <c r="CL31" s="1060"/>
      <c r="CM31" s="1058"/>
      <c r="CN31" s="1059"/>
      <c r="CO31" s="1059"/>
      <c r="CP31" s="1059"/>
      <c r="CQ31" s="1060"/>
      <c r="CR31" s="1058"/>
      <c r="CS31" s="1059"/>
      <c r="CT31" s="1059"/>
      <c r="CU31" s="1059"/>
      <c r="CV31" s="1060"/>
      <c r="CW31" s="1058"/>
      <c r="CX31" s="1059"/>
      <c r="CY31" s="1059"/>
      <c r="CZ31" s="1059"/>
      <c r="DA31" s="1060"/>
      <c r="DB31" s="1058"/>
      <c r="DC31" s="1059"/>
      <c r="DD31" s="1059"/>
      <c r="DE31" s="1059"/>
      <c r="DF31" s="1060"/>
      <c r="DG31" s="1058"/>
      <c r="DH31" s="1059"/>
      <c r="DI31" s="1059"/>
      <c r="DJ31" s="1059"/>
      <c r="DK31" s="1060"/>
      <c r="DL31" s="1058"/>
      <c r="DM31" s="1059"/>
      <c r="DN31" s="1059"/>
      <c r="DO31" s="1059"/>
      <c r="DP31" s="1060"/>
      <c r="DQ31" s="1058"/>
      <c r="DR31" s="1059"/>
      <c r="DS31" s="1059"/>
      <c r="DT31" s="1059"/>
      <c r="DU31" s="1060"/>
      <c r="DV31" s="1061"/>
      <c r="DW31" s="1062"/>
      <c r="DX31" s="1062"/>
      <c r="DY31" s="1062"/>
      <c r="DZ31" s="1063"/>
      <c r="EA31" s="226"/>
    </row>
    <row r="32" spans="1:131" s="227" customFormat="1" ht="26.25" customHeight="1" x14ac:dyDescent="0.15">
      <c r="A32" s="246">
        <v>5</v>
      </c>
      <c r="B32" s="1106" t="s">
        <v>394</v>
      </c>
      <c r="C32" s="1107"/>
      <c r="D32" s="1107"/>
      <c r="E32" s="1107"/>
      <c r="F32" s="1107"/>
      <c r="G32" s="1107"/>
      <c r="H32" s="1107"/>
      <c r="I32" s="1107"/>
      <c r="J32" s="1107"/>
      <c r="K32" s="1107"/>
      <c r="L32" s="1107"/>
      <c r="M32" s="1107"/>
      <c r="N32" s="1107"/>
      <c r="O32" s="1107"/>
      <c r="P32" s="1108"/>
      <c r="Q32" s="1112">
        <v>633</v>
      </c>
      <c r="R32" s="1113"/>
      <c r="S32" s="1113"/>
      <c r="T32" s="1113"/>
      <c r="U32" s="1113"/>
      <c r="V32" s="1113">
        <v>592</v>
      </c>
      <c r="W32" s="1113"/>
      <c r="X32" s="1113"/>
      <c r="Y32" s="1113"/>
      <c r="Z32" s="1113"/>
      <c r="AA32" s="1113">
        <v>41</v>
      </c>
      <c r="AB32" s="1113"/>
      <c r="AC32" s="1113"/>
      <c r="AD32" s="1113"/>
      <c r="AE32" s="1114"/>
      <c r="AF32" s="1088">
        <v>41</v>
      </c>
      <c r="AG32" s="1089"/>
      <c r="AH32" s="1089"/>
      <c r="AI32" s="1089"/>
      <c r="AJ32" s="1090"/>
      <c r="AK32" s="1049">
        <v>280</v>
      </c>
      <c r="AL32" s="1040"/>
      <c r="AM32" s="1040"/>
      <c r="AN32" s="1040"/>
      <c r="AO32" s="1040"/>
      <c r="AP32" s="1040">
        <v>1850</v>
      </c>
      <c r="AQ32" s="1040"/>
      <c r="AR32" s="1040"/>
      <c r="AS32" s="1040"/>
      <c r="AT32" s="1040"/>
      <c r="AU32" s="1040">
        <v>1347</v>
      </c>
      <c r="AV32" s="1040"/>
      <c r="AW32" s="1040"/>
      <c r="AX32" s="1040"/>
      <c r="AY32" s="1040"/>
      <c r="AZ32" s="1111" t="s">
        <v>566</v>
      </c>
      <c r="BA32" s="1111"/>
      <c r="BB32" s="1111"/>
      <c r="BC32" s="1111"/>
      <c r="BD32" s="1111"/>
      <c r="BE32" s="1101" t="s">
        <v>395</v>
      </c>
      <c r="BF32" s="1101"/>
      <c r="BG32" s="1101"/>
      <c r="BH32" s="1101"/>
      <c r="BI32" s="1102"/>
      <c r="BJ32" s="232"/>
      <c r="BK32" s="232"/>
      <c r="BL32" s="232"/>
      <c r="BM32" s="232"/>
      <c r="BN32" s="232"/>
      <c r="BO32" s="245"/>
      <c r="BP32" s="245"/>
      <c r="BQ32" s="242">
        <v>26</v>
      </c>
      <c r="BR32" s="243"/>
      <c r="BS32" s="1083"/>
      <c r="BT32" s="1084"/>
      <c r="BU32" s="1084"/>
      <c r="BV32" s="1084"/>
      <c r="BW32" s="1084"/>
      <c r="BX32" s="1084"/>
      <c r="BY32" s="1084"/>
      <c r="BZ32" s="1084"/>
      <c r="CA32" s="1084"/>
      <c r="CB32" s="1084"/>
      <c r="CC32" s="1084"/>
      <c r="CD32" s="1084"/>
      <c r="CE32" s="1084"/>
      <c r="CF32" s="1084"/>
      <c r="CG32" s="1085"/>
      <c r="CH32" s="1058"/>
      <c r="CI32" s="1059"/>
      <c r="CJ32" s="1059"/>
      <c r="CK32" s="1059"/>
      <c r="CL32" s="1060"/>
      <c r="CM32" s="1058"/>
      <c r="CN32" s="1059"/>
      <c r="CO32" s="1059"/>
      <c r="CP32" s="1059"/>
      <c r="CQ32" s="1060"/>
      <c r="CR32" s="1058"/>
      <c r="CS32" s="1059"/>
      <c r="CT32" s="1059"/>
      <c r="CU32" s="1059"/>
      <c r="CV32" s="1060"/>
      <c r="CW32" s="1058"/>
      <c r="CX32" s="1059"/>
      <c r="CY32" s="1059"/>
      <c r="CZ32" s="1059"/>
      <c r="DA32" s="1060"/>
      <c r="DB32" s="1058"/>
      <c r="DC32" s="1059"/>
      <c r="DD32" s="1059"/>
      <c r="DE32" s="1059"/>
      <c r="DF32" s="1060"/>
      <c r="DG32" s="1058"/>
      <c r="DH32" s="1059"/>
      <c r="DI32" s="1059"/>
      <c r="DJ32" s="1059"/>
      <c r="DK32" s="1060"/>
      <c r="DL32" s="1058"/>
      <c r="DM32" s="1059"/>
      <c r="DN32" s="1059"/>
      <c r="DO32" s="1059"/>
      <c r="DP32" s="1060"/>
      <c r="DQ32" s="1058"/>
      <c r="DR32" s="1059"/>
      <c r="DS32" s="1059"/>
      <c r="DT32" s="1059"/>
      <c r="DU32" s="1060"/>
      <c r="DV32" s="1061"/>
      <c r="DW32" s="1062"/>
      <c r="DX32" s="1062"/>
      <c r="DY32" s="1062"/>
      <c r="DZ32" s="1063"/>
      <c r="EA32" s="226"/>
    </row>
    <row r="33" spans="1:131" s="227" customFormat="1" ht="26.25" customHeight="1" x14ac:dyDescent="0.15">
      <c r="A33" s="246">
        <v>6</v>
      </c>
      <c r="B33" s="1106"/>
      <c r="C33" s="1107"/>
      <c r="D33" s="1107"/>
      <c r="E33" s="1107"/>
      <c r="F33" s="1107"/>
      <c r="G33" s="1107"/>
      <c r="H33" s="1107"/>
      <c r="I33" s="1107"/>
      <c r="J33" s="1107"/>
      <c r="K33" s="1107"/>
      <c r="L33" s="1107"/>
      <c r="M33" s="1107"/>
      <c r="N33" s="1107"/>
      <c r="O33" s="1107"/>
      <c r="P33" s="1108"/>
      <c r="Q33" s="1112"/>
      <c r="R33" s="1113"/>
      <c r="S33" s="1113"/>
      <c r="T33" s="1113"/>
      <c r="U33" s="1113"/>
      <c r="V33" s="1113"/>
      <c r="W33" s="1113"/>
      <c r="X33" s="1113"/>
      <c r="Y33" s="1113"/>
      <c r="Z33" s="1113"/>
      <c r="AA33" s="1113"/>
      <c r="AB33" s="1113"/>
      <c r="AC33" s="1113"/>
      <c r="AD33" s="1113"/>
      <c r="AE33" s="1114"/>
      <c r="AF33" s="1088"/>
      <c r="AG33" s="1089"/>
      <c r="AH33" s="1089"/>
      <c r="AI33" s="1089"/>
      <c r="AJ33" s="1090"/>
      <c r="AK33" s="1049"/>
      <c r="AL33" s="1040"/>
      <c r="AM33" s="1040"/>
      <c r="AN33" s="1040"/>
      <c r="AO33" s="1040"/>
      <c r="AP33" s="1040"/>
      <c r="AQ33" s="1040"/>
      <c r="AR33" s="1040"/>
      <c r="AS33" s="1040"/>
      <c r="AT33" s="1040"/>
      <c r="AU33" s="1040"/>
      <c r="AV33" s="1040"/>
      <c r="AW33" s="1040"/>
      <c r="AX33" s="1040"/>
      <c r="AY33" s="1040"/>
      <c r="AZ33" s="1111"/>
      <c r="BA33" s="1111"/>
      <c r="BB33" s="1111"/>
      <c r="BC33" s="1111"/>
      <c r="BD33" s="1111"/>
      <c r="BE33" s="1101"/>
      <c r="BF33" s="1101"/>
      <c r="BG33" s="1101"/>
      <c r="BH33" s="1101"/>
      <c r="BI33" s="1102"/>
      <c r="BJ33" s="232"/>
      <c r="BK33" s="232"/>
      <c r="BL33" s="232"/>
      <c r="BM33" s="232"/>
      <c r="BN33" s="232"/>
      <c r="BO33" s="245"/>
      <c r="BP33" s="245"/>
      <c r="BQ33" s="242">
        <v>27</v>
      </c>
      <c r="BR33" s="243"/>
      <c r="BS33" s="1083"/>
      <c r="BT33" s="1084"/>
      <c r="BU33" s="1084"/>
      <c r="BV33" s="1084"/>
      <c r="BW33" s="1084"/>
      <c r="BX33" s="1084"/>
      <c r="BY33" s="1084"/>
      <c r="BZ33" s="1084"/>
      <c r="CA33" s="1084"/>
      <c r="CB33" s="1084"/>
      <c r="CC33" s="1084"/>
      <c r="CD33" s="1084"/>
      <c r="CE33" s="1084"/>
      <c r="CF33" s="1084"/>
      <c r="CG33" s="1085"/>
      <c r="CH33" s="1058"/>
      <c r="CI33" s="1059"/>
      <c r="CJ33" s="1059"/>
      <c r="CK33" s="1059"/>
      <c r="CL33" s="1060"/>
      <c r="CM33" s="1058"/>
      <c r="CN33" s="1059"/>
      <c r="CO33" s="1059"/>
      <c r="CP33" s="1059"/>
      <c r="CQ33" s="1060"/>
      <c r="CR33" s="1058"/>
      <c r="CS33" s="1059"/>
      <c r="CT33" s="1059"/>
      <c r="CU33" s="1059"/>
      <c r="CV33" s="1060"/>
      <c r="CW33" s="1058"/>
      <c r="CX33" s="1059"/>
      <c r="CY33" s="1059"/>
      <c r="CZ33" s="1059"/>
      <c r="DA33" s="1060"/>
      <c r="DB33" s="1058"/>
      <c r="DC33" s="1059"/>
      <c r="DD33" s="1059"/>
      <c r="DE33" s="1059"/>
      <c r="DF33" s="1060"/>
      <c r="DG33" s="1058"/>
      <c r="DH33" s="1059"/>
      <c r="DI33" s="1059"/>
      <c r="DJ33" s="1059"/>
      <c r="DK33" s="1060"/>
      <c r="DL33" s="1058"/>
      <c r="DM33" s="1059"/>
      <c r="DN33" s="1059"/>
      <c r="DO33" s="1059"/>
      <c r="DP33" s="1060"/>
      <c r="DQ33" s="1058"/>
      <c r="DR33" s="1059"/>
      <c r="DS33" s="1059"/>
      <c r="DT33" s="1059"/>
      <c r="DU33" s="1060"/>
      <c r="DV33" s="1061"/>
      <c r="DW33" s="1062"/>
      <c r="DX33" s="1062"/>
      <c r="DY33" s="1062"/>
      <c r="DZ33" s="1063"/>
      <c r="EA33" s="226"/>
    </row>
    <row r="34" spans="1:131" s="227" customFormat="1" ht="26.25" customHeight="1" x14ac:dyDescent="0.15">
      <c r="A34" s="246">
        <v>7</v>
      </c>
      <c r="B34" s="1106"/>
      <c r="C34" s="1107"/>
      <c r="D34" s="1107"/>
      <c r="E34" s="1107"/>
      <c r="F34" s="1107"/>
      <c r="G34" s="1107"/>
      <c r="H34" s="1107"/>
      <c r="I34" s="1107"/>
      <c r="J34" s="1107"/>
      <c r="K34" s="1107"/>
      <c r="L34" s="1107"/>
      <c r="M34" s="1107"/>
      <c r="N34" s="1107"/>
      <c r="O34" s="1107"/>
      <c r="P34" s="1108"/>
      <c r="Q34" s="1112"/>
      <c r="R34" s="1113"/>
      <c r="S34" s="1113"/>
      <c r="T34" s="1113"/>
      <c r="U34" s="1113"/>
      <c r="V34" s="1113"/>
      <c r="W34" s="1113"/>
      <c r="X34" s="1113"/>
      <c r="Y34" s="1113"/>
      <c r="Z34" s="1113"/>
      <c r="AA34" s="1113"/>
      <c r="AB34" s="1113"/>
      <c r="AC34" s="1113"/>
      <c r="AD34" s="1113"/>
      <c r="AE34" s="1114"/>
      <c r="AF34" s="1088"/>
      <c r="AG34" s="1089"/>
      <c r="AH34" s="1089"/>
      <c r="AI34" s="1089"/>
      <c r="AJ34" s="1090"/>
      <c r="AK34" s="1049"/>
      <c r="AL34" s="1040"/>
      <c r="AM34" s="1040"/>
      <c r="AN34" s="1040"/>
      <c r="AO34" s="1040"/>
      <c r="AP34" s="1040"/>
      <c r="AQ34" s="1040"/>
      <c r="AR34" s="1040"/>
      <c r="AS34" s="1040"/>
      <c r="AT34" s="1040"/>
      <c r="AU34" s="1040"/>
      <c r="AV34" s="1040"/>
      <c r="AW34" s="1040"/>
      <c r="AX34" s="1040"/>
      <c r="AY34" s="1040"/>
      <c r="AZ34" s="1111"/>
      <c r="BA34" s="1111"/>
      <c r="BB34" s="1111"/>
      <c r="BC34" s="1111"/>
      <c r="BD34" s="1111"/>
      <c r="BE34" s="1101"/>
      <c r="BF34" s="1101"/>
      <c r="BG34" s="1101"/>
      <c r="BH34" s="1101"/>
      <c r="BI34" s="1102"/>
      <c r="BJ34" s="232"/>
      <c r="BK34" s="232"/>
      <c r="BL34" s="232"/>
      <c r="BM34" s="232"/>
      <c r="BN34" s="232"/>
      <c r="BO34" s="245"/>
      <c r="BP34" s="245"/>
      <c r="BQ34" s="242">
        <v>28</v>
      </c>
      <c r="BR34" s="243"/>
      <c r="BS34" s="1083"/>
      <c r="BT34" s="1084"/>
      <c r="BU34" s="1084"/>
      <c r="BV34" s="1084"/>
      <c r="BW34" s="1084"/>
      <c r="BX34" s="1084"/>
      <c r="BY34" s="1084"/>
      <c r="BZ34" s="1084"/>
      <c r="CA34" s="1084"/>
      <c r="CB34" s="1084"/>
      <c r="CC34" s="1084"/>
      <c r="CD34" s="1084"/>
      <c r="CE34" s="1084"/>
      <c r="CF34" s="1084"/>
      <c r="CG34" s="1085"/>
      <c r="CH34" s="1058"/>
      <c r="CI34" s="1059"/>
      <c r="CJ34" s="1059"/>
      <c r="CK34" s="1059"/>
      <c r="CL34" s="1060"/>
      <c r="CM34" s="1058"/>
      <c r="CN34" s="1059"/>
      <c r="CO34" s="1059"/>
      <c r="CP34" s="1059"/>
      <c r="CQ34" s="1060"/>
      <c r="CR34" s="1058"/>
      <c r="CS34" s="1059"/>
      <c r="CT34" s="1059"/>
      <c r="CU34" s="1059"/>
      <c r="CV34" s="1060"/>
      <c r="CW34" s="1058"/>
      <c r="CX34" s="1059"/>
      <c r="CY34" s="1059"/>
      <c r="CZ34" s="1059"/>
      <c r="DA34" s="1060"/>
      <c r="DB34" s="1058"/>
      <c r="DC34" s="1059"/>
      <c r="DD34" s="1059"/>
      <c r="DE34" s="1059"/>
      <c r="DF34" s="1060"/>
      <c r="DG34" s="1058"/>
      <c r="DH34" s="1059"/>
      <c r="DI34" s="1059"/>
      <c r="DJ34" s="1059"/>
      <c r="DK34" s="1060"/>
      <c r="DL34" s="1058"/>
      <c r="DM34" s="1059"/>
      <c r="DN34" s="1059"/>
      <c r="DO34" s="1059"/>
      <c r="DP34" s="1060"/>
      <c r="DQ34" s="1058"/>
      <c r="DR34" s="1059"/>
      <c r="DS34" s="1059"/>
      <c r="DT34" s="1059"/>
      <c r="DU34" s="1060"/>
      <c r="DV34" s="1061"/>
      <c r="DW34" s="1062"/>
      <c r="DX34" s="1062"/>
      <c r="DY34" s="1062"/>
      <c r="DZ34" s="1063"/>
      <c r="EA34" s="226"/>
    </row>
    <row r="35" spans="1:131" s="227" customFormat="1" ht="26.25" customHeight="1" x14ac:dyDescent="0.15">
      <c r="A35" s="246">
        <v>8</v>
      </c>
      <c r="B35" s="1106"/>
      <c r="C35" s="1107"/>
      <c r="D35" s="1107"/>
      <c r="E35" s="1107"/>
      <c r="F35" s="1107"/>
      <c r="G35" s="1107"/>
      <c r="H35" s="1107"/>
      <c r="I35" s="1107"/>
      <c r="J35" s="1107"/>
      <c r="K35" s="1107"/>
      <c r="L35" s="1107"/>
      <c r="M35" s="1107"/>
      <c r="N35" s="1107"/>
      <c r="O35" s="1107"/>
      <c r="P35" s="1108"/>
      <c r="Q35" s="1112"/>
      <c r="R35" s="1113"/>
      <c r="S35" s="1113"/>
      <c r="T35" s="1113"/>
      <c r="U35" s="1113"/>
      <c r="V35" s="1113"/>
      <c r="W35" s="1113"/>
      <c r="X35" s="1113"/>
      <c r="Y35" s="1113"/>
      <c r="Z35" s="1113"/>
      <c r="AA35" s="1113"/>
      <c r="AB35" s="1113"/>
      <c r="AC35" s="1113"/>
      <c r="AD35" s="1113"/>
      <c r="AE35" s="1114"/>
      <c r="AF35" s="1088"/>
      <c r="AG35" s="1089"/>
      <c r="AH35" s="1089"/>
      <c r="AI35" s="1089"/>
      <c r="AJ35" s="1090"/>
      <c r="AK35" s="1049"/>
      <c r="AL35" s="1040"/>
      <c r="AM35" s="1040"/>
      <c r="AN35" s="1040"/>
      <c r="AO35" s="1040"/>
      <c r="AP35" s="1040"/>
      <c r="AQ35" s="1040"/>
      <c r="AR35" s="1040"/>
      <c r="AS35" s="1040"/>
      <c r="AT35" s="1040"/>
      <c r="AU35" s="1040"/>
      <c r="AV35" s="1040"/>
      <c r="AW35" s="1040"/>
      <c r="AX35" s="1040"/>
      <c r="AY35" s="1040"/>
      <c r="AZ35" s="1111"/>
      <c r="BA35" s="1111"/>
      <c r="BB35" s="1111"/>
      <c r="BC35" s="1111"/>
      <c r="BD35" s="1111"/>
      <c r="BE35" s="1101"/>
      <c r="BF35" s="1101"/>
      <c r="BG35" s="1101"/>
      <c r="BH35" s="1101"/>
      <c r="BI35" s="1102"/>
      <c r="BJ35" s="232"/>
      <c r="BK35" s="232"/>
      <c r="BL35" s="232"/>
      <c r="BM35" s="232"/>
      <c r="BN35" s="232"/>
      <c r="BO35" s="245"/>
      <c r="BP35" s="245"/>
      <c r="BQ35" s="242">
        <v>29</v>
      </c>
      <c r="BR35" s="243"/>
      <c r="BS35" s="1083"/>
      <c r="BT35" s="1084"/>
      <c r="BU35" s="1084"/>
      <c r="BV35" s="1084"/>
      <c r="BW35" s="1084"/>
      <c r="BX35" s="1084"/>
      <c r="BY35" s="1084"/>
      <c r="BZ35" s="1084"/>
      <c r="CA35" s="1084"/>
      <c r="CB35" s="1084"/>
      <c r="CC35" s="1084"/>
      <c r="CD35" s="1084"/>
      <c r="CE35" s="1084"/>
      <c r="CF35" s="1084"/>
      <c r="CG35" s="1085"/>
      <c r="CH35" s="1058"/>
      <c r="CI35" s="1059"/>
      <c r="CJ35" s="1059"/>
      <c r="CK35" s="1059"/>
      <c r="CL35" s="1060"/>
      <c r="CM35" s="1058"/>
      <c r="CN35" s="1059"/>
      <c r="CO35" s="1059"/>
      <c r="CP35" s="1059"/>
      <c r="CQ35" s="1060"/>
      <c r="CR35" s="1058"/>
      <c r="CS35" s="1059"/>
      <c r="CT35" s="1059"/>
      <c r="CU35" s="1059"/>
      <c r="CV35" s="1060"/>
      <c r="CW35" s="1058"/>
      <c r="CX35" s="1059"/>
      <c r="CY35" s="1059"/>
      <c r="CZ35" s="1059"/>
      <c r="DA35" s="1060"/>
      <c r="DB35" s="1058"/>
      <c r="DC35" s="1059"/>
      <c r="DD35" s="1059"/>
      <c r="DE35" s="1059"/>
      <c r="DF35" s="1060"/>
      <c r="DG35" s="1058"/>
      <c r="DH35" s="1059"/>
      <c r="DI35" s="1059"/>
      <c r="DJ35" s="1059"/>
      <c r="DK35" s="1060"/>
      <c r="DL35" s="1058"/>
      <c r="DM35" s="1059"/>
      <c r="DN35" s="1059"/>
      <c r="DO35" s="1059"/>
      <c r="DP35" s="1060"/>
      <c r="DQ35" s="1058"/>
      <c r="DR35" s="1059"/>
      <c r="DS35" s="1059"/>
      <c r="DT35" s="1059"/>
      <c r="DU35" s="1060"/>
      <c r="DV35" s="1061"/>
      <c r="DW35" s="1062"/>
      <c r="DX35" s="1062"/>
      <c r="DY35" s="1062"/>
      <c r="DZ35" s="1063"/>
      <c r="EA35" s="226"/>
    </row>
    <row r="36" spans="1:131" s="227" customFormat="1" ht="26.25" customHeight="1" x14ac:dyDescent="0.15">
      <c r="A36" s="246">
        <v>9</v>
      </c>
      <c r="B36" s="1106"/>
      <c r="C36" s="1107"/>
      <c r="D36" s="1107"/>
      <c r="E36" s="1107"/>
      <c r="F36" s="1107"/>
      <c r="G36" s="1107"/>
      <c r="H36" s="1107"/>
      <c r="I36" s="1107"/>
      <c r="J36" s="1107"/>
      <c r="K36" s="1107"/>
      <c r="L36" s="1107"/>
      <c r="M36" s="1107"/>
      <c r="N36" s="1107"/>
      <c r="O36" s="1107"/>
      <c r="P36" s="1108"/>
      <c r="Q36" s="1112"/>
      <c r="R36" s="1113"/>
      <c r="S36" s="1113"/>
      <c r="T36" s="1113"/>
      <c r="U36" s="1113"/>
      <c r="V36" s="1113"/>
      <c r="W36" s="1113"/>
      <c r="X36" s="1113"/>
      <c r="Y36" s="1113"/>
      <c r="Z36" s="1113"/>
      <c r="AA36" s="1113"/>
      <c r="AB36" s="1113"/>
      <c r="AC36" s="1113"/>
      <c r="AD36" s="1113"/>
      <c r="AE36" s="1114"/>
      <c r="AF36" s="1088"/>
      <c r="AG36" s="1089"/>
      <c r="AH36" s="1089"/>
      <c r="AI36" s="1089"/>
      <c r="AJ36" s="1090"/>
      <c r="AK36" s="1049"/>
      <c r="AL36" s="1040"/>
      <c r="AM36" s="1040"/>
      <c r="AN36" s="1040"/>
      <c r="AO36" s="1040"/>
      <c r="AP36" s="1040"/>
      <c r="AQ36" s="1040"/>
      <c r="AR36" s="1040"/>
      <c r="AS36" s="1040"/>
      <c r="AT36" s="1040"/>
      <c r="AU36" s="1040"/>
      <c r="AV36" s="1040"/>
      <c r="AW36" s="1040"/>
      <c r="AX36" s="1040"/>
      <c r="AY36" s="1040"/>
      <c r="AZ36" s="1111"/>
      <c r="BA36" s="1111"/>
      <c r="BB36" s="1111"/>
      <c r="BC36" s="1111"/>
      <c r="BD36" s="1111"/>
      <c r="BE36" s="1101"/>
      <c r="BF36" s="1101"/>
      <c r="BG36" s="1101"/>
      <c r="BH36" s="1101"/>
      <c r="BI36" s="1102"/>
      <c r="BJ36" s="232"/>
      <c r="BK36" s="232"/>
      <c r="BL36" s="232"/>
      <c r="BM36" s="232"/>
      <c r="BN36" s="232"/>
      <c r="BO36" s="245"/>
      <c r="BP36" s="245"/>
      <c r="BQ36" s="242">
        <v>30</v>
      </c>
      <c r="BR36" s="243"/>
      <c r="BS36" s="1083"/>
      <c r="BT36" s="1084"/>
      <c r="BU36" s="1084"/>
      <c r="BV36" s="1084"/>
      <c r="BW36" s="1084"/>
      <c r="BX36" s="1084"/>
      <c r="BY36" s="1084"/>
      <c r="BZ36" s="1084"/>
      <c r="CA36" s="1084"/>
      <c r="CB36" s="1084"/>
      <c r="CC36" s="1084"/>
      <c r="CD36" s="1084"/>
      <c r="CE36" s="1084"/>
      <c r="CF36" s="1084"/>
      <c r="CG36" s="1085"/>
      <c r="CH36" s="1058"/>
      <c r="CI36" s="1059"/>
      <c r="CJ36" s="1059"/>
      <c r="CK36" s="1059"/>
      <c r="CL36" s="1060"/>
      <c r="CM36" s="1058"/>
      <c r="CN36" s="1059"/>
      <c r="CO36" s="1059"/>
      <c r="CP36" s="1059"/>
      <c r="CQ36" s="1060"/>
      <c r="CR36" s="1058"/>
      <c r="CS36" s="1059"/>
      <c r="CT36" s="1059"/>
      <c r="CU36" s="1059"/>
      <c r="CV36" s="1060"/>
      <c r="CW36" s="1058"/>
      <c r="CX36" s="1059"/>
      <c r="CY36" s="1059"/>
      <c r="CZ36" s="1059"/>
      <c r="DA36" s="1060"/>
      <c r="DB36" s="1058"/>
      <c r="DC36" s="1059"/>
      <c r="DD36" s="1059"/>
      <c r="DE36" s="1059"/>
      <c r="DF36" s="1060"/>
      <c r="DG36" s="1058"/>
      <c r="DH36" s="1059"/>
      <c r="DI36" s="1059"/>
      <c r="DJ36" s="1059"/>
      <c r="DK36" s="1060"/>
      <c r="DL36" s="1058"/>
      <c r="DM36" s="1059"/>
      <c r="DN36" s="1059"/>
      <c r="DO36" s="1059"/>
      <c r="DP36" s="1060"/>
      <c r="DQ36" s="1058"/>
      <c r="DR36" s="1059"/>
      <c r="DS36" s="1059"/>
      <c r="DT36" s="1059"/>
      <c r="DU36" s="1060"/>
      <c r="DV36" s="1061"/>
      <c r="DW36" s="1062"/>
      <c r="DX36" s="1062"/>
      <c r="DY36" s="1062"/>
      <c r="DZ36" s="1063"/>
      <c r="EA36" s="226"/>
    </row>
    <row r="37" spans="1:131" s="227" customFormat="1" ht="26.25" customHeight="1" x14ac:dyDescent="0.15">
      <c r="A37" s="246">
        <v>10</v>
      </c>
      <c r="B37" s="1106"/>
      <c r="C37" s="1107"/>
      <c r="D37" s="1107"/>
      <c r="E37" s="1107"/>
      <c r="F37" s="1107"/>
      <c r="G37" s="1107"/>
      <c r="H37" s="1107"/>
      <c r="I37" s="1107"/>
      <c r="J37" s="1107"/>
      <c r="K37" s="1107"/>
      <c r="L37" s="1107"/>
      <c r="M37" s="1107"/>
      <c r="N37" s="1107"/>
      <c r="O37" s="1107"/>
      <c r="P37" s="1108"/>
      <c r="Q37" s="1112"/>
      <c r="R37" s="1113"/>
      <c r="S37" s="1113"/>
      <c r="T37" s="1113"/>
      <c r="U37" s="1113"/>
      <c r="V37" s="1113"/>
      <c r="W37" s="1113"/>
      <c r="X37" s="1113"/>
      <c r="Y37" s="1113"/>
      <c r="Z37" s="1113"/>
      <c r="AA37" s="1113"/>
      <c r="AB37" s="1113"/>
      <c r="AC37" s="1113"/>
      <c r="AD37" s="1113"/>
      <c r="AE37" s="1114"/>
      <c r="AF37" s="1088"/>
      <c r="AG37" s="1089"/>
      <c r="AH37" s="1089"/>
      <c r="AI37" s="1089"/>
      <c r="AJ37" s="1090"/>
      <c r="AK37" s="1049"/>
      <c r="AL37" s="1040"/>
      <c r="AM37" s="1040"/>
      <c r="AN37" s="1040"/>
      <c r="AO37" s="1040"/>
      <c r="AP37" s="1040"/>
      <c r="AQ37" s="1040"/>
      <c r="AR37" s="1040"/>
      <c r="AS37" s="1040"/>
      <c r="AT37" s="1040"/>
      <c r="AU37" s="1040"/>
      <c r="AV37" s="1040"/>
      <c r="AW37" s="1040"/>
      <c r="AX37" s="1040"/>
      <c r="AY37" s="1040"/>
      <c r="AZ37" s="1111"/>
      <c r="BA37" s="1111"/>
      <c r="BB37" s="1111"/>
      <c r="BC37" s="1111"/>
      <c r="BD37" s="1111"/>
      <c r="BE37" s="1101"/>
      <c r="BF37" s="1101"/>
      <c r="BG37" s="1101"/>
      <c r="BH37" s="1101"/>
      <c r="BI37" s="1102"/>
      <c r="BJ37" s="232"/>
      <c r="BK37" s="232"/>
      <c r="BL37" s="232"/>
      <c r="BM37" s="232"/>
      <c r="BN37" s="232"/>
      <c r="BO37" s="245"/>
      <c r="BP37" s="245"/>
      <c r="BQ37" s="242">
        <v>31</v>
      </c>
      <c r="BR37" s="243"/>
      <c r="BS37" s="1083"/>
      <c r="BT37" s="1084"/>
      <c r="BU37" s="1084"/>
      <c r="BV37" s="1084"/>
      <c r="BW37" s="1084"/>
      <c r="BX37" s="1084"/>
      <c r="BY37" s="1084"/>
      <c r="BZ37" s="1084"/>
      <c r="CA37" s="1084"/>
      <c r="CB37" s="1084"/>
      <c r="CC37" s="1084"/>
      <c r="CD37" s="1084"/>
      <c r="CE37" s="1084"/>
      <c r="CF37" s="1084"/>
      <c r="CG37" s="1085"/>
      <c r="CH37" s="1058"/>
      <c r="CI37" s="1059"/>
      <c r="CJ37" s="1059"/>
      <c r="CK37" s="1059"/>
      <c r="CL37" s="1060"/>
      <c r="CM37" s="1058"/>
      <c r="CN37" s="1059"/>
      <c r="CO37" s="1059"/>
      <c r="CP37" s="1059"/>
      <c r="CQ37" s="1060"/>
      <c r="CR37" s="1058"/>
      <c r="CS37" s="1059"/>
      <c r="CT37" s="1059"/>
      <c r="CU37" s="1059"/>
      <c r="CV37" s="1060"/>
      <c r="CW37" s="1058"/>
      <c r="CX37" s="1059"/>
      <c r="CY37" s="1059"/>
      <c r="CZ37" s="1059"/>
      <c r="DA37" s="1060"/>
      <c r="DB37" s="1058"/>
      <c r="DC37" s="1059"/>
      <c r="DD37" s="1059"/>
      <c r="DE37" s="1059"/>
      <c r="DF37" s="1060"/>
      <c r="DG37" s="1058"/>
      <c r="DH37" s="1059"/>
      <c r="DI37" s="1059"/>
      <c r="DJ37" s="1059"/>
      <c r="DK37" s="1060"/>
      <c r="DL37" s="1058"/>
      <c r="DM37" s="1059"/>
      <c r="DN37" s="1059"/>
      <c r="DO37" s="1059"/>
      <c r="DP37" s="1060"/>
      <c r="DQ37" s="1058"/>
      <c r="DR37" s="1059"/>
      <c r="DS37" s="1059"/>
      <c r="DT37" s="1059"/>
      <c r="DU37" s="1060"/>
      <c r="DV37" s="1061"/>
      <c r="DW37" s="1062"/>
      <c r="DX37" s="1062"/>
      <c r="DY37" s="1062"/>
      <c r="DZ37" s="1063"/>
      <c r="EA37" s="226"/>
    </row>
    <row r="38" spans="1:131" s="227" customFormat="1" ht="26.25" customHeight="1" x14ac:dyDescent="0.15">
      <c r="A38" s="246">
        <v>11</v>
      </c>
      <c r="B38" s="1106"/>
      <c r="C38" s="1107"/>
      <c r="D38" s="1107"/>
      <c r="E38" s="1107"/>
      <c r="F38" s="1107"/>
      <c r="G38" s="1107"/>
      <c r="H38" s="1107"/>
      <c r="I38" s="1107"/>
      <c r="J38" s="1107"/>
      <c r="K38" s="1107"/>
      <c r="L38" s="1107"/>
      <c r="M38" s="1107"/>
      <c r="N38" s="1107"/>
      <c r="O38" s="1107"/>
      <c r="P38" s="1108"/>
      <c r="Q38" s="1112"/>
      <c r="R38" s="1113"/>
      <c r="S38" s="1113"/>
      <c r="T38" s="1113"/>
      <c r="U38" s="1113"/>
      <c r="V38" s="1113"/>
      <c r="W38" s="1113"/>
      <c r="X38" s="1113"/>
      <c r="Y38" s="1113"/>
      <c r="Z38" s="1113"/>
      <c r="AA38" s="1113"/>
      <c r="AB38" s="1113"/>
      <c r="AC38" s="1113"/>
      <c r="AD38" s="1113"/>
      <c r="AE38" s="1114"/>
      <c r="AF38" s="1088"/>
      <c r="AG38" s="1089"/>
      <c r="AH38" s="1089"/>
      <c r="AI38" s="1089"/>
      <c r="AJ38" s="1090"/>
      <c r="AK38" s="1049"/>
      <c r="AL38" s="1040"/>
      <c r="AM38" s="1040"/>
      <c r="AN38" s="1040"/>
      <c r="AO38" s="1040"/>
      <c r="AP38" s="1040"/>
      <c r="AQ38" s="1040"/>
      <c r="AR38" s="1040"/>
      <c r="AS38" s="1040"/>
      <c r="AT38" s="1040"/>
      <c r="AU38" s="1040"/>
      <c r="AV38" s="1040"/>
      <c r="AW38" s="1040"/>
      <c r="AX38" s="1040"/>
      <c r="AY38" s="1040"/>
      <c r="AZ38" s="1111"/>
      <c r="BA38" s="1111"/>
      <c r="BB38" s="1111"/>
      <c r="BC38" s="1111"/>
      <c r="BD38" s="1111"/>
      <c r="BE38" s="1101"/>
      <c r="BF38" s="1101"/>
      <c r="BG38" s="1101"/>
      <c r="BH38" s="1101"/>
      <c r="BI38" s="1102"/>
      <c r="BJ38" s="232"/>
      <c r="BK38" s="232"/>
      <c r="BL38" s="232"/>
      <c r="BM38" s="232"/>
      <c r="BN38" s="232"/>
      <c r="BO38" s="245"/>
      <c r="BP38" s="245"/>
      <c r="BQ38" s="242">
        <v>32</v>
      </c>
      <c r="BR38" s="243"/>
      <c r="BS38" s="1083"/>
      <c r="BT38" s="1084"/>
      <c r="BU38" s="1084"/>
      <c r="BV38" s="1084"/>
      <c r="BW38" s="1084"/>
      <c r="BX38" s="1084"/>
      <c r="BY38" s="1084"/>
      <c r="BZ38" s="1084"/>
      <c r="CA38" s="1084"/>
      <c r="CB38" s="1084"/>
      <c r="CC38" s="1084"/>
      <c r="CD38" s="1084"/>
      <c r="CE38" s="1084"/>
      <c r="CF38" s="1084"/>
      <c r="CG38" s="1085"/>
      <c r="CH38" s="1058"/>
      <c r="CI38" s="1059"/>
      <c r="CJ38" s="1059"/>
      <c r="CK38" s="1059"/>
      <c r="CL38" s="1060"/>
      <c r="CM38" s="1058"/>
      <c r="CN38" s="1059"/>
      <c r="CO38" s="1059"/>
      <c r="CP38" s="1059"/>
      <c r="CQ38" s="1060"/>
      <c r="CR38" s="1058"/>
      <c r="CS38" s="1059"/>
      <c r="CT38" s="1059"/>
      <c r="CU38" s="1059"/>
      <c r="CV38" s="1060"/>
      <c r="CW38" s="1058"/>
      <c r="CX38" s="1059"/>
      <c r="CY38" s="1059"/>
      <c r="CZ38" s="1059"/>
      <c r="DA38" s="1060"/>
      <c r="DB38" s="1058"/>
      <c r="DC38" s="1059"/>
      <c r="DD38" s="1059"/>
      <c r="DE38" s="1059"/>
      <c r="DF38" s="1060"/>
      <c r="DG38" s="1058"/>
      <c r="DH38" s="1059"/>
      <c r="DI38" s="1059"/>
      <c r="DJ38" s="1059"/>
      <c r="DK38" s="1060"/>
      <c r="DL38" s="1058"/>
      <c r="DM38" s="1059"/>
      <c r="DN38" s="1059"/>
      <c r="DO38" s="1059"/>
      <c r="DP38" s="1060"/>
      <c r="DQ38" s="1058"/>
      <c r="DR38" s="1059"/>
      <c r="DS38" s="1059"/>
      <c r="DT38" s="1059"/>
      <c r="DU38" s="1060"/>
      <c r="DV38" s="1061"/>
      <c r="DW38" s="1062"/>
      <c r="DX38" s="1062"/>
      <c r="DY38" s="1062"/>
      <c r="DZ38" s="1063"/>
      <c r="EA38" s="226"/>
    </row>
    <row r="39" spans="1:131" s="227" customFormat="1" ht="26.25" customHeight="1" x14ac:dyDescent="0.15">
      <c r="A39" s="246">
        <v>12</v>
      </c>
      <c r="B39" s="1106"/>
      <c r="C39" s="1107"/>
      <c r="D39" s="1107"/>
      <c r="E39" s="1107"/>
      <c r="F39" s="1107"/>
      <c r="G39" s="1107"/>
      <c r="H39" s="1107"/>
      <c r="I39" s="1107"/>
      <c r="J39" s="1107"/>
      <c r="K39" s="1107"/>
      <c r="L39" s="1107"/>
      <c r="M39" s="1107"/>
      <c r="N39" s="1107"/>
      <c r="O39" s="1107"/>
      <c r="P39" s="1108"/>
      <c r="Q39" s="1112"/>
      <c r="R39" s="1113"/>
      <c r="S39" s="1113"/>
      <c r="T39" s="1113"/>
      <c r="U39" s="1113"/>
      <c r="V39" s="1113"/>
      <c r="W39" s="1113"/>
      <c r="X39" s="1113"/>
      <c r="Y39" s="1113"/>
      <c r="Z39" s="1113"/>
      <c r="AA39" s="1113"/>
      <c r="AB39" s="1113"/>
      <c r="AC39" s="1113"/>
      <c r="AD39" s="1113"/>
      <c r="AE39" s="1114"/>
      <c r="AF39" s="1088"/>
      <c r="AG39" s="1089"/>
      <c r="AH39" s="1089"/>
      <c r="AI39" s="1089"/>
      <c r="AJ39" s="1090"/>
      <c r="AK39" s="1049"/>
      <c r="AL39" s="1040"/>
      <c r="AM39" s="1040"/>
      <c r="AN39" s="1040"/>
      <c r="AO39" s="1040"/>
      <c r="AP39" s="1040"/>
      <c r="AQ39" s="1040"/>
      <c r="AR39" s="1040"/>
      <c r="AS39" s="1040"/>
      <c r="AT39" s="1040"/>
      <c r="AU39" s="1040"/>
      <c r="AV39" s="1040"/>
      <c r="AW39" s="1040"/>
      <c r="AX39" s="1040"/>
      <c r="AY39" s="1040"/>
      <c r="AZ39" s="1111"/>
      <c r="BA39" s="1111"/>
      <c r="BB39" s="1111"/>
      <c r="BC39" s="1111"/>
      <c r="BD39" s="1111"/>
      <c r="BE39" s="1101"/>
      <c r="BF39" s="1101"/>
      <c r="BG39" s="1101"/>
      <c r="BH39" s="1101"/>
      <c r="BI39" s="1102"/>
      <c r="BJ39" s="232"/>
      <c r="BK39" s="232"/>
      <c r="BL39" s="232"/>
      <c r="BM39" s="232"/>
      <c r="BN39" s="232"/>
      <c r="BO39" s="245"/>
      <c r="BP39" s="245"/>
      <c r="BQ39" s="242">
        <v>33</v>
      </c>
      <c r="BR39" s="243"/>
      <c r="BS39" s="1083"/>
      <c r="BT39" s="1084"/>
      <c r="BU39" s="1084"/>
      <c r="BV39" s="1084"/>
      <c r="BW39" s="1084"/>
      <c r="BX39" s="1084"/>
      <c r="BY39" s="1084"/>
      <c r="BZ39" s="1084"/>
      <c r="CA39" s="1084"/>
      <c r="CB39" s="1084"/>
      <c r="CC39" s="1084"/>
      <c r="CD39" s="1084"/>
      <c r="CE39" s="1084"/>
      <c r="CF39" s="1084"/>
      <c r="CG39" s="1085"/>
      <c r="CH39" s="1058"/>
      <c r="CI39" s="1059"/>
      <c r="CJ39" s="1059"/>
      <c r="CK39" s="1059"/>
      <c r="CL39" s="1060"/>
      <c r="CM39" s="1058"/>
      <c r="CN39" s="1059"/>
      <c r="CO39" s="1059"/>
      <c r="CP39" s="1059"/>
      <c r="CQ39" s="1060"/>
      <c r="CR39" s="1058"/>
      <c r="CS39" s="1059"/>
      <c r="CT39" s="1059"/>
      <c r="CU39" s="1059"/>
      <c r="CV39" s="1060"/>
      <c r="CW39" s="1058"/>
      <c r="CX39" s="1059"/>
      <c r="CY39" s="1059"/>
      <c r="CZ39" s="1059"/>
      <c r="DA39" s="1060"/>
      <c r="DB39" s="1058"/>
      <c r="DC39" s="1059"/>
      <c r="DD39" s="1059"/>
      <c r="DE39" s="1059"/>
      <c r="DF39" s="1060"/>
      <c r="DG39" s="1058"/>
      <c r="DH39" s="1059"/>
      <c r="DI39" s="1059"/>
      <c r="DJ39" s="1059"/>
      <c r="DK39" s="1060"/>
      <c r="DL39" s="1058"/>
      <c r="DM39" s="1059"/>
      <c r="DN39" s="1059"/>
      <c r="DO39" s="1059"/>
      <c r="DP39" s="1060"/>
      <c r="DQ39" s="1058"/>
      <c r="DR39" s="1059"/>
      <c r="DS39" s="1059"/>
      <c r="DT39" s="1059"/>
      <c r="DU39" s="1060"/>
      <c r="DV39" s="1061"/>
      <c r="DW39" s="1062"/>
      <c r="DX39" s="1062"/>
      <c r="DY39" s="1062"/>
      <c r="DZ39" s="1063"/>
      <c r="EA39" s="226"/>
    </row>
    <row r="40" spans="1:131" s="227" customFormat="1" ht="26.25" customHeight="1" x14ac:dyDescent="0.15">
      <c r="A40" s="241">
        <v>13</v>
      </c>
      <c r="B40" s="1106"/>
      <c r="C40" s="1107"/>
      <c r="D40" s="1107"/>
      <c r="E40" s="1107"/>
      <c r="F40" s="1107"/>
      <c r="G40" s="1107"/>
      <c r="H40" s="1107"/>
      <c r="I40" s="1107"/>
      <c r="J40" s="1107"/>
      <c r="K40" s="1107"/>
      <c r="L40" s="1107"/>
      <c r="M40" s="1107"/>
      <c r="N40" s="1107"/>
      <c r="O40" s="1107"/>
      <c r="P40" s="1108"/>
      <c r="Q40" s="1112"/>
      <c r="R40" s="1113"/>
      <c r="S40" s="1113"/>
      <c r="T40" s="1113"/>
      <c r="U40" s="1113"/>
      <c r="V40" s="1113"/>
      <c r="W40" s="1113"/>
      <c r="X40" s="1113"/>
      <c r="Y40" s="1113"/>
      <c r="Z40" s="1113"/>
      <c r="AA40" s="1113"/>
      <c r="AB40" s="1113"/>
      <c r="AC40" s="1113"/>
      <c r="AD40" s="1113"/>
      <c r="AE40" s="1114"/>
      <c r="AF40" s="1088"/>
      <c r="AG40" s="1089"/>
      <c r="AH40" s="1089"/>
      <c r="AI40" s="1089"/>
      <c r="AJ40" s="1090"/>
      <c r="AK40" s="1049"/>
      <c r="AL40" s="1040"/>
      <c r="AM40" s="1040"/>
      <c r="AN40" s="1040"/>
      <c r="AO40" s="1040"/>
      <c r="AP40" s="1040"/>
      <c r="AQ40" s="1040"/>
      <c r="AR40" s="1040"/>
      <c r="AS40" s="1040"/>
      <c r="AT40" s="1040"/>
      <c r="AU40" s="1040"/>
      <c r="AV40" s="1040"/>
      <c r="AW40" s="1040"/>
      <c r="AX40" s="1040"/>
      <c r="AY40" s="1040"/>
      <c r="AZ40" s="1111"/>
      <c r="BA40" s="1111"/>
      <c r="BB40" s="1111"/>
      <c r="BC40" s="1111"/>
      <c r="BD40" s="1111"/>
      <c r="BE40" s="1101"/>
      <c r="BF40" s="1101"/>
      <c r="BG40" s="1101"/>
      <c r="BH40" s="1101"/>
      <c r="BI40" s="1102"/>
      <c r="BJ40" s="232"/>
      <c r="BK40" s="232"/>
      <c r="BL40" s="232"/>
      <c r="BM40" s="232"/>
      <c r="BN40" s="232"/>
      <c r="BO40" s="245"/>
      <c r="BP40" s="245"/>
      <c r="BQ40" s="242">
        <v>34</v>
      </c>
      <c r="BR40" s="243"/>
      <c r="BS40" s="1083"/>
      <c r="BT40" s="1084"/>
      <c r="BU40" s="1084"/>
      <c r="BV40" s="1084"/>
      <c r="BW40" s="1084"/>
      <c r="BX40" s="1084"/>
      <c r="BY40" s="1084"/>
      <c r="BZ40" s="1084"/>
      <c r="CA40" s="1084"/>
      <c r="CB40" s="1084"/>
      <c r="CC40" s="1084"/>
      <c r="CD40" s="1084"/>
      <c r="CE40" s="1084"/>
      <c r="CF40" s="1084"/>
      <c r="CG40" s="1085"/>
      <c r="CH40" s="1058"/>
      <c r="CI40" s="1059"/>
      <c r="CJ40" s="1059"/>
      <c r="CK40" s="1059"/>
      <c r="CL40" s="1060"/>
      <c r="CM40" s="1058"/>
      <c r="CN40" s="1059"/>
      <c r="CO40" s="1059"/>
      <c r="CP40" s="1059"/>
      <c r="CQ40" s="1060"/>
      <c r="CR40" s="1058"/>
      <c r="CS40" s="1059"/>
      <c r="CT40" s="1059"/>
      <c r="CU40" s="1059"/>
      <c r="CV40" s="1060"/>
      <c r="CW40" s="1058"/>
      <c r="CX40" s="1059"/>
      <c r="CY40" s="1059"/>
      <c r="CZ40" s="1059"/>
      <c r="DA40" s="1060"/>
      <c r="DB40" s="1058"/>
      <c r="DC40" s="1059"/>
      <c r="DD40" s="1059"/>
      <c r="DE40" s="1059"/>
      <c r="DF40" s="1060"/>
      <c r="DG40" s="1058"/>
      <c r="DH40" s="1059"/>
      <c r="DI40" s="1059"/>
      <c r="DJ40" s="1059"/>
      <c r="DK40" s="1060"/>
      <c r="DL40" s="1058"/>
      <c r="DM40" s="1059"/>
      <c r="DN40" s="1059"/>
      <c r="DO40" s="1059"/>
      <c r="DP40" s="1060"/>
      <c r="DQ40" s="1058"/>
      <c r="DR40" s="1059"/>
      <c r="DS40" s="1059"/>
      <c r="DT40" s="1059"/>
      <c r="DU40" s="1060"/>
      <c r="DV40" s="1061"/>
      <c r="DW40" s="1062"/>
      <c r="DX40" s="1062"/>
      <c r="DY40" s="1062"/>
      <c r="DZ40" s="1063"/>
      <c r="EA40" s="226"/>
    </row>
    <row r="41" spans="1:131" s="227" customFormat="1" ht="26.25" customHeight="1" x14ac:dyDescent="0.15">
      <c r="A41" s="241">
        <v>14</v>
      </c>
      <c r="B41" s="1106"/>
      <c r="C41" s="1107"/>
      <c r="D41" s="1107"/>
      <c r="E41" s="1107"/>
      <c r="F41" s="1107"/>
      <c r="G41" s="1107"/>
      <c r="H41" s="1107"/>
      <c r="I41" s="1107"/>
      <c r="J41" s="1107"/>
      <c r="K41" s="1107"/>
      <c r="L41" s="1107"/>
      <c r="M41" s="1107"/>
      <c r="N41" s="1107"/>
      <c r="O41" s="1107"/>
      <c r="P41" s="1108"/>
      <c r="Q41" s="1112"/>
      <c r="R41" s="1113"/>
      <c r="S41" s="1113"/>
      <c r="T41" s="1113"/>
      <c r="U41" s="1113"/>
      <c r="V41" s="1113"/>
      <c r="W41" s="1113"/>
      <c r="X41" s="1113"/>
      <c r="Y41" s="1113"/>
      <c r="Z41" s="1113"/>
      <c r="AA41" s="1113"/>
      <c r="AB41" s="1113"/>
      <c r="AC41" s="1113"/>
      <c r="AD41" s="1113"/>
      <c r="AE41" s="1114"/>
      <c r="AF41" s="1088"/>
      <c r="AG41" s="1089"/>
      <c r="AH41" s="1089"/>
      <c r="AI41" s="1089"/>
      <c r="AJ41" s="1090"/>
      <c r="AK41" s="1049"/>
      <c r="AL41" s="1040"/>
      <c r="AM41" s="1040"/>
      <c r="AN41" s="1040"/>
      <c r="AO41" s="1040"/>
      <c r="AP41" s="1040"/>
      <c r="AQ41" s="1040"/>
      <c r="AR41" s="1040"/>
      <c r="AS41" s="1040"/>
      <c r="AT41" s="1040"/>
      <c r="AU41" s="1040"/>
      <c r="AV41" s="1040"/>
      <c r="AW41" s="1040"/>
      <c r="AX41" s="1040"/>
      <c r="AY41" s="1040"/>
      <c r="AZ41" s="1111"/>
      <c r="BA41" s="1111"/>
      <c r="BB41" s="1111"/>
      <c r="BC41" s="1111"/>
      <c r="BD41" s="1111"/>
      <c r="BE41" s="1101"/>
      <c r="BF41" s="1101"/>
      <c r="BG41" s="1101"/>
      <c r="BH41" s="1101"/>
      <c r="BI41" s="1102"/>
      <c r="BJ41" s="232"/>
      <c r="BK41" s="232"/>
      <c r="BL41" s="232"/>
      <c r="BM41" s="232"/>
      <c r="BN41" s="232"/>
      <c r="BO41" s="245"/>
      <c r="BP41" s="245"/>
      <c r="BQ41" s="242">
        <v>35</v>
      </c>
      <c r="BR41" s="243"/>
      <c r="BS41" s="1083"/>
      <c r="BT41" s="1084"/>
      <c r="BU41" s="1084"/>
      <c r="BV41" s="1084"/>
      <c r="BW41" s="1084"/>
      <c r="BX41" s="1084"/>
      <c r="BY41" s="1084"/>
      <c r="BZ41" s="1084"/>
      <c r="CA41" s="1084"/>
      <c r="CB41" s="1084"/>
      <c r="CC41" s="1084"/>
      <c r="CD41" s="1084"/>
      <c r="CE41" s="1084"/>
      <c r="CF41" s="1084"/>
      <c r="CG41" s="1085"/>
      <c r="CH41" s="1058"/>
      <c r="CI41" s="1059"/>
      <c r="CJ41" s="1059"/>
      <c r="CK41" s="1059"/>
      <c r="CL41" s="1060"/>
      <c r="CM41" s="1058"/>
      <c r="CN41" s="1059"/>
      <c r="CO41" s="1059"/>
      <c r="CP41" s="1059"/>
      <c r="CQ41" s="1060"/>
      <c r="CR41" s="1058"/>
      <c r="CS41" s="1059"/>
      <c r="CT41" s="1059"/>
      <c r="CU41" s="1059"/>
      <c r="CV41" s="1060"/>
      <c r="CW41" s="1058"/>
      <c r="CX41" s="1059"/>
      <c r="CY41" s="1059"/>
      <c r="CZ41" s="1059"/>
      <c r="DA41" s="1060"/>
      <c r="DB41" s="1058"/>
      <c r="DC41" s="1059"/>
      <c r="DD41" s="1059"/>
      <c r="DE41" s="1059"/>
      <c r="DF41" s="1060"/>
      <c r="DG41" s="1058"/>
      <c r="DH41" s="1059"/>
      <c r="DI41" s="1059"/>
      <c r="DJ41" s="1059"/>
      <c r="DK41" s="1060"/>
      <c r="DL41" s="1058"/>
      <c r="DM41" s="1059"/>
      <c r="DN41" s="1059"/>
      <c r="DO41" s="1059"/>
      <c r="DP41" s="1060"/>
      <c r="DQ41" s="1058"/>
      <c r="DR41" s="1059"/>
      <c r="DS41" s="1059"/>
      <c r="DT41" s="1059"/>
      <c r="DU41" s="1060"/>
      <c r="DV41" s="1061"/>
      <c r="DW41" s="1062"/>
      <c r="DX41" s="1062"/>
      <c r="DY41" s="1062"/>
      <c r="DZ41" s="1063"/>
      <c r="EA41" s="226"/>
    </row>
    <row r="42" spans="1:131" s="227" customFormat="1" ht="26.25" customHeight="1" x14ac:dyDescent="0.15">
      <c r="A42" s="241">
        <v>15</v>
      </c>
      <c r="B42" s="1106"/>
      <c r="C42" s="1107"/>
      <c r="D42" s="1107"/>
      <c r="E42" s="1107"/>
      <c r="F42" s="1107"/>
      <c r="G42" s="1107"/>
      <c r="H42" s="1107"/>
      <c r="I42" s="1107"/>
      <c r="J42" s="1107"/>
      <c r="K42" s="1107"/>
      <c r="L42" s="1107"/>
      <c r="M42" s="1107"/>
      <c r="N42" s="1107"/>
      <c r="O42" s="1107"/>
      <c r="P42" s="1108"/>
      <c r="Q42" s="1112"/>
      <c r="R42" s="1113"/>
      <c r="S42" s="1113"/>
      <c r="T42" s="1113"/>
      <c r="U42" s="1113"/>
      <c r="V42" s="1113"/>
      <c r="W42" s="1113"/>
      <c r="X42" s="1113"/>
      <c r="Y42" s="1113"/>
      <c r="Z42" s="1113"/>
      <c r="AA42" s="1113"/>
      <c r="AB42" s="1113"/>
      <c r="AC42" s="1113"/>
      <c r="AD42" s="1113"/>
      <c r="AE42" s="1114"/>
      <c r="AF42" s="1088"/>
      <c r="AG42" s="1089"/>
      <c r="AH42" s="1089"/>
      <c r="AI42" s="1089"/>
      <c r="AJ42" s="1090"/>
      <c r="AK42" s="1049"/>
      <c r="AL42" s="1040"/>
      <c r="AM42" s="1040"/>
      <c r="AN42" s="1040"/>
      <c r="AO42" s="1040"/>
      <c r="AP42" s="1040"/>
      <c r="AQ42" s="1040"/>
      <c r="AR42" s="1040"/>
      <c r="AS42" s="1040"/>
      <c r="AT42" s="1040"/>
      <c r="AU42" s="1040"/>
      <c r="AV42" s="1040"/>
      <c r="AW42" s="1040"/>
      <c r="AX42" s="1040"/>
      <c r="AY42" s="1040"/>
      <c r="AZ42" s="1111"/>
      <c r="BA42" s="1111"/>
      <c r="BB42" s="1111"/>
      <c r="BC42" s="1111"/>
      <c r="BD42" s="1111"/>
      <c r="BE42" s="1101"/>
      <c r="BF42" s="1101"/>
      <c r="BG42" s="1101"/>
      <c r="BH42" s="1101"/>
      <c r="BI42" s="1102"/>
      <c r="BJ42" s="232"/>
      <c r="BK42" s="232"/>
      <c r="BL42" s="232"/>
      <c r="BM42" s="232"/>
      <c r="BN42" s="232"/>
      <c r="BO42" s="245"/>
      <c r="BP42" s="245"/>
      <c r="BQ42" s="242">
        <v>36</v>
      </c>
      <c r="BR42" s="243"/>
      <c r="BS42" s="1083"/>
      <c r="BT42" s="1084"/>
      <c r="BU42" s="1084"/>
      <c r="BV42" s="1084"/>
      <c r="BW42" s="1084"/>
      <c r="BX42" s="1084"/>
      <c r="BY42" s="1084"/>
      <c r="BZ42" s="1084"/>
      <c r="CA42" s="1084"/>
      <c r="CB42" s="1084"/>
      <c r="CC42" s="1084"/>
      <c r="CD42" s="1084"/>
      <c r="CE42" s="1084"/>
      <c r="CF42" s="1084"/>
      <c r="CG42" s="1085"/>
      <c r="CH42" s="1058"/>
      <c r="CI42" s="1059"/>
      <c r="CJ42" s="1059"/>
      <c r="CK42" s="1059"/>
      <c r="CL42" s="1060"/>
      <c r="CM42" s="1058"/>
      <c r="CN42" s="1059"/>
      <c r="CO42" s="1059"/>
      <c r="CP42" s="1059"/>
      <c r="CQ42" s="1060"/>
      <c r="CR42" s="1058"/>
      <c r="CS42" s="1059"/>
      <c r="CT42" s="1059"/>
      <c r="CU42" s="1059"/>
      <c r="CV42" s="1060"/>
      <c r="CW42" s="1058"/>
      <c r="CX42" s="1059"/>
      <c r="CY42" s="1059"/>
      <c r="CZ42" s="1059"/>
      <c r="DA42" s="1060"/>
      <c r="DB42" s="1058"/>
      <c r="DC42" s="1059"/>
      <c r="DD42" s="1059"/>
      <c r="DE42" s="1059"/>
      <c r="DF42" s="1060"/>
      <c r="DG42" s="1058"/>
      <c r="DH42" s="1059"/>
      <c r="DI42" s="1059"/>
      <c r="DJ42" s="1059"/>
      <c r="DK42" s="1060"/>
      <c r="DL42" s="1058"/>
      <c r="DM42" s="1059"/>
      <c r="DN42" s="1059"/>
      <c r="DO42" s="1059"/>
      <c r="DP42" s="1060"/>
      <c r="DQ42" s="1058"/>
      <c r="DR42" s="1059"/>
      <c r="DS42" s="1059"/>
      <c r="DT42" s="1059"/>
      <c r="DU42" s="1060"/>
      <c r="DV42" s="1061"/>
      <c r="DW42" s="1062"/>
      <c r="DX42" s="1062"/>
      <c r="DY42" s="1062"/>
      <c r="DZ42" s="1063"/>
      <c r="EA42" s="226"/>
    </row>
    <row r="43" spans="1:131" s="227" customFormat="1" ht="26.25" customHeight="1" x14ac:dyDescent="0.15">
      <c r="A43" s="241">
        <v>16</v>
      </c>
      <c r="B43" s="1106"/>
      <c r="C43" s="1107"/>
      <c r="D43" s="1107"/>
      <c r="E43" s="1107"/>
      <c r="F43" s="1107"/>
      <c r="G43" s="1107"/>
      <c r="H43" s="1107"/>
      <c r="I43" s="1107"/>
      <c r="J43" s="1107"/>
      <c r="K43" s="1107"/>
      <c r="L43" s="1107"/>
      <c r="M43" s="1107"/>
      <c r="N43" s="1107"/>
      <c r="O43" s="1107"/>
      <c r="P43" s="1108"/>
      <c r="Q43" s="1112"/>
      <c r="R43" s="1113"/>
      <c r="S43" s="1113"/>
      <c r="T43" s="1113"/>
      <c r="U43" s="1113"/>
      <c r="V43" s="1113"/>
      <c r="W43" s="1113"/>
      <c r="X43" s="1113"/>
      <c r="Y43" s="1113"/>
      <c r="Z43" s="1113"/>
      <c r="AA43" s="1113"/>
      <c r="AB43" s="1113"/>
      <c r="AC43" s="1113"/>
      <c r="AD43" s="1113"/>
      <c r="AE43" s="1114"/>
      <c r="AF43" s="1088"/>
      <c r="AG43" s="1089"/>
      <c r="AH43" s="1089"/>
      <c r="AI43" s="1089"/>
      <c r="AJ43" s="1090"/>
      <c r="AK43" s="1049"/>
      <c r="AL43" s="1040"/>
      <c r="AM43" s="1040"/>
      <c r="AN43" s="1040"/>
      <c r="AO43" s="1040"/>
      <c r="AP43" s="1040"/>
      <c r="AQ43" s="1040"/>
      <c r="AR43" s="1040"/>
      <c r="AS43" s="1040"/>
      <c r="AT43" s="1040"/>
      <c r="AU43" s="1040"/>
      <c r="AV43" s="1040"/>
      <c r="AW43" s="1040"/>
      <c r="AX43" s="1040"/>
      <c r="AY43" s="1040"/>
      <c r="AZ43" s="1111"/>
      <c r="BA43" s="1111"/>
      <c r="BB43" s="1111"/>
      <c r="BC43" s="1111"/>
      <c r="BD43" s="1111"/>
      <c r="BE43" s="1101"/>
      <c r="BF43" s="1101"/>
      <c r="BG43" s="1101"/>
      <c r="BH43" s="1101"/>
      <c r="BI43" s="1102"/>
      <c r="BJ43" s="232"/>
      <c r="BK43" s="232"/>
      <c r="BL43" s="232"/>
      <c r="BM43" s="232"/>
      <c r="BN43" s="232"/>
      <c r="BO43" s="245"/>
      <c r="BP43" s="245"/>
      <c r="BQ43" s="242">
        <v>37</v>
      </c>
      <c r="BR43" s="243"/>
      <c r="BS43" s="1083"/>
      <c r="BT43" s="1084"/>
      <c r="BU43" s="1084"/>
      <c r="BV43" s="1084"/>
      <c r="BW43" s="1084"/>
      <c r="BX43" s="1084"/>
      <c r="BY43" s="1084"/>
      <c r="BZ43" s="1084"/>
      <c r="CA43" s="1084"/>
      <c r="CB43" s="1084"/>
      <c r="CC43" s="1084"/>
      <c r="CD43" s="1084"/>
      <c r="CE43" s="1084"/>
      <c r="CF43" s="1084"/>
      <c r="CG43" s="1085"/>
      <c r="CH43" s="1058"/>
      <c r="CI43" s="1059"/>
      <c r="CJ43" s="1059"/>
      <c r="CK43" s="1059"/>
      <c r="CL43" s="1060"/>
      <c r="CM43" s="1058"/>
      <c r="CN43" s="1059"/>
      <c r="CO43" s="1059"/>
      <c r="CP43" s="1059"/>
      <c r="CQ43" s="1060"/>
      <c r="CR43" s="1058"/>
      <c r="CS43" s="1059"/>
      <c r="CT43" s="1059"/>
      <c r="CU43" s="1059"/>
      <c r="CV43" s="1060"/>
      <c r="CW43" s="1058"/>
      <c r="CX43" s="1059"/>
      <c r="CY43" s="1059"/>
      <c r="CZ43" s="1059"/>
      <c r="DA43" s="1060"/>
      <c r="DB43" s="1058"/>
      <c r="DC43" s="1059"/>
      <c r="DD43" s="1059"/>
      <c r="DE43" s="1059"/>
      <c r="DF43" s="1060"/>
      <c r="DG43" s="1058"/>
      <c r="DH43" s="1059"/>
      <c r="DI43" s="1059"/>
      <c r="DJ43" s="1059"/>
      <c r="DK43" s="1060"/>
      <c r="DL43" s="1058"/>
      <c r="DM43" s="1059"/>
      <c r="DN43" s="1059"/>
      <c r="DO43" s="1059"/>
      <c r="DP43" s="1060"/>
      <c r="DQ43" s="1058"/>
      <c r="DR43" s="1059"/>
      <c r="DS43" s="1059"/>
      <c r="DT43" s="1059"/>
      <c r="DU43" s="1060"/>
      <c r="DV43" s="1061"/>
      <c r="DW43" s="1062"/>
      <c r="DX43" s="1062"/>
      <c r="DY43" s="1062"/>
      <c r="DZ43" s="1063"/>
      <c r="EA43" s="226"/>
    </row>
    <row r="44" spans="1:131" s="227" customFormat="1" ht="26.25" customHeight="1" x14ac:dyDescent="0.15">
      <c r="A44" s="241">
        <v>17</v>
      </c>
      <c r="B44" s="1106"/>
      <c r="C44" s="1107"/>
      <c r="D44" s="1107"/>
      <c r="E44" s="1107"/>
      <c r="F44" s="1107"/>
      <c r="G44" s="1107"/>
      <c r="H44" s="1107"/>
      <c r="I44" s="1107"/>
      <c r="J44" s="1107"/>
      <c r="K44" s="1107"/>
      <c r="L44" s="1107"/>
      <c r="M44" s="1107"/>
      <c r="N44" s="1107"/>
      <c r="O44" s="1107"/>
      <c r="P44" s="1108"/>
      <c r="Q44" s="1112"/>
      <c r="R44" s="1113"/>
      <c r="S44" s="1113"/>
      <c r="T44" s="1113"/>
      <c r="U44" s="1113"/>
      <c r="V44" s="1113"/>
      <c r="W44" s="1113"/>
      <c r="X44" s="1113"/>
      <c r="Y44" s="1113"/>
      <c r="Z44" s="1113"/>
      <c r="AA44" s="1113"/>
      <c r="AB44" s="1113"/>
      <c r="AC44" s="1113"/>
      <c r="AD44" s="1113"/>
      <c r="AE44" s="1114"/>
      <c r="AF44" s="1088"/>
      <c r="AG44" s="1089"/>
      <c r="AH44" s="1089"/>
      <c r="AI44" s="1089"/>
      <c r="AJ44" s="1090"/>
      <c r="AK44" s="1049"/>
      <c r="AL44" s="1040"/>
      <c r="AM44" s="1040"/>
      <c r="AN44" s="1040"/>
      <c r="AO44" s="1040"/>
      <c r="AP44" s="1040"/>
      <c r="AQ44" s="1040"/>
      <c r="AR44" s="1040"/>
      <c r="AS44" s="1040"/>
      <c r="AT44" s="1040"/>
      <c r="AU44" s="1040"/>
      <c r="AV44" s="1040"/>
      <c r="AW44" s="1040"/>
      <c r="AX44" s="1040"/>
      <c r="AY44" s="1040"/>
      <c r="AZ44" s="1111"/>
      <c r="BA44" s="1111"/>
      <c r="BB44" s="1111"/>
      <c r="BC44" s="1111"/>
      <c r="BD44" s="1111"/>
      <c r="BE44" s="1101"/>
      <c r="BF44" s="1101"/>
      <c r="BG44" s="1101"/>
      <c r="BH44" s="1101"/>
      <c r="BI44" s="1102"/>
      <c r="BJ44" s="232"/>
      <c r="BK44" s="232"/>
      <c r="BL44" s="232"/>
      <c r="BM44" s="232"/>
      <c r="BN44" s="232"/>
      <c r="BO44" s="245"/>
      <c r="BP44" s="245"/>
      <c r="BQ44" s="242">
        <v>38</v>
      </c>
      <c r="BR44" s="243"/>
      <c r="BS44" s="1083"/>
      <c r="BT44" s="1084"/>
      <c r="BU44" s="1084"/>
      <c r="BV44" s="1084"/>
      <c r="BW44" s="1084"/>
      <c r="BX44" s="1084"/>
      <c r="BY44" s="1084"/>
      <c r="BZ44" s="1084"/>
      <c r="CA44" s="1084"/>
      <c r="CB44" s="1084"/>
      <c r="CC44" s="1084"/>
      <c r="CD44" s="1084"/>
      <c r="CE44" s="1084"/>
      <c r="CF44" s="1084"/>
      <c r="CG44" s="1085"/>
      <c r="CH44" s="1058"/>
      <c r="CI44" s="1059"/>
      <c r="CJ44" s="1059"/>
      <c r="CK44" s="1059"/>
      <c r="CL44" s="1060"/>
      <c r="CM44" s="1058"/>
      <c r="CN44" s="1059"/>
      <c r="CO44" s="1059"/>
      <c r="CP44" s="1059"/>
      <c r="CQ44" s="1060"/>
      <c r="CR44" s="1058"/>
      <c r="CS44" s="1059"/>
      <c r="CT44" s="1059"/>
      <c r="CU44" s="1059"/>
      <c r="CV44" s="1060"/>
      <c r="CW44" s="1058"/>
      <c r="CX44" s="1059"/>
      <c r="CY44" s="1059"/>
      <c r="CZ44" s="1059"/>
      <c r="DA44" s="1060"/>
      <c r="DB44" s="1058"/>
      <c r="DC44" s="1059"/>
      <c r="DD44" s="1059"/>
      <c r="DE44" s="1059"/>
      <c r="DF44" s="1060"/>
      <c r="DG44" s="1058"/>
      <c r="DH44" s="1059"/>
      <c r="DI44" s="1059"/>
      <c r="DJ44" s="1059"/>
      <c r="DK44" s="1060"/>
      <c r="DL44" s="1058"/>
      <c r="DM44" s="1059"/>
      <c r="DN44" s="1059"/>
      <c r="DO44" s="1059"/>
      <c r="DP44" s="1060"/>
      <c r="DQ44" s="1058"/>
      <c r="DR44" s="1059"/>
      <c r="DS44" s="1059"/>
      <c r="DT44" s="1059"/>
      <c r="DU44" s="1060"/>
      <c r="DV44" s="1061"/>
      <c r="DW44" s="1062"/>
      <c r="DX44" s="1062"/>
      <c r="DY44" s="1062"/>
      <c r="DZ44" s="1063"/>
      <c r="EA44" s="226"/>
    </row>
    <row r="45" spans="1:131" s="227" customFormat="1" ht="26.25" customHeight="1" x14ac:dyDescent="0.15">
      <c r="A45" s="241">
        <v>18</v>
      </c>
      <c r="B45" s="1106"/>
      <c r="C45" s="1107"/>
      <c r="D45" s="1107"/>
      <c r="E45" s="1107"/>
      <c r="F45" s="1107"/>
      <c r="G45" s="1107"/>
      <c r="H45" s="1107"/>
      <c r="I45" s="1107"/>
      <c r="J45" s="1107"/>
      <c r="K45" s="1107"/>
      <c r="L45" s="1107"/>
      <c r="M45" s="1107"/>
      <c r="N45" s="1107"/>
      <c r="O45" s="1107"/>
      <c r="P45" s="1108"/>
      <c r="Q45" s="1112"/>
      <c r="R45" s="1113"/>
      <c r="S45" s="1113"/>
      <c r="T45" s="1113"/>
      <c r="U45" s="1113"/>
      <c r="V45" s="1113"/>
      <c r="W45" s="1113"/>
      <c r="X45" s="1113"/>
      <c r="Y45" s="1113"/>
      <c r="Z45" s="1113"/>
      <c r="AA45" s="1113"/>
      <c r="AB45" s="1113"/>
      <c r="AC45" s="1113"/>
      <c r="AD45" s="1113"/>
      <c r="AE45" s="1114"/>
      <c r="AF45" s="1088"/>
      <c r="AG45" s="1089"/>
      <c r="AH45" s="1089"/>
      <c r="AI45" s="1089"/>
      <c r="AJ45" s="1090"/>
      <c r="AK45" s="1049"/>
      <c r="AL45" s="1040"/>
      <c r="AM45" s="1040"/>
      <c r="AN45" s="1040"/>
      <c r="AO45" s="1040"/>
      <c r="AP45" s="1040"/>
      <c r="AQ45" s="1040"/>
      <c r="AR45" s="1040"/>
      <c r="AS45" s="1040"/>
      <c r="AT45" s="1040"/>
      <c r="AU45" s="1040"/>
      <c r="AV45" s="1040"/>
      <c r="AW45" s="1040"/>
      <c r="AX45" s="1040"/>
      <c r="AY45" s="1040"/>
      <c r="AZ45" s="1111"/>
      <c r="BA45" s="1111"/>
      <c r="BB45" s="1111"/>
      <c r="BC45" s="1111"/>
      <c r="BD45" s="1111"/>
      <c r="BE45" s="1101"/>
      <c r="BF45" s="1101"/>
      <c r="BG45" s="1101"/>
      <c r="BH45" s="1101"/>
      <c r="BI45" s="1102"/>
      <c r="BJ45" s="232"/>
      <c r="BK45" s="232"/>
      <c r="BL45" s="232"/>
      <c r="BM45" s="232"/>
      <c r="BN45" s="232"/>
      <c r="BO45" s="245"/>
      <c r="BP45" s="245"/>
      <c r="BQ45" s="242">
        <v>39</v>
      </c>
      <c r="BR45" s="243"/>
      <c r="BS45" s="1083"/>
      <c r="BT45" s="1084"/>
      <c r="BU45" s="1084"/>
      <c r="BV45" s="1084"/>
      <c r="BW45" s="1084"/>
      <c r="BX45" s="1084"/>
      <c r="BY45" s="1084"/>
      <c r="BZ45" s="1084"/>
      <c r="CA45" s="1084"/>
      <c r="CB45" s="1084"/>
      <c r="CC45" s="1084"/>
      <c r="CD45" s="1084"/>
      <c r="CE45" s="1084"/>
      <c r="CF45" s="1084"/>
      <c r="CG45" s="1085"/>
      <c r="CH45" s="1058"/>
      <c r="CI45" s="1059"/>
      <c r="CJ45" s="1059"/>
      <c r="CK45" s="1059"/>
      <c r="CL45" s="1060"/>
      <c r="CM45" s="1058"/>
      <c r="CN45" s="1059"/>
      <c r="CO45" s="1059"/>
      <c r="CP45" s="1059"/>
      <c r="CQ45" s="1060"/>
      <c r="CR45" s="1058"/>
      <c r="CS45" s="1059"/>
      <c r="CT45" s="1059"/>
      <c r="CU45" s="1059"/>
      <c r="CV45" s="1060"/>
      <c r="CW45" s="1058"/>
      <c r="CX45" s="1059"/>
      <c r="CY45" s="1059"/>
      <c r="CZ45" s="1059"/>
      <c r="DA45" s="1060"/>
      <c r="DB45" s="1058"/>
      <c r="DC45" s="1059"/>
      <c r="DD45" s="1059"/>
      <c r="DE45" s="1059"/>
      <c r="DF45" s="1060"/>
      <c r="DG45" s="1058"/>
      <c r="DH45" s="1059"/>
      <c r="DI45" s="1059"/>
      <c r="DJ45" s="1059"/>
      <c r="DK45" s="1060"/>
      <c r="DL45" s="1058"/>
      <c r="DM45" s="1059"/>
      <c r="DN45" s="1059"/>
      <c r="DO45" s="1059"/>
      <c r="DP45" s="1060"/>
      <c r="DQ45" s="1058"/>
      <c r="DR45" s="1059"/>
      <c r="DS45" s="1059"/>
      <c r="DT45" s="1059"/>
      <c r="DU45" s="1060"/>
      <c r="DV45" s="1061"/>
      <c r="DW45" s="1062"/>
      <c r="DX45" s="1062"/>
      <c r="DY45" s="1062"/>
      <c r="DZ45" s="1063"/>
      <c r="EA45" s="226"/>
    </row>
    <row r="46" spans="1:131" s="227" customFormat="1" ht="26.25" customHeight="1" x14ac:dyDescent="0.15">
      <c r="A46" s="241">
        <v>19</v>
      </c>
      <c r="B46" s="1106"/>
      <c r="C46" s="1107"/>
      <c r="D46" s="1107"/>
      <c r="E46" s="1107"/>
      <c r="F46" s="1107"/>
      <c r="G46" s="1107"/>
      <c r="H46" s="1107"/>
      <c r="I46" s="1107"/>
      <c r="J46" s="1107"/>
      <c r="K46" s="1107"/>
      <c r="L46" s="1107"/>
      <c r="M46" s="1107"/>
      <c r="N46" s="1107"/>
      <c r="O46" s="1107"/>
      <c r="P46" s="1108"/>
      <c r="Q46" s="1112"/>
      <c r="R46" s="1113"/>
      <c r="S46" s="1113"/>
      <c r="T46" s="1113"/>
      <c r="U46" s="1113"/>
      <c r="V46" s="1113"/>
      <c r="W46" s="1113"/>
      <c r="X46" s="1113"/>
      <c r="Y46" s="1113"/>
      <c r="Z46" s="1113"/>
      <c r="AA46" s="1113"/>
      <c r="AB46" s="1113"/>
      <c r="AC46" s="1113"/>
      <c r="AD46" s="1113"/>
      <c r="AE46" s="1114"/>
      <c r="AF46" s="1088"/>
      <c r="AG46" s="1089"/>
      <c r="AH46" s="1089"/>
      <c r="AI46" s="1089"/>
      <c r="AJ46" s="1090"/>
      <c r="AK46" s="1049"/>
      <c r="AL46" s="1040"/>
      <c r="AM46" s="1040"/>
      <c r="AN46" s="1040"/>
      <c r="AO46" s="1040"/>
      <c r="AP46" s="1040"/>
      <c r="AQ46" s="1040"/>
      <c r="AR46" s="1040"/>
      <c r="AS46" s="1040"/>
      <c r="AT46" s="1040"/>
      <c r="AU46" s="1040"/>
      <c r="AV46" s="1040"/>
      <c r="AW46" s="1040"/>
      <c r="AX46" s="1040"/>
      <c r="AY46" s="1040"/>
      <c r="AZ46" s="1111"/>
      <c r="BA46" s="1111"/>
      <c r="BB46" s="1111"/>
      <c r="BC46" s="1111"/>
      <c r="BD46" s="1111"/>
      <c r="BE46" s="1101"/>
      <c r="BF46" s="1101"/>
      <c r="BG46" s="1101"/>
      <c r="BH46" s="1101"/>
      <c r="BI46" s="1102"/>
      <c r="BJ46" s="232"/>
      <c r="BK46" s="232"/>
      <c r="BL46" s="232"/>
      <c r="BM46" s="232"/>
      <c r="BN46" s="232"/>
      <c r="BO46" s="245"/>
      <c r="BP46" s="245"/>
      <c r="BQ46" s="242">
        <v>40</v>
      </c>
      <c r="BR46" s="243"/>
      <c r="BS46" s="1083"/>
      <c r="BT46" s="1084"/>
      <c r="BU46" s="1084"/>
      <c r="BV46" s="1084"/>
      <c r="BW46" s="1084"/>
      <c r="BX46" s="1084"/>
      <c r="BY46" s="1084"/>
      <c r="BZ46" s="1084"/>
      <c r="CA46" s="1084"/>
      <c r="CB46" s="1084"/>
      <c r="CC46" s="1084"/>
      <c r="CD46" s="1084"/>
      <c r="CE46" s="1084"/>
      <c r="CF46" s="1084"/>
      <c r="CG46" s="1085"/>
      <c r="CH46" s="1058"/>
      <c r="CI46" s="1059"/>
      <c r="CJ46" s="1059"/>
      <c r="CK46" s="1059"/>
      <c r="CL46" s="1060"/>
      <c r="CM46" s="1058"/>
      <c r="CN46" s="1059"/>
      <c r="CO46" s="1059"/>
      <c r="CP46" s="1059"/>
      <c r="CQ46" s="1060"/>
      <c r="CR46" s="1058"/>
      <c r="CS46" s="1059"/>
      <c r="CT46" s="1059"/>
      <c r="CU46" s="1059"/>
      <c r="CV46" s="1060"/>
      <c r="CW46" s="1058"/>
      <c r="CX46" s="1059"/>
      <c r="CY46" s="1059"/>
      <c r="CZ46" s="1059"/>
      <c r="DA46" s="1060"/>
      <c r="DB46" s="1058"/>
      <c r="DC46" s="1059"/>
      <c r="DD46" s="1059"/>
      <c r="DE46" s="1059"/>
      <c r="DF46" s="1060"/>
      <c r="DG46" s="1058"/>
      <c r="DH46" s="1059"/>
      <c r="DI46" s="1059"/>
      <c r="DJ46" s="1059"/>
      <c r="DK46" s="1060"/>
      <c r="DL46" s="1058"/>
      <c r="DM46" s="1059"/>
      <c r="DN46" s="1059"/>
      <c r="DO46" s="1059"/>
      <c r="DP46" s="1060"/>
      <c r="DQ46" s="1058"/>
      <c r="DR46" s="1059"/>
      <c r="DS46" s="1059"/>
      <c r="DT46" s="1059"/>
      <c r="DU46" s="1060"/>
      <c r="DV46" s="1061"/>
      <c r="DW46" s="1062"/>
      <c r="DX46" s="1062"/>
      <c r="DY46" s="1062"/>
      <c r="DZ46" s="1063"/>
      <c r="EA46" s="226"/>
    </row>
    <row r="47" spans="1:131" s="227" customFormat="1" ht="26.25" customHeight="1" x14ac:dyDescent="0.15">
      <c r="A47" s="241">
        <v>20</v>
      </c>
      <c r="B47" s="1106"/>
      <c r="C47" s="1107"/>
      <c r="D47" s="1107"/>
      <c r="E47" s="1107"/>
      <c r="F47" s="1107"/>
      <c r="G47" s="1107"/>
      <c r="H47" s="1107"/>
      <c r="I47" s="1107"/>
      <c r="J47" s="1107"/>
      <c r="K47" s="1107"/>
      <c r="L47" s="1107"/>
      <c r="M47" s="1107"/>
      <c r="N47" s="1107"/>
      <c r="O47" s="1107"/>
      <c r="P47" s="1108"/>
      <c r="Q47" s="1112"/>
      <c r="R47" s="1113"/>
      <c r="S47" s="1113"/>
      <c r="T47" s="1113"/>
      <c r="U47" s="1113"/>
      <c r="V47" s="1113"/>
      <c r="W47" s="1113"/>
      <c r="X47" s="1113"/>
      <c r="Y47" s="1113"/>
      <c r="Z47" s="1113"/>
      <c r="AA47" s="1113"/>
      <c r="AB47" s="1113"/>
      <c r="AC47" s="1113"/>
      <c r="AD47" s="1113"/>
      <c r="AE47" s="1114"/>
      <c r="AF47" s="1088"/>
      <c r="AG47" s="1089"/>
      <c r="AH47" s="1089"/>
      <c r="AI47" s="1089"/>
      <c r="AJ47" s="1090"/>
      <c r="AK47" s="1049"/>
      <c r="AL47" s="1040"/>
      <c r="AM47" s="1040"/>
      <c r="AN47" s="1040"/>
      <c r="AO47" s="1040"/>
      <c r="AP47" s="1040"/>
      <c r="AQ47" s="1040"/>
      <c r="AR47" s="1040"/>
      <c r="AS47" s="1040"/>
      <c r="AT47" s="1040"/>
      <c r="AU47" s="1040"/>
      <c r="AV47" s="1040"/>
      <c r="AW47" s="1040"/>
      <c r="AX47" s="1040"/>
      <c r="AY47" s="1040"/>
      <c r="AZ47" s="1111"/>
      <c r="BA47" s="1111"/>
      <c r="BB47" s="1111"/>
      <c r="BC47" s="1111"/>
      <c r="BD47" s="1111"/>
      <c r="BE47" s="1101"/>
      <c r="BF47" s="1101"/>
      <c r="BG47" s="1101"/>
      <c r="BH47" s="1101"/>
      <c r="BI47" s="1102"/>
      <c r="BJ47" s="232"/>
      <c r="BK47" s="232"/>
      <c r="BL47" s="232"/>
      <c r="BM47" s="232"/>
      <c r="BN47" s="232"/>
      <c r="BO47" s="245"/>
      <c r="BP47" s="245"/>
      <c r="BQ47" s="242">
        <v>41</v>
      </c>
      <c r="BR47" s="243"/>
      <c r="BS47" s="1083"/>
      <c r="BT47" s="1084"/>
      <c r="BU47" s="1084"/>
      <c r="BV47" s="1084"/>
      <c r="BW47" s="1084"/>
      <c r="BX47" s="1084"/>
      <c r="BY47" s="1084"/>
      <c r="BZ47" s="1084"/>
      <c r="CA47" s="1084"/>
      <c r="CB47" s="1084"/>
      <c r="CC47" s="1084"/>
      <c r="CD47" s="1084"/>
      <c r="CE47" s="1084"/>
      <c r="CF47" s="1084"/>
      <c r="CG47" s="1085"/>
      <c r="CH47" s="1058"/>
      <c r="CI47" s="1059"/>
      <c r="CJ47" s="1059"/>
      <c r="CK47" s="1059"/>
      <c r="CL47" s="1060"/>
      <c r="CM47" s="1058"/>
      <c r="CN47" s="1059"/>
      <c r="CO47" s="1059"/>
      <c r="CP47" s="1059"/>
      <c r="CQ47" s="1060"/>
      <c r="CR47" s="1058"/>
      <c r="CS47" s="1059"/>
      <c r="CT47" s="1059"/>
      <c r="CU47" s="1059"/>
      <c r="CV47" s="1060"/>
      <c r="CW47" s="1058"/>
      <c r="CX47" s="1059"/>
      <c r="CY47" s="1059"/>
      <c r="CZ47" s="1059"/>
      <c r="DA47" s="1060"/>
      <c r="DB47" s="1058"/>
      <c r="DC47" s="1059"/>
      <c r="DD47" s="1059"/>
      <c r="DE47" s="1059"/>
      <c r="DF47" s="1060"/>
      <c r="DG47" s="1058"/>
      <c r="DH47" s="1059"/>
      <c r="DI47" s="1059"/>
      <c r="DJ47" s="1059"/>
      <c r="DK47" s="1060"/>
      <c r="DL47" s="1058"/>
      <c r="DM47" s="1059"/>
      <c r="DN47" s="1059"/>
      <c r="DO47" s="1059"/>
      <c r="DP47" s="1060"/>
      <c r="DQ47" s="1058"/>
      <c r="DR47" s="1059"/>
      <c r="DS47" s="1059"/>
      <c r="DT47" s="1059"/>
      <c r="DU47" s="1060"/>
      <c r="DV47" s="1061"/>
      <c r="DW47" s="1062"/>
      <c r="DX47" s="1062"/>
      <c r="DY47" s="1062"/>
      <c r="DZ47" s="1063"/>
      <c r="EA47" s="226"/>
    </row>
    <row r="48" spans="1:131" s="227" customFormat="1" ht="26.25" customHeight="1" x14ac:dyDescent="0.15">
      <c r="A48" s="241">
        <v>21</v>
      </c>
      <c r="B48" s="1106"/>
      <c r="C48" s="1107"/>
      <c r="D48" s="1107"/>
      <c r="E48" s="1107"/>
      <c r="F48" s="1107"/>
      <c r="G48" s="1107"/>
      <c r="H48" s="1107"/>
      <c r="I48" s="1107"/>
      <c r="J48" s="1107"/>
      <c r="K48" s="1107"/>
      <c r="L48" s="1107"/>
      <c r="M48" s="1107"/>
      <c r="N48" s="1107"/>
      <c r="O48" s="1107"/>
      <c r="P48" s="1108"/>
      <c r="Q48" s="1112"/>
      <c r="R48" s="1113"/>
      <c r="S48" s="1113"/>
      <c r="T48" s="1113"/>
      <c r="U48" s="1113"/>
      <c r="V48" s="1113"/>
      <c r="W48" s="1113"/>
      <c r="X48" s="1113"/>
      <c r="Y48" s="1113"/>
      <c r="Z48" s="1113"/>
      <c r="AA48" s="1113"/>
      <c r="AB48" s="1113"/>
      <c r="AC48" s="1113"/>
      <c r="AD48" s="1113"/>
      <c r="AE48" s="1114"/>
      <c r="AF48" s="1088"/>
      <c r="AG48" s="1089"/>
      <c r="AH48" s="1089"/>
      <c r="AI48" s="1089"/>
      <c r="AJ48" s="1090"/>
      <c r="AK48" s="1049"/>
      <c r="AL48" s="1040"/>
      <c r="AM48" s="1040"/>
      <c r="AN48" s="1040"/>
      <c r="AO48" s="1040"/>
      <c r="AP48" s="1040"/>
      <c r="AQ48" s="1040"/>
      <c r="AR48" s="1040"/>
      <c r="AS48" s="1040"/>
      <c r="AT48" s="1040"/>
      <c r="AU48" s="1040"/>
      <c r="AV48" s="1040"/>
      <c r="AW48" s="1040"/>
      <c r="AX48" s="1040"/>
      <c r="AY48" s="1040"/>
      <c r="AZ48" s="1111"/>
      <c r="BA48" s="1111"/>
      <c r="BB48" s="1111"/>
      <c r="BC48" s="1111"/>
      <c r="BD48" s="1111"/>
      <c r="BE48" s="1101"/>
      <c r="BF48" s="1101"/>
      <c r="BG48" s="1101"/>
      <c r="BH48" s="1101"/>
      <c r="BI48" s="1102"/>
      <c r="BJ48" s="232"/>
      <c r="BK48" s="232"/>
      <c r="BL48" s="232"/>
      <c r="BM48" s="232"/>
      <c r="BN48" s="232"/>
      <c r="BO48" s="245"/>
      <c r="BP48" s="245"/>
      <c r="BQ48" s="242">
        <v>42</v>
      </c>
      <c r="BR48" s="243"/>
      <c r="BS48" s="1083"/>
      <c r="BT48" s="1084"/>
      <c r="BU48" s="1084"/>
      <c r="BV48" s="1084"/>
      <c r="BW48" s="1084"/>
      <c r="BX48" s="1084"/>
      <c r="BY48" s="1084"/>
      <c r="BZ48" s="1084"/>
      <c r="CA48" s="1084"/>
      <c r="CB48" s="1084"/>
      <c r="CC48" s="1084"/>
      <c r="CD48" s="1084"/>
      <c r="CE48" s="1084"/>
      <c r="CF48" s="1084"/>
      <c r="CG48" s="1085"/>
      <c r="CH48" s="1058"/>
      <c r="CI48" s="1059"/>
      <c r="CJ48" s="1059"/>
      <c r="CK48" s="1059"/>
      <c r="CL48" s="1060"/>
      <c r="CM48" s="1058"/>
      <c r="CN48" s="1059"/>
      <c r="CO48" s="1059"/>
      <c r="CP48" s="1059"/>
      <c r="CQ48" s="1060"/>
      <c r="CR48" s="1058"/>
      <c r="CS48" s="1059"/>
      <c r="CT48" s="1059"/>
      <c r="CU48" s="1059"/>
      <c r="CV48" s="1060"/>
      <c r="CW48" s="1058"/>
      <c r="CX48" s="1059"/>
      <c r="CY48" s="1059"/>
      <c r="CZ48" s="1059"/>
      <c r="DA48" s="1060"/>
      <c r="DB48" s="1058"/>
      <c r="DC48" s="1059"/>
      <c r="DD48" s="1059"/>
      <c r="DE48" s="1059"/>
      <c r="DF48" s="1060"/>
      <c r="DG48" s="1058"/>
      <c r="DH48" s="1059"/>
      <c r="DI48" s="1059"/>
      <c r="DJ48" s="1059"/>
      <c r="DK48" s="1060"/>
      <c r="DL48" s="1058"/>
      <c r="DM48" s="1059"/>
      <c r="DN48" s="1059"/>
      <c r="DO48" s="1059"/>
      <c r="DP48" s="1060"/>
      <c r="DQ48" s="1058"/>
      <c r="DR48" s="1059"/>
      <c r="DS48" s="1059"/>
      <c r="DT48" s="1059"/>
      <c r="DU48" s="1060"/>
      <c r="DV48" s="1061"/>
      <c r="DW48" s="1062"/>
      <c r="DX48" s="1062"/>
      <c r="DY48" s="1062"/>
      <c r="DZ48" s="1063"/>
      <c r="EA48" s="226"/>
    </row>
    <row r="49" spans="1:131" s="227" customFormat="1" ht="26.25" customHeight="1" x14ac:dyDescent="0.15">
      <c r="A49" s="241">
        <v>22</v>
      </c>
      <c r="B49" s="1106"/>
      <c r="C49" s="1107"/>
      <c r="D49" s="1107"/>
      <c r="E49" s="1107"/>
      <c r="F49" s="1107"/>
      <c r="G49" s="1107"/>
      <c r="H49" s="1107"/>
      <c r="I49" s="1107"/>
      <c r="J49" s="1107"/>
      <c r="K49" s="1107"/>
      <c r="L49" s="1107"/>
      <c r="M49" s="1107"/>
      <c r="N49" s="1107"/>
      <c r="O49" s="1107"/>
      <c r="P49" s="1108"/>
      <c r="Q49" s="1112"/>
      <c r="R49" s="1113"/>
      <c r="S49" s="1113"/>
      <c r="T49" s="1113"/>
      <c r="U49" s="1113"/>
      <c r="V49" s="1113"/>
      <c r="W49" s="1113"/>
      <c r="X49" s="1113"/>
      <c r="Y49" s="1113"/>
      <c r="Z49" s="1113"/>
      <c r="AA49" s="1113"/>
      <c r="AB49" s="1113"/>
      <c r="AC49" s="1113"/>
      <c r="AD49" s="1113"/>
      <c r="AE49" s="1114"/>
      <c r="AF49" s="1088"/>
      <c r="AG49" s="1089"/>
      <c r="AH49" s="1089"/>
      <c r="AI49" s="1089"/>
      <c r="AJ49" s="1090"/>
      <c r="AK49" s="1049"/>
      <c r="AL49" s="1040"/>
      <c r="AM49" s="1040"/>
      <c r="AN49" s="1040"/>
      <c r="AO49" s="1040"/>
      <c r="AP49" s="1040"/>
      <c r="AQ49" s="1040"/>
      <c r="AR49" s="1040"/>
      <c r="AS49" s="1040"/>
      <c r="AT49" s="1040"/>
      <c r="AU49" s="1040"/>
      <c r="AV49" s="1040"/>
      <c r="AW49" s="1040"/>
      <c r="AX49" s="1040"/>
      <c r="AY49" s="1040"/>
      <c r="AZ49" s="1111"/>
      <c r="BA49" s="1111"/>
      <c r="BB49" s="1111"/>
      <c r="BC49" s="1111"/>
      <c r="BD49" s="1111"/>
      <c r="BE49" s="1101"/>
      <c r="BF49" s="1101"/>
      <c r="BG49" s="1101"/>
      <c r="BH49" s="1101"/>
      <c r="BI49" s="1102"/>
      <c r="BJ49" s="232"/>
      <c r="BK49" s="232"/>
      <c r="BL49" s="232"/>
      <c r="BM49" s="232"/>
      <c r="BN49" s="232"/>
      <c r="BO49" s="245"/>
      <c r="BP49" s="245"/>
      <c r="BQ49" s="242">
        <v>43</v>
      </c>
      <c r="BR49" s="243"/>
      <c r="BS49" s="1083"/>
      <c r="BT49" s="1084"/>
      <c r="BU49" s="1084"/>
      <c r="BV49" s="1084"/>
      <c r="BW49" s="1084"/>
      <c r="BX49" s="1084"/>
      <c r="BY49" s="1084"/>
      <c r="BZ49" s="1084"/>
      <c r="CA49" s="1084"/>
      <c r="CB49" s="1084"/>
      <c r="CC49" s="1084"/>
      <c r="CD49" s="1084"/>
      <c r="CE49" s="1084"/>
      <c r="CF49" s="1084"/>
      <c r="CG49" s="1085"/>
      <c r="CH49" s="1058"/>
      <c r="CI49" s="1059"/>
      <c r="CJ49" s="1059"/>
      <c r="CK49" s="1059"/>
      <c r="CL49" s="1060"/>
      <c r="CM49" s="1058"/>
      <c r="CN49" s="1059"/>
      <c r="CO49" s="1059"/>
      <c r="CP49" s="1059"/>
      <c r="CQ49" s="1060"/>
      <c r="CR49" s="1058"/>
      <c r="CS49" s="1059"/>
      <c r="CT49" s="1059"/>
      <c r="CU49" s="1059"/>
      <c r="CV49" s="1060"/>
      <c r="CW49" s="1058"/>
      <c r="CX49" s="1059"/>
      <c r="CY49" s="1059"/>
      <c r="CZ49" s="1059"/>
      <c r="DA49" s="1060"/>
      <c r="DB49" s="1058"/>
      <c r="DC49" s="1059"/>
      <c r="DD49" s="1059"/>
      <c r="DE49" s="1059"/>
      <c r="DF49" s="1060"/>
      <c r="DG49" s="1058"/>
      <c r="DH49" s="1059"/>
      <c r="DI49" s="1059"/>
      <c r="DJ49" s="1059"/>
      <c r="DK49" s="1060"/>
      <c r="DL49" s="1058"/>
      <c r="DM49" s="1059"/>
      <c r="DN49" s="1059"/>
      <c r="DO49" s="1059"/>
      <c r="DP49" s="1060"/>
      <c r="DQ49" s="1058"/>
      <c r="DR49" s="1059"/>
      <c r="DS49" s="1059"/>
      <c r="DT49" s="1059"/>
      <c r="DU49" s="1060"/>
      <c r="DV49" s="1061"/>
      <c r="DW49" s="1062"/>
      <c r="DX49" s="1062"/>
      <c r="DY49" s="1062"/>
      <c r="DZ49" s="1063"/>
      <c r="EA49" s="226"/>
    </row>
    <row r="50" spans="1:131" s="227" customFormat="1" ht="26.25" customHeight="1" x14ac:dyDescent="0.15">
      <c r="A50" s="241">
        <v>23</v>
      </c>
      <c r="B50" s="1106"/>
      <c r="C50" s="1107"/>
      <c r="D50" s="1107"/>
      <c r="E50" s="1107"/>
      <c r="F50" s="1107"/>
      <c r="G50" s="1107"/>
      <c r="H50" s="1107"/>
      <c r="I50" s="1107"/>
      <c r="J50" s="1107"/>
      <c r="K50" s="1107"/>
      <c r="L50" s="1107"/>
      <c r="M50" s="1107"/>
      <c r="N50" s="1107"/>
      <c r="O50" s="1107"/>
      <c r="P50" s="1108"/>
      <c r="Q50" s="1109"/>
      <c r="R50" s="1092"/>
      <c r="S50" s="1092"/>
      <c r="T50" s="1092"/>
      <c r="U50" s="1092"/>
      <c r="V50" s="1092"/>
      <c r="W50" s="1092"/>
      <c r="X50" s="1092"/>
      <c r="Y50" s="1092"/>
      <c r="Z50" s="1092"/>
      <c r="AA50" s="1092"/>
      <c r="AB50" s="1092"/>
      <c r="AC50" s="1092"/>
      <c r="AD50" s="1092"/>
      <c r="AE50" s="1110"/>
      <c r="AF50" s="1088"/>
      <c r="AG50" s="1089"/>
      <c r="AH50" s="1089"/>
      <c r="AI50" s="1089"/>
      <c r="AJ50" s="1090"/>
      <c r="AK50" s="1091"/>
      <c r="AL50" s="1092"/>
      <c r="AM50" s="1092"/>
      <c r="AN50" s="1092"/>
      <c r="AO50" s="1092"/>
      <c r="AP50" s="1092"/>
      <c r="AQ50" s="1092"/>
      <c r="AR50" s="1092"/>
      <c r="AS50" s="1092"/>
      <c r="AT50" s="1092"/>
      <c r="AU50" s="1092"/>
      <c r="AV50" s="1092"/>
      <c r="AW50" s="1092"/>
      <c r="AX50" s="1092"/>
      <c r="AY50" s="1092"/>
      <c r="AZ50" s="1093"/>
      <c r="BA50" s="1093"/>
      <c r="BB50" s="1093"/>
      <c r="BC50" s="1093"/>
      <c r="BD50" s="1093"/>
      <c r="BE50" s="1101"/>
      <c r="BF50" s="1101"/>
      <c r="BG50" s="1101"/>
      <c r="BH50" s="1101"/>
      <c r="BI50" s="1102"/>
      <c r="BJ50" s="232"/>
      <c r="BK50" s="232"/>
      <c r="BL50" s="232"/>
      <c r="BM50" s="232"/>
      <c r="BN50" s="232"/>
      <c r="BO50" s="245"/>
      <c r="BP50" s="245"/>
      <c r="BQ50" s="242">
        <v>44</v>
      </c>
      <c r="BR50" s="243"/>
      <c r="BS50" s="1083"/>
      <c r="BT50" s="1084"/>
      <c r="BU50" s="1084"/>
      <c r="BV50" s="1084"/>
      <c r="BW50" s="1084"/>
      <c r="BX50" s="1084"/>
      <c r="BY50" s="1084"/>
      <c r="BZ50" s="1084"/>
      <c r="CA50" s="1084"/>
      <c r="CB50" s="1084"/>
      <c r="CC50" s="1084"/>
      <c r="CD50" s="1084"/>
      <c r="CE50" s="1084"/>
      <c r="CF50" s="1084"/>
      <c r="CG50" s="1085"/>
      <c r="CH50" s="1058"/>
      <c r="CI50" s="1059"/>
      <c r="CJ50" s="1059"/>
      <c r="CK50" s="1059"/>
      <c r="CL50" s="1060"/>
      <c r="CM50" s="1058"/>
      <c r="CN50" s="1059"/>
      <c r="CO50" s="1059"/>
      <c r="CP50" s="1059"/>
      <c r="CQ50" s="1060"/>
      <c r="CR50" s="1058"/>
      <c r="CS50" s="1059"/>
      <c r="CT50" s="1059"/>
      <c r="CU50" s="1059"/>
      <c r="CV50" s="1060"/>
      <c r="CW50" s="1058"/>
      <c r="CX50" s="1059"/>
      <c r="CY50" s="1059"/>
      <c r="CZ50" s="1059"/>
      <c r="DA50" s="1060"/>
      <c r="DB50" s="1058"/>
      <c r="DC50" s="1059"/>
      <c r="DD50" s="1059"/>
      <c r="DE50" s="1059"/>
      <c r="DF50" s="1060"/>
      <c r="DG50" s="1058"/>
      <c r="DH50" s="1059"/>
      <c r="DI50" s="1059"/>
      <c r="DJ50" s="1059"/>
      <c r="DK50" s="1060"/>
      <c r="DL50" s="1058"/>
      <c r="DM50" s="1059"/>
      <c r="DN50" s="1059"/>
      <c r="DO50" s="1059"/>
      <c r="DP50" s="1060"/>
      <c r="DQ50" s="1058"/>
      <c r="DR50" s="1059"/>
      <c r="DS50" s="1059"/>
      <c r="DT50" s="1059"/>
      <c r="DU50" s="1060"/>
      <c r="DV50" s="1061"/>
      <c r="DW50" s="1062"/>
      <c r="DX50" s="1062"/>
      <c r="DY50" s="1062"/>
      <c r="DZ50" s="1063"/>
      <c r="EA50" s="226"/>
    </row>
    <row r="51" spans="1:131" s="227" customFormat="1" ht="26.25" customHeight="1" x14ac:dyDescent="0.15">
      <c r="A51" s="241">
        <v>24</v>
      </c>
      <c r="B51" s="1106"/>
      <c r="C51" s="1107"/>
      <c r="D51" s="1107"/>
      <c r="E51" s="1107"/>
      <c r="F51" s="1107"/>
      <c r="G51" s="1107"/>
      <c r="H51" s="1107"/>
      <c r="I51" s="1107"/>
      <c r="J51" s="1107"/>
      <c r="K51" s="1107"/>
      <c r="L51" s="1107"/>
      <c r="M51" s="1107"/>
      <c r="N51" s="1107"/>
      <c r="O51" s="1107"/>
      <c r="P51" s="1108"/>
      <c r="Q51" s="1109"/>
      <c r="R51" s="1092"/>
      <c r="S51" s="1092"/>
      <c r="T51" s="1092"/>
      <c r="U51" s="1092"/>
      <c r="V51" s="1092"/>
      <c r="W51" s="1092"/>
      <c r="X51" s="1092"/>
      <c r="Y51" s="1092"/>
      <c r="Z51" s="1092"/>
      <c r="AA51" s="1092"/>
      <c r="AB51" s="1092"/>
      <c r="AC51" s="1092"/>
      <c r="AD51" s="1092"/>
      <c r="AE51" s="1110"/>
      <c r="AF51" s="1088"/>
      <c r="AG51" s="1089"/>
      <c r="AH51" s="1089"/>
      <c r="AI51" s="1089"/>
      <c r="AJ51" s="1090"/>
      <c r="AK51" s="1091"/>
      <c r="AL51" s="1092"/>
      <c r="AM51" s="1092"/>
      <c r="AN51" s="1092"/>
      <c r="AO51" s="1092"/>
      <c r="AP51" s="1092"/>
      <c r="AQ51" s="1092"/>
      <c r="AR51" s="1092"/>
      <c r="AS51" s="1092"/>
      <c r="AT51" s="1092"/>
      <c r="AU51" s="1092"/>
      <c r="AV51" s="1092"/>
      <c r="AW51" s="1092"/>
      <c r="AX51" s="1092"/>
      <c r="AY51" s="1092"/>
      <c r="AZ51" s="1093"/>
      <c r="BA51" s="1093"/>
      <c r="BB51" s="1093"/>
      <c r="BC51" s="1093"/>
      <c r="BD51" s="1093"/>
      <c r="BE51" s="1101"/>
      <c r="BF51" s="1101"/>
      <c r="BG51" s="1101"/>
      <c r="BH51" s="1101"/>
      <c r="BI51" s="1102"/>
      <c r="BJ51" s="232"/>
      <c r="BK51" s="232"/>
      <c r="BL51" s="232"/>
      <c r="BM51" s="232"/>
      <c r="BN51" s="232"/>
      <c r="BO51" s="245"/>
      <c r="BP51" s="245"/>
      <c r="BQ51" s="242">
        <v>45</v>
      </c>
      <c r="BR51" s="243"/>
      <c r="BS51" s="1083"/>
      <c r="BT51" s="1084"/>
      <c r="BU51" s="1084"/>
      <c r="BV51" s="1084"/>
      <c r="BW51" s="1084"/>
      <c r="BX51" s="1084"/>
      <c r="BY51" s="1084"/>
      <c r="BZ51" s="1084"/>
      <c r="CA51" s="1084"/>
      <c r="CB51" s="1084"/>
      <c r="CC51" s="1084"/>
      <c r="CD51" s="1084"/>
      <c r="CE51" s="1084"/>
      <c r="CF51" s="1084"/>
      <c r="CG51" s="1085"/>
      <c r="CH51" s="1058"/>
      <c r="CI51" s="1059"/>
      <c r="CJ51" s="1059"/>
      <c r="CK51" s="1059"/>
      <c r="CL51" s="1060"/>
      <c r="CM51" s="1058"/>
      <c r="CN51" s="1059"/>
      <c r="CO51" s="1059"/>
      <c r="CP51" s="1059"/>
      <c r="CQ51" s="1060"/>
      <c r="CR51" s="1058"/>
      <c r="CS51" s="1059"/>
      <c r="CT51" s="1059"/>
      <c r="CU51" s="1059"/>
      <c r="CV51" s="1060"/>
      <c r="CW51" s="1058"/>
      <c r="CX51" s="1059"/>
      <c r="CY51" s="1059"/>
      <c r="CZ51" s="1059"/>
      <c r="DA51" s="1060"/>
      <c r="DB51" s="1058"/>
      <c r="DC51" s="1059"/>
      <c r="DD51" s="1059"/>
      <c r="DE51" s="1059"/>
      <c r="DF51" s="1060"/>
      <c r="DG51" s="1058"/>
      <c r="DH51" s="1059"/>
      <c r="DI51" s="1059"/>
      <c r="DJ51" s="1059"/>
      <c r="DK51" s="1060"/>
      <c r="DL51" s="1058"/>
      <c r="DM51" s="1059"/>
      <c r="DN51" s="1059"/>
      <c r="DO51" s="1059"/>
      <c r="DP51" s="1060"/>
      <c r="DQ51" s="1058"/>
      <c r="DR51" s="1059"/>
      <c r="DS51" s="1059"/>
      <c r="DT51" s="1059"/>
      <c r="DU51" s="1060"/>
      <c r="DV51" s="1061"/>
      <c r="DW51" s="1062"/>
      <c r="DX51" s="1062"/>
      <c r="DY51" s="1062"/>
      <c r="DZ51" s="1063"/>
      <c r="EA51" s="226"/>
    </row>
    <row r="52" spans="1:131" s="227" customFormat="1" ht="26.25" customHeight="1" x14ac:dyDescent="0.15">
      <c r="A52" s="241">
        <v>25</v>
      </c>
      <c r="B52" s="1106"/>
      <c r="C52" s="1107"/>
      <c r="D52" s="1107"/>
      <c r="E52" s="1107"/>
      <c r="F52" s="1107"/>
      <c r="G52" s="1107"/>
      <c r="H52" s="1107"/>
      <c r="I52" s="1107"/>
      <c r="J52" s="1107"/>
      <c r="K52" s="1107"/>
      <c r="L52" s="1107"/>
      <c r="M52" s="1107"/>
      <c r="N52" s="1107"/>
      <c r="O52" s="1107"/>
      <c r="P52" s="1108"/>
      <c r="Q52" s="1109"/>
      <c r="R52" s="1092"/>
      <c r="S52" s="1092"/>
      <c r="T52" s="1092"/>
      <c r="U52" s="1092"/>
      <c r="V52" s="1092"/>
      <c r="W52" s="1092"/>
      <c r="X52" s="1092"/>
      <c r="Y52" s="1092"/>
      <c r="Z52" s="1092"/>
      <c r="AA52" s="1092"/>
      <c r="AB52" s="1092"/>
      <c r="AC52" s="1092"/>
      <c r="AD52" s="1092"/>
      <c r="AE52" s="1110"/>
      <c r="AF52" s="1088"/>
      <c r="AG52" s="1089"/>
      <c r="AH52" s="1089"/>
      <c r="AI52" s="1089"/>
      <c r="AJ52" s="1090"/>
      <c r="AK52" s="1091"/>
      <c r="AL52" s="1092"/>
      <c r="AM52" s="1092"/>
      <c r="AN52" s="1092"/>
      <c r="AO52" s="1092"/>
      <c r="AP52" s="1092"/>
      <c r="AQ52" s="1092"/>
      <c r="AR52" s="1092"/>
      <c r="AS52" s="1092"/>
      <c r="AT52" s="1092"/>
      <c r="AU52" s="1092"/>
      <c r="AV52" s="1092"/>
      <c r="AW52" s="1092"/>
      <c r="AX52" s="1092"/>
      <c r="AY52" s="1092"/>
      <c r="AZ52" s="1093"/>
      <c r="BA52" s="1093"/>
      <c r="BB52" s="1093"/>
      <c r="BC52" s="1093"/>
      <c r="BD52" s="1093"/>
      <c r="BE52" s="1101"/>
      <c r="BF52" s="1101"/>
      <c r="BG52" s="1101"/>
      <c r="BH52" s="1101"/>
      <c r="BI52" s="1102"/>
      <c r="BJ52" s="232"/>
      <c r="BK52" s="232"/>
      <c r="BL52" s="232"/>
      <c r="BM52" s="232"/>
      <c r="BN52" s="232"/>
      <c r="BO52" s="245"/>
      <c r="BP52" s="245"/>
      <c r="BQ52" s="242">
        <v>46</v>
      </c>
      <c r="BR52" s="243"/>
      <c r="BS52" s="1083"/>
      <c r="BT52" s="1084"/>
      <c r="BU52" s="1084"/>
      <c r="BV52" s="1084"/>
      <c r="BW52" s="1084"/>
      <c r="BX52" s="1084"/>
      <c r="BY52" s="1084"/>
      <c r="BZ52" s="1084"/>
      <c r="CA52" s="1084"/>
      <c r="CB52" s="1084"/>
      <c r="CC52" s="1084"/>
      <c r="CD52" s="1084"/>
      <c r="CE52" s="1084"/>
      <c r="CF52" s="1084"/>
      <c r="CG52" s="1085"/>
      <c r="CH52" s="1058"/>
      <c r="CI52" s="1059"/>
      <c r="CJ52" s="1059"/>
      <c r="CK52" s="1059"/>
      <c r="CL52" s="1060"/>
      <c r="CM52" s="1058"/>
      <c r="CN52" s="1059"/>
      <c r="CO52" s="1059"/>
      <c r="CP52" s="1059"/>
      <c r="CQ52" s="1060"/>
      <c r="CR52" s="1058"/>
      <c r="CS52" s="1059"/>
      <c r="CT52" s="1059"/>
      <c r="CU52" s="1059"/>
      <c r="CV52" s="1060"/>
      <c r="CW52" s="1058"/>
      <c r="CX52" s="1059"/>
      <c r="CY52" s="1059"/>
      <c r="CZ52" s="1059"/>
      <c r="DA52" s="1060"/>
      <c r="DB52" s="1058"/>
      <c r="DC52" s="1059"/>
      <c r="DD52" s="1059"/>
      <c r="DE52" s="1059"/>
      <c r="DF52" s="1060"/>
      <c r="DG52" s="1058"/>
      <c r="DH52" s="1059"/>
      <c r="DI52" s="1059"/>
      <c r="DJ52" s="1059"/>
      <c r="DK52" s="1060"/>
      <c r="DL52" s="1058"/>
      <c r="DM52" s="1059"/>
      <c r="DN52" s="1059"/>
      <c r="DO52" s="1059"/>
      <c r="DP52" s="1060"/>
      <c r="DQ52" s="1058"/>
      <c r="DR52" s="1059"/>
      <c r="DS52" s="1059"/>
      <c r="DT52" s="1059"/>
      <c r="DU52" s="1060"/>
      <c r="DV52" s="1061"/>
      <c r="DW52" s="1062"/>
      <c r="DX52" s="1062"/>
      <c r="DY52" s="1062"/>
      <c r="DZ52" s="1063"/>
      <c r="EA52" s="226"/>
    </row>
    <row r="53" spans="1:131" s="227" customFormat="1" ht="26.25" customHeight="1" x14ac:dyDescent="0.15">
      <c r="A53" s="241">
        <v>26</v>
      </c>
      <c r="B53" s="1106"/>
      <c r="C53" s="1107"/>
      <c r="D53" s="1107"/>
      <c r="E53" s="1107"/>
      <c r="F53" s="1107"/>
      <c r="G53" s="1107"/>
      <c r="H53" s="1107"/>
      <c r="I53" s="1107"/>
      <c r="J53" s="1107"/>
      <c r="K53" s="1107"/>
      <c r="L53" s="1107"/>
      <c r="M53" s="1107"/>
      <c r="N53" s="1107"/>
      <c r="O53" s="1107"/>
      <c r="P53" s="1108"/>
      <c r="Q53" s="1109"/>
      <c r="R53" s="1092"/>
      <c r="S53" s="1092"/>
      <c r="T53" s="1092"/>
      <c r="U53" s="1092"/>
      <c r="V53" s="1092"/>
      <c r="W53" s="1092"/>
      <c r="X53" s="1092"/>
      <c r="Y53" s="1092"/>
      <c r="Z53" s="1092"/>
      <c r="AA53" s="1092"/>
      <c r="AB53" s="1092"/>
      <c r="AC53" s="1092"/>
      <c r="AD53" s="1092"/>
      <c r="AE53" s="1110"/>
      <c r="AF53" s="1088"/>
      <c r="AG53" s="1089"/>
      <c r="AH53" s="1089"/>
      <c r="AI53" s="1089"/>
      <c r="AJ53" s="1090"/>
      <c r="AK53" s="1091"/>
      <c r="AL53" s="1092"/>
      <c r="AM53" s="1092"/>
      <c r="AN53" s="1092"/>
      <c r="AO53" s="1092"/>
      <c r="AP53" s="1092"/>
      <c r="AQ53" s="1092"/>
      <c r="AR53" s="1092"/>
      <c r="AS53" s="1092"/>
      <c r="AT53" s="1092"/>
      <c r="AU53" s="1092"/>
      <c r="AV53" s="1092"/>
      <c r="AW53" s="1092"/>
      <c r="AX53" s="1092"/>
      <c r="AY53" s="1092"/>
      <c r="AZ53" s="1093"/>
      <c r="BA53" s="1093"/>
      <c r="BB53" s="1093"/>
      <c r="BC53" s="1093"/>
      <c r="BD53" s="1093"/>
      <c r="BE53" s="1101"/>
      <c r="BF53" s="1101"/>
      <c r="BG53" s="1101"/>
      <c r="BH53" s="1101"/>
      <c r="BI53" s="1102"/>
      <c r="BJ53" s="232"/>
      <c r="BK53" s="232"/>
      <c r="BL53" s="232"/>
      <c r="BM53" s="232"/>
      <c r="BN53" s="232"/>
      <c r="BO53" s="245"/>
      <c r="BP53" s="245"/>
      <c r="BQ53" s="242">
        <v>47</v>
      </c>
      <c r="BR53" s="243"/>
      <c r="BS53" s="1083"/>
      <c r="BT53" s="1084"/>
      <c r="BU53" s="1084"/>
      <c r="BV53" s="1084"/>
      <c r="BW53" s="1084"/>
      <c r="BX53" s="1084"/>
      <c r="BY53" s="1084"/>
      <c r="BZ53" s="1084"/>
      <c r="CA53" s="1084"/>
      <c r="CB53" s="1084"/>
      <c r="CC53" s="1084"/>
      <c r="CD53" s="1084"/>
      <c r="CE53" s="1084"/>
      <c r="CF53" s="1084"/>
      <c r="CG53" s="1085"/>
      <c r="CH53" s="1058"/>
      <c r="CI53" s="1059"/>
      <c r="CJ53" s="1059"/>
      <c r="CK53" s="1059"/>
      <c r="CL53" s="1060"/>
      <c r="CM53" s="1058"/>
      <c r="CN53" s="1059"/>
      <c r="CO53" s="1059"/>
      <c r="CP53" s="1059"/>
      <c r="CQ53" s="1060"/>
      <c r="CR53" s="1058"/>
      <c r="CS53" s="1059"/>
      <c r="CT53" s="1059"/>
      <c r="CU53" s="1059"/>
      <c r="CV53" s="1060"/>
      <c r="CW53" s="1058"/>
      <c r="CX53" s="1059"/>
      <c r="CY53" s="1059"/>
      <c r="CZ53" s="1059"/>
      <c r="DA53" s="1060"/>
      <c r="DB53" s="1058"/>
      <c r="DC53" s="1059"/>
      <c r="DD53" s="1059"/>
      <c r="DE53" s="1059"/>
      <c r="DF53" s="1060"/>
      <c r="DG53" s="1058"/>
      <c r="DH53" s="1059"/>
      <c r="DI53" s="1059"/>
      <c r="DJ53" s="1059"/>
      <c r="DK53" s="1060"/>
      <c r="DL53" s="1058"/>
      <c r="DM53" s="1059"/>
      <c r="DN53" s="1059"/>
      <c r="DO53" s="1059"/>
      <c r="DP53" s="1060"/>
      <c r="DQ53" s="1058"/>
      <c r="DR53" s="1059"/>
      <c r="DS53" s="1059"/>
      <c r="DT53" s="1059"/>
      <c r="DU53" s="1060"/>
      <c r="DV53" s="1061"/>
      <c r="DW53" s="1062"/>
      <c r="DX53" s="1062"/>
      <c r="DY53" s="1062"/>
      <c r="DZ53" s="1063"/>
      <c r="EA53" s="226"/>
    </row>
    <row r="54" spans="1:131" s="227" customFormat="1" ht="26.25" customHeight="1" x14ac:dyDescent="0.15">
      <c r="A54" s="241">
        <v>27</v>
      </c>
      <c r="B54" s="1106"/>
      <c r="C54" s="1107"/>
      <c r="D54" s="1107"/>
      <c r="E54" s="1107"/>
      <c r="F54" s="1107"/>
      <c r="G54" s="1107"/>
      <c r="H54" s="1107"/>
      <c r="I54" s="1107"/>
      <c r="J54" s="1107"/>
      <c r="K54" s="1107"/>
      <c r="L54" s="1107"/>
      <c r="M54" s="1107"/>
      <c r="N54" s="1107"/>
      <c r="O54" s="1107"/>
      <c r="P54" s="1108"/>
      <c r="Q54" s="1109"/>
      <c r="R54" s="1092"/>
      <c r="S54" s="1092"/>
      <c r="T54" s="1092"/>
      <c r="U54" s="1092"/>
      <c r="V54" s="1092"/>
      <c r="W54" s="1092"/>
      <c r="X54" s="1092"/>
      <c r="Y54" s="1092"/>
      <c r="Z54" s="1092"/>
      <c r="AA54" s="1092"/>
      <c r="AB54" s="1092"/>
      <c r="AC54" s="1092"/>
      <c r="AD54" s="1092"/>
      <c r="AE54" s="1110"/>
      <c r="AF54" s="1088"/>
      <c r="AG54" s="1089"/>
      <c r="AH54" s="1089"/>
      <c r="AI54" s="1089"/>
      <c r="AJ54" s="1090"/>
      <c r="AK54" s="1091"/>
      <c r="AL54" s="1092"/>
      <c r="AM54" s="1092"/>
      <c r="AN54" s="1092"/>
      <c r="AO54" s="1092"/>
      <c r="AP54" s="1092"/>
      <c r="AQ54" s="1092"/>
      <c r="AR54" s="1092"/>
      <c r="AS54" s="1092"/>
      <c r="AT54" s="1092"/>
      <c r="AU54" s="1092"/>
      <c r="AV54" s="1092"/>
      <c r="AW54" s="1092"/>
      <c r="AX54" s="1092"/>
      <c r="AY54" s="1092"/>
      <c r="AZ54" s="1093"/>
      <c r="BA54" s="1093"/>
      <c r="BB54" s="1093"/>
      <c r="BC54" s="1093"/>
      <c r="BD54" s="1093"/>
      <c r="BE54" s="1101"/>
      <c r="BF54" s="1101"/>
      <c r="BG54" s="1101"/>
      <c r="BH54" s="1101"/>
      <c r="BI54" s="1102"/>
      <c r="BJ54" s="232"/>
      <c r="BK54" s="232"/>
      <c r="BL54" s="232"/>
      <c r="BM54" s="232"/>
      <c r="BN54" s="232"/>
      <c r="BO54" s="245"/>
      <c r="BP54" s="245"/>
      <c r="BQ54" s="242">
        <v>48</v>
      </c>
      <c r="BR54" s="243"/>
      <c r="BS54" s="1083"/>
      <c r="BT54" s="1084"/>
      <c r="BU54" s="1084"/>
      <c r="BV54" s="1084"/>
      <c r="BW54" s="1084"/>
      <c r="BX54" s="1084"/>
      <c r="BY54" s="1084"/>
      <c r="BZ54" s="1084"/>
      <c r="CA54" s="1084"/>
      <c r="CB54" s="1084"/>
      <c r="CC54" s="1084"/>
      <c r="CD54" s="1084"/>
      <c r="CE54" s="1084"/>
      <c r="CF54" s="1084"/>
      <c r="CG54" s="1085"/>
      <c r="CH54" s="1058"/>
      <c r="CI54" s="1059"/>
      <c r="CJ54" s="1059"/>
      <c r="CK54" s="1059"/>
      <c r="CL54" s="1060"/>
      <c r="CM54" s="1058"/>
      <c r="CN54" s="1059"/>
      <c r="CO54" s="1059"/>
      <c r="CP54" s="1059"/>
      <c r="CQ54" s="1060"/>
      <c r="CR54" s="1058"/>
      <c r="CS54" s="1059"/>
      <c r="CT54" s="1059"/>
      <c r="CU54" s="1059"/>
      <c r="CV54" s="1060"/>
      <c r="CW54" s="1058"/>
      <c r="CX54" s="1059"/>
      <c r="CY54" s="1059"/>
      <c r="CZ54" s="1059"/>
      <c r="DA54" s="1060"/>
      <c r="DB54" s="1058"/>
      <c r="DC54" s="1059"/>
      <c r="DD54" s="1059"/>
      <c r="DE54" s="1059"/>
      <c r="DF54" s="1060"/>
      <c r="DG54" s="1058"/>
      <c r="DH54" s="1059"/>
      <c r="DI54" s="1059"/>
      <c r="DJ54" s="1059"/>
      <c r="DK54" s="1060"/>
      <c r="DL54" s="1058"/>
      <c r="DM54" s="1059"/>
      <c r="DN54" s="1059"/>
      <c r="DO54" s="1059"/>
      <c r="DP54" s="1060"/>
      <c r="DQ54" s="1058"/>
      <c r="DR54" s="1059"/>
      <c r="DS54" s="1059"/>
      <c r="DT54" s="1059"/>
      <c r="DU54" s="1060"/>
      <c r="DV54" s="1061"/>
      <c r="DW54" s="1062"/>
      <c r="DX54" s="1062"/>
      <c r="DY54" s="1062"/>
      <c r="DZ54" s="1063"/>
      <c r="EA54" s="226"/>
    </row>
    <row r="55" spans="1:131" s="227" customFormat="1" ht="26.25" customHeight="1" x14ac:dyDescent="0.15">
      <c r="A55" s="241">
        <v>28</v>
      </c>
      <c r="B55" s="1106"/>
      <c r="C55" s="1107"/>
      <c r="D55" s="1107"/>
      <c r="E55" s="1107"/>
      <c r="F55" s="1107"/>
      <c r="G55" s="1107"/>
      <c r="H55" s="1107"/>
      <c r="I55" s="1107"/>
      <c r="J55" s="1107"/>
      <c r="K55" s="1107"/>
      <c r="L55" s="1107"/>
      <c r="M55" s="1107"/>
      <c r="N55" s="1107"/>
      <c r="O55" s="1107"/>
      <c r="P55" s="1108"/>
      <c r="Q55" s="1109"/>
      <c r="R55" s="1092"/>
      <c r="S55" s="1092"/>
      <c r="T55" s="1092"/>
      <c r="U55" s="1092"/>
      <c r="V55" s="1092"/>
      <c r="W55" s="1092"/>
      <c r="X55" s="1092"/>
      <c r="Y55" s="1092"/>
      <c r="Z55" s="1092"/>
      <c r="AA55" s="1092"/>
      <c r="AB55" s="1092"/>
      <c r="AC55" s="1092"/>
      <c r="AD55" s="1092"/>
      <c r="AE55" s="1110"/>
      <c r="AF55" s="1088"/>
      <c r="AG55" s="1089"/>
      <c r="AH55" s="1089"/>
      <c r="AI55" s="1089"/>
      <c r="AJ55" s="1090"/>
      <c r="AK55" s="1091"/>
      <c r="AL55" s="1092"/>
      <c r="AM55" s="1092"/>
      <c r="AN55" s="1092"/>
      <c r="AO55" s="1092"/>
      <c r="AP55" s="1092"/>
      <c r="AQ55" s="1092"/>
      <c r="AR55" s="1092"/>
      <c r="AS55" s="1092"/>
      <c r="AT55" s="1092"/>
      <c r="AU55" s="1092"/>
      <c r="AV55" s="1092"/>
      <c r="AW55" s="1092"/>
      <c r="AX55" s="1092"/>
      <c r="AY55" s="1092"/>
      <c r="AZ55" s="1093"/>
      <c r="BA55" s="1093"/>
      <c r="BB55" s="1093"/>
      <c r="BC55" s="1093"/>
      <c r="BD55" s="1093"/>
      <c r="BE55" s="1101"/>
      <c r="BF55" s="1101"/>
      <c r="BG55" s="1101"/>
      <c r="BH55" s="1101"/>
      <c r="BI55" s="1102"/>
      <c r="BJ55" s="232"/>
      <c r="BK55" s="232"/>
      <c r="BL55" s="232"/>
      <c r="BM55" s="232"/>
      <c r="BN55" s="232"/>
      <c r="BO55" s="245"/>
      <c r="BP55" s="245"/>
      <c r="BQ55" s="242">
        <v>49</v>
      </c>
      <c r="BR55" s="243"/>
      <c r="BS55" s="1083"/>
      <c r="BT55" s="1084"/>
      <c r="BU55" s="1084"/>
      <c r="BV55" s="1084"/>
      <c r="BW55" s="1084"/>
      <c r="BX55" s="1084"/>
      <c r="BY55" s="1084"/>
      <c r="BZ55" s="1084"/>
      <c r="CA55" s="1084"/>
      <c r="CB55" s="1084"/>
      <c r="CC55" s="1084"/>
      <c r="CD55" s="1084"/>
      <c r="CE55" s="1084"/>
      <c r="CF55" s="1084"/>
      <c r="CG55" s="1085"/>
      <c r="CH55" s="1058"/>
      <c r="CI55" s="1059"/>
      <c r="CJ55" s="1059"/>
      <c r="CK55" s="1059"/>
      <c r="CL55" s="1060"/>
      <c r="CM55" s="1058"/>
      <c r="CN55" s="1059"/>
      <c r="CO55" s="1059"/>
      <c r="CP55" s="1059"/>
      <c r="CQ55" s="1060"/>
      <c r="CR55" s="1058"/>
      <c r="CS55" s="1059"/>
      <c r="CT55" s="1059"/>
      <c r="CU55" s="1059"/>
      <c r="CV55" s="1060"/>
      <c r="CW55" s="1058"/>
      <c r="CX55" s="1059"/>
      <c r="CY55" s="1059"/>
      <c r="CZ55" s="1059"/>
      <c r="DA55" s="1060"/>
      <c r="DB55" s="1058"/>
      <c r="DC55" s="1059"/>
      <c r="DD55" s="1059"/>
      <c r="DE55" s="1059"/>
      <c r="DF55" s="1060"/>
      <c r="DG55" s="1058"/>
      <c r="DH55" s="1059"/>
      <c r="DI55" s="1059"/>
      <c r="DJ55" s="1059"/>
      <c r="DK55" s="1060"/>
      <c r="DL55" s="1058"/>
      <c r="DM55" s="1059"/>
      <c r="DN55" s="1059"/>
      <c r="DO55" s="1059"/>
      <c r="DP55" s="1060"/>
      <c r="DQ55" s="1058"/>
      <c r="DR55" s="1059"/>
      <c r="DS55" s="1059"/>
      <c r="DT55" s="1059"/>
      <c r="DU55" s="1060"/>
      <c r="DV55" s="1061"/>
      <c r="DW55" s="1062"/>
      <c r="DX55" s="1062"/>
      <c r="DY55" s="1062"/>
      <c r="DZ55" s="1063"/>
      <c r="EA55" s="226"/>
    </row>
    <row r="56" spans="1:131" s="227" customFormat="1" ht="26.25" customHeight="1" x14ac:dyDescent="0.15">
      <c r="A56" s="241">
        <v>29</v>
      </c>
      <c r="B56" s="1106"/>
      <c r="C56" s="1107"/>
      <c r="D56" s="1107"/>
      <c r="E56" s="1107"/>
      <c r="F56" s="1107"/>
      <c r="G56" s="1107"/>
      <c r="H56" s="1107"/>
      <c r="I56" s="1107"/>
      <c r="J56" s="1107"/>
      <c r="K56" s="1107"/>
      <c r="L56" s="1107"/>
      <c r="M56" s="1107"/>
      <c r="N56" s="1107"/>
      <c r="O56" s="1107"/>
      <c r="P56" s="1108"/>
      <c r="Q56" s="1109"/>
      <c r="R56" s="1092"/>
      <c r="S56" s="1092"/>
      <c r="T56" s="1092"/>
      <c r="U56" s="1092"/>
      <c r="V56" s="1092"/>
      <c r="W56" s="1092"/>
      <c r="X56" s="1092"/>
      <c r="Y56" s="1092"/>
      <c r="Z56" s="1092"/>
      <c r="AA56" s="1092"/>
      <c r="AB56" s="1092"/>
      <c r="AC56" s="1092"/>
      <c r="AD56" s="1092"/>
      <c r="AE56" s="1110"/>
      <c r="AF56" s="1088"/>
      <c r="AG56" s="1089"/>
      <c r="AH56" s="1089"/>
      <c r="AI56" s="1089"/>
      <c r="AJ56" s="1090"/>
      <c r="AK56" s="1091"/>
      <c r="AL56" s="1092"/>
      <c r="AM56" s="1092"/>
      <c r="AN56" s="1092"/>
      <c r="AO56" s="1092"/>
      <c r="AP56" s="1092"/>
      <c r="AQ56" s="1092"/>
      <c r="AR56" s="1092"/>
      <c r="AS56" s="1092"/>
      <c r="AT56" s="1092"/>
      <c r="AU56" s="1092"/>
      <c r="AV56" s="1092"/>
      <c r="AW56" s="1092"/>
      <c r="AX56" s="1092"/>
      <c r="AY56" s="1092"/>
      <c r="AZ56" s="1093"/>
      <c r="BA56" s="1093"/>
      <c r="BB56" s="1093"/>
      <c r="BC56" s="1093"/>
      <c r="BD56" s="1093"/>
      <c r="BE56" s="1101"/>
      <c r="BF56" s="1101"/>
      <c r="BG56" s="1101"/>
      <c r="BH56" s="1101"/>
      <c r="BI56" s="1102"/>
      <c r="BJ56" s="232"/>
      <c r="BK56" s="232"/>
      <c r="BL56" s="232"/>
      <c r="BM56" s="232"/>
      <c r="BN56" s="232"/>
      <c r="BO56" s="245"/>
      <c r="BP56" s="245"/>
      <c r="BQ56" s="242">
        <v>50</v>
      </c>
      <c r="BR56" s="243"/>
      <c r="BS56" s="1083"/>
      <c r="BT56" s="1084"/>
      <c r="BU56" s="1084"/>
      <c r="BV56" s="1084"/>
      <c r="BW56" s="1084"/>
      <c r="BX56" s="1084"/>
      <c r="BY56" s="1084"/>
      <c r="BZ56" s="1084"/>
      <c r="CA56" s="1084"/>
      <c r="CB56" s="1084"/>
      <c r="CC56" s="1084"/>
      <c r="CD56" s="1084"/>
      <c r="CE56" s="1084"/>
      <c r="CF56" s="1084"/>
      <c r="CG56" s="1085"/>
      <c r="CH56" s="1058"/>
      <c r="CI56" s="1059"/>
      <c r="CJ56" s="1059"/>
      <c r="CK56" s="1059"/>
      <c r="CL56" s="1060"/>
      <c r="CM56" s="1058"/>
      <c r="CN56" s="1059"/>
      <c r="CO56" s="1059"/>
      <c r="CP56" s="1059"/>
      <c r="CQ56" s="1060"/>
      <c r="CR56" s="1058"/>
      <c r="CS56" s="1059"/>
      <c r="CT56" s="1059"/>
      <c r="CU56" s="1059"/>
      <c r="CV56" s="1060"/>
      <c r="CW56" s="1058"/>
      <c r="CX56" s="1059"/>
      <c r="CY56" s="1059"/>
      <c r="CZ56" s="1059"/>
      <c r="DA56" s="1060"/>
      <c r="DB56" s="1058"/>
      <c r="DC56" s="1059"/>
      <c r="DD56" s="1059"/>
      <c r="DE56" s="1059"/>
      <c r="DF56" s="1060"/>
      <c r="DG56" s="1058"/>
      <c r="DH56" s="1059"/>
      <c r="DI56" s="1059"/>
      <c r="DJ56" s="1059"/>
      <c r="DK56" s="1060"/>
      <c r="DL56" s="1058"/>
      <c r="DM56" s="1059"/>
      <c r="DN56" s="1059"/>
      <c r="DO56" s="1059"/>
      <c r="DP56" s="1060"/>
      <c r="DQ56" s="1058"/>
      <c r="DR56" s="1059"/>
      <c r="DS56" s="1059"/>
      <c r="DT56" s="1059"/>
      <c r="DU56" s="1060"/>
      <c r="DV56" s="1061"/>
      <c r="DW56" s="1062"/>
      <c r="DX56" s="1062"/>
      <c r="DY56" s="1062"/>
      <c r="DZ56" s="1063"/>
      <c r="EA56" s="226"/>
    </row>
    <row r="57" spans="1:131" s="227" customFormat="1" ht="26.25" customHeight="1" x14ac:dyDescent="0.15">
      <c r="A57" s="241">
        <v>30</v>
      </c>
      <c r="B57" s="1106"/>
      <c r="C57" s="1107"/>
      <c r="D57" s="1107"/>
      <c r="E57" s="1107"/>
      <c r="F57" s="1107"/>
      <c r="G57" s="1107"/>
      <c r="H57" s="1107"/>
      <c r="I57" s="1107"/>
      <c r="J57" s="1107"/>
      <c r="K57" s="1107"/>
      <c r="L57" s="1107"/>
      <c r="M57" s="1107"/>
      <c r="N57" s="1107"/>
      <c r="O57" s="1107"/>
      <c r="P57" s="1108"/>
      <c r="Q57" s="1109"/>
      <c r="R57" s="1092"/>
      <c r="S57" s="1092"/>
      <c r="T57" s="1092"/>
      <c r="U57" s="1092"/>
      <c r="V57" s="1092"/>
      <c r="W57" s="1092"/>
      <c r="X57" s="1092"/>
      <c r="Y57" s="1092"/>
      <c r="Z57" s="1092"/>
      <c r="AA57" s="1092"/>
      <c r="AB57" s="1092"/>
      <c r="AC57" s="1092"/>
      <c r="AD57" s="1092"/>
      <c r="AE57" s="1110"/>
      <c r="AF57" s="1088"/>
      <c r="AG57" s="1089"/>
      <c r="AH57" s="1089"/>
      <c r="AI57" s="1089"/>
      <c r="AJ57" s="1090"/>
      <c r="AK57" s="1091"/>
      <c r="AL57" s="1092"/>
      <c r="AM57" s="1092"/>
      <c r="AN57" s="1092"/>
      <c r="AO57" s="1092"/>
      <c r="AP57" s="1092"/>
      <c r="AQ57" s="1092"/>
      <c r="AR57" s="1092"/>
      <c r="AS57" s="1092"/>
      <c r="AT57" s="1092"/>
      <c r="AU57" s="1092"/>
      <c r="AV57" s="1092"/>
      <c r="AW57" s="1092"/>
      <c r="AX57" s="1092"/>
      <c r="AY57" s="1092"/>
      <c r="AZ57" s="1093"/>
      <c r="BA57" s="1093"/>
      <c r="BB57" s="1093"/>
      <c r="BC57" s="1093"/>
      <c r="BD57" s="1093"/>
      <c r="BE57" s="1101"/>
      <c r="BF57" s="1101"/>
      <c r="BG57" s="1101"/>
      <c r="BH57" s="1101"/>
      <c r="BI57" s="1102"/>
      <c r="BJ57" s="232"/>
      <c r="BK57" s="232"/>
      <c r="BL57" s="232"/>
      <c r="BM57" s="232"/>
      <c r="BN57" s="232"/>
      <c r="BO57" s="245"/>
      <c r="BP57" s="245"/>
      <c r="BQ57" s="242">
        <v>51</v>
      </c>
      <c r="BR57" s="243"/>
      <c r="BS57" s="1083"/>
      <c r="BT57" s="1084"/>
      <c r="BU57" s="1084"/>
      <c r="BV57" s="1084"/>
      <c r="BW57" s="1084"/>
      <c r="BX57" s="1084"/>
      <c r="BY57" s="1084"/>
      <c r="BZ57" s="1084"/>
      <c r="CA57" s="1084"/>
      <c r="CB57" s="1084"/>
      <c r="CC57" s="1084"/>
      <c r="CD57" s="1084"/>
      <c r="CE57" s="1084"/>
      <c r="CF57" s="1084"/>
      <c r="CG57" s="1085"/>
      <c r="CH57" s="1058"/>
      <c r="CI57" s="1059"/>
      <c r="CJ57" s="1059"/>
      <c r="CK57" s="1059"/>
      <c r="CL57" s="1060"/>
      <c r="CM57" s="1058"/>
      <c r="CN57" s="1059"/>
      <c r="CO57" s="1059"/>
      <c r="CP57" s="1059"/>
      <c r="CQ57" s="1060"/>
      <c r="CR57" s="1058"/>
      <c r="CS57" s="1059"/>
      <c r="CT57" s="1059"/>
      <c r="CU57" s="1059"/>
      <c r="CV57" s="1060"/>
      <c r="CW57" s="1058"/>
      <c r="CX57" s="1059"/>
      <c r="CY57" s="1059"/>
      <c r="CZ57" s="1059"/>
      <c r="DA57" s="1060"/>
      <c r="DB57" s="1058"/>
      <c r="DC57" s="1059"/>
      <c r="DD57" s="1059"/>
      <c r="DE57" s="1059"/>
      <c r="DF57" s="1060"/>
      <c r="DG57" s="1058"/>
      <c r="DH57" s="1059"/>
      <c r="DI57" s="1059"/>
      <c r="DJ57" s="1059"/>
      <c r="DK57" s="1060"/>
      <c r="DL57" s="1058"/>
      <c r="DM57" s="1059"/>
      <c r="DN57" s="1059"/>
      <c r="DO57" s="1059"/>
      <c r="DP57" s="1060"/>
      <c r="DQ57" s="1058"/>
      <c r="DR57" s="1059"/>
      <c r="DS57" s="1059"/>
      <c r="DT57" s="1059"/>
      <c r="DU57" s="1060"/>
      <c r="DV57" s="1061"/>
      <c r="DW57" s="1062"/>
      <c r="DX57" s="1062"/>
      <c r="DY57" s="1062"/>
      <c r="DZ57" s="1063"/>
      <c r="EA57" s="226"/>
    </row>
    <row r="58" spans="1:131" s="227" customFormat="1" ht="26.25" customHeight="1" x14ac:dyDescent="0.15">
      <c r="A58" s="241">
        <v>31</v>
      </c>
      <c r="B58" s="1106"/>
      <c r="C58" s="1107"/>
      <c r="D58" s="1107"/>
      <c r="E58" s="1107"/>
      <c r="F58" s="1107"/>
      <c r="G58" s="1107"/>
      <c r="H58" s="1107"/>
      <c r="I58" s="1107"/>
      <c r="J58" s="1107"/>
      <c r="K58" s="1107"/>
      <c r="L58" s="1107"/>
      <c r="M58" s="1107"/>
      <c r="N58" s="1107"/>
      <c r="O58" s="1107"/>
      <c r="P58" s="1108"/>
      <c r="Q58" s="1109"/>
      <c r="R58" s="1092"/>
      <c r="S58" s="1092"/>
      <c r="T58" s="1092"/>
      <c r="U58" s="1092"/>
      <c r="V58" s="1092"/>
      <c r="W58" s="1092"/>
      <c r="X58" s="1092"/>
      <c r="Y58" s="1092"/>
      <c r="Z58" s="1092"/>
      <c r="AA58" s="1092"/>
      <c r="AB58" s="1092"/>
      <c r="AC58" s="1092"/>
      <c r="AD58" s="1092"/>
      <c r="AE58" s="1110"/>
      <c r="AF58" s="1088"/>
      <c r="AG58" s="1089"/>
      <c r="AH58" s="1089"/>
      <c r="AI58" s="1089"/>
      <c r="AJ58" s="1090"/>
      <c r="AK58" s="1091"/>
      <c r="AL58" s="1092"/>
      <c r="AM58" s="1092"/>
      <c r="AN58" s="1092"/>
      <c r="AO58" s="1092"/>
      <c r="AP58" s="1092"/>
      <c r="AQ58" s="1092"/>
      <c r="AR58" s="1092"/>
      <c r="AS58" s="1092"/>
      <c r="AT58" s="1092"/>
      <c r="AU58" s="1092"/>
      <c r="AV58" s="1092"/>
      <c r="AW58" s="1092"/>
      <c r="AX58" s="1092"/>
      <c r="AY58" s="1092"/>
      <c r="AZ58" s="1093"/>
      <c r="BA58" s="1093"/>
      <c r="BB58" s="1093"/>
      <c r="BC58" s="1093"/>
      <c r="BD58" s="1093"/>
      <c r="BE58" s="1101"/>
      <c r="BF58" s="1101"/>
      <c r="BG58" s="1101"/>
      <c r="BH58" s="1101"/>
      <c r="BI58" s="1102"/>
      <c r="BJ58" s="232"/>
      <c r="BK58" s="232"/>
      <c r="BL58" s="232"/>
      <c r="BM58" s="232"/>
      <c r="BN58" s="232"/>
      <c r="BO58" s="245"/>
      <c r="BP58" s="245"/>
      <c r="BQ58" s="242">
        <v>52</v>
      </c>
      <c r="BR58" s="243"/>
      <c r="BS58" s="1083"/>
      <c r="BT58" s="1084"/>
      <c r="BU58" s="1084"/>
      <c r="BV58" s="1084"/>
      <c r="BW58" s="1084"/>
      <c r="BX58" s="1084"/>
      <c r="BY58" s="1084"/>
      <c r="BZ58" s="1084"/>
      <c r="CA58" s="1084"/>
      <c r="CB58" s="1084"/>
      <c r="CC58" s="1084"/>
      <c r="CD58" s="1084"/>
      <c r="CE58" s="1084"/>
      <c r="CF58" s="1084"/>
      <c r="CG58" s="1085"/>
      <c r="CH58" s="1058"/>
      <c r="CI58" s="1059"/>
      <c r="CJ58" s="1059"/>
      <c r="CK58" s="1059"/>
      <c r="CL58" s="1060"/>
      <c r="CM58" s="1058"/>
      <c r="CN58" s="1059"/>
      <c r="CO58" s="1059"/>
      <c r="CP58" s="1059"/>
      <c r="CQ58" s="1060"/>
      <c r="CR58" s="1058"/>
      <c r="CS58" s="1059"/>
      <c r="CT58" s="1059"/>
      <c r="CU58" s="1059"/>
      <c r="CV58" s="1060"/>
      <c r="CW58" s="1058"/>
      <c r="CX58" s="1059"/>
      <c r="CY58" s="1059"/>
      <c r="CZ58" s="1059"/>
      <c r="DA58" s="1060"/>
      <c r="DB58" s="1058"/>
      <c r="DC58" s="1059"/>
      <c r="DD58" s="1059"/>
      <c r="DE58" s="1059"/>
      <c r="DF58" s="1060"/>
      <c r="DG58" s="1058"/>
      <c r="DH58" s="1059"/>
      <c r="DI58" s="1059"/>
      <c r="DJ58" s="1059"/>
      <c r="DK58" s="1060"/>
      <c r="DL58" s="1058"/>
      <c r="DM58" s="1059"/>
      <c r="DN58" s="1059"/>
      <c r="DO58" s="1059"/>
      <c r="DP58" s="1060"/>
      <c r="DQ58" s="1058"/>
      <c r="DR58" s="1059"/>
      <c r="DS58" s="1059"/>
      <c r="DT58" s="1059"/>
      <c r="DU58" s="1060"/>
      <c r="DV58" s="1061"/>
      <c r="DW58" s="1062"/>
      <c r="DX58" s="1062"/>
      <c r="DY58" s="1062"/>
      <c r="DZ58" s="1063"/>
      <c r="EA58" s="226"/>
    </row>
    <row r="59" spans="1:131" s="227" customFormat="1" ht="26.25" customHeight="1" x14ac:dyDescent="0.15">
      <c r="A59" s="241">
        <v>32</v>
      </c>
      <c r="B59" s="1106"/>
      <c r="C59" s="1107"/>
      <c r="D59" s="1107"/>
      <c r="E59" s="1107"/>
      <c r="F59" s="1107"/>
      <c r="G59" s="1107"/>
      <c r="H59" s="1107"/>
      <c r="I59" s="1107"/>
      <c r="J59" s="1107"/>
      <c r="K59" s="1107"/>
      <c r="L59" s="1107"/>
      <c r="M59" s="1107"/>
      <c r="N59" s="1107"/>
      <c r="O59" s="1107"/>
      <c r="P59" s="1108"/>
      <c r="Q59" s="1109"/>
      <c r="R59" s="1092"/>
      <c r="S59" s="1092"/>
      <c r="T59" s="1092"/>
      <c r="U59" s="1092"/>
      <c r="V59" s="1092"/>
      <c r="W59" s="1092"/>
      <c r="X59" s="1092"/>
      <c r="Y59" s="1092"/>
      <c r="Z59" s="1092"/>
      <c r="AA59" s="1092"/>
      <c r="AB59" s="1092"/>
      <c r="AC59" s="1092"/>
      <c r="AD59" s="1092"/>
      <c r="AE59" s="1110"/>
      <c r="AF59" s="1088"/>
      <c r="AG59" s="1089"/>
      <c r="AH59" s="1089"/>
      <c r="AI59" s="1089"/>
      <c r="AJ59" s="1090"/>
      <c r="AK59" s="1091"/>
      <c r="AL59" s="1092"/>
      <c r="AM59" s="1092"/>
      <c r="AN59" s="1092"/>
      <c r="AO59" s="1092"/>
      <c r="AP59" s="1092"/>
      <c r="AQ59" s="1092"/>
      <c r="AR59" s="1092"/>
      <c r="AS59" s="1092"/>
      <c r="AT59" s="1092"/>
      <c r="AU59" s="1092"/>
      <c r="AV59" s="1092"/>
      <c r="AW59" s="1092"/>
      <c r="AX59" s="1092"/>
      <c r="AY59" s="1092"/>
      <c r="AZ59" s="1093"/>
      <c r="BA59" s="1093"/>
      <c r="BB59" s="1093"/>
      <c r="BC59" s="1093"/>
      <c r="BD59" s="1093"/>
      <c r="BE59" s="1101"/>
      <c r="BF59" s="1101"/>
      <c r="BG59" s="1101"/>
      <c r="BH59" s="1101"/>
      <c r="BI59" s="1102"/>
      <c r="BJ59" s="232"/>
      <c r="BK59" s="232"/>
      <c r="BL59" s="232"/>
      <c r="BM59" s="232"/>
      <c r="BN59" s="232"/>
      <c r="BO59" s="245"/>
      <c r="BP59" s="245"/>
      <c r="BQ59" s="242">
        <v>53</v>
      </c>
      <c r="BR59" s="243"/>
      <c r="BS59" s="1083"/>
      <c r="BT59" s="1084"/>
      <c r="BU59" s="1084"/>
      <c r="BV59" s="1084"/>
      <c r="BW59" s="1084"/>
      <c r="BX59" s="1084"/>
      <c r="BY59" s="1084"/>
      <c r="BZ59" s="1084"/>
      <c r="CA59" s="1084"/>
      <c r="CB59" s="1084"/>
      <c r="CC59" s="1084"/>
      <c r="CD59" s="1084"/>
      <c r="CE59" s="1084"/>
      <c r="CF59" s="1084"/>
      <c r="CG59" s="1085"/>
      <c r="CH59" s="1058"/>
      <c r="CI59" s="1059"/>
      <c r="CJ59" s="1059"/>
      <c r="CK59" s="1059"/>
      <c r="CL59" s="1060"/>
      <c r="CM59" s="1058"/>
      <c r="CN59" s="1059"/>
      <c r="CO59" s="1059"/>
      <c r="CP59" s="1059"/>
      <c r="CQ59" s="1060"/>
      <c r="CR59" s="1058"/>
      <c r="CS59" s="1059"/>
      <c r="CT59" s="1059"/>
      <c r="CU59" s="1059"/>
      <c r="CV59" s="1060"/>
      <c r="CW59" s="1058"/>
      <c r="CX59" s="1059"/>
      <c r="CY59" s="1059"/>
      <c r="CZ59" s="1059"/>
      <c r="DA59" s="1060"/>
      <c r="DB59" s="1058"/>
      <c r="DC59" s="1059"/>
      <c r="DD59" s="1059"/>
      <c r="DE59" s="1059"/>
      <c r="DF59" s="1060"/>
      <c r="DG59" s="1058"/>
      <c r="DH59" s="1059"/>
      <c r="DI59" s="1059"/>
      <c r="DJ59" s="1059"/>
      <c r="DK59" s="1060"/>
      <c r="DL59" s="1058"/>
      <c r="DM59" s="1059"/>
      <c r="DN59" s="1059"/>
      <c r="DO59" s="1059"/>
      <c r="DP59" s="1060"/>
      <c r="DQ59" s="1058"/>
      <c r="DR59" s="1059"/>
      <c r="DS59" s="1059"/>
      <c r="DT59" s="1059"/>
      <c r="DU59" s="1060"/>
      <c r="DV59" s="1061"/>
      <c r="DW59" s="1062"/>
      <c r="DX59" s="1062"/>
      <c r="DY59" s="1062"/>
      <c r="DZ59" s="1063"/>
      <c r="EA59" s="226"/>
    </row>
    <row r="60" spans="1:131" s="227" customFormat="1" ht="26.25" customHeight="1" x14ac:dyDescent="0.15">
      <c r="A60" s="241">
        <v>33</v>
      </c>
      <c r="B60" s="1106"/>
      <c r="C60" s="1107"/>
      <c r="D60" s="1107"/>
      <c r="E60" s="1107"/>
      <c r="F60" s="1107"/>
      <c r="G60" s="1107"/>
      <c r="H60" s="1107"/>
      <c r="I60" s="1107"/>
      <c r="J60" s="1107"/>
      <c r="K60" s="1107"/>
      <c r="L60" s="1107"/>
      <c r="M60" s="1107"/>
      <c r="N60" s="1107"/>
      <c r="O60" s="1107"/>
      <c r="P60" s="1108"/>
      <c r="Q60" s="1109"/>
      <c r="R60" s="1092"/>
      <c r="S60" s="1092"/>
      <c r="T60" s="1092"/>
      <c r="U60" s="1092"/>
      <c r="V60" s="1092"/>
      <c r="W60" s="1092"/>
      <c r="X60" s="1092"/>
      <c r="Y60" s="1092"/>
      <c r="Z60" s="1092"/>
      <c r="AA60" s="1092"/>
      <c r="AB60" s="1092"/>
      <c r="AC60" s="1092"/>
      <c r="AD60" s="1092"/>
      <c r="AE60" s="1110"/>
      <c r="AF60" s="1088"/>
      <c r="AG60" s="1089"/>
      <c r="AH60" s="1089"/>
      <c r="AI60" s="1089"/>
      <c r="AJ60" s="1090"/>
      <c r="AK60" s="1091"/>
      <c r="AL60" s="1092"/>
      <c r="AM60" s="1092"/>
      <c r="AN60" s="1092"/>
      <c r="AO60" s="1092"/>
      <c r="AP60" s="1092"/>
      <c r="AQ60" s="1092"/>
      <c r="AR60" s="1092"/>
      <c r="AS60" s="1092"/>
      <c r="AT60" s="1092"/>
      <c r="AU60" s="1092"/>
      <c r="AV60" s="1092"/>
      <c r="AW60" s="1092"/>
      <c r="AX60" s="1092"/>
      <c r="AY60" s="1092"/>
      <c r="AZ60" s="1093"/>
      <c r="BA60" s="1093"/>
      <c r="BB60" s="1093"/>
      <c r="BC60" s="1093"/>
      <c r="BD60" s="1093"/>
      <c r="BE60" s="1101"/>
      <c r="BF60" s="1101"/>
      <c r="BG60" s="1101"/>
      <c r="BH60" s="1101"/>
      <c r="BI60" s="1102"/>
      <c r="BJ60" s="232"/>
      <c r="BK60" s="232"/>
      <c r="BL60" s="232"/>
      <c r="BM60" s="232"/>
      <c r="BN60" s="232"/>
      <c r="BO60" s="245"/>
      <c r="BP60" s="245"/>
      <c r="BQ60" s="242">
        <v>54</v>
      </c>
      <c r="BR60" s="243"/>
      <c r="BS60" s="1083"/>
      <c r="BT60" s="1084"/>
      <c r="BU60" s="1084"/>
      <c r="BV60" s="1084"/>
      <c r="BW60" s="1084"/>
      <c r="BX60" s="1084"/>
      <c r="BY60" s="1084"/>
      <c r="BZ60" s="1084"/>
      <c r="CA60" s="1084"/>
      <c r="CB60" s="1084"/>
      <c r="CC60" s="1084"/>
      <c r="CD60" s="1084"/>
      <c r="CE60" s="1084"/>
      <c r="CF60" s="1084"/>
      <c r="CG60" s="1085"/>
      <c r="CH60" s="1058"/>
      <c r="CI60" s="1059"/>
      <c r="CJ60" s="1059"/>
      <c r="CK60" s="1059"/>
      <c r="CL60" s="1060"/>
      <c r="CM60" s="1058"/>
      <c r="CN60" s="1059"/>
      <c r="CO60" s="1059"/>
      <c r="CP60" s="1059"/>
      <c r="CQ60" s="1060"/>
      <c r="CR60" s="1058"/>
      <c r="CS60" s="1059"/>
      <c r="CT60" s="1059"/>
      <c r="CU60" s="1059"/>
      <c r="CV60" s="1060"/>
      <c r="CW60" s="1058"/>
      <c r="CX60" s="1059"/>
      <c r="CY60" s="1059"/>
      <c r="CZ60" s="1059"/>
      <c r="DA60" s="1060"/>
      <c r="DB60" s="1058"/>
      <c r="DC60" s="1059"/>
      <c r="DD60" s="1059"/>
      <c r="DE60" s="1059"/>
      <c r="DF60" s="1060"/>
      <c r="DG60" s="1058"/>
      <c r="DH60" s="1059"/>
      <c r="DI60" s="1059"/>
      <c r="DJ60" s="1059"/>
      <c r="DK60" s="1060"/>
      <c r="DL60" s="1058"/>
      <c r="DM60" s="1059"/>
      <c r="DN60" s="1059"/>
      <c r="DO60" s="1059"/>
      <c r="DP60" s="1060"/>
      <c r="DQ60" s="1058"/>
      <c r="DR60" s="1059"/>
      <c r="DS60" s="1059"/>
      <c r="DT60" s="1059"/>
      <c r="DU60" s="1060"/>
      <c r="DV60" s="1061"/>
      <c r="DW60" s="1062"/>
      <c r="DX60" s="1062"/>
      <c r="DY60" s="1062"/>
      <c r="DZ60" s="1063"/>
      <c r="EA60" s="226"/>
    </row>
    <row r="61" spans="1:131" s="227" customFormat="1" ht="26.25" customHeight="1" thickBot="1" x14ac:dyDescent="0.2">
      <c r="A61" s="241">
        <v>34</v>
      </c>
      <c r="B61" s="1106"/>
      <c r="C61" s="1107"/>
      <c r="D61" s="1107"/>
      <c r="E61" s="1107"/>
      <c r="F61" s="1107"/>
      <c r="G61" s="1107"/>
      <c r="H61" s="1107"/>
      <c r="I61" s="1107"/>
      <c r="J61" s="1107"/>
      <c r="K61" s="1107"/>
      <c r="L61" s="1107"/>
      <c r="M61" s="1107"/>
      <c r="N61" s="1107"/>
      <c r="O61" s="1107"/>
      <c r="P61" s="1108"/>
      <c r="Q61" s="1109"/>
      <c r="R61" s="1092"/>
      <c r="S61" s="1092"/>
      <c r="T61" s="1092"/>
      <c r="U61" s="1092"/>
      <c r="V61" s="1092"/>
      <c r="W61" s="1092"/>
      <c r="X61" s="1092"/>
      <c r="Y61" s="1092"/>
      <c r="Z61" s="1092"/>
      <c r="AA61" s="1092"/>
      <c r="AB61" s="1092"/>
      <c r="AC61" s="1092"/>
      <c r="AD61" s="1092"/>
      <c r="AE61" s="1110"/>
      <c r="AF61" s="1088"/>
      <c r="AG61" s="1089"/>
      <c r="AH61" s="1089"/>
      <c r="AI61" s="1089"/>
      <c r="AJ61" s="1090"/>
      <c r="AK61" s="1091"/>
      <c r="AL61" s="1092"/>
      <c r="AM61" s="1092"/>
      <c r="AN61" s="1092"/>
      <c r="AO61" s="1092"/>
      <c r="AP61" s="1092"/>
      <c r="AQ61" s="1092"/>
      <c r="AR61" s="1092"/>
      <c r="AS61" s="1092"/>
      <c r="AT61" s="1092"/>
      <c r="AU61" s="1092"/>
      <c r="AV61" s="1092"/>
      <c r="AW61" s="1092"/>
      <c r="AX61" s="1092"/>
      <c r="AY61" s="1092"/>
      <c r="AZ61" s="1093"/>
      <c r="BA61" s="1093"/>
      <c r="BB61" s="1093"/>
      <c r="BC61" s="1093"/>
      <c r="BD61" s="1093"/>
      <c r="BE61" s="1101"/>
      <c r="BF61" s="1101"/>
      <c r="BG61" s="1101"/>
      <c r="BH61" s="1101"/>
      <c r="BI61" s="1102"/>
      <c r="BJ61" s="232"/>
      <c r="BK61" s="232"/>
      <c r="BL61" s="232"/>
      <c r="BM61" s="232"/>
      <c r="BN61" s="232"/>
      <c r="BO61" s="245"/>
      <c r="BP61" s="245"/>
      <c r="BQ61" s="242">
        <v>55</v>
      </c>
      <c r="BR61" s="243"/>
      <c r="BS61" s="1083"/>
      <c r="BT61" s="1084"/>
      <c r="BU61" s="1084"/>
      <c r="BV61" s="1084"/>
      <c r="BW61" s="1084"/>
      <c r="BX61" s="1084"/>
      <c r="BY61" s="1084"/>
      <c r="BZ61" s="1084"/>
      <c r="CA61" s="1084"/>
      <c r="CB61" s="1084"/>
      <c r="CC61" s="1084"/>
      <c r="CD61" s="1084"/>
      <c r="CE61" s="1084"/>
      <c r="CF61" s="1084"/>
      <c r="CG61" s="1085"/>
      <c r="CH61" s="1058"/>
      <c r="CI61" s="1059"/>
      <c r="CJ61" s="1059"/>
      <c r="CK61" s="1059"/>
      <c r="CL61" s="1060"/>
      <c r="CM61" s="1058"/>
      <c r="CN61" s="1059"/>
      <c r="CO61" s="1059"/>
      <c r="CP61" s="1059"/>
      <c r="CQ61" s="1060"/>
      <c r="CR61" s="1058"/>
      <c r="CS61" s="1059"/>
      <c r="CT61" s="1059"/>
      <c r="CU61" s="1059"/>
      <c r="CV61" s="1060"/>
      <c r="CW61" s="1058"/>
      <c r="CX61" s="1059"/>
      <c r="CY61" s="1059"/>
      <c r="CZ61" s="1059"/>
      <c r="DA61" s="1060"/>
      <c r="DB61" s="1058"/>
      <c r="DC61" s="1059"/>
      <c r="DD61" s="1059"/>
      <c r="DE61" s="1059"/>
      <c r="DF61" s="1060"/>
      <c r="DG61" s="1058"/>
      <c r="DH61" s="1059"/>
      <c r="DI61" s="1059"/>
      <c r="DJ61" s="1059"/>
      <c r="DK61" s="1060"/>
      <c r="DL61" s="1058"/>
      <c r="DM61" s="1059"/>
      <c r="DN61" s="1059"/>
      <c r="DO61" s="1059"/>
      <c r="DP61" s="1060"/>
      <c r="DQ61" s="1058"/>
      <c r="DR61" s="1059"/>
      <c r="DS61" s="1059"/>
      <c r="DT61" s="1059"/>
      <c r="DU61" s="1060"/>
      <c r="DV61" s="1061"/>
      <c r="DW61" s="1062"/>
      <c r="DX61" s="1062"/>
      <c r="DY61" s="1062"/>
      <c r="DZ61" s="1063"/>
      <c r="EA61" s="226"/>
    </row>
    <row r="62" spans="1:131" s="227" customFormat="1" ht="26.25" customHeight="1" x14ac:dyDescent="0.15">
      <c r="A62" s="241">
        <v>35</v>
      </c>
      <c r="B62" s="1106"/>
      <c r="C62" s="1107"/>
      <c r="D62" s="1107"/>
      <c r="E62" s="1107"/>
      <c r="F62" s="1107"/>
      <c r="G62" s="1107"/>
      <c r="H62" s="1107"/>
      <c r="I62" s="1107"/>
      <c r="J62" s="1107"/>
      <c r="K62" s="1107"/>
      <c r="L62" s="1107"/>
      <c r="M62" s="1107"/>
      <c r="N62" s="1107"/>
      <c r="O62" s="1107"/>
      <c r="P62" s="1108"/>
      <c r="Q62" s="1109"/>
      <c r="R62" s="1092"/>
      <c r="S62" s="1092"/>
      <c r="T62" s="1092"/>
      <c r="U62" s="1092"/>
      <c r="V62" s="1092"/>
      <c r="W62" s="1092"/>
      <c r="X62" s="1092"/>
      <c r="Y62" s="1092"/>
      <c r="Z62" s="1092"/>
      <c r="AA62" s="1092"/>
      <c r="AB62" s="1092"/>
      <c r="AC62" s="1092"/>
      <c r="AD62" s="1092"/>
      <c r="AE62" s="1110"/>
      <c r="AF62" s="1088"/>
      <c r="AG62" s="1089"/>
      <c r="AH62" s="1089"/>
      <c r="AI62" s="1089"/>
      <c r="AJ62" s="1090"/>
      <c r="AK62" s="1091"/>
      <c r="AL62" s="1092"/>
      <c r="AM62" s="1092"/>
      <c r="AN62" s="1092"/>
      <c r="AO62" s="1092"/>
      <c r="AP62" s="1092"/>
      <c r="AQ62" s="1092"/>
      <c r="AR62" s="1092"/>
      <c r="AS62" s="1092"/>
      <c r="AT62" s="1092"/>
      <c r="AU62" s="1092"/>
      <c r="AV62" s="1092"/>
      <c r="AW62" s="1092"/>
      <c r="AX62" s="1092"/>
      <c r="AY62" s="1092"/>
      <c r="AZ62" s="1093"/>
      <c r="BA62" s="1093"/>
      <c r="BB62" s="1093"/>
      <c r="BC62" s="1093"/>
      <c r="BD62" s="1093"/>
      <c r="BE62" s="1101"/>
      <c r="BF62" s="1101"/>
      <c r="BG62" s="1101"/>
      <c r="BH62" s="1101"/>
      <c r="BI62" s="1102"/>
      <c r="BJ62" s="1103" t="s">
        <v>396</v>
      </c>
      <c r="BK62" s="1104"/>
      <c r="BL62" s="1104"/>
      <c r="BM62" s="1104"/>
      <c r="BN62" s="1105"/>
      <c r="BO62" s="245"/>
      <c r="BP62" s="245"/>
      <c r="BQ62" s="242">
        <v>56</v>
      </c>
      <c r="BR62" s="243"/>
      <c r="BS62" s="1083"/>
      <c r="BT62" s="1084"/>
      <c r="BU62" s="1084"/>
      <c r="BV62" s="1084"/>
      <c r="BW62" s="1084"/>
      <c r="BX62" s="1084"/>
      <c r="BY62" s="1084"/>
      <c r="BZ62" s="1084"/>
      <c r="CA62" s="1084"/>
      <c r="CB62" s="1084"/>
      <c r="CC62" s="1084"/>
      <c r="CD62" s="1084"/>
      <c r="CE62" s="1084"/>
      <c r="CF62" s="1084"/>
      <c r="CG62" s="1085"/>
      <c r="CH62" s="1058"/>
      <c r="CI62" s="1059"/>
      <c r="CJ62" s="1059"/>
      <c r="CK62" s="1059"/>
      <c r="CL62" s="1060"/>
      <c r="CM62" s="1058"/>
      <c r="CN62" s="1059"/>
      <c r="CO62" s="1059"/>
      <c r="CP62" s="1059"/>
      <c r="CQ62" s="1060"/>
      <c r="CR62" s="1058"/>
      <c r="CS62" s="1059"/>
      <c r="CT62" s="1059"/>
      <c r="CU62" s="1059"/>
      <c r="CV62" s="1060"/>
      <c r="CW62" s="1058"/>
      <c r="CX62" s="1059"/>
      <c r="CY62" s="1059"/>
      <c r="CZ62" s="1059"/>
      <c r="DA62" s="1060"/>
      <c r="DB62" s="1058"/>
      <c r="DC62" s="1059"/>
      <c r="DD62" s="1059"/>
      <c r="DE62" s="1059"/>
      <c r="DF62" s="1060"/>
      <c r="DG62" s="1058"/>
      <c r="DH62" s="1059"/>
      <c r="DI62" s="1059"/>
      <c r="DJ62" s="1059"/>
      <c r="DK62" s="1060"/>
      <c r="DL62" s="1058"/>
      <c r="DM62" s="1059"/>
      <c r="DN62" s="1059"/>
      <c r="DO62" s="1059"/>
      <c r="DP62" s="1060"/>
      <c r="DQ62" s="1058"/>
      <c r="DR62" s="1059"/>
      <c r="DS62" s="1059"/>
      <c r="DT62" s="1059"/>
      <c r="DU62" s="1060"/>
      <c r="DV62" s="1061"/>
      <c r="DW62" s="1062"/>
      <c r="DX62" s="1062"/>
      <c r="DY62" s="1062"/>
      <c r="DZ62" s="1063"/>
      <c r="EA62" s="226"/>
    </row>
    <row r="63" spans="1:131" s="227" customFormat="1" ht="26.25" customHeight="1" thickBot="1" x14ac:dyDescent="0.2">
      <c r="A63" s="244" t="s">
        <v>377</v>
      </c>
      <c r="B63" s="1013" t="s">
        <v>397</v>
      </c>
      <c r="C63" s="1014"/>
      <c r="D63" s="1014"/>
      <c r="E63" s="1014"/>
      <c r="F63" s="1014"/>
      <c r="G63" s="1014"/>
      <c r="H63" s="1014"/>
      <c r="I63" s="1014"/>
      <c r="J63" s="1014"/>
      <c r="K63" s="1014"/>
      <c r="L63" s="1014"/>
      <c r="M63" s="1014"/>
      <c r="N63" s="1014"/>
      <c r="O63" s="1014"/>
      <c r="P63" s="1015"/>
      <c r="Q63" s="1031"/>
      <c r="R63" s="1032"/>
      <c r="S63" s="1032"/>
      <c r="T63" s="1032"/>
      <c r="U63" s="1032"/>
      <c r="V63" s="1032"/>
      <c r="W63" s="1032"/>
      <c r="X63" s="1032"/>
      <c r="Y63" s="1032"/>
      <c r="Z63" s="1032"/>
      <c r="AA63" s="1032"/>
      <c r="AB63" s="1032"/>
      <c r="AC63" s="1032"/>
      <c r="AD63" s="1032"/>
      <c r="AE63" s="1097"/>
      <c r="AF63" s="1098">
        <v>459</v>
      </c>
      <c r="AG63" s="1028"/>
      <c r="AH63" s="1028"/>
      <c r="AI63" s="1028"/>
      <c r="AJ63" s="1099"/>
      <c r="AK63" s="1100"/>
      <c r="AL63" s="1032"/>
      <c r="AM63" s="1032"/>
      <c r="AN63" s="1032"/>
      <c r="AO63" s="1032"/>
      <c r="AP63" s="1028">
        <v>2611</v>
      </c>
      <c r="AQ63" s="1028"/>
      <c r="AR63" s="1028"/>
      <c r="AS63" s="1028"/>
      <c r="AT63" s="1028"/>
      <c r="AU63" s="1028">
        <v>1401</v>
      </c>
      <c r="AV63" s="1028"/>
      <c r="AW63" s="1028"/>
      <c r="AX63" s="1028"/>
      <c r="AY63" s="1028"/>
      <c r="AZ63" s="1094"/>
      <c r="BA63" s="1094"/>
      <c r="BB63" s="1094"/>
      <c r="BC63" s="1094"/>
      <c r="BD63" s="1094"/>
      <c r="BE63" s="1029"/>
      <c r="BF63" s="1029"/>
      <c r="BG63" s="1029"/>
      <c r="BH63" s="1029"/>
      <c r="BI63" s="1030"/>
      <c r="BJ63" s="1095" t="s">
        <v>121</v>
      </c>
      <c r="BK63" s="1020"/>
      <c r="BL63" s="1020"/>
      <c r="BM63" s="1020"/>
      <c r="BN63" s="1096"/>
      <c r="BO63" s="245"/>
      <c r="BP63" s="245"/>
      <c r="BQ63" s="242">
        <v>57</v>
      </c>
      <c r="BR63" s="243"/>
      <c r="BS63" s="1083"/>
      <c r="BT63" s="1084"/>
      <c r="BU63" s="1084"/>
      <c r="BV63" s="1084"/>
      <c r="BW63" s="1084"/>
      <c r="BX63" s="1084"/>
      <c r="BY63" s="1084"/>
      <c r="BZ63" s="1084"/>
      <c r="CA63" s="1084"/>
      <c r="CB63" s="1084"/>
      <c r="CC63" s="1084"/>
      <c r="CD63" s="1084"/>
      <c r="CE63" s="1084"/>
      <c r="CF63" s="1084"/>
      <c r="CG63" s="1085"/>
      <c r="CH63" s="1058"/>
      <c r="CI63" s="1059"/>
      <c r="CJ63" s="1059"/>
      <c r="CK63" s="1059"/>
      <c r="CL63" s="1060"/>
      <c r="CM63" s="1058"/>
      <c r="CN63" s="1059"/>
      <c r="CO63" s="1059"/>
      <c r="CP63" s="1059"/>
      <c r="CQ63" s="1060"/>
      <c r="CR63" s="1058"/>
      <c r="CS63" s="1059"/>
      <c r="CT63" s="1059"/>
      <c r="CU63" s="1059"/>
      <c r="CV63" s="1060"/>
      <c r="CW63" s="1058"/>
      <c r="CX63" s="1059"/>
      <c r="CY63" s="1059"/>
      <c r="CZ63" s="1059"/>
      <c r="DA63" s="1060"/>
      <c r="DB63" s="1058"/>
      <c r="DC63" s="1059"/>
      <c r="DD63" s="1059"/>
      <c r="DE63" s="1059"/>
      <c r="DF63" s="1060"/>
      <c r="DG63" s="1058"/>
      <c r="DH63" s="1059"/>
      <c r="DI63" s="1059"/>
      <c r="DJ63" s="1059"/>
      <c r="DK63" s="1060"/>
      <c r="DL63" s="1058"/>
      <c r="DM63" s="1059"/>
      <c r="DN63" s="1059"/>
      <c r="DO63" s="1059"/>
      <c r="DP63" s="1060"/>
      <c r="DQ63" s="1058"/>
      <c r="DR63" s="1059"/>
      <c r="DS63" s="1059"/>
      <c r="DT63" s="1059"/>
      <c r="DU63" s="1060"/>
      <c r="DV63" s="1061"/>
      <c r="DW63" s="1062"/>
      <c r="DX63" s="1062"/>
      <c r="DY63" s="1062"/>
      <c r="DZ63" s="1063"/>
      <c r="EA63" s="226"/>
    </row>
    <row r="64" spans="1:131" s="227" customFormat="1" ht="26.25" customHeight="1" x14ac:dyDescent="0.15">
      <c r="A64" s="245"/>
      <c r="B64" s="245"/>
      <c r="C64" s="245"/>
      <c r="D64" s="245"/>
      <c r="E64" s="245"/>
      <c r="F64" s="245"/>
      <c r="G64" s="245"/>
      <c r="H64" s="245"/>
      <c r="I64" s="245"/>
      <c r="J64" s="245"/>
      <c r="K64" s="245"/>
      <c r="L64" s="245"/>
      <c r="M64" s="245"/>
      <c r="N64" s="245"/>
      <c r="O64" s="245"/>
      <c r="P64" s="245"/>
      <c r="Q64" s="245"/>
      <c r="R64" s="245"/>
      <c r="S64" s="245"/>
      <c r="T64" s="245"/>
      <c r="U64" s="245"/>
      <c r="V64" s="245"/>
      <c r="W64" s="245"/>
      <c r="X64" s="245"/>
      <c r="Y64" s="245"/>
      <c r="Z64" s="245"/>
      <c r="AA64" s="245"/>
      <c r="AB64" s="245"/>
      <c r="AC64" s="245"/>
      <c r="AD64" s="245"/>
      <c r="AE64" s="245"/>
      <c r="AF64" s="245"/>
      <c r="AG64" s="245"/>
      <c r="AH64" s="245"/>
      <c r="AI64" s="245"/>
      <c r="AJ64" s="245"/>
      <c r="AK64" s="245"/>
      <c r="AL64" s="245"/>
      <c r="AM64" s="245"/>
      <c r="AN64" s="245"/>
      <c r="AO64" s="245"/>
      <c r="AP64" s="245"/>
      <c r="AQ64" s="245"/>
      <c r="AR64" s="245"/>
      <c r="AS64" s="245"/>
      <c r="AT64" s="245"/>
      <c r="AU64" s="245"/>
      <c r="AV64" s="245"/>
      <c r="AW64" s="245"/>
      <c r="AX64" s="245"/>
      <c r="AY64" s="245"/>
      <c r="AZ64" s="245"/>
      <c r="BA64" s="245"/>
      <c r="BB64" s="245"/>
      <c r="BC64" s="245"/>
      <c r="BD64" s="245"/>
      <c r="BE64" s="245"/>
      <c r="BF64" s="245"/>
      <c r="BG64" s="245"/>
      <c r="BH64" s="245"/>
      <c r="BI64" s="245"/>
      <c r="BJ64" s="245"/>
      <c r="BK64" s="245"/>
      <c r="BL64" s="245"/>
      <c r="BM64" s="245"/>
      <c r="BN64" s="245"/>
      <c r="BO64" s="245"/>
      <c r="BP64" s="245"/>
      <c r="BQ64" s="242">
        <v>58</v>
      </c>
      <c r="BR64" s="243"/>
      <c r="BS64" s="1083"/>
      <c r="BT64" s="1084"/>
      <c r="BU64" s="1084"/>
      <c r="BV64" s="1084"/>
      <c r="BW64" s="1084"/>
      <c r="BX64" s="1084"/>
      <c r="BY64" s="1084"/>
      <c r="BZ64" s="1084"/>
      <c r="CA64" s="1084"/>
      <c r="CB64" s="1084"/>
      <c r="CC64" s="1084"/>
      <c r="CD64" s="1084"/>
      <c r="CE64" s="1084"/>
      <c r="CF64" s="1084"/>
      <c r="CG64" s="1085"/>
      <c r="CH64" s="1058"/>
      <c r="CI64" s="1059"/>
      <c r="CJ64" s="1059"/>
      <c r="CK64" s="1059"/>
      <c r="CL64" s="1060"/>
      <c r="CM64" s="1058"/>
      <c r="CN64" s="1059"/>
      <c r="CO64" s="1059"/>
      <c r="CP64" s="1059"/>
      <c r="CQ64" s="1060"/>
      <c r="CR64" s="1058"/>
      <c r="CS64" s="1059"/>
      <c r="CT64" s="1059"/>
      <c r="CU64" s="1059"/>
      <c r="CV64" s="1060"/>
      <c r="CW64" s="1058"/>
      <c r="CX64" s="1059"/>
      <c r="CY64" s="1059"/>
      <c r="CZ64" s="1059"/>
      <c r="DA64" s="1060"/>
      <c r="DB64" s="1058"/>
      <c r="DC64" s="1059"/>
      <c r="DD64" s="1059"/>
      <c r="DE64" s="1059"/>
      <c r="DF64" s="1060"/>
      <c r="DG64" s="1058"/>
      <c r="DH64" s="1059"/>
      <c r="DI64" s="1059"/>
      <c r="DJ64" s="1059"/>
      <c r="DK64" s="1060"/>
      <c r="DL64" s="1058"/>
      <c r="DM64" s="1059"/>
      <c r="DN64" s="1059"/>
      <c r="DO64" s="1059"/>
      <c r="DP64" s="1060"/>
      <c r="DQ64" s="1058"/>
      <c r="DR64" s="1059"/>
      <c r="DS64" s="1059"/>
      <c r="DT64" s="1059"/>
      <c r="DU64" s="1060"/>
      <c r="DV64" s="1061"/>
      <c r="DW64" s="1062"/>
      <c r="DX64" s="1062"/>
      <c r="DY64" s="1062"/>
      <c r="DZ64" s="1063"/>
      <c r="EA64" s="226"/>
    </row>
    <row r="65" spans="1:131" s="227" customFormat="1" ht="26.25" customHeight="1" thickBot="1" x14ac:dyDescent="0.2">
      <c r="A65" s="232" t="s">
        <v>398</v>
      </c>
      <c r="B65" s="232"/>
      <c r="C65" s="232"/>
      <c r="D65" s="232"/>
      <c r="E65" s="232"/>
      <c r="F65" s="232"/>
      <c r="G65" s="232"/>
      <c r="H65" s="232"/>
      <c r="I65" s="232"/>
      <c r="J65" s="232"/>
      <c r="K65" s="232"/>
      <c r="L65" s="232"/>
      <c r="M65" s="232"/>
      <c r="N65" s="232"/>
      <c r="O65" s="232"/>
      <c r="P65" s="232"/>
      <c r="Q65" s="232"/>
      <c r="R65" s="232"/>
      <c r="S65" s="232"/>
      <c r="T65" s="232"/>
      <c r="U65" s="232"/>
      <c r="V65" s="232"/>
      <c r="W65" s="232"/>
      <c r="X65" s="232"/>
      <c r="Y65" s="232"/>
      <c r="Z65" s="232"/>
      <c r="AA65" s="232"/>
      <c r="AB65" s="232"/>
      <c r="AC65" s="232"/>
      <c r="AD65" s="232"/>
      <c r="AE65" s="232"/>
      <c r="AF65" s="232"/>
      <c r="AG65" s="232"/>
      <c r="AH65" s="232"/>
      <c r="AI65" s="232"/>
      <c r="AJ65" s="232"/>
      <c r="AK65" s="232"/>
      <c r="AL65" s="232"/>
      <c r="AM65" s="232"/>
      <c r="AN65" s="232"/>
      <c r="AO65" s="232"/>
      <c r="AP65" s="232"/>
      <c r="AQ65" s="232"/>
      <c r="AR65" s="232"/>
      <c r="AS65" s="232"/>
      <c r="AT65" s="232"/>
      <c r="AU65" s="232"/>
      <c r="AV65" s="232"/>
      <c r="AW65" s="232"/>
      <c r="AX65" s="232"/>
      <c r="AY65" s="232"/>
      <c r="AZ65" s="232"/>
      <c r="BA65" s="232"/>
      <c r="BB65" s="232"/>
      <c r="BC65" s="232"/>
      <c r="BD65" s="232"/>
      <c r="BE65" s="245"/>
      <c r="BF65" s="245"/>
      <c r="BG65" s="245"/>
      <c r="BH65" s="245"/>
      <c r="BI65" s="245"/>
      <c r="BJ65" s="245"/>
      <c r="BK65" s="245"/>
      <c r="BL65" s="245"/>
      <c r="BM65" s="245"/>
      <c r="BN65" s="245"/>
      <c r="BO65" s="245"/>
      <c r="BP65" s="245"/>
      <c r="BQ65" s="242">
        <v>59</v>
      </c>
      <c r="BR65" s="243"/>
      <c r="BS65" s="1083"/>
      <c r="BT65" s="1084"/>
      <c r="BU65" s="1084"/>
      <c r="BV65" s="1084"/>
      <c r="BW65" s="1084"/>
      <c r="BX65" s="1084"/>
      <c r="BY65" s="1084"/>
      <c r="BZ65" s="1084"/>
      <c r="CA65" s="1084"/>
      <c r="CB65" s="1084"/>
      <c r="CC65" s="1084"/>
      <c r="CD65" s="1084"/>
      <c r="CE65" s="1084"/>
      <c r="CF65" s="1084"/>
      <c r="CG65" s="1085"/>
      <c r="CH65" s="1058"/>
      <c r="CI65" s="1059"/>
      <c r="CJ65" s="1059"/>
      <c r="CK65" s="1059"/>
      <c r="CL65" s="1060"/>
      <c r="CM65" s="1058"/>
      <c r="CN65" s="1059"/>
      <c r="CO65" s="1059"/>
      <c r="CP65" s="1059"/>
      <c r="CQ65" s="1060"/>
      <c r="CR65" s="1058"/>
      <c r="CS65" s="1059"/>
      <c r="CT65" s="1059"/>
      <c r="CU65" s="1059"/>
      <c r="CV65" s="1060"/>
      <c r="CW65" s="1058"/>
      <c r="CX65" s="1059"/>
      <c r="CY65" s="1059"/>
      <c r="CZ65" s="1059"/>
      <c r="DA65" s="1060"/>
      <c r="DB65" s="1058"/>
      <c r="DC65" s="1059"/>
      <c r="DD65" s="1059"/>
      <c r="DE65" s="1059"/>
      <c r="DF65" s="1060"/>
      <c r="DG65" s="1058"/>
      <c r="DH65" s="1059"/>
      <c r="DI65" s="1059"/>
      <c r="DJ65" s="1059"/>
      <c r="DK65" s="1060"/>
      <c r="DL65" s="1058"/>
      <c r="DM65" s="1059"/>
      <c r="DN65" s="1059"/>
      <c r="DO65" s="1059"/>
      <c r="DP65" s="1060"/>
      <c r="DQ65" s="1058"/>
      <c r="DR65" s="1059"/>
      <c r="DS65" s="1059"/>
      <c r="DT65" s="1059"/>
      <c r="DU65" s="1060"/>
      <c r="DV65" s="1061"/>
      <c r="DW65" s="1062"/>
      <c r="DX65" s="1062"/>
      <c r="DY65" s="1062"/>
      <c r="DZ65" s="1063"/>
      <c r="EA65" s="226"/>
    </row>
    <row r="66" spans="1:131" s="227" customFormat="1" ht="26.25" customHeight="1" x14ac:dyDescent="0.15">
      <c r="A66" s="1064" t="s">
        <v>399</v>
      </c>
      <c r="B66" s="1065"/>
      <c r="C66" s="1065"/>
      <c r="D66" s="1065"/>
      <c r="E66" s="1065"/>
      <c r="F66" s="1065"/>
      <c r="G66" s="1065"/>
      <c r="H66" s="1065"/>
      <c r="I66" s="1065"/>
      <c r="J66" s="1065"/>
      <c r="K66" s="1065"/>
      <c r="L66" s="1065"/>
      <c r="M66" s="1065"/>
      <c r="N66" s="1065"/>
      <c r="O66" s="1065"/>
      <c r="P66" s="1066"/>
      <c r="Q66" s="1070" t="s">
        <v>400</v>
      </c>
      <c r="R66" s="1071"/>
      <c r="S66" s="1071"/>
      <c r="T66" s="1071"/>
      <c r="U66" s="1072"/>
      <c r="V66" s="1070" t="s">
        <v>401</v>
      </c>
      <c r="W66" s="1071"/>
      <c r="X66" s="1071"/>
      <c r="Y66" s="1071"/>
      <c r="Z66" s="1072"/>
      <c r="AA66" s="1070" t="s">
        <v>383</v>
      </c>
      <c r="AB66" s="1071"/>
      <c r="AC66" s="1071"/>
      <c r="AD66" s="1071"/>
      <c r="AE66" s="1072"/>
      <c r="AF66" s="1076" t="s">
        <v>384</v>
      </c>
      <c r="AG66" s="1077"/>
      <c r="AH66" s="1077"/>
      <c r="AI66" s="1077"/>
      <c r="AJ66" s="1078"/>
      <c r="AK66" s="1070" t="s">
        <v>385</v>
      </c>
      <c r="AL66" s="1065"/>
      <c r="AM66" s="1065"/>
      <c r="AN66" s="1065"/>
      <c r="AO66" s="1066"/>
      <c r="AP66" s="1070" t="s">
        <v>402</v>
      </c>
      <c r="AQ66" s="1071"/>
      <c r="AR66" s="1071"/>
      <c r="AS66" s="1071"/>
      <c r="AT66" s="1072"/>
      <c r="AU66" s="1070" t="s">
        <v>403</v>
      </c>
      <c r="AV66" s="1071"/>
      <c r="AW66" s="1071"/>
      <c r="AX66" s="1071"/>
      <c r="AY66" s="1072"/>
      <c r="AZ66" s="1070" t="s">
        <v>365</v>
      </c>
      <c r="BA66" s="1071"/>
      <c r="BB66" s="1071"/>
      <c r="BC66" s="1071"/>
      <c r="BD66" s="1086"/>
      <c r="BE66" s="245"/>
      <c r="BF66" s="245"/>
      <c r="BG66" s="245"/>
      <c r="BH66" s="245"/>
      <c r="BI66" s="245"/>
      <c r="BJ66" s="245"/>
      <c r="BK66" s="245"/>
      <c r="BL66" s="245"/>
      <c r="BM66" s="245"/>
      <c r="BN66" s="245"/>
      <c r="BO66" s="245"/>
      <c r="BP66" s="245"/>
      <c r="BQ66" s="242">
        <v>60</v>
      </c>
      <c r="BR66" s="247"/>
      <c r="BS66" s="1022"/>
      <c r="BT66" s="1023"/>
      <c r="BU66" s="1023"/>
      <c r="BV66" s="1023"/>
      <c r="BW66" s="1023"/>
      <c r="BX66" s="1023"/>
      <c r="BY66" s="1023"/>
      <c r="BZ66" s="1023"/>
      <c r="CA66" s="1023"/>
      <c r="CB66" s="1023"/>
      <c r="CC66" s="1023"/>
      <c r="CD66" s="1023"/>
      <c r="CE66" s="1023"/>
      <c r="CF66" s="1023"/>
      <c r="CG66" s="1024"/>
      <c r="CH66" s="1025"/>
      <c r="CI66" s="1026"/>
      <c r="CJ66" s="1026"/>
      <c r="CK66" s="1026"/>
      <c r="CL66" s="1027"/>
      <c r="CM66" s="1025"/>
      <c r="CN66" s="1026"/>
      <c r="CO66" s="1026"/>
      <c r="CP66" s="1026"/>
      <c r="CQ66" s="1027"/>
      <c r="CR66" s="1025"/>
      <c r="CS66" s="1026"/>
      <c r="CT66" s="1026"/>
      <c r="CU66" s="1026"/>
      <c r="CV66" s="1027"/>
      <c r="CW66" s="1025"/>
      <c r="CX66" s="1026"/>
      <c r="CY66" s="1026"/>
      <c r="CZ66" s="1026"/>
      <c r="DA66" s="1027"/>
      <c r="DB66" s="1025"/>
      <c r="DC66" s="1026"/>
      <c r="DD66" s="1026"/>
      <c r="DE66" s="1026"/>
      <c r="DF66" s="1027"/>
      <c r="DG66" s="1025"/>
      <c r="DH66" s="1026"/>
      <c r="DI66" s="1026"/>
      <c r="DJ66" s="1026"/>
      <c r="DK66" s="1027"/>
      <c r="DL66" s="1025"/>
      <c r="DM66" s="1026"/>
      <c r="DN66" s="1026"/>
      <c r="DO66" s="1026"/>
      <c r="DP66" s="1027"/>
      <c r="DQ66" s="1025"/>
      <c r="DR66" s="1026"/>
      <c r="DS66" s="1026"/>
      <c r="DT66" s="1026"/>
      <c r="DU66" s="1027"/>
      <c r="DV66" s="1010"/>
      <c r="DW66" s="1011"/>
      <c r="DX66" s="1011"/>
      <c r="DY66" s="1011"/>
      <c r="DZ66" s="1012"/>
      <c r="EA66" s="226"/>
    </row>
    <row r="67" spans="1:131" s="227" customFormat="1" ht="26.25" customHeight="1" thickBot="1" x14ac:dyDescent="0.2">
      <c r="A67" s="1067"/>
      <c r="B67" s="1068"/>
      <c r="C67" s="1068"/>
      <c r="D67" s="1068"/>
      <c r="E67" s="1068"/>
      <c r="F67" s="1068"/>
      <c r="G67" s="1068"/>
      <c r="H67" s="1068"/>
      <c r="I67" s="1068"/>
      <c r="J67" s="1068"/>
      <c r="K67" s="1068"/>
      <c r="L67" s="1068"/>
      <c r="M67" s="1068"/>
      <c r="N67" s="1068"/>
      <c r="O67" s="1068"/>
      <c r="P67" s="1069"/>
      <c r="Q67" s="1073"/>
      <c r="R67" s="1074"/>
      <c r="S67" s="1074"/>
      <c r="T67" s="1074"/>
      <c r="U67" s="1075"/>
      <c r="V67" s="1073"/>
      <c r="W67" s="1074"/>
      <c r="X67" s="1074"/>
      <c r="Y67" s="1074"/>
      <c r="Z67" s="1075"/>
      <c r="AA67" s="1073"/>
      <c r="AB67" s="1074"/>
      <c r="AC67" s="1074"/>
      <c r="AD67" s="1074"/>
      <c r="AE67" s="1075"/>
      <c r="AF67" s="1079"/>
      <c r="AG67" s="1080"/>
      <c r="AH67" s="1080"/>
      <c r="AI67" s="1080"/>
      <c r="AJ67" s="1081"/>
      <c r="AK67" s="1082"/>
      <c r="AL67" s="1068"/>
      <c r="AM67" s="1068"/>
      <c r="AN67" s="1068"/>
      <c r="AO67" s="1069"/>
      <c r="AP67" s="1073"/>
      <c r="AQ67" s="1074"/>
      <c r="AR67" s="1074"/>
      <c r="AS67" s="1074"/>
      <c r="AT67" s="1075"/>
      <c r="AU67" s="1073"/>
      <c r="AV67" s="1074"/>
      <c r="AW67" s="1074"/>
      <c r="AX67" s="1074"/>
      <c r="AY67" s="1075"/>
      <c r="AZ67" s="1073"/>
      <c r="BA67" s="1074"/>
      <c r="BB67" s="1074"/>
      <c r="BC67" s="1074"/>
      <c r="BD67" s="1087"/>
      <c r="BE67" s="245"/>
      <c r="BF67" s="245"/>
      <c r="BG67" s="245"/>
      <c r="BH67" s="245"/>
      <c r="BI67" s="245"/>
      <c r="BJ67" s="245"/>
      <c r="BK67" s="245"/>
      <c r="BL67" s="245"/>
      <c r="BM67" s="245"/>
      <c r="BN67" s="245"/>
      <c r="BO67" s="245"/>
      <c r="BP67" s="245"/>
      <c r="BQ67" s="242">
        <v>61</v>
      </c>
      <c r="BR67" s="247"/>
      <c r="BS67" s="1022"/>
      <c r="BT67" s="1023"/>
      <c r="BU67" s="1023"/>
      <c r="BV67" s="1023"/>
      <c r="BW67" s="1023"/>
      <c r="BX67" s="1023"/>
      <c r="BY67" s="1023"/>
      <c r="BZ67" s="1023"/>
      <c r="CA67" s="1023"/>
      <c r="CB67" s="1023"/>
      <c r="CC67" s="1023"/>
      <c r="CD67" s="1023"/>
      <c r="CE67" s="1023"/>
      <c r="CF67" s="1023"/>
      <c r="CG67" s="1024"/>
      <c r="CH67" s="1025"/>
      <c r="CI67" s="1026"/>
      <c r="CJ67" s="1026"/>
      <c r="CK67" s="1026"/>
      <c r="CL67" s="1027"/>
      <c r="CM67" s="1025"/>
      <c r="CN67" s="1026"/>
      <c r="CO67" s="1026"/>
      <c r="CP67" s="1026"/>
      <c r="CQ67" s="1027"/>
      <c r="CR67" s="1025"/>
      <c r="CS67" s="1026"/>
      <c r="CT67" s="1026"/>
      <c r="CU67" s="1026"/>
      <c r="CV67" s="1027"/>
      <c r="CW67" s="1025"/>
      <c r="CX67" s="1026"/>
      <c r="CY67" s="1026"/>
      <c r="CZ67" s="1026"/>
      <c r="DA67" s="1027"/>
      <c r="DB67" s="1025"/>
      <c r="DC67" s="1026"/>
      <c r="DD67" s="1026"/>
      <c r="DE67" s="1026"/>
      <c r="DF67" s="1027"/>
      <c r="DG67" s="1025"/>
      <c r="DH67" s="1026"/>
      <c r="DI67" s="1026"/>
      <c r="DJ67" s="1026"/>
      <c r="DK67" s="1027"/>
      <c r="DL67" s="1025"/>
      <c r="DM67" s="1026"/>
      <c r="DN67" s="1026"/>
      <c r="DO67" s="1026"/>
      <c r="DP67" s="1027"/>
      <c r="DQ67" s="1025"/>
      <c r="DR67" s="1026"/>
      <c r="DS67" s="1026"/>
      <c r="DT67" s="1026"/>
      <c r="DU67" s="1027"/>
      <c r="DV67" s="1010"/>
      <c r="DW67" s="1011"/>
      <c r="DX67" s="1011"/>
      <c r="DY67" s="1011"/>
      <c r="DZ67" s="1012"/>
      <c r="EA67" s="226"/>
    </row>
    <row r="68" spans="1:131" s="227" customFormat="1" ht="26.25" customHeight="1" thickTop="1" x14ac:dyDescent="0.15">
      <c r="A68" s="238">
        <v>1</v>
      </c>
      <c r="B68" s="1054" t="s">
        <v>564</v>
      </c>
      <c r="C68" s="1055"/>
      <c r="D68" s="1055"/>
      <c r="E68" s="1055"/>
      <c r="F68" s="1055"/>
      <c r="G68" s="1055"/>
      <c r="H68" s="1055"/>
      <c r="I68" s="1055"/>
      <c r="J68" s="1055"/>
      <c r="K68" s="1055"/>
      <c r="L68" s="1055"/>
      <c r="M68" s="1055"/>
      <c r="N68" s="1055"/>
      <c r="O68" s="1055"/>
      <c r="P68" s="1056"/>
      <c r="Q68" s="1057">
        <v>84</v>
      </c>
      <c r="R68" s="1051"/>
      <c r="S68" s="1051"/>
      <c r="T68" s="1051"/>
      <c r="U68" s="1051"/>
      <c r="V68" s="1051">
        <v>42</v>
      </c>
      <c r="W68" s="1051"/>
      <c r="X68" s="1051"/>
      <c r="Y68" s="1051"/>
      <c r="Z68" s="1051"/>
      <c r="AA68" s="1051">
        <v>41</v>
      </c>
      <c r="AB68" s="1051"/>
      <c r="AC68" s="1051"/>
      <c r="AD68" s="1051"/>
      <c r="AE68" s="1051"/>
      <c r="AF68" s="1051">
        <v>41</v>
      </c>
      <c r="AG68" s="1051"/>
      <c r="AH68" s="1051"/>
      <c r="AI68" s="1051"/>
      <c r="AJ68" s="1051"/>
      <c r="AK68" s="1051" t="s">
        <v>565</v>
      </c>
      <c r="AL68" s="1051"/>
      <c r="AM68" s="1051"/>
      <c r="AN68" s="1051"/>
      <c r="AO68" s="1051"/>
      <c r="AP68" s="1051" t="s">
        <v>566</v>
      </c>
      <c r="AQ68" s="1051"/>
      <c r="AR68" s="1051"/>
      <c r="AS68" s="1051"/>
      <c r="AT68" s="1051"/>
      <c r="AU68" s="1051" t="s">
        <v>567</v>
      </c>
      <c r="AV68" s="1051"/>
      <c r="AW68" s="1051"/>
      <c r="AX68" s="1051"/>
      <c r="AY68" s="1051"/>
      <c r="AZ68" s="1052"/>
      <c r="BA68" s="1052"/>
      <c r="BB68" s="1052"/>
      <c r="BC68" s="1052"/>
      <c r="BD68" s="1053"/>
      <c r="BE68" s="245"/>
      <c r="BF68" s="245"/>
      <c r="BG68" s="245"/>
      <c r="BH68" s="245"/>
      <c r="BI68" s="245"/>
      <c r="BJ68" s="245"/>
      <c r="BK68" s="245"/>
      <c r="BL68" s="245"/>
      <c r="BM68" s="245"/>
      <c r="BN68" s="245"/>
      <c r="BO68" s="245"/>
      <c r="BP68" s="245"/>
      <c r="BQ68" s="242">
        <v>62</v>
      </c>
      <c r="BR68" s="247"/>
      <c r="BS68" s="1022"/>
      <c r="BT68" s="1023"/>
      <c r="BU68" s="1023"/>
      <c r="BV68" s="1023"/>
      <c r="BW68" s="1023"/>
      <c r="BX68" s="1023"/>
      <c r="BY68" s="1023"/>
      <c r="BZ68" s="1023"/>
      <c r="CA68" s="1023"/>
      <c r="CB68" s="1023"/>
      <c r="CC68" s="1023"/>
      <c r="CD68" s="1023"/>
      <c r="CE68" s="1023"/>
      <c r="CF68" s="1023"/>
      <c r="CG68" s="1024"/>
      <c r="CH68" s="1025"/>
      <c r="CI68" s="1026"/>
      <c r="CJ68" s="1026"/>
      <c r="CK68" s="1026"/>
      <c r="CL68" s="1027"/>
      <c r="CM68" s="1025"/>
      <c r="CN68" s="1026"/>
      <c r="CO68" s="1026"/>
      <c r="CP68" s="1026"/>
      <c r="CQ68" s="1027"/>
      <c r="CR68" s="1025"/>
      <c r="CS68" s="1026"/>
      <c r="CT68" s="1026"/>
      <c r="CU68" s="1026"/>
      <c r="CV68" s="1027"/>
      <c r="CW68" s="1025"/>
      <c r="CX68" s="1026"/>
      <c r="CY68" s="1026"/>
      <c r="CZ68" s="1026"/>
      <c r="DA68" s="1027"/>
      <c r="DB68" s="1025"/>
      <c r="DC68" s="1026"/>
      <c r="DD68" s="1026"/>
      <c r="DE68" s="1026"/>
      <c r="DF68" s="1027"/>
      <c r="DG68" s="1025"/>
      <c r="DH68" s="1026"/>
      <c r="DI68" s="1026"/>
      <c r="DJ68" s="1026"/>
      <c r="DK68" s="1027"/>
      <c r="DL68" s="1025"/>
      <c r="DM68" s="1026"/>
      <c r="DN68" s="1026"/>
      <c r="DO68" s="1026"/>
      <c r="DP68" s="1027"/>
      <c r="DQ68" s="1025"/>
      <c r="DR68" s="1026"/>
      <c r="DS68" s="1026"/>
      <c r="DT68" s="1026"/>
      <c r="DU68" s="1027"/>
      <c r="DV68" s="1010"/>
      <c r="DW68" s="1011"/>
      <c r="DX68" s="1011"/>
      <c r="DY68" s="1011"/>
      <c r="DZ68" s="1012"/>
      <c r="EA68" s="226"/>
    </row>
    <row r="69" spans="1:131" s="227" customFormat="1" ht="26.25" customHeight="1" x14ac:dyDescent="0.15">
      <c r="A69" s="241">
        <v>2</v>
      </c>
      <c r="B69" s="1043" t="s">
        <v>568</v>
      </c>
      <c r="C69" s="1044"/>
      <c r="D69" s="1044"/>
      <c r="E69" s="1044"/>
      <c r="F69" s="1044"/>
      <c r="G69" s="1044"/>
      <c r="H69" s="1044"/>
      <c r="I69" s="1044"/>
      <c r="J69" s="1044"/>
      <c r="K69" s="1044"/>
      <c r="L69" s="1044"/>
      <c r="M69" s="1044"/>
      <c r="N69" s="1044"/>
      <c r="O69" s="1044"/>
      <c r="P69" s="1045"/>
      <c r="Q69" s="1046">
        <v>38</v>
      </c>
      <c r="R69" s="1040"/>
      <c r="S69" s="1040"/>
      <c r="T69" s="1040"/>
      <c r="U69" s="1040"/>
      <c r="V69" s="1040">
        <v>9</v>
      </c>
      <c r="W69" s="1040"/>
      <c r="X69" s="1040"/>
      <c r="Y69" s="1040"/>
      <c r="Z69" s="1040"/>
      <c r="AA69" s="1040">
        <v>29</v>
      </c>
      <c r="AB69" s="1040"/>
      <c r="AC69" s="1040"/>
      <c r="AD69" s="1040"/>
      <c r="AE69" s="1040"/>
      <c r="AF69" s="1040">
        <v>29</v>
      </c>
      <c r="AG69" s="1040"/>
      <c r="AH69" s="1040"/>
      <c r="AI69" s="1040"/>
      <c r="AJ69" s="1040"/>
      <c r="AK69" s="1040" t="s">
        <v>567</v>
      </c>
      <c r="AL69" s="1040"/>
      <c r="AM69" s="1040"/>
      <c r="AN69" s="1040"/>
      <c r="AO69" s="1040"/>
      <c r="AP69" s="1040" t="s">
        <v>567</v>
      </c>
      <c r="AQ69" s="1040"/>
      <c r="AR69" s="1040"/>
      <c r="AS69" s="1040"/>
      <c r="AT69" s="1040"/>
      <c r="AU69" s="1040" t="s">
        <v>566</v>
      </c>
      <c r="AV69" s="1040"/>
      <c r="AW69" s="1040"/>
      <c r="AX69" s="1040"/>
      <c r="AY69" s="1040"/>
      <c r="AZ69" s="1041"/>
      <c r="BA69" s="1041"/>
      <c r="BB69" s="1041"/>
      <c r="BC69" s="1041"/>
      <c r="BD69" s="1042"/>
      <c r="BE69" s="245"/>
      <c r="BF69" s="245"/>
      <c r="BG69" s="245"/>
      <c r="BH69" s="245"/>
      <c r="BI69" s="245"/>
      <c r="BJ69" s="245"/>
      <c r="BK69" s="245"/>
      <c r="BL69" s="245"/>
      <c r="BM69" s="245"/>
      <c r="BN69" s="245"/>
      <c r="BO69" s="245"/>
      <c r="BP69" s="245"/>
      <c r="BQ69" s="242">
        <v>63</v>
      </c>
      <c r="BR69" s="247"/>
      <c r="BS69" s="1022"/>
      <c r="BT69" s="1023"/>
      <c r="BU69" s="1023"/>
      <c r="BV69" s="1023"/>
      <c r="BW69" s="1023"/>
      <c r="BX69" s="1023"/>
      <c r="BY69" s="1023"/>
      <c r="BZ69" s="1023"/>
      <c r="CA69" s="1023"/>
      <c r="CB69" s="1023"/>
      <c r="CC69" s="1023"/>
      <c r="CD69" s="1023"/>
      <c r="CE69" s="1023"/>
      <c r="CF69" s="1023"/>
      <c r="CG69" s="1024"/>
      <c r="CH69" s="1025"/>
      <c r="CI69" s="1026"/>
      <c r="CJ69" s="1026"/>
      <c r="CK69" s="1026"/>
      <c r="CL69" s="1027"/>
      <c r="CM69" s="1025"/>
      <c r="CN69" s="1026"/>
      <c r="CO69" s="1026"/>
      <c r="CP69" s="1026"/>
      <c r="CQ69" s="1027"/>
      <c r="CR69" s="1025"/>
      <c r="CS69" s="1026"/>
      <c r="CT69" s="1026"/>
      <c r="CU69" s="1026"/>
      <c r="CV69" s="1027"/>
      <c r="CW69" s="1025"/>
      <c r="CX69" s="1026"/>
      <c r="CY69" s="1026"/>
      <c r="CZ69" s="1026"/>
      <c r="DA69" s="1027"/>
      <c r="DB69" s="1025"/>
      <c r="DC69" s="1026"/>
      <c r="DD69" s="1026"/>
      <c r="DE69" s="1026"/>
      <c r="DF69" s="1027"/>
      <c r="DG69" s="1025"/>
      <c r="DH69" s="1026"/>
      <c r="DI69" s="1026"/>
      <c r="DJ69" s="1026"/>
      <c r="DK69" s="1027"/>
      <c r="DL69" s="1025"/>
      <c r="DM69" s="1026"/>
      <c r="DN69" s="1026"/>
      <c r="DO69" s="1026"/>
      <c r="DP69" s="1027"/>
      <c r="DQ69" s="1025"/>
      <c r="DR69" s="1026"/>
      <c r="DS69" s="1026"/>
      <c r="DT69" s="1026"/>
      <c r="DU69" s="1027"/>
      <c r="DV69" s="1010"/>
      <c r="DW69" s="1011"/>
      <c r="DX69" s="1011"/>
      <c r="DY69" s="1011"/>
      <c r="DZ69" s="1012"/>
      <c r="EA69" s="226"/>
    </row>
    <row r="70" spans="1:131" s="227" customFormat="1" ht="26.25" customHeight="1" x14ac:dyDescent="0.15">
      <c r="A70" s="241">
        <v>3</v>
      </c>
      <c r="B70" s="1043" t="s">
        <v>569</v>
      </c>
      <c r="C70" s="1044"/>
      <c r="D70" s="1044"/>
      <c r="E70" s="1044"/>
      <c r="F70" s="1044"/>
      <c r="G70" s="1044"/>
      <c r="H70" s="1044"/>
      <c r="I70" s="1044"/>
      <c r="J70" s="1044"/>
      <c r="K70" s="1044"/>
      <c r="L70" s="1044"/>
      <c r="M70" s="1044"/>
      <c r="N70" s="1044"/>
      <c r="O70" s="1044"/>
      <c r="P70" s="1045"/>
      <c r="Q70" s="1046">
        <v>8</v>
      </c>
      <c r="R70" s="1040"/>
      <c r="S70" s="1040"/>
      <c r="T70" s="1040"/>
      <c r="U70" s="1040"/>
      <c r="V70" s="1040">
        <v>5</v>
      </c>
      <c r="W70" s="1040"/>
      <c r="X70" s="1040"/>
      <c r="Y70" s="1040"/>
      <c r="Z70" s="1040"/>
      <c r="AA70" s="1040">
        <v>2</v>
      </c>
      <c r="AB70" s="1040"/>
      <c r="AC70" s="1040"/>
      <c r="AD70" s="1040"/>
      <c r="AE70" s="1040"/>
      <c r="AF70" s="1040">
        <v>2</v>
      </c>
      <c r="AG70" s="1040"/>
      <c r="AH70" s="1040"/>
      <c r="AI70" s="1040"/>
      <c r="AJ70" s="1040"/>
      <c r="AK70" s="1040" t="s">
        <v>566</v>
      </c>
      <c r="AL70" s="1040"/>
      <c r="AM70" s="1040"/>
      <c r="AN70" s="1040"/>
      <c r="AO70" s="1040"/>
      <c r="AP70" s="1040" t="s">
        <v>567</v>
      </c>
      <c r="AQ70" s="1040"/>
      <c r="AR70" s="1040"/>
      <c r="AS70" s="1040"/>
      <c r="AT70" s="1040"/>
      <c r="AU70" s="1040" t="s">
        <v>565</v>
      </c>
      <c r="AV70" s="1040"/>
      <c r="AW70" s="1040"/>
      <c r="AX70" s="1040"/>
      <c r="AY70" s="1040"/>
      <c r="AZ70" s="1041"/>
      <c r="BA70" s="1041"/>
      <c r="BB70" s="1041"/>
      <c r="BC70" s="1041"/>
      <c r="BD70" s="1042"/>
      <c r="BE70" s="245"/>
      <c r="BF70" s="245"/>
      <c r="BG70" s="245"/>
      <c r="BH70" s="245"/>
      <c r="BI70" s="245"/>
      <c r="BJ70" s="245"/>
      <c r="BK70" s="245"/>
      <c r="BL70" s="245"/>
      <c r="BM70" s="245"/>
      <c r="BN70" s="245"/>
      <c r="BO70" s="245"/>
      <c r="BP70" s="245"/>
      <c r="BQ70" s="242">
        <v>64</v>
      </c>
      <c r="BR70" s="247"/>
      <c r="BS70" s="1022"/>
      <c r="BT70" s="1023"/>
      <c r="BU70" s="1023"/>
      <c r="BV70" s="1023"/>
      <c r="BW70" s="1023"/>
      <c r="BX70" s="1023"/>
      <c r="BY70" s="1023"/>
      <c r="BZ70" s="1023"/>
      <c r="CA70" s="1023"/>
      <c r="CB70" s="1023"/>
      <c r="CC70" s="1023"/>
      <c r="CD70" s="1023"/>
      <c r="CE70" s="1023"/>
      <c r="CF70" s="1023"/>
      <c r="CG70" s="1024"/>
      <c r="CH70" s="1025"/>
      <c r="CI70" s="1026"/>
      <c r="CJ70" s="1026"/>
      <c r="CK70" s="1026"/>
      <c r="CL70" s="1027"/>
      <c r="CM70" s="1025"/>
      <c r="CN70" s="1026"/>
      <c r="CO70" s="1026"/>
      <c r="CP70" s="1026"/>
      <c r="CQ70" s="1027"/>
      <c r="CR70" s="1025"/>
      <c r="CS70" s="1026"/>
      <c r="CT70" s="1026"/>
      <c r="CU70" s="1026"/>
      <c r="CV70" s="1027"/>
      <c r="CW70" s="1025"/>
      <c r="CX70" s="1026"/>
      <c r="CY70" s="1026"/>
      <c r="CZ70" s="1026"/>
      <c r="DA70" s="1027"/>
      <c r="DB70" s="1025"/>
      <c r="DC70" s="1026"/>
      <c r="DD70" s="1026"/>
      <c r="DE70" s="1026"/>
      <c r="DF70" s="1027"/>
      <c r="DG70" s="1025"/>
      <c r="DH70" s="1026"/>
      <c r="DI70" s="1026"/>
      <c r="DJ70" s="1026"/>
      <c r="DK70" s="1027"/>
      <c r="DL70" s="1025"/>
      <c r="DM70" s="1026"/>
      <c r="DN70" s="1026"/>
      <c r="DO70" s="1026"/>
      <c r="DP70" s="1027"/>
      <c r="DQ70" s="1025"/>
      <c r="DR70" s="1026"/>
      <c r="DS70" s="1026"/>
      <c r="DT70" s="1026"/>
      <c r="DU70" s="1027"/>
      <c r="DV70" s="1010"/>
      <c r="DW70" s="1011"/>
      <c r="DX70" s="1011"/>
      <c r="DY70" s="1011"/>
      <c r="DZ70" s="1012"/>
      <c r="EA70" s="226"/>
    </row>
    <row r="71" spans="1:131" s="227" customFormat="1" ht="26.25" customHeight="1" x14ac:dyDescent="0.15">
      <c r="A71" s="241">
        <v>4</v>
      </c>
      <c r="B71" s="1043" t="s">
        <v>570</v>
      </c>
      <c r="C71" s="1044"/>
      <c r="D71" s="1044"/>
      <c r="E71" s="1044"/>
      <c r="F71" s="1044"/>
      <c r="G71" s="1044"/>
      <c r="H71" s="1044"/>
      <c r="I71" s="1044"/>
      <c r="J71" s="1044"/>
      <c r="K71" s="1044"/>
      <c r="L71" s="1044"/>
      <c r="M71" s="1044"/>
      <c r="N71" s="1044"/>
      <c r="O71" s="1044"/>
      <c r="P71" s="1045"/>
      <c r="Q71" s="1046">
        <v>9</v>
      </c>
      <c r="R71" s="1040"/>
      <c r="S71" s="1040"/>
      <c r="T71" s="1040"/>
      <c r="U71" s="1040"/>
      <c r="V71" s="1040">
        <v>1</v>
      </c>
      <c r="W71" s="1040"/>
      <c r="X71" s="1040"/>
      <c r="Y71" s="1040"/>
      <c r="Z71" s="1040"/>
      <c r="AA71" s="1040">
        <v>8</v>
      </c>
      <c r="AB71" s="1040"/>
      <c r="AC71" s="1040"/>
      <c r="AD71" s="1040"/>
      <c r="AE71" s="1040"/>
      <c r="AF71" s="1040">
        <v>8</v>
      </c>
      <c r="AG71" s="1040"/>
      <c r="AH71" s="1040"/>
      <c r="AI71" s="1040"/>
      <c r="AJ71" s="1040"/>
      <c r="AK71" s="1040" t="s">
        <v>566</v>
      </c>
      <c r="AL71" s="1040"/>
      <c r="AM71" s="1040"/>
      <c r="AN71" s="1040"/>
      <c r="AO71" s="1040"/>
      <c r="AP71" s="1040" t="s">
        <v>567</v>
      </c>
      <c r="AQ71" s="1040"/>
      <c r="AR71" s="1040"/>
      <c r="AS71" s="1040"/>
      <c r="AT71" s="1040"/>
      <c r="AU71" s="1040" t="s">
        <v>565</v>
      </c>
      <c r="AV71" s="1040"/>
      <c r="AW71" s="1040"/>
      <c r="AX71" s="1040"/>
      <c r="AY71" s="1040"/>
      <c r="AZ71" s="1041"/>
      <c r="BA71" s="1041"/>
      <c r="BB71" s="1041"/>
      <c r="BC71" s="1041"/>
      <c r="BD71" s="1042"/>
      <c r="BE71" s="245"/>
      <c r="BF71" s="245"/>
      <c r="BG71" s="245"/>
      <c r="BH71" s="245"/>
      <c r="BI71" s="245"/>
      <c r="BJ71" s="245"/>
      <c r="BK71" s="245"/>
      <c r="BL71" s="245"/>
      <c r="BM71" s="245"/>
      <c r="BN71" s="245"/>
      <c r="BO71" s="245"/>
      <c r="BP71" s="245"/>
      <c r="BQ71" s="242">
        <v>65</v>
      </c>
      <c r="BR71" s="247"/>
      <c r="BS71" s="1022"/>
      <c r="BT71" s="1023"/>
      <c r="BU71" s="1023"/>
      <c r="BV71" s="1023"/>
      <c r="BW71" s="1023"/>
      <c r="BX71" s="1023"/>
      <c r="BY71" s="1023"/>
      <c r="BZ71" s="1023"/>
      <c r="CA71" s="1023"/>
      <c r="CB71" s="1023"/>
      <c r="CC71" s="1023"/>
      <c r="CD71" s="1023"/>
      <c r="CE71" s="1023"/>
      <c r="CF71" s="1023"/>
      <c r="CG71" s="1024"/>
      <c r="CH71" s="1025"/>
      <c r="CI71" s="1026"/>
      <c r="CJ71" s="1026"/>
      <c r="CK71" s="1026"/>
      <c r="CL71" s="1027"/>
      <c r="CM71" s="1025"/>
      <c r="CN71" s="1026"/>
      <c r="CO71" s="1026"/>
      <c r="CP71" s="1026"/>
      <c r="CQ71" s="1027"/>
      <c r="CR71" s="1025"/>
      <c r="CS71" s="1026"/>
      <c r="CT71" s="1026"/>
      <c r="CU71" s="1026"/>
      <c r="CV71" s="1027"/>
      <c r="CW71" s="1025"/>
      <c r="CX71" s="1026"/>
      <c r="CY71" s="1026"/>
      <c r="CZ71" s="1026"/>
      <c r="DA71" s="1027"/>
      <c r="DB71" s="1025"/>
      <c r="DC71" s="1026"/>
      <c r="DD71" s="1026"/>
      <c r="DE71" s="1026"/>
      <c r="DF71" s="1027"/>
      <c r="DG71" s="1025"/>
      <c r="DH71" s="1026"/>
      <c r="DI71" s="1026"/>
      <c r="DJ71" s="1026"/>
      <c r="DK71" s="1027"/>
      <c r="DL71" s="1025"/>
      <c r="DM71" s="1026"/>
      <c r="DN71" s="1026"/>
      <c r="DO71" s="1026"/>
      <c r="DP71" s="1027"/>
      <c r="DQ71" s="1025"/>
      <c r="DR71" s="1026"/>
      <c r="DS71" s="1026"/>
      <c r="DT71" s="1026"/>
      <c r="DU71" s="1027"/>
      <c r="DV71" s="1010"/>
      <c r="DW71" s="1011"/>
      <c r="DX71" s="1011"/>
      <c r="DY71" s="1011"/>
      <c r="DZ71" s="1012"/>
      <c r="EA71" s="226"/>
    </row>
    <row r="72" spans="1:131" s="227" customFormat="1" ht="26.25" customHeight="1" x14ac:dyDescent="0.15">
      <c r="A72" s="241">
        <v>5</v>
      </c>
      <c r="B72" s="1043" t="s">
        <v>571</v>
      </c>
      <c r="C72" s="1044"/>
      <c r="D72" s="1044"/>
      <c r="E72" s="1044"/>
      <c r="F72" s="1044"/>
      <c r="G72" s="1044"/>
      <c r="H72" s="1044"/>
      <c r="I72" s="1044"/>
      <c r="J72" s="1044"/>
      <c r="K72" s="1044"/>
      <c r="L72" s="1044"/>
      <c r="M72" s="1044"/>
      <c r="N72" s="1044"/>
      <c r="O72" s="1044"/>
      <c r="P72" s="1045"/>
      <c r="Q72" s="1046">
        <v>35</v>
      </c>
      <c r="R72" s="1040"/>
      <c r="S72" s="1040"/>
      <c r="T72" s="1040"/>
      <c r="U72" s="1040"/>
      <c r="V72" s="1040">
        <v>14</v>
      </c>
      <c r="W72" s="1040"/>
      <c r="X72" s="1040"/>
      <c r="Y72" s="1040"/>
      <c r="Z72" s="1040"/>
      <c r="AA72" s="1040">
        <v>21</v>
      </c>
      <c r="AB72" s="1040"/>
      <c r="AC72" s="1040"/>
      <c r="AD72" s="1040"/>
      <c r="AE72" s="1040"/>
      <c r="AF72" s="1040">
        <v>21</v>
      </c>
      <c r="AG72" s="1040"/>
      <c r="AH72" s="1040"/>
      <c r="AI72" s="1040"/>
      <c r="AJ72" s="1040"/>
      <c r="AK72" s="1040" t="s">
        <v>566</v>
      </c>
      <c r="AL72" s="1040"/>
      <c r="AM72" s="1040"/>
      <c r="AN72" s="1040"/>
      <c r="AO72" s="1040"/>
      <c r="AP72" s="1040" t="s">
        <v>567</v>
      </c>
      <c r="AQ72" s="1040"/>
      <c r="AR72" s="1040"/>
      <c r="AS72" s="1040"/>
      <c r="AT72" s="1040"/>
      <c r="AU72" s="1040" t="s">
        <v>565</v>
      </c>
      <c r="AV72" s="1040"/>
      <c r="AW72" s="1040"/>
      <c r="AX72" s="1040"/>
      <c r="AY72" s="1040"/>
      <c r="AZ72" s="1041"/>
      <c r="BA72" s="1041"/>
      <c r="BB72" s="1041"/>
      <c r="BC72" s="1041"/>
      <c r="BD72" s="1042"/>
      <c r="BE72" s="245"/>
      <c r="BF72" s="245"/>
      <c r="BG72" s="245"/>
      <c r="BH72" s="245"/>
      <c r="BI72" s="245"/>
      <c r="BJ72" s="245"/>
      <c r="BK72" s="245"/>
      <c r="BL72" s="245"/>
      <c r="BM72" s="245"/>
      <c r="BN72" s="245"/>
      <c r="BO72" s="245"/>
      <c r="BP72" s="245"/>
      <c r="BQ72" s="242">
        <v>66</v>
      </c>
      <c r="BR72" s="247"/>
      <c r="BS72" s="1022"/>
      <c r="BT72" s="1023"/>
      <c r="BU72" s="1023"/>
      <c r="BV72" s="1023"/>
      <c r="BW72" s="1023"/>
      <c r="BX72" s="1023"/>
      <c r="BY72" s="1023"/>
      <c r="BZ72" s="1023"/>
      <c r="CA72" s="1023"/>
      <c r="CB72" s="1023"/>
      <c r="CC72" s="1023"/>
      <c r="CD72" s="1023"/>
      <c r="CE72" s="1023"/>
      <c r="CF72" s="1023"/>
      <c r="CG72" s="1024"/>
      <c r="CH72" s="1025"/>
      <c r="CI72" s="1026"/>
      <c r="CJ72" s="1026"/>
      <c r="CK72" s="1026"/>
      <c r="CL72" s="1027"/>
      <c r="CM72" s="1025"/>
      <c r="CN72" s="1026"/>
      <c r="CO72" s="1026"/>
      <c r="CP72" s="1026"/>
      <c r="CQ72" s="1027"/>
      <c r="CR72" s="1025"/>
      <c r="CS72" s="1026"/>
      <c r="CT72" s="1026"/>
      <c r="CU72" s="1026"/>
      <c r="CV72" s="1027"/>
      <c r="CW72" s="1025"/>
      <c r="CX72" s="1026"/>
      <c r="CY72" s="1026"/>
      <c r="CZ72" s="1026"/>
      <c r="DA72" s="1027"/>
      <c r="DB72" s="1025"/>
      <c r="DC72" s="1026"/>
      <c r="DD72" s="1026"/>
      <c r="DE72" s="1026"/>
      <c r="DF72" s="1027"/>
      <c r="DG72" s="1025"/>
      <c r="DH72" s="1026"/>
      <c r="DI72" s="1026"/>
      <c r="DJ72" s="1026"/>
      <c r="DK72" s="1027"/>
      <c r="DL72" s="1025"/>
      <c r="DM72" s="1026"/>
      <c r="DN72" s="1026"/>
      <c r="DO72" s="1026"/>
      <c r="DP72" s="1027"/>
      <c r="DQ72" s="1025"/>
      <c r="DR72" s="1026"/>
      <c r="DS72" s="1026"/>
      <c r="DT72" s="1026"/>
      <c r="DU72" s="1027"/>
      <c r="DV72" s="1010"/>
      <c r="DW72" s="1011"/>
      <c r="DX72" s="1011"/>
      <c r="DY72" s="1011"/>
      <c r="DZ72" s="1012"/>
      <c r="EA72" s="226"/>
    </row>
    <row r="73" spans="1:131" s="227" customFormat="1" ht="26.25" customHeight="1" x14ac:dyDescent="0.15">
      <c r="A73" s="241">
        <v>6</v>
      </c>
      <c r="B73" s="1043" t="s">
        <v>572</v>
      </c>
      <c r="C73" s="1044"/>
      <c r="D73" s="1044"/>
      <c r="E73" s="1044"/>
      <c r="F73" s="1044"/>
      <c r="G73" s="1044"/>
      <c r="H73" s="1044"/>
      <c r="I73" s="1044"/>
      <c r="J73" s="1044"/>
      <c r="K73" s="1044"/>
      <c r="L73" s="1044"/>
      <c r="M73" s="1044"/>
      <c r="N73" s="1044"/>
      <c r="O73" s="1044"/>
      <c r="P73" s="1045"/>
      <c r="Q73" s="1046">
        <v>15</v>
      </c>
      <c r="R73" s="1040"/>
      <c r="S73" s="1040"/>
      <c r="T73" s="1040"/>
      <c r="U73" s="1040"/>
      <c r="V73" s="1040">
        <v>11</v>
      </c>
      <c r="W73" s="1040"/>
      <c r="X73" s="1040"/>
      <c r="Y73" s="1040"/>
      <c r="Z73" s="1040"/>
      <c r="AA73" s="1040">
        <v>4</v>
      </c>
      <c r="AB73" s="1040"/>
      <c r="AC73" s="1040"/>
      <c r="AD73" s="1040"/>
      <c r="AE73" s="1040"/>
      <c r="AF73" s="1040">
        <v>4</v>
      </c>
      <c r="AG73" s="1040"/>
      <c r="AH73" s="1040"/>
      <c r="AI73" s="1040"/>
      <c r="AJ73" s="1040"/>
      <c r="AK73" s="1040" t="s">
        <v>566</v>
      </c>
      <c r="AL73" s="1040"/>
      <c r="AM73" s="1040"/>
      <c r="AN73" s="1040"/>
      <c r="AO73" s="1040"/>
      <c r="AP73" s="1040" t="s">
        <v>567</v>
      </c>
      <c r="AQ73" s="1040"/>
      <c r="AR73" s="1040"/>
      <c r="AS73" s="1040"/>
      <c r="AT73" s="1040"/>
      <c r="AU73" s="1040" t="s">
        <v>565</v>
      </c>
      <c r="AV73" s="1040"/>
      <c r="AW73" s="1040"/>
      <c r="AX73" s="1040"/>
      <c r="AY73" s="1040"/>
      <c r="AZ73" s="1041"/>
      <c r="BA73" s="1041"/>
      <c r="BB73" s="1041"/>
      <c r="BC73" s="1041"/>
      <c r="BD73" s="1042"/>
      <c r="BE73" s="245"/>
      <c r="BF73" s="245"/>
      <c r="BG73" s="245"/>
      <c r="BH73" s="245"/>
      <c r="BI73" s="245"/>
      <c r="BJ73" s="245"/>
      <c r="BK73" s="245"/>
      <c r="BL73" s="245"/>
      <c r="BM73" s="245"/>
      <c r="BN73" s="245"/>
      <c r="BO73" s="245"/>
      <c r="BP73" s="245"/>
      <c r="BQ73" s="242">
        <v>67</v>
      </c>
      <c r="BR73" s="247"/>
      <c r="BS73" s="1022"/>
      <c r="BT73" s="1023"/>
      <c r="BU73" s="1023"/>
      <c r="BV73" s="1023"/>
      <c r="BW73" s="1023"/>
      <c r="BX73" s="1023"/>
      <c r="BY73" s="1023"/>
      <c r="BZ73" s="1023"/>
      <c r="CA73" s="1023"/>
      <c r="CB73" s="1023"/>
      <c r="CC73" s="1023"/>
      <c r="CD73" s="1023"/>
      <c r="CE73" s="1023"/>
      <c r="CF73" s="1023"/>
      <c r="CG73" s="1024"/>
      <c r="CH73" s="1025"/>
      <c r="CI73" s="1026"/>
      <c r="CJ73" s="1026"/>
      <c r="CK73" s="1026"/>
      <c r="CL73" s="1027"/>
      <c r="CM73" s="1025"/>
      <c r="CN73" s="1026"/>
      <c r="CO73" s="1026"/>
      <c r="CP73" s="1026"/>
      <c r="CQ73" s="1027"/>
      <c r="CR73" s="1025"/>
      <c r="CS73" s="1026"/>
      <c r="CT73" s="1026"/>
      <c r="CU73" s="1026"/>
      <c r="CV73" s="1027"/>
      <c r="CW73" s="1025"/>
      <c r="CX73" s="1026"/>
      <c r="CY73" s="1026"/>
      <c r="CZ73" s="1026"/>
      <c r="DA73" s="1027"/>
      <c r="DB73" s="1025"/>
      <c r="DC73" s="1026"/>
      <c r="DD73" s="1026"/>
      <c r="DE73" s="1026"/>
      <c r="DF73" s="1027"/>
      <c r="DG73" s="1025"/>
      <c r="DH73" s="1026"/>
      <c r="DI73" s="1026"/>
      <c r="DJ73" s="1026"/>
      <c r="DK73" s="1027"/>
      <c r="DL73" s="1025"/>
      <c r="DM73" s="1026"/>
      <c r="DN73" s="1026"/>
      <c r="DO73" s="1026"/>
      <c r="DP73" s="1027"/>
      <c r="DQ73" s="1025"/>
      <c r="DR73" s="1026"/>
      <c r="DS73" s="1026"/>
      <c r="DT73" s="1026"/>
      <c r="DU73" s="1027"/>
      <c r="DV73" s="1010"/>
      <c r="DW73" s="1011"/>
      <c r="DX73" s="1011"/>
      <c r="DY73" s="1011"/>
      <c r="DZ73" s="1012"/>
      <c r="EA73" s="226"/>
    </row>
    <row r="74" spans="1:131" s="227" customFormat="1" ht="26.25" customHeight="1" x14ac:dyDescent="0.15">
      <c r="A74" s="241">
        <v>7</v>
      </c>
      <c r="B74" s="1043" t="s">
        <v>573</v>
      </c>
      <c r="C74" s="1044"/>
      <c r="D74" s="1044"/>
      <c r="E74" s="1044"/>
      <c r="F74" s="1044"/>
      <c r="G74" s="1044"/>
      <c r="H74" s="1044"/>
      <c r="I74" s="1044"/>
      <c r="J74" s="1044"/>
      <c r="K74" s="1044"/>
      <c r="L74" s="1044"/>
      <c r="M74" s="1044"/>
      <c r="N74" s="1044"/>
      <c r="O74" s="1044"/>
      <c r="P74" s="1045"/>
      <c r="Q74" s="1046">
        <v>248</v>
      </c>
      <c r="R74" s="1040"/>
      <c r="S74" s="1040"/>
      <c r="T74" s="1040"/>
      <c r="U74" s="1040"/>
      <c r="V74" s="1040">
        <v>211</v>
      </c>
      <c r="W74" s="1040"/>
      <c r="X74" s="1040"/>
      <c r="Y74" s="1040"/>
      <c r="Z74" s="1040"/>
      <c r="AA74" s="1040">
        <v>37</v>
      </c>
      <c r="AB74" s="1040"/>
      <c r="AC74" s="1040"/>
      <c r="AD74" s="1040"/>
      <c r="AE74" s="1040"/>
      <c r="AF74" s="1040">
        <v>36</v>
      </c>
      <c r="AG74" s="1040"/>
      <c r="AH74" s="1040"/>
      <c r="AI74" s="1040"/>
      <c r="AJ74" s="1040"/>
      <c r="AK74" s="1040" t="s">
        <v>566</v>
      </c>
      <c r="AL74" s="1040"/>
      <c r="AM74" s="1040"/>
      <c r="AN74" s="1040"/>
      <c r="AO74" s="1040"/>
      <c r="AP74" s="1040" t="s">
        <v>567</v>
      </c>
      <c r="AQ74" s="1040"/>
      <c r="AR74" s="1040"/>
      <c r="AS74" s="1040"/>
      <c r="AT74" s="1040"/>
      <c r="AU74" s="1040" t="s">
        <v>565</v>
      </c>
      <c r="AV74" s="1040"/>
      <c r="AW74" s="1040"/>
      <c r="AX74" s="1040"/>
      <c r="AY74" s="1040"/>
      <c r="AZ74" s="1041"/>
      <c r="BA74" s="1041"/>
      <c r="BB74" s="1041"/>
      <c r="BC74" s="1041"/>
      <c r="BD74" s="1042"/>
      <c r="BE74" s="245"/>
      <c r="BF74" s="245"/>
      <c r="BG74" s="245"/>
      <c r="BH74" s="245"/>
      <c r="BI74" s="245"/>
      <c r="BJ74" s="245"/>
      <c r="BK74" s="245"/>
      <c r="BL74" s="245"/>
      <c r="BM74" s="245"/>
      <c r="BN74" s="245"/>
      <c r="BO74" s="245"/>
      <c r="BP74" s="245"/>
      <c r="BQ74" s="242">
        <v>68</v>
      </c>
      <c r="BR74" s="247"/>
      <c r="BS74" s="1022"/>
      <c r="BT74" s="1023"/>
      <c r="BU74" s="1023"/>
      <c r="BV74" s="1023"/>
      <c r="BW74" s="1023"/>
      <c r="BX74" s="1023"/>
      <c r="BY74" s="1023"/>
      <c r="BZ74" s="1023"/>
      <c r="CA74" s="1023"/>
      <c r="CB74" s="1023"/>
      <c r="CC74" s="1023"/>
      <c r="CD74" s="1023"/>
      <c r="CE74" s="1023"/>
      <c r="CF74" s="1023"/>
      <c r="CG74" s="1024"/>
      <c r="CH74" s="1025"/>
      <c r="CI74" s="1026"/>
      <c r="CJ74" s="1026"/>
      <c r="CK74" s="1026"/>
      <c r="CL74" s="1027"/>
      <c r="CM74" s="1025"/>
      <c r="CN74" s="1026"/>
      <c r="CO74" s="1026"/>
      <c r="CP74" s="1026"/>
      <c r="CQ74" s="1027"/>
      <c r="CR74" s="1025"/>
      <c r="CS74" s="1026"/>
      <c r="CT74" s="1026"/>
      <c r="CU74" s="1026"/>
      <c r="CV74" s="1027"/>
      <c r="CW74" s="1025"/>
      <c r="CX74" s="1026"/>
      <c r="CY74" s="1026"/>
      <c r="CZ74" s="1026"/>
      <c r="DA74" s="1027"/>
      <c r="DB74" s="1025"/>
      <c r="DC74" s="1026"/>
      <c r="DD74" s="1026"/>
      <c r="DE74" s="1026"/>
      <c r="DF74" s="1027"/>
      <c r="DG74" s="1025"/>
      <c r="DH74" s="1026"/>
      <c r="DI74" s="1026"/>
      <c r="DJ74" s="1026"/>
      <c r="DK74" s="1027"/>
      <c r="DL74" s="1025"/>
      <c r="DM74" s="1026"/>
      <c r="DN74" s="1026"/>
      <c r="DO74" s="1026"/>
      <c r="DP74" s="1027"/>
      <c r="DQ74" s="1025"/>
      <c r="DR74" s="1026"/>
      <c r="DS74" s="1026"/>
      <c r="DT74" s="1026"/>
      <c r="DU74" s="1027"/>
      <c r="DV74" s="1010"/>
      <c r="DW74" s="1011"/>
      <c r="DX74" s="1011"/>
      <c r="DY74" s="1011"/>
      <c r="DZ74" s="1012"/>
      <c r="EA74" s="226"/>
    </row>
    <row r="75" spans="1:131" s="227" customFormat="1" ht="26.25" customHeight="1" x14ac:dyDescent="0.15">
      <c r="A75" s="241">
        <v>8</v>
      </c>
      <c r="B75" s="1043" t="s">
        <v>574</v>
      </c>
      <c r="C75" s="1044"/>
      <c r="D75" s="1044"/>
      <c r="E75" s="1044"/>
      <c r="F75" s="1044"/>
      <c r="G75" s="1044"/>
      <c r="H75" s="1044"/>
      <c r="I75" s="1044"/>
      <c r="J75" s="1044"/>
      <c r="K75" s="1044"/>
      <c r="L75" s="1044"/>
      <c r="M75" s="1044"/>
      <c r="N75" s="1044"/>
      <c r="O75" s="1044"/>
      <c r="P75" s="1045"/>
      <c r="Q75" s="1047">
        <v>382</v>
      </c>
      <c r="R75" s="1048"/>
      <c r="S75" s="1048"/>
      <c r="T75" s="1048"/>
      <c r="U75" s="1049"/>
      <c r="V75" s="1050">
        <v>337</v>
      </c>
      <c r="W75" s="1048"/>
      <c r="X75" s="1048"/>
      <c r="Y75" s="1048"/>
      <c r="Z75" s="1049"/>
      <c r="AA75" s="1050">
        <v>45</v>
      </c>
      <c r="AB75" s="1048"/>
      <c r="AC75" s="1048"/>
      <c r="AD75" s="1048"/>
      <c r="AE75" s="1049"/>
      <c r="AF75" s="1050">
        <v>45</v>
      </c>
      <c r="AG75" s="1048"/>
      <c r="AH75" s="1048"/>
      <c r="AI75" s="1048"/>
      <c r="AJ75" s="1049"/>
      <c r="AK75" s="1040" t="s">
        <v>566</v>
      </c>
      <c r="AL75" s="1040"/>
      <c r="AM75" s="1040"/>
      <c r="AN75" s="1040"/>
      <c r="AO75" s="1040"/>
      <c r="AP75" s="1040" t="s">
        <v>567</v>
      </c>
      <c r="AQ75" s="1040"/>
      <c r="AR75" s="1040"/>
      <c r="AS75" s="1040"/>
      <c r="AT75" s="1040"/>
      <c r="AU75" s="1040" t="s">
        <v>565</v>
      </c>
      <c r="AV75" s="1040"/>
      <c r="AW75" s="1040"/>
      <c r="AX75" s="1040"/>
      <c r="AY75" s="1040"/>
      <c r="AZ75" s="1041"/>
      <c r="BA75" s="1041"/>
      <c r="BB75" s="1041"/>
      <c r="BC75" s="1041"/>
      <c r="BD75" s="1042"/>
      <c r="BE75" s="245"/>
      <c r="BF75" s="245"/>
      <c r="BG75" s="245"/>
      <c r="BH75" s="245"/>
      <c r="BI75" s="245"/>
      <c r="BJ75" s="245"/>
      <c r="BK75" s="245"/>
      <c r="BL75" s="245"/>
      <c r="BM75" s="245"/>
      <c r="BN75" s="245"/>
      <c r="BO75" s="245"/>
      <c r="BP75" s="245"/>
      <c r="BQ75" s="242">
        <v>69</v>
      </c>
      <c r="BR75" s="247"/>
      <c r="BS75" s="1022"/>
      <c r="BT75" s="1023"/>
      <c r="BU75" s="1023"/>
      <c r="BV75" s="1023"/>
      <c r="BW75" s="1023"/>
      <c r="BX75" s="1023"/>
      <c r="BY75" s="1023"/>
      <c r="BZ75" s="1023"/>
      <c r="CA75" s="1023"/>
      <c r="CB75" s="1023"/>
      <c r="CC75" s="1023"/>
      <c r="CD75" s="1023"/>
      <c r="CE75" s="1023"/>
      <c r="CF75" s="1023"/>
      <c r="CG75" s="1024"/>
      <c r="CH75" s="1025"/>
      <c r="CI75" s="1026"/>
      <c r="CJ75" s="1026"/>
      <c r="CK75" s="1026"/>
      <c r="CL75" s="1027"/>
      <c r="CM75" s="1025"/>
      <c r="CN75" s="1026"/>
      <c r="CO75" s="1026"/>
      <c r="CP75" s="1026"/>
      <c r="CQ75" s="1027"/>
      <c r="CR75" s="1025"/>
      <c r="CS75" s="1026"/>
      <c r="CT75" s="1026"/>
      <c r="CU75" s="1026"/>
      <c r="CV75" s="1027"/>
      <c r="CW75" s="1025"/>
      <c r="CX75" s="1026"/>
      <c r="CY75" s="1026"/>
      <c r="CZ75" s="1026"/>
      <c r="DA75" s="1027"/>
      <c r="DB75" s="1025"/>
      <c r="DC75" s="1026"/>
      <c r="DD75" s="1026"/>
      <c r="DE75" s="1026"/>
      <c r="DF75" s="1027"/>
      <c r="DG75" s="1025"/>
      <c r="DH75" s="1026"/>
      <c r="DI75" s="1026"/>
      <c r="DJ75" s="1026"/>
      <c r="DK75" s="1027"/>
      <c r="DL75" s="1025"/>
      <c r="DM75" s="1026"/>
      <c r="DN75" s="1026"/>
      <c r="DO75" s="1026"/>
      <c r="DP75" s="1027"/>
      <c r="DQ75" s="1025"/>
      <c r="DR75" s="1026"/>
      <c r="DS75" s="1026"/>
      <c r="DT75" s="1026"/>
      <c r="DU75" s="1027"/>
      <c r="DV75" s="1010"/>
      <c r="DW75" s="1011"/>
      <c r="DX75" s="1011"/>
      <c r="DY75" s="1011"/>
      <c r="DZ75" s="1012"/>
      <c r="EA75" s="226"/>
    </row>
    <row r="76" spans="1:131" s="227" customFormat="1" ht="26.25" customHeight="1" x14ac:dyDescent="0.15">
      <c r="A76" s="241">
        <v>9</v>
      </c>
      <c r="B76" s="1043" t="s">
        <v>575</v>
      </c>
      <c r="C76" s="1044"/>
      <c r="D76" s="1044"/>
      <c r="E76" s="1044"/>
      <c r="F76" s="1044"/>
      <c r="G76" s="1044"/>
      <c r="H76" s="1044"/>
      <c r="I76" s="1044"/>
      <c r="J76" s="1044"/>
      <c r="K76" s="1044"/>
      <c r="L76" s="1044"/>
      <c r="M76" s="1044"/>
      <c r="N76" s="1044"/>
      <c r="O76" s="1044"/>
      <c r="P76" s="1045"/>
      <c r="Q76" s="1047">
        <v>3920</v>
      </c>
      <c r="R76" s="1048"/>
      <c r="S76" s="1048"/>
      <c r="T76" s="1048"/>
      <c r="U76" s="1049"/>
      <c r="V76" s="1050">
        <v>3739</v>
      </c>
      <c r="W76" s="1048"/>
      <c r="X76" s="1048"/>
      <c r="Y76" s="1048"/>
      <c r="Z76" s="1049"/>
      <c r="AA76" s="1050">
        <v>180</v>
      </c>
      <c r="AB76" s="1048"/>
      <c r="AC76" s="1048"/>
      <c r="AD76" s="1048"/>
      <c r="AE76" s="1049"/>
      <c r="AF76" s="1050">
        <v>180</v>
      </c>
      <c r="AG76" s="1048"/>
      <c r="AH76" s="1048"/>
      <c r="AI76" s="1048"/>
      <c r="AJ76" s="1049"/>
      <c r="AK76" s="1040">
        <v>1</v>
      </c>
      <c r="AL76" s="1040"/>
      <c r="AM76" s="1040"/>
      <c r="AN76" s="1040"/>
      <c r="AO76" s="1040"/>
      <c r="AP76" s="1040" t="s">
        <v>567</v>
      </c>
      <c r="AQ76" s="1040"/>
      <c r="AR76" s="1040"/>
      <c r="AS76" s="1040"/>
      <c r="AT76" s="1040"/>
      <c r="AU76" s="1040" t="s">
        <v>565</v>
      </c>
      <c r="AV76" s="1040"/>
      <c r="AW76" s="1040"/>
      <c r="AX76" s="1040"/>
      <c r="AY76" s="1040"/>
      <c r="AZ76" s="1041"/>
      <c r="BA76" s="1041"/>
      <c r="BB76" s="1041"/>
      <c r="BC76" s="1041"/>
      <c r="BD76" s="1042"/>
      <c r="BE76" s="245"/>
      <c r="BF76" s="245"/>
      <c r="BG76" s="245"/>
      <c r="BH76" s="245"/>
      <c r="BI76" s="245"/>
      <c r="BJ76" s="245"/>
      <c r="BK76" s="245"/>
      <c r="BL76" s="245"/>
      <c r="BM76" s="245"/>
      <c r="BN76" s="245"/>
      <c r="BO76" s="245"/>
      <c r="BP76" s="245"/>
      <c r="BQ76" s="242">
        <v>70</v>
      </c>
      <c r="BR76" s="247"/>
      <c r="BS76" s="1022"/>
      <c r="BT76" s="1023"/>
      <c r="BU76" s="1023"/>
      <c r="BV76" s="1023"/>
      <c r="BW76" s="1023"/>
      <c r="BX76" s="1023"/>
      <c r="BY76" s="1023"/>
      <c r="BZ76" s="1023"/>
      <c r="CA76" s="1023"/>
      <c r="CB76" s="1023"/>
      <c r="CC76" s="1023"/>
      <c r="CD76" s="1023"/>
      <c r="CE76" s="1023"/>
      <c r="CF76" s="1023"/>
      <c r="CG76" s="1024"/>
      <c r="CH76" s="1025"/>
      <c r="CI76" s="1026"/>
      <c r="CJ76" s="1026"/>
      <c r="CK76" s="1026"/>
      <c r="CL76" s="1027"/>
      <c r="CM76" s="1025"/>
      <c r="CN76" s="1026"/>
      <c r="CO76" s="1026"/>
      <c r="CP76" s="1026"/>
      <c r="CQ76" s="1027"/>
      <c r="CR76" s="1025"/>
      <c r="CS76" s="1026"/>
      <c r="CT76" s="1026"/>
      <c r="CU76" s="1026"/>
      <c r="CV76" s="1027"/>
      <c r="CW76" s="1025"/>
      <c r="CX76" s="1026"/>
      <c r="CY76" s="1026"/>
      <c r="CZ76" s="1026"/>
      <c r="DA76" s="1027"/>
      <c r="DB76" s="1025"/>
      <c r="DC76" s="1026"/>
      <c r="DD76" s="1026"/>
      <c r="DE76" s="1026"/>
      <c r="DF76" s="1027"/>
      <c r="DG76" s="1025"/>
      <c r="DH76" s="1026"/>
      <c r="DI76" s="1026"/>
      <c r="DJ76" s="1026"/>
      <c r="DK76" s="1027"/>
      <c r="DL76" s="1025"/>
      <c r="DM76" s="1026"/>
      <c r="DN76" s="1026"/>
      <c r="DO76" s="1026"/>
      <c r="DP76" s="1027"/>
      <c r="DQ76" s="1025"/>
      <c r="DR76" s="1026"/>
      <c r="DS76" s="1026"/>
      <c r="DT76" s="1026"/>
      <c r="DU76" s="1027"/>
      <c r="DV76" s="1010"/>
      <c r="DW76" s="1011"/>
      <c r="DX76" s="1011"/>
      <c r="DY76" s="1011"/>
      <c r="DZ76" s="1012"/>
      <c r="EA76" s="226"/>
    </row>
    <row r="77" spans="1:131" s="227" customFormat="1" ht="26.25" customHeight="1" x14ac:dyDescent="0.15">
      <c r="A77" s="241">
        <v>10</v>
      </c>
      <c r="B77" s="1043" t="s">
        <v>576</v>
      </c>
      <c r="C77" s="1044"/>
      <c r="D77" s="1044"/>
      <c r="E77" s="1044"/>
      <c r="F77" s="1044"/>
      <c r="G77" s="1044"/>
      <c r="H77" s="1044"/>
      <c r="I77" s="1044"/>
      <c r="J77" s="1044"/>
      <c r="K77" s="1044"/>
      <c r="L77" s="1044"/>
      <c r="M77" s="1044"/>
      <c r="N77" s="1044"/>
      <c r="O77" s="1044"/>
      <c r="P77" s="1045"/>
      <c r="Q77" s="1047">
        <v>3570</v>
      </c>
      <c r="R77" s="1048"/>
      <c r="S77" s="1048"/>
      <c r="T77" s="1048"/>
      <c r="U77" s="1049"/>
      <c r="V77" s="1050">
        <v>3100</v>
      </c>
      <c r="W77" s="1048"/>
      <c r="X77" s="1048"/>
      <c r="Y77" s="1048"/>
      <c r="Z77" s="1049"/>
      <c r="AA77" s="1050">
        <v>470</v>
      </c>
      <c r="AB77" s="1048"/>
      <c r="AC77" s="1048"/>
      <c r="AD77" s="1048"/>
      <c r="AE77" s="1049"/>
      <c r="AF77" s="1050">
        <v>470</v>
      </c>
      <c r="AG77" s="1048"/>
      <c r="AH77" s="1048"/>
      <c r="AI77" s="1048"/>
      <c r="AJ77" s="1049"/>
      <c r="AK77" s="1040">
        <v>63</v>
      </c>
      <c r="AL77" s="1040"/>
      <c r="AM77" s="1040"/>
      <c r="AN77" s="1040"/>
      <c r="AO77" s="1040"/>
      <c r="AP77" s="1040" t="s">
        <v>567</v>
      </c>
      <c r="AQ77" s="1040"/>
      <c r="AR77" s="1040"/>
      <c r="AS77" s="1040"/>
      <c r="AT77" s="1040"/>
      <c r="AU77" s="1040" t="s">
        <v>565</v>
      </c>
      <c r="AV77" s="1040"/>
      <c r="AW77" s="1040"/>
      <c r="AX77" s="1040"/>
      <c r="AY77" s="1040"/>
      <c r="AZ77" s="1041"/>
      <c r="BA77" s="1041"/>
      <c r="BB77" s="1041"/>
      <c r="BC77" s="1041"/>
      <c r="BD77" s="1042"/>
      <c r="BE77" s="245"/>
      <c r="BF77" s="245"/>
      <c r="BG77" s="245"/>
      <c r="BH77" s="245"/>
      <c r="BI77" s="245"/>
      <c r="BJ77" s="245"/>
      <c r="BK77" s="245"/>
      <c r="BL77" s="245"/>
      <c r="BM77" s="245"/>
      <c r="BN77" s="245"/>
      <c r="BO77" s="245"/>
      <c r="BP77" s="245"/>
      <c r="BQ77" s="242">
        <v>71</v>
      </c>
      <c r="BR77" s="247"/>
      <c r="BS77" s="1022"/>
      <c r="BT77" s="1023"/>
      <c r="BU77" s="1023"/>
      <c r="BV77" s="1023"/>
      <c r="BW77" s="1023"/>
      <c r="BX77" s="1023"/>
      <c r="BY77" s="1023"/>
      <c r="BZ77" s="1023"/>
      <c r="CA77" s="1023"/>
      <c r="CB77" s="1023"/>
      <c r="CC77" s="1023"/>
      <c r="CD77" s="1023"/>
      <c r="CE77" s="1023"/>
      <c r="CF77" s="1023"/>
      <c r="CG77" s="1024"/>
      <c r="CH77" s="1025"/>
      <c r="CI77" s="1026"/>
      <c r="CJ77" s="1026"/>
      <c r="CK77" s="1026"/>
      <c r="CL77" s="1027"/>
      <c r="CM77" s="1025"/>
      <c r="CN77" s="1026"/>
      <c r="CO77" s="1026"/>
      <c r="CP77" s="1026"/>
      <c r="CQ77" s="1027"/>
      <c r="CR77" s="1025"/>
      <c r="CS77" s="1026"/>
      <c r="CT77" s="1026"/>
      <c r="CU77" s="1026"/>
      <c r="CV77" s="1027"/>
      <c r="CW77" s="1025"/>
      <c r="CX77" s="1026"/>
      <c r="CY77" s="1026"/>
      <c r="CZ77" s="1026"/>
      <c r="DA77" s="1027"/>
      <c r="DB77" s="1025"/>
      <c r="DC77" s="1026"/>
      <c r="DD77" s="1026"/>
      <c r="DE77" s="1026"/>
      <c r="DF77" s="1027"/>
      <c r="DG77" s="1025"/>
      <c r="DH77" s="1026"/>
      <c r="DI77" s="1026"/>
      <c r="DJ77" s="1026"/>
      <c r="DK77" s="1027"/>
      <c r="DL77" s="1025"/>
      <c r="DM77" s="1026"/>
      <c r="DN77" s="1026"/>
      <c r="DO77" s="1026"/>
      <c r="DP77" s="1027"/>
      <c r="DQ77" s="1025"/>
      <c r="DR77" s="1026"/>
      <c r="DS77" s="1026"/>
      <c r="DT77" s="1026"/>
      <c r="DU77" s="1027"/>
      <c r="DV77" s="1010"/>
      <c r="DW77" s="1011"/>
      <c r="DX77" s="1011"/>
      <c r="DY77" s="1011"/>
      <c r="DZ77" s="1012"/>
      <c r="EA77" s="226"/>
    </row>
    <row r="78" spans="1:131" s="227" customFormat="1" ht="26.25" customHeight="1" x14ac:dyDescent="0.15">
      <c r="A78" s="241">
        <v>11</v>
      </c>
      <c r="B78" s="1043" t="s">
        <v>577</v>
      </c>
      <c r="C78" s="1044"/>
      <c r="D78" s="1044"/>
      <c r="E78" s="1044"/>
      <c r="F78" s="1044"/>
      <c r="G78" s="1044"/>
      <c r="H78" s="1044"/>
      <c r="I78" s="1044"/>
      <c r="J78" s="1044"/>
      <c r="K78" s="1044"/>
      <c r="L78" s="1044"/>
      <c r="M78" s="1044"/>
      <c r="N78" s="1044"/>
      <c r="O78" s="1044"/>
      <c r="P78" s="1045"/>
      <c r="Q78" s="1046">
        <v>883572</v>
      </c>
      <c r="R78" s="1040"/>
      <c r="S78" s="1040"/>
      <c r="T78" s="1040"/>
      <c r="U78" s="1040"/>
      <c r="V78" s="1040">
        <v>863176</v>
      </c>
      <c r="W78" s="1040"/>
      <c r="X78" s="1040"/>
      <c r="Y78" s="1040"/>
      <c r="Z78" s="1040"/>
      <c r="AA78" s="1040">
        <v>20396</v>
      </c>
      <c r="AB78" s="1040"/>
      <c r="AC78" s="1040"/>
      <c r="AD78" s="1040"/>
      <c r="AE78" s="1040"/>
      <c r="AF78" s="1040">
        <v>20396</v>
      </c>
      <c r="AG78" s="1040"/>
      <c r="AH78" s="1040"/>
      <c r="AI78" s="1040"/>
      <c r="AJ78" s="1040"/>
      <c r="AK78" s="1040">
        <v>5429</v>
      </c>
      <c r="AL78" s="1040"/>
      <c r="AM78" s="1040"/>
      <c r="AN78" s="1040"/>
      <c r="AO78" s="1040"/>
      <c r="AP78" s="1040" t="s">
        <v>567</v>
      </c>
      <c r="AQ78" s="1040"/>
      <c r="AR78" s="1040"/>
      <c r="AS78" s="1040"/>
      <c r="AT78" s="1040"/>
      <c r="AU78" s="1040" t="s">
        <v>565</v>
      </c>
      <c r="AV78" s="1040"/>
      <c r="AW78" s="1040"/>
      <c r="AX78" s="1040"/>
      <c r="AY78" s="1040"/>
      <c r="AZ78" s="1041"/>
      <c r="BA78" s="1041"/>
      <c r="BB78" s="1041"/>
      <c r="BC78" s="1041"/>
      <c r="BD78" s="1042"/>
      <c r="BE78" s="245"/>
      <c r="BF78" s="245"/>
      <c r="BG78" s="245"/>
      <c r="BH78" s="245"/>
      <c r="BI78" s="245"/>
      <c r="BJ78" s="248"/>
      <c r="BK78" s="248"/>
      <c r="BL78" s="248"/>
      <c r="BM78" s="248"/>
      <c r="BN78" s="248"/>
      <c r="BO78" s="245"/>
      <c r="BP78" s="245"/>
      <c r="BQ78" s="242">
        <v>72</v>
      </c>
      <c r="BR78" s="247"/>
      <c r="BS78" s="1022"/>
      <c r="BT78" s="1023"/>
      <c r="BU78" s="1023"/>
      <c r="BV78" s="1023"/>
      <c r="BW78" s="1023"/>
      <c r="BX78" s="1023"/>
      <c r="BY78" s="1023"/>
      <c r="BZ78" s="1023"/>
      <c r="CA78" s="1023"/>
      <c r="CB78" s="1023"/>
      <c r="CC78" s="1023"/>
      <c r="CD78" s="1023"/>
      <c r="CE78" s="1023"/>
      <c r="CF78" s="1023"/>
      <c r="CG78" s="1024"/>
      <c r="CH78" s="1025"/>
      <c r="CI78" s="1026"/>
      <c r="CJ78" s="1026"/>
      <c r="CK78" s="1026"/>
      <c r="CL78" s="1027"/>
      <c r="CM78" s="1025"/>
      <c r="CN78" s="1026"/>
      <c r="CO78" s="1026"/>
      <c r="CP78" s="1026"/>
      <c r="CQ78" s="1027"/>
      <c r="CR78" s="1025"/>
      <c r="CS78" s="1026"/>
      <c r="CT78" s="1026"/>
      <c r="CU78" s="1026"/>
      <c r="CV78" s="1027"/>
      <c r="CW78" s="1025"/>
      <c r="CX78" s="1026"/>
      <c r="CY78" s="1026"/>
      <c r="CZ78" s="1026"/>
      <c r="DA78" s="1027"/>
      <c r="DB78" s="1025"/>
      <c r="DC78" s="1026"/>
      <c r="DD78" s="1026"/>
      <c r="DE78" s="1026"/>
      <c r="DF78" s="1027"/>
      <c r="DG78" s="1025"/>
      <c r="DH78" s="1026"/>
      <c r="DI78" s="1026"/>
      <c r="DJ78" s="1026"/>
      <c r="DK78" s="1027"/>
      <c r="DL78" s="1025"/>
      <c r="DM78" s="1026"/>
      <c r="DN78" s="1026"/>
      <c r="DO78" s="1026"/>
      <c r="DP78" s="1027"/>
      <c r="DQ78" s="1025"/>
      <c r="DR78" s="1026"/>
      <c r="DS78" s="1026"/>
      <c r="DT78" s="1026"/>
      <c r="DU78" s="1027"/>
      <c r="DV78" s="1010"/>
      <c r="DW78" s="1011"/>
      <c r="DX78" s="1011"/>
      <c r="DY78" s="1011"/>
      <c r="DZ78" s="1012"/>
      <c r="EA78" s="226"/>
    </row>
    <row r="79" spans="1:131" s="227" customFormat="1" ht="26.25" customHeight="1" x14ac:dyDescent="0.15">
      <c r="A79" s="241">
        <v>12</v>
      </c>
      <c r="B79" s="1043" t="s">
        <v>578</v>
      </c>
      <c r="C79" s="1044"/>
      <c r="D79" s="1044"/>
      <c r="E79" s="1044"/>
      <c r="F79" s="1044"/>
      <c r="G79" s="1044"/>
      <c r="H79" s="1044"/>
      <c r="I79" s="1044"/>
      <c r="J79" s="1044"/>
      <c r="K79" s="1044"/>
      <c r="L79" s="1044"/>
      <c r="M79" s="1044"/>
      <c r="N79" s="1044"/>
      <c r="O79" s="1044"/>
      <c r="P79" s="1045"/>
      <c r="Q79" s="1046">
        <v>749</v>
      </c>
      <c r="R79" s="1040"/>
      <c r="S79" s="1040"/>
      <c r="T79" s="1040"/>
      <c r="U79" s="1040"/>
      <c r="V79" s="1040">
        <v>691</v>
      </c>
      <c r="W79" s="1040"/>
      <c r="X79" s="1040"/>
      <c r="Y79" s="1040"/>
      <c r="Z79" s="1040"/>
      <c r="AA79" s="1040">
        <v>57</v>
      </c>
      <c r="AB79" s="1040"/>
      <c r="AC79" s="1040"/>
      <c r="AD79" s="1040"/>
      <c r="AE79" s="1040"/>
      <c r="AF79" s="1040">
        <v>57</v>
      </c>
      <c r="AG79" s="1040"/>
      <c r="AH79" s="1040"/>
      <c r="AI79" s="1040"/>
      <c r="AJ79" s="1040"/>
      <c r="AK79" s="1040">
        <v>57</v>
      </c>
      <c r="AL79" s="1040"/>
      <c r="AM79" s="1040"/>
      <c r="AN79" s="1040"/>
      <c r="AO79" s="1040"/>
      <c r="AP79" s="1040" t="s">
        <v>567</v>
      </c>
      <c r="AQ79" s="1040"/>
      <c r="AR79" s="1040"/>
      <c r="AS79" s="1040"/>
      <c r="AT79" s="1040"/>
      <c r="AU79" s="1040" t="s">
        <v>565</v>
      </c>
      <c r="AV79" s="1040"/>
      <c r="AW79" s="1040"/>
      <c r="AX79" s="1040"/>
      <c r="AY79" s="1040"/>
      <c r="AZ79" s="1041"/>
      <c r="BA79" s="1041"/>
      <c r="BB79" s="1041"/>
      <c r="BC79" s="1041"/>
      <c r="BD79" s="1042"/>
      <c r="BE79" s="245"/>
      <c r="BF79" s="245"/>
      <c r="BG79" s="245"/>
      <c r="BH79" s="245"/>
      <c r="BI79" s="245"/>
      <c r="BJ79" s="248"/>
      <c r="BK79" s="248"/>
      <c r="BL79" s="248"/>
      <c r="BM79" s="248"/>
      <c r="BN79" s="248"/>
      <c r="BO79" s="245"/>
      <c r="BP79" s="245"/>
      <c r="BQ79" s="242">
        <v>73</v>
      </c>
      <c r="BR79" s="247"/>
      <c r="BS79" s="1022"/>
      <c r="BT79" s="1023"/>
      <c r="BU79" s="1023"/>
      <c r="BV79" s="1023"/>
      <c r="BW79" s="1023"/>
      <c r="BX79" s="1023"/>
      <c r="BY79" s="1023"/>
      <c r="BZ79" s="1023"/>
      <c r="CA79" s="1023"/>
      <c r="CB79" s="1023"/>
      <c r="CC79" s="1023"/>
      <c r="CD79" s="1023"/>
      <c r="CE79" s="1023"/>
      <c r="CF79" s="1023"/>
      <c r="CG79" s="1024"/>
      <c r="CH79" s="1025"/>
      <c r="CI79" s="1026"/>
      <c r="CJ79" s="1026"/>
      <c r="CK79" s="1026"/>
      <c r="CL79" s="1027"/>
      <c r="CM79" s="1025"/>
      <c r="CN79" s="1026"/>
      <c r="CO79" s="1026"/>
      <c r="CP79" s="1026"/>
      <c r="CQ79" s="1027"/>
      <c r="CR79" s="1025"/>
      <c r="CS79" s="1026"/>
      <c r="CT79" s="1026"/>
      <c r="CU79" s="1026"/>
      <c r="CV79" s="1027"/>
      <c r="CW79" s="1025"/>
      <c r="CX79" s="1026"/>
      <c r="CY79" s="1026"/>
      <c r="CZ79" s="1026"/>
      <c r="DA79" s="1027"/>
      <c r="DB79" s="1025"/>
      <c r="DC79" s="1026"/>
      <c r="DD79" s="1026"/>
      <c r="DE79" s="1026"/>
      <c r="DF79" s="1027"/>
      <c r="DG79" s="1025"/>
      <c r="DH79" s="1026"/>
      <c r="DI79" s="1026"/>
      <c r="DJ79" s="1026"/>
      <c r="DK79" s="1027"/>
      <c r="DL79" s="1025"/>
      <c r="DM79" s="1026"/>
      <c r="DN79" s="1026"/>
      <c r="DO79" s="1026"/>
      <c r="DP79" s="1027"/>
      <c r="DQ79" s="1025"/>
      <c r="DR79" s="1026"/>
      <c r="DS79" s="1026"/>
      <c r="DT79" s="1026"/>
      <c r="DU79" s="1027"/>
      <c r="DV79" s="1010"/>
      <c r="DW79" s="1011"/>
      <c r="DX79" s="1011"/>
      <c r="DY79" s="1011"/>
      <c r="DZ79" s="1012"/>
      <c r="EA79" s="226"/>
    </row>
    <row r="80" spans="1:131" s="227" customFormat="1" ht="26.25" customHeight="1" x14ac:dyDescent="0.15">
      <c r="A80" s="241">
        <v>13</v>
      </c>
      <c r="B80" s="1043"/>
      <c r="C80" s="1044"/>
      <c r="D80" s="1044"/>
      <c r="E80" s="1044"/>
      <c r="F80" s="1044"/>
      <c r="G80" s="1044"/>
      <c r="H80" s="1044"/>
      <c r="I80" s="1044"/>
      <c r="J80" s="1044"/>
      <c r="K80" s="1044"/>
      <c r="L80" s="1044"/>
      <c r="M80" s="1044"/>
      <c r="N80" s="1044"/>
      <c r="O80" s="1044"/>
      <c r="P80" s="1045"/>
      <c r="Q80" s="1046"/>
      <c r="R80" s="1040"/>
      <c r="S80" s="1040"/>
      <c r="T80" s="1040"/>
      <c r="U80" s="1040"/>
      <c r="V80" s="1040"/>
      <c r="W80" s="1040"/>
      <c r="X80" s="1040"/>
      <c r="Y80" s="1040"/>
      <c r="Z80" s="1040"/>
      <c r="AA80" s="1040"/>
      <c r="AB80" s="1040"/>
      <c r="AC80" s="1040"/>
      <c r="AD80" s="1040"/>
      <c r="AE80" s="1040"/>
      <c r="AF80" s="1040"/>
      <c r="AG80" s="1040"/>
      <c r="AH80" s="1040"/>
      <c r="AI80" s="1040"/>
      <c r="AJ80" s="1040"/>
      <c r="AK80" s="1040"/>
      <c r="AL80" s="1040"/>
      <c r="AM80" s="1040"/>
      <c r="AN80" s="1040"/>
      <c r="AO80" s="1040"/>
      <c r="AP80" s="1040"/>
      <c r="AQ80" s="1040"/>
      <c r="AR80" s="1040"/>
      <c r="AS80" s="1040"/>
      <c r="AT80" s="1040"/>
      <c r="AU80" s="1040"/>
      <c r="AV80" s="1040"/>
      <c r="AW80" s="1040"/>
      <c r="AX80" s="1040"/>
      <c r="AY80" s="1040"/>
      <c r="AZ80" s="1041"/>
      <c r="BA80" s="1041"/>
      <c r="BB80" s="1041"/>
      <c r="BC80" s="1041"/>
      <c r="BD80" s="1042"/>
      <c r="BE80" s="245"/>
      <c r="BF80" s="245"/>
      <c r="BG80" s="245"/>
      <c r="BH80" s="245"/>
      <c r="BI80" s="245"/>
      <c r="BJ80" s="245"/>
      <c r="BK80" s="245"/>
      <c r="BL80" s="245"/>
      <c r="BM80" s="245"/>
      <c r="BN80" s="245"/>
      <c r="BO80" s="245"/>
      <c r="BP80" s="245"/>
      <c r="BQ80" s="242">
        <v>74</v>
      </c>
      <c r="BR80" s="247"/>
      <c r="BS80" s="1022"/>
      <c r="BT80" s="1023"/>
      <c r="BU80" s="1023"/>
      <c r="BV80" s="1023"/>
      <c r="BW80" s="1023"/>
      <c r="BX80" s="1023"/>
      <c r="BY80" s="1023"/>
      <c r="BZ80" s="1023"/>
      <c r="CA80" s="1023"/>
      <c r="CB80" s="1023"/>
      <c r="CC80" s="1023"/>
      <c r="CD80" s="1023"/>
      <c r="CE80" s="1023"/>
      <c r="CF80" s="1023"/>
      <c r="CG80" s="1024"/>
      <c r="CH80" s="1025"/>
      <c r="CI80" s="1026"/>
      <c r="CJ80" s="1026"/>
      <c r="CK80" s="1026"/>
      <c r="CL80" s="1027"/>
      <c r="CM80" s="1025"/>
      <c r="CN80" s="1026"/>
      <c r="CO80" s="1026"/>
      <c r="CP80" s="1026"/>
      <c r="CQ80" s="1027"/>
      <c r="CR80" s="1025"/>
      <c r="CS80" s="1026"/>
      <c r="CT80" s="1026"/>
      <c r="CU80" s="1026"/>
      <c r="CV80" s="1027"/>
      <c r="CW80" s="1025"/>
      <c r="CX80" s="1026"/>
      <c r="CY80" s="1026"/>
      <c r="CZ80" s="1026"/>
      <c r="DA80" s="1027"/>
      <c r="DB80" s="1025"/>
      <c r="DC80" s="1026"/>
      <c r="DD80" s="1026"/>
      <c r="DE80" s="1026"/>
      <c r="DF80" s="1027"/>
      <c r="DG80" s="1025"/>
      <c r="DH80" s="1026"/>
      <c r="DI80" s="1026"/>
      <c r="DJ80" s="1026"/>
      <c r="DK80" s="1027"/>
      <c r="DL80" s="1025"/>
      <c r="DM80" s="1026"/>
      <c r="DN80" s="1026"/>
      <c r="DO80" s="1026"/>
      <c r="DP80" s="1027"/>
      <c r="DQ80" s="1025"/>
      <c r="DR80" s="1026"/>
      <c r="DS80" s="1026"/>
      <c r="DT80" s="1026"/>
      <c r="DU80" s="1027"/>
      <c r="DV80" s="1010"/>
      <c r="DW80" s="1011"/>
      <c r="DX80" s="1011"/>
      <c r="DY80" s="1011"/>
      <c r="DZ80" s="1012"/>
      <c r="EA80" s="226"/>
    </row>
    <row r="81" spans="1:131" s="227" customFormat="1" ht="26.25" customHeight="1" x14ac:dyDescent="0.15">
      <c r="A81" s="241">
        <v>14</v>
      </c>
      <c r="B81" s="1043"/>
      <c r="C81" s="1044"/>
      <c r="D81" s="1044"/>
      <c r="E81" s="1044"/>
      <c r="F81" s="1044"/>
      <c r="G81" s="1044"/>
      <c r="H81" s="1044"/>
      <c r="I81" s="1044"/>
      <c r="J81" s="1044"/>
      <c r="K81" s="1044"/>
      <c r="L81" s="1044"/>
      <c r="M81" s="1044"/>
      <c r="N81" s="1044"/>
      <c r="O81" s="1044"/>
      <c r="P81" s="1045"/>
      <c r="Q81" s="1046"/>
      <c r="R81" s="1040"/>
      <c r="S81" s="1040"/>
      <c r="T81" s="1040"/>
      <c r="U81" s="1040"/>
      <c r="V81" s="1040"/>
      <c r="W81" s="1040"/>
      <c r="X81" s="1040"/>
      <c r="Y81" s="1040"/>
      <c r="Z81" s="1040"/>
      <c r="AA81" s="1040"/>
      <c r="AB81" s="1040"/>
      <c r="AC81" s="1040"/>
      <c r="AD81" s="1040"/>
      <c r="AE81" s="1040"/>
      <c r="AF81" s="1040"/>
      <c r="AG81" s="1040"/>
      <c r="AH81" s="1040"/>
      <c r="AI81" s="1040"/>
      <c r="AJ81" s="1040"/>
      <c r="AK81" s="1040"/>
      <c r="AL81" s="1040"/>
      <c r="AM81" s="1040"/>
      <c r="AN81" s="1040"/>
      <c r="AO81" s="1040"/>
      <c r="AP81" s="1040"/>
      <c r="AQ81" s="1040"/>
      <c r="AR81" s="1040"/>
      <c r="AS81" s="1040"/>
      <c r="AT81" s="1040"/>
      <c r="AU81" s="1040"/>
      <c r="AV81" s="1040"/>
      <c r="AW81" s="1040"/>
      <c r="AX81" s="1040"/>
      <c r="AY81" s="1040"/>
      <c r="AZ81" s="1041"/>
      <c r="BA81" s="1041"/>
      <c r="BB81" s="1041"/>
      <c r="BC81" s="1041"/>
      <c r="BD81" s="1042"/>
      <c r="BE81" s="245"/>
      <c r="BF81" s="245"/>
      <c r="BG81" s="245"/>
      <c r="BH81" s="245"/>
      <c r="BI81" s="245"/>
      <c r="BJ81" s="245"/>
      <c r="BK81" s="245"/>
      <c r="BL81" s="245"/>
      <c r="BM81" s="245"/>
      <c r="BN81" s="245"/>
      <c r="BO81" s="245"/>
      <c r="BP81" s="245"/>
      <c r="BQ81" s="242">
        <v>75</v>
      </c>
      <c r="BR81" s="247"/>
      <c r="BS81" s="1022"/>
      <c r="BT81" s="1023"/>
      <c r="BU81" s="1023"/>
      <c r="BV81" s="1023"/>
      <c r="BW81" s="1023"/>
      <c r="BX81" s="1023"/>
      <c r="BY81" s="1023"/>
      <c r="BZ81" s="1023"/>
      <c r="CA81" s="1023"/>
      <c r="CB81" s="1023"/>
      <c r="CC81" s="1023"/>
      <c r="CD81" s="1023"/>
      <c r="CE81" s="1023"/>
      <c r="CF81" s="1023"/>
      <c r="CG81" s="1024"/>
      <c r="CH81" s="1025"/>
      <c r="CI81" s="1026"/>
      <c r="CJ81" s="1026"/>
      <c r="CK81" s="1026"/>
      <c r="CL81" s="1027"/>
      <c r="CM81" s="1025"/>
      <c r="CN81" s="1026"/>
      <c r="CO81" s="1026"/>
      <c r="CP81" s="1026"/>
      <c r="CQ81" s="1027"/>
      <c r="CR81" s="1025"/>
      <c r="CS81" s="1026"/>
      <c r="CT81" s="1026"/>
      <c r="CU81" s="1026"/>
      <c r="CV81" s="1027"/>
      <c r="CW81" s="1025"/>
      <c r="CX81" s="1026"/>
      <c r="CY81" s="1026"/>
      <c r="CZ81" s="1026"/>
      <c r="DA81" s="1027"/>
      <c r="DB81" s="1025"/>
      <c r="DC81" s="1026"/>
      <c r="DD81" s="1026"/>
      <c r="DE81" s="1026"/>
      <c r="DF81" s="1027"/>
      <c r="DG81" s="1025"/>
      <c r="DH81" s="1026"/>
      <c r="DI81" s="1026"/>
      <c r="DJ81" s="1026"/>
      <c r="DK81" s="1027"/>
      <c r="DL81" s="1025"/>
      <c r="DM81" s="1026"/>
      <c r="DN81" s="1026"/>
      <c r="DO81" s="1026"/>
      <c r="DP81" s="1027"/>
      <c r="DQ81" s="1025"/>
      <c r="DR81" s="1026"/>
      <c r="DS81" s="1026"/>
      <c r="DT81" s="1026"/>
      <c r="DU81" s="1027"/>
      <c r="DV81" s="1010"/>
      <c r="DW81" s="1011"/>
      <c r="DX81" s="1011"/>
      <c r="DY81" s="1011"/>
      <c r="DZ81" s="1012"/>
      <c r="EA81" s="226"/>
    </row>
    <row r="82" spans="1:131" s="227" customFormat="1" ht="26.25" customHeight="1" x14ac:dyDescent="0.15">
      <c r="A82" s="241">
        <v>15</v>
      </c>
      <c r="B82" s="1043"/>
      <c r="C82" s="1044"/>
      <c r="D82" s="1044"/>
      <c r="E82" s="1044"/>
      <c r="F82" s="1044"/>
      <c r="G82" s="1044"/>
      <c r="H82" s="1044"/>
      <c r="I82" s="1044"/>
      <c r="J82" s="1044"/>
      <c r="K82" s="1044"/>
      <c r="L82" s="1044"/>
      <c r="M82" s="1044"/>
      <c r="N82" s="1044"/>
      <c r="O82" s="1044"/>
      <c r="P82" s="1045"/>
      <c r="Q82" s="1046"/>
      <c r="R82" s="1040"/>
      <c r="S82" s="1040"/>
      <c r="T82" s="1040"/>
      <c r="U82" s="1040"/>
      <c r="V82" s="1040"/>
      <c r="W82" s="1040"/>
      <c r="X82" s="1040"/>
      <c r="Y82" s="1040"/>
      <c r="Z82" s="1040"/>
      <c r="AA82" s="1040"/>
      <c r="AB82" s="1040"/>
      <c r="AC82" s="1040"/>
      <c r="AD82" s="1040"/>
      <c r="AE82" s="1040"/>
      <c r="AF82" s="1040"/>
      <c r="AG82" s="1040"/>
      <c r="AH82" s="1040"/>
      <c r="AI82" s="1040"/>
      <c r="AJ82" s="1040"/>
      <c r="AK82" s="1040"/>
      <c r="AL82" s="1040"/>
      <c r="AM82" s="1040"/>
      <c r="AN82" s="1040"/>
      <c r="AO82" s="1040"/>
      <c r="AP82" s="1040"/>
      <c r="AQ82" s="1040"/>
      <c r="AR82" s="1040"/>
      <c r="AS82" s="1040"/>
      <c r="AT82" s="1040"/>
      <c r="AU82" s="1040"/>
      <c r="AV82" s="1040"/>
      <c r="AW82" s="1040"/>
      <c r="AX82" s="1040"/>
      <c r="AY82" s="1040"/>
      <c r="AZ82" s="1041"/>
      <c r="BA82" s="1041"/>
      <c r="BB82" s="1041"/>
      <c r="BC82" s="1041"/>
      <c r="BD82" s="1042"/>
      <c r="BE82" s="245"/>
      <c r="BF82" s="245"/>
      <c r="BG82" s="245"/>
      <c r="BH82" s="245"/>
      <c r="BI82" s="245"/>
      <c r="BJ82" s="245"/>
      <c r="BK82" s="245"/>
      <c r="BL82" s="245"/>
      <c r="BM82" s="245"/>
      <c r="BN82" s="245"/>
      <c r="BO82" s="245"/>
      <c r="BP82" s="245"/>
      <c r="BQ82" s="242">
        <v>76</v>
      </c>
      <c r="BR82" s="247"/>
      <c r="BS82" s="1022"/>
      <c r="BT82" s="1023"/>
      <c r="BU82" s="1023"/>
      <c r="BV82" s="1023"/>
      <c r="BW82" s="1023"/>
      <c r="BX82" s="1023"/>
      <c r="BY82" s="1023"/>
      <c r="BZ82" s="1023"/>
      <c r="CA82" s="1023"/>
      <c r="CB82" s="1023"/>
      <c r="CC82" s="1023"/>
      <c r="CD82" s="1023"/>
      <c r="CE82" s="1023"/>
      <c r="CF82" s="1023"/>
      <c r="CG82" s="1024"/>
      <c r="CH82" s="1025"/>
      <c r="CI82" s="1026"/>
      <c r="CJ82" s="1026"/>
      <c r="CK82" s="1026"/>
      <c r="CL82" s="1027"/>
      <c r="CM82" s="1025"/>
      <c r="CN82" s="1026"/>
      <c r="CO82" s="1026"/>
      <c r="CP82" s="1026"/>
      <c r="CQ82" s="1027"/>
      <c r="CR82" s="1025"/>
      <c r="CS82" s="1026"/>
      <c r="CT82" s="1026"/>
      <c r="CU82" s="1026"/>
      <c r="CV82" s="1027"/>
      <c r="CW82" s="1025"/>
      <c r="CX82" s="1026"/>
      <c r="CY82" s="1026"/>
      <c r="CZ82" s="1026"/>
      <c r="DA82" s="1027"/>
      <c r="DB82" s="1025"/>
      <c r="DC82" s="1026"/>
      <c r="DD82" s="1026"/>
      <c r="DE82" s="1026"/>
      <c r="DF82" s="1027"/>
      <c r="DG82" s="1025"/>
      <c r="DH82" s="1026"/>
      <c r="DI82" s="1026"/>
      <c r="DJ82" s="1026"/>
      <c r="DK82" s="1027"/>
      <c r="DL82" s="1025"/>
      <c r="DM82" s="1026"/>
      <c r="DN82" s="1026"/>
      <c r="DO82" s="1026"/>
      <c r="DP82" s="1027"/>
      <c r="DQ82" s="1025"/>
      <c r="DR82" s="1026"/>
      <c r="DS82" s="1026"/>
      <c r="DT82" s="1026"/>
      <c r="DU82" s="1027"/>
      <c r="DV82" s="1010"/>
      <c r="DW82" s="1011"/>
      <c r="DX82" s="1011"/>
      <c r="DY82" s="1011"/>
      <c r="DZ82" s="1012"/>
      <c r="EA82" s="226"/>
    </row>
    <row r="83" spans="1:131" s="227" customFormat="1" ht="26.25" customHeight="1" x14ac:dyDescent="0.15">
      <c r="A83" s="241">
        <v>16</v>
      </c>
      <c r="B83" s="1043"/>
      <c r="C83" s="1044"/>
      <c r="D83" s="1044"/>
      <c r="E83" s="1044"/>
      <c r="F83" s="1044"/>
      <c r="G83" s="1044"/>
      <c r="H83" s="1044"/>
      <c r="I83" s="1044"/>
      <c r="J83" s="1044"/>
      <c r="K83" s="1044"/>
      <c r="L83" s="1044"/>
      <c r="M83" s="1044"/>
      <c r="N83" s="1044"/>
      <c r="O83" s="1044"/>
      <c r="P83" s="1045"/>
      <c r="Q83" s="1046"/>
      <c r="R83" s="1040"/>
      <c r="S83" s="1040"/>
      <c r="T83" s="1040"/>
      <c r="U83" s="1040"/>
      <c r="V83" s="1040"/>
      <c r="W83" s="1040"/>
      <c r="X83" s="1040"/>
      <c r="Y83" s="1040"/>
      <c r="Z83" s="1040"/>
      <c r="AA83" s="1040"/>
      <c r="AB83" s="1040"/>
      <c r="AC83" s="1040"/>
      <c r="AD83" s="1040"/>
      <c r="AE83" s="1040"/>
      <c r="AF83" s="1040"/>
      <c r="AG83" s="1040"/>
      <c r="AH83" s="1040"/>
      <c r="AI83" s="1040"/>
      <c r="AJ83" s="1040"/>
      <c r="AK83" s="1040"/>
      <c r="AL83" s="1040"/>
      <c r="AM83" s="1040"/>
      <c r="AN83" s="1040"/>
      <c r="AO83" s="1040"/>
      <c r="AP83" s="1040"/>
      <c r="AQ83" s="1040"/>
      <c r="AR83" s="1040"/>
      <c r="AS83" s="1040"/>
      <c r="AT83" s="1040"/>
      <c r="AU83" s="1040"/>
      <c r="AV83" s="1040"/>
      <c r="AW83" s="1040"/>
      <c r="AX83" s="1040"/>
      <c r="AY83" s="1040"/>
      <c r="AZ83" s="1041"/>
      <c r="BA83" s="1041"/>
      <c r="BB83" s="1041"/>
      <c r="BC83" s="1041"/>
      <c r="BD83" s="1042"/>
      <c r="BE83" s="245"/>
      <c r="BF83" s="245"/>
      <c r="BG83" s="245"/>
      <c r="BH83" s="245"/>
      <c r="BI83" s="245"/>
      <c r="BJ83" s="245"/>
      <c r="BK83" s="245"/>
      <c r="BL83" s="245"/>
      <c r="BM83" s="245"/>
      <c r="BN83" s="245"/>
      <c r="BO83" s="245"/>
      <c r="BP83" s="245"/>
      <c r="BQ83" s="242">
        <v>77</v>
      </c>
      <c r="BR83" s="247"/>
      <c r="BS83" s="1022"/>
      <c r="BT83" s="1023"/>
      <c r="BU83" s="1023"/>
      <c r="BV83" s="1023"/>
      <c r="BW83" s="1023"/>
      <c r="BX83" s="1023"/>
      <c r="BY83" s="1023"/>
      <c r="BZ83" s="1023"/>
      <c r="CA83" s="1023"/>
      <c r="CB83" s="1023"/>
      <c r="CC83" s="1023"/>
      <c r="CD83" s="1023"/>
      <c r="CE83" s="1023"/>
      <c r="CF83" s="1023"/>
      <c r="CG83" s="1024"/>
      <c r="CH83" s="1025"/>
      <c r="CI83" s="1026"/>
      <c r="CJ83" s="1026"/>
      <c r="CK83" s="1026"/>
      <c r="CL83" s="1027"/>
      <c r="CM83" s="1025"/>
      <c r="CN83" s="1026"/>
      <c r="CO83" s="1026"/>
      <c r="CP83" s="1026"/>
      <c r="CQ83" s="1027"/>
      <c r="CR83" s="1025"/>
      <c r="CS83" s="1026"/>
      <c r="CT83" s="1026"/>
      <c r="CU83" s="1026"/>
      <c r="CV83" s="1027"/>
      <c r="CW83" s="1025"/>
      <c r="CX83" s="1026"/>
      <c r="CY83" s="1026"/>
      <c r="CZ83" s="1026"/>
      <c r="DA83" s="1027"/>
      <c r="DB83" s="1025"/>
      <c r="DC83" s="1026"/>
      <c r="DD83" s="1026"/>
      <c r="DE83" s="1026"/>
      <c r="DF83" s="1027"/>
      <c r="DG83" s="1025"/>
      <c r="DH83" s="1026"/>
      <c r="DI83" s="1026"/>
      <c r="DJ83" s="1026"/>
      <c r="DK83" s="1027"/>
      <c r="DL83" s="1025"/>
      <c r="DM83" s="1026"/>
      <c r="DN83" s="1026"/>
      <c r="DO83" s="1026"/>
      <c r="DP83" s="1027"/>
      <c r="DQ83" s="1025"/>
      <c r="DR83" s="1026"/>
      <c r="DS83" s="1026"/>
      <c r="DT83" s="1026"/>
      <c r="DU83" s="1027"/>
      <c r="DV83" s="1010"/>
      <c r="DW83" s="1011"/>
      <c r="DX83" s="1011"/>
      <c r="DY83" s="1011"/>
      <c r="DZ83" s="1012"/>
      <c r="EA83" s="226"/>
    </row>
    <row r="84" spans="1:131" s="227" customFormat="1" ht="26.25" customHeight="1" x14ac:dyDescent="0.15">
      <c r="A84" s="241">
        <v>17</v>
      </c>
      <c r="B84" s="1043"/>
      <c r="C84" s="1044"/>
      <c r="D84" s="1044"/>
      <c r="E84" s="1044"/>
      <c r="F84" s="1044"/>
      <c r="G84" s="1044"/>
      <c r="H84" s="1044"/>
      <c r="I84" s="1044"/>
      <c r="J84" s="1044"/>
      <c r="K84" s="1044"/>
      <c r="L84" s="1044"/>
      <c r="M84" s="1044"/>
      <c r="N84" s="1044"/>
      <c r="O84" s="1044"/>
      <c r="P84" s="1045"/>
      <c r="Q84" s="1046"/>
      <c r="R84" s="1040"/>
      <c r="S84" s="1040"/>
      <c r="T84" s="1040"/>
      <c r="U84" s="1040"/>
      <c r="V84" s="1040"/>
      <c r="W84" s="1040"/>
      <c r="X84" s="1040"/>
      <c r="Y84" s="1040"/>
      <c r="Z84" s="1040"/>
      <c r="AA84" s="1040"/>
      <c r="AB84" s="1040"/>
      <c r="AC84" s="1040"/>
      <c r="AD84" s="1040"/>
      <c r="AE84" s="1040"/>
      <c r="AF84" s="1040"/>
      <c r="AG84" s="1040"/>
      <c r="AH84" s="1040"/>
      <c r="AI84" s="1040"/>
      <c r="AJ84" s="1040"/>
      <c r="AK84" s="1040"/>
      <c r="AL84" s="1040"/>
      <c r="AM84" s="1040"/>
      <c r="AN84" s="1040"/>
      <c r="AO84" s="1040"/>
      <c r="AP84" s="1040"/>
      <c r="AQ84" s="1040"/>
      <c r="AR84" s="1040"/>
      <c r="AS84" s="1040"/>
      <c r="AT84" s="1040"/>
      <c r="AU84" s="1040"/>
      <c r="AV84" s="1040"/>
      <c r="AW84" s="1040"/>
      <c r="AX84" s="1040"/>
      <c r="AY84" s="1040"/>
      <c r="AZ84" s="1041"/>
      <c r="BA84" s="1041"/>
      <c r="BB84" s="1041"/>
      <c r="BC84" s="1041"/>
      <c r="BD84" s="1042"/>
      <c r="BE84" s="245"/>
      <c r="BF84" s="245"/>
      <c r="BG84" s="245"/>
      <c r="BH84" s="245"/>
      <c r="BI84" s="245"/>
      <c r="BJ84" s="245"/>
      <c r="BK84" s="245"/>
      <c r="BL84" s="245"/>
      <c r="BM84" s="245"/>
      <c r="BN84" s="245"/>
      <c r="BO84" s="245"/>
      <c r="BP84" s="245"/>
      <c r="BQ84" s="242">
        <v>78</v>
      </c>
      <c r="BR84" s="247"/>
      <c r="BS84" s="1022"/>
      <c r="BT84" s="1023"/>
      <c r="BU84" s="1023"/>
      <c r="BV84" s="1023"/>
      <c r="BW84" s="1023"/>
      <c r="BX84" s="1023"/>
      <c r="BY84" s="1023"/>
      <c r="BZ84" s="1023"/>
      <c r="CA84" s="1023"/>
      <c r="CB84" s="1023"/>
      <c r="CC84" s="1023"/>
      <c r="CD84" s="1023"/>
      <c r="CE84" s="1023"/>
      <c r="CF84" s="1023"/>
      <c r="CG84" s="1024"/>
      <c r="CH84" s="1025"/>
      <c r="CI84" s="1026"/>
      <c r="CJ84" s="1026"/>
      <c r="CK84" s="1026"/>
      <c r="CL84" s="1027"/>
      <c r="CM84" s="1025"/>
      <c r="CN84" s="1026"/>
      <c r="CO84" s="1026"/>
      <c r="CP84" s="1026"/>
      <c r="CQ84" s="1027"/>
      <c r="CR84" s="1025"/>
      <c r="CS84" s="1026"/>
      <c r="CT84" s="1026"/>
      <c r="CU84" s="1026"/>
      <c r="CV84" s="1027"/>
      <c r="CW84" s="1025"/>
      <c r="CX84" s="1026"/>
      <c r="CY84" s="1026"/>
      <c r="CZ84" s="1026"/>
      <c r="DA84" s="1027"/>
      <c r="DB84" s="1025"/>
      <c r="DC84" s="1026"/>
      <c r="DD84" s="1026"/>
      <c r="DE84" s="1026"/>
      <c r="DF84" s="1027"/>
      <c r="DG84" s="1025"/>
      <c r="DH84" s="1026"/>
      <c r="DI84" s="1026"/>
      <c r="DJ84" s="1026"/>
      <c r="DK84" s="1027"/>
      <c r="DL84" s="1025"/>
      <c r="DM84" s="1026"/>
      <c r="DN84" s="1026"/>
      <c r="DO84" s="1026"/>
      <c r="DP84" s="1027"/>
      <c r="DQ84" s="1025"/>
      <c r="DR84" s="1026"/>
      <c r="DS84" s="1026"/>
      <c r="DT84" s="1026"/>
      <c r="DU84" s="1027"/>
      <c r="DV84" s="1010"/>
      <c r="DW84" s="1011"/>
      <c r="DX84" s="1011"/>
      <c r="DY84" s="1011"/>
      <c r="DZ84" s="1012"/>
      <c r="EA84" s="226"/>
    </row>
    <row r="85" spans="1:131" s="227" customFormat="1" ht="26.25" customHeight="1" x14ac:dyDescent="0.15">
      <c r="A85" s="241">
        <v>18</v>
      </c>
      <c r="B85" s="1043"/>
      <c r="C85" s="1044"/>
      <c r="D85" s="1044"/>
      <c r="E85" s="1044"/>
      <c r="F85" s="1044"/>
      <c r="G85" s="1044"/>
      <c r="H85" s="1044"/>
      <c r="I85" s="1044"/>
      <c r="J85" s="1044"/>
      <c r="K85" s="1044"/>
      <c r="L85" s="1044"/>
      <c r="M85" s="1044"/>
      <c r="N85" s="1044"/>
      <c r="O85" s="1044"/>
      <c r="P85" s="1045"/>
      <c r="Q85" s="1046"/>
      <c r="R85" s="1040"/>
      <c r="S85" s="1040"/>
      <c r="T85" s="1040"/>
      <c r="U85" s="1040"/>
      <c r="V85" s="1040"/>
      <c r="W85" s="1040"/>
      <c r="X85" s="1040"/>
      <c r="Y85" s="1040"/>
      <c r="Z85" s="1040"/>
      <c r="AA85" s="1040"/>
      <c r="AB85" s="1040"/>
      <c r="AC85" s="1040"/>
      <c r="AD85" s="1040"/>
      <c r="AE85" s="1040"/>
      <c r="AF85" s="1040"/>
      <c r="AG85" s="1040"/>
      <c r="AH85" s="1040"/>
      <c r="AI85" s="1040"/>
      <c r="AJ85" s="1040"/>
      <c r="AK85" s="1040"/>
      <c r="AL85" s="1040"/>
      <c r="AM85" s="1040"/>
      <c r="AN85" s="1040"/>
      <c r="AO85" s="1040"/>
      <c r="AP85" s="1040"/>
      <c r="AQ85" s="1040"/>
      <c r="AR85" s="1040"/>
      <c r="AS85" s="1040"/>
      <c r="AT85" s="1040"/>
      <c r="AU85" s="1040"/>
      <c r="AV85" s="1040"/>
      <c r="AW85" s="1040"/>
      <c r="AX85" s="1040"/>
      <c r="AY85" s="1040"/>
      <c r="AZ85" s="1041"/>
      <c r="BA85" s="1041"/>
      <c r="BB85" s="1041"/>
      <c r="BC85" s="1041"/>
      <c r="BD85" s="1042"/>
      <c r="BE85" s="245"/>
      <c r="BF85" s="245"/>
      <c r="BG85" s="245"/>
      <c r="BH85" s="245"/>
      <c r="BI85" s="245"/>
      <c r="BJ85" s="245"/>
      <c r="BK85" s="245"/>
      <c r="BL85" s="245"/>
      <c r="BM85" s="245"/>
      <c r="BN85" s="245"/>
      <c r="BO85" s="245"/>
      <c r="BP85" s="245"/>
      <c r="BQ85" s="242">
        <v>79</v>
      </c>
      <c r="BR85" s="247"/>
      <c r="BS85" s="1022"/>
      <c r="BT85" s="1023"/>
      <c r="BU85" s="1023"/>
      <c r="BV85" s="1023"/>
      <c r="BW85" s="1023"/>
      <c r="BX85" s="1023"/>
      <c r="BY85" s="1023"/>
      <c r="BZ85" s="1023"/>
      <c r="CA85" s="1023"/>
      <c r="CB85" s="1023"/>
      <c r="CC85" s="1023"/>
      <c r="CD85" s="1023"/>
      <c r="CE85" s="1023"/>
      <c r="CF85" s="1023"/>
      <c r="CG85" s="1024"/>
      <c r="CH85" s="1025"/>
      <c r="CI85" s="1026"/>
      <c r="CJ85" s="1026"/>
      <c r="CK85" s="1026"/>
      <c r="CL85" s="1027"/>
      <c r="CM85" s="1025"/>
      <c r="CN85" s="1026"/>
      <c r="CO85" s="1026"/>
      <c r="CP85" s="1026"/>
      <c r="CQ85" s="1027"/>
      <c r="CR85" s="1025"/>
      <c r="CS85" s="1026"/>
      <c r="CT85" s="1026"/>
      <c r="CU85" s="1026"/>
      <c r="CV85" s="1027"/>
      <c r="CW85" s="1025"/>
      <c r="CX85" s="1026"/>
      <c r="CY85" s="1026"/>
      <c r="CZ85" s="1026"/>
      <c r="DA85" s="1027"/>
      <c r="DB85" s="1025"/>
      <c r="DC85" s="1026"/>
      <c r="DD85" s="1026"/>
      <c r="DE85" s="1026"/>
      <c r="DF85" s="1027"/>
      <c r="DG85" s="1025"/>
      <c r="DH85" s="1026"/>
      <c r="DI85" s="1026"/>
      <c r="DJ85" s="1026"/>
      <c r="DK85" s="1027"/>
      <c r="DL85" s="1025"/>
      <c r="DM85" s="1026"/>
      <c r="DN85" s="1026"/>
      <c r="DO85" s="1026"/>
      <c r="DP85" s="1027"/>
      <c r="DQ85" s="1025"/>
      <c r="DR85" s="1026"/>
      <c r="DS85" s="1026"/>
      <c r="DT85" s="1026"/>
      <c r="DU85" s="1027"/>
      <c r="DV85" s="1010"/>
      <c r="DW85" s="1011"/>
      <c r="DX85" s="1011"/>
      <c r="DY85" s="1011"/>
      <c r="DZ85" s="1012"/>
      <c r="EA85" s="226"/>
    </row>
    <row r="86" spans="1:131" s="227" customFormat="1" ht="26.25" customHeight="1" x14ac:dyDescent="0.15">
      <c r="A86" s="241">
        <v>19</v>
      </c>
      <c r="B86" s="1043"/>
      <c r="C86" s="1044"/>
      <c r="D86" s="1044"/>
      <c r="E86" s="1044"/>
      <c r="F86" s="1044"/>
      <c r="G86" s="1044"/>
      <c r="H86" s="1044"/>
      <c r="I86" s="1044"/>
      <c r="J86" s="1044"/>
      <c r="K86" s="1044"/>
      <c r="L86" s="1044"/>
      <c r="M86" s="1044"/>
      <c r="N86" s="1044"/>
      <c r="O86" s="1044"/>
      <c r="P86" s="1045"/>
      <c r="Q86" s="1046"/>
      <c r="R86" s="1040"/>
      <c r="S86" s="1040"/>
      <c r="T86" s="1040"/>
      <c r="U86" s="1040"/>
      <c r="V86" s="1040"/>
      <c r="W86" s="1040"/>
      <c r="X86" s="1040"/>
      <c r="Y86" s="1040"/>
      <c r="Z86" s="1040"/>
      <c r="AA86" s="1040"/>
      <c r="AB86" s="1040"/>
      <c r="AC86" s="1040"/>
      <c r="AD86" s="1040"/>
      <c r="AE86" s="1040"/>
      <c r="AF86" s="1040"/>
      <c r="AG86" s="1040"/>
      <c r="AH86" s="1040"/>
      <c r="AI86" s="1040"/>
      <c r="AJ86" s="1040"/>
      <c r="AK86" s="1040"/>
      <c r="AL86" s="1040"/>
      <c r="AM86" s="1040"/>
      <c r="AN86" s="1040"/>
      <c r="AO86" s="1040"/>
      <c r="AP86" s="1040"/>
      <c r="AQ86" s="1040"/>
      <c r="AR86" s="1040"/>
      <c r="AS86" s="1040"/>
      <c r="AT86" s="1040"/>
      <c r="AU86" s="1040"/>
      <c r="AV86" s="1040"/>
      <c r="AW86" s="1040"/>
      <c r="AX86" s="1040"/>
      <c r="AY86" s="1040"/>
      <c r="AZ86" s="1041"/>
      <c r="BA86" s="1041"/>
      <c r="BB86" s="1041"/>
      <c r="BC86" s="1041"/>
      <c r="BD86" s="1042"/>
      <c r="BE86" s="245"/>
      <c r="BF86" s="245"/>
      <c r="BG86" s="245"/>
      <c r="BH86" s="245"/>
      <c r="BI86" s="245"/>
      <c r="BJ86" s="245"/>
      <c r="BK86" s="245"/>
      <c r="BL86" s="245"/>
      <c r="BM86" s="245"/>
      <c r="BN86" s="245"/>
      <c r="BO86" s="245"/>
      <c r="BP86" s="245"/>
      <c r="BQ86" s="242">
        <v>80</v>
      </c>
      <c r="BR86" s="247"/>
      <c r="BS86" s="1022"/>
      <c r="BT86" s="1023"/>
      <c r="BU86" s="1023"/>
      <c r="BV86" s="1023"/>
      <c r="BW86" s="1023"/>
      <c r="BX86" s="1023"/>
      <c r="BY86" s="1023"/>
      <c r="BZ86" s="1023"/>
      <c r="CA86" s="1023"/>
      <c r="CB86" s="1023"/>
      <c r="CC86" s="1023"/>
      <c r="CD86" s="1023"/>
      <c r="CE86" s="1023"/>
      <c r="CF86" s="1023"/>
      <c r="CG86" s="1024"/>
      <c r="CH86" s="1025"/>
      <c r="CI86" s="1026"/>
      <c r="CJ86" s="1026"/>
      <c r="CK86" s="1026"/>
      <c r="CL86" s="1027"/>
      <c r="CM86" s="1025"/>
      <c r="CN86" s="1026"/>
      <c r="CO86" s="1026"/>
      <c r="CP86" s="1026"/>
      <c r="CQ86" s="1027"/>
      <c r="CR86" s="1025"/>
      <c r="CS86" s="1026"/>
      <c r="CT86" s="1026"/>
      <c r="CU86" s="1026"/>
      <c r="CV86" s="1027"/>
      <c r="CW86" s="1025"/>
      <c r="CX86" s="1026"/>
      <c r="CY86" s="1026"/>
      <c r="CZ86" s="1026"/>
      <c r="DA86" s="1027"/>
      <c r="DB86" s="1025"/>
      <c r="DC86" s="1026"/>
      <c r="DD86" s="1026"/>
      <c r="DE86" s="1026"/>
      <c r="DF86" s="1027"/>
      <c r="DG86" s="1025"/>
      <c r="DH86" s="1026"/>
      <c r="DI86" s="1026"/>
      <c r="DJ86" s="1026"/>
      <c r="DK86" s="1027"/>
      <c r="DL86" s="1025"/>
      <c r="DM86" s="1026"/>
      <c r="DN86" s="1026"/>
      <c r="DO86" s="1026"/>
      <c r="DP86" s="1027"/>
      <c r="DQ86" s="1025"/>
      <c r="DR86" s="1026"/>
      <c r="DS86" s="1026"/>
      <c r="DT86" s="1026"/>
      <c r="DU86" s="1027"/>
      <c r="DV86" s="1010"/>
      <c r="DW86" s="1011"/>
      <c r="DX86" s="1011"/>
      <c r="DY86" s="1011"/>
      <c r="DZ86" s="1012"/>
      <c r="EA86" s="226"/>
    </row>
    <row r="87" spans="1:131" s="227" customFormat="1" ht="26.25" customHeight="1" x14ac:dyDescent="0.15">
      <c r="A87" s="249">
        <v>20</v>
      </c>
      <c r="B87" s="1033"/>
      <c r="C87" s="1034"/>
      <c r="D87" s="1034"/>
      <c r="E87" s="1034"/>
      <c r="F87" s="1034"/>
      <c r="G87" s="1034"/>
      <c r="H87" s="1034"/>
      <c r="I87" s="1034"/>
      <c r="J87" s="1034"/>
      <c r="K87" s="1034"/>
      <c r="L87" s="1034"/>
      <c r="M87" s="1034"/>
      <c r="N87" s="1034"/>
      <c r="O87" s="1034"/>
      <c r="P87" s="1035"/>
      <c r="Q87" s="1036"/>
      <c r="R87" s="1037"/>
      <c r="S87" s="1037"/>
      <c r="T87" s="1037"/>
      <c r="U87" s="1037"/>
      <c r="V87" s="1037"/>
      <c r="W87" s="1037"/>
      <c r="X87" s="1037"/>
      <c r="Y87" s="1037"/>
      <c r="Z87" s="1037"/>
      <c r="AA87" s="1037"/>
      <c r="AB87" s="1037"/>
      <c r="AC87" s="1037"/>
      <c r="AD87" s="1037"/>
      <c r="AE87" s="1037"/>
      <c r="AF87" s="1037"/>
      <c r="AG87" s="1037"/>
      <c r="AH87" s="1037"/>
      <c r="AI87" s="1037"/>
      <c r="AJ87" s="1037"/>
      <c r="AK87" s="1037"/>
      <c r="AL87" s="1037"/>
      <c r="AM87" s="1037"/>
      <c r="AN87" s="1037"/>
      <c r="AO87" s="1037"/>
      <c r="AP87" s="1037"/>
      <c r="AQ87" s="1037"/>
      <c r="AR87" s="1037"/>
      <c r="AS87" s="1037"/>
      <c r="AT87" s="1037"/>
      <c r="AU87" s="1037"/>
      <c r="AV87" s="1037"/>
      <c r="AW87" s="1037"/>
      <c r="AX87" s="1037"/>
      <c r="AY87" s="1037"/>
      <c r="AZ87" s="1038"/>
      <c r="BA87" s="1038"/>
      <c r="BB87" s="1038"/>
      <c r="BC87" s="1038"/>
      <c r="BD87" s="1039"/>
      <c r="BE87" s="245"/>
      <c r="BF87" s="245"/>
      <c r="BG87" s="245"/>
      <c r="BH87" s="245"/>
      <c r="BI87" s="245"/>
      <c r="BJ87" s="245"/>
      <c r="BK87" s="245"/>
      <c r="BL87" s="245"/>
      <c r="BM87" s="245"/>
      <c r="BN87" s="245"/>
      <c r="BO87" s="245"/>
      <c r="BP87" s="245"/>
      <c r="BQ87" s="242">
        <v>81</v>
      </c>
      <c r="BR87" s="247"/>
      <c r="BS87" s="1022"/>
      <c r="BT87" s="1023"/>
      <c r="BU87" s="1023"/>
      <c r="BV87" s="1023"/>
      <c r="BW87" s="1023"/>
      <c r="BX87" s="1023"/>
      <c r="BY87" s="1023"/>
      <c r="BZ87" s="1023"/>
      <c r="CA87" s="1023"/>
      <c r="CB87" s="1023"/>
      <c r="CC87" s="1023"/>
      <c r="CD87" s="1023"/>
      <c r="CE87" s="1023"/>
      <c r="CF87" s="1023"/>
      <c r="CG87" s="1024"/>
      <c r="CH87" s="1025"/>
      <c r="CI87" s="1026"/>
      <c r="CJ87" s="1026"/>
      <c r="CK87" s="1026"/>
      <c r="CL87" s="1027"/>
      <c r="CM87" s="1025"/>
      <c r="CN87" s="1026"/>
      <c r="CO87" s="1026"/>
      <c r="CP87" s="1026"/>
      <c r="CQ87" s="1027"/>
      <c r="CR87" s="1025"/>
      <c r="CS87" s="1026"/>
      <c r="CT87" s="1026"/>
      <c r="CU87" s="1026"/>
      <c r="CV87" s="1027"/>
      <c r="CW87" s="1025"/>
      <c r="CX87" s="1026"/>
      <c r="CY87" s="1026"/>
      <c r="CZ87" s="1026"/>
      <c r="DA87" s="1027"/>
      <c r="DB87" s="1025"/>
      <c r="DC87" s="1026"/>
      <c r="DD87" s="1026"/>
      <c r="DE87" s="1026"/>
      <c r="DF87" s="1027"/>
      <c r="DG87" s="1025"/>
      <c r="DH87" s="1026"/>
      <c r="DI87" s="1026"/>
      <c r="DJ87" s="1026"/>
      <c r="DK87" s="1027"/>
      <c r="DL87" s="1025"/>
      <c r="DM87" s="1026"/>
      <c r="DN87" s="1026"/>
      <c r="DO87" s="1026"/>
      <c r="DP87" s="1027"/>
      <c r="DQ87" s="1025"/>
      <c r="DR87" s="1026"/>
      <c r="DS87" s="1026"/>
      <c r="DT87" s="1026"/>
      <c r="DU87" s="1027"/>
      <c r="DV87" s="1010"/>
      <c r="DW87" s="1011"/>
      <c r="DX87" s="1011"/>
      <c r="DY87" s="1011"/>
      <c r="DZ87" s="1012"/>
      <c r="EA87" s="226"/>
    </row>
    <row r="88" spans="1:131" s="227" customFormat="1" ht="26.25" customHeight="1" thickBot="1" x14ac:dyDescent="0.2">
      <c r="A88" s="244" t="s">
        <v>377</v>
      </c>
      <c r="B88" s="1013" t="s">
        <v>404</v>
      </c>
      <c r="C88" s="1014"/>
      <c r="D88" s="1014"/>
      <c r="E88" s="1014"/>
      <c r="F88" s="1014"/>
      <c r="G88" s="1014"/>
      <c r="H88" s="1014"/>
      <c r="I88" s="1014"/>
      <c r="J88" s="1014"/>
      <c r="K88" s="1014"/>
      <c r="L88" s="1014"/>
      <c r="M88" s="1014"/>
      <c r="N88" s="1014"/>
      <c r="O88" s="1014"/>
      <c r="P88" s="1015"/>
      <c r="Q88" s="1031"/>
      <c r="R88" s="1032"/>
      <c r="S88" s="1032"/>
      <c r="T88" s="1032"/>
      <c r="U88" s="1032"/>
      <c r="V88" s="1032"/>
      <c r="W88" s="1032"/>
      <c r="X88" s="1032"/>
      <c r="Y88" s="1032"/>
      <c r="Z88" s="1032"/>
      <c r="AA88" s="1032"/>
      <c r="AB88" s="1032"/>
      <c r="AC88" s="1032"/>
      <c r="AD88" s="1032"/>
      <c r="AE88" s="1032"/>
      <c r="AF88" s="1028">
        <v>21291</v>
      </c>
      <c r="AG88" s="1028"/>
      <c r="AH88" s="1028"/>
      <c r="AI88" s="1028"/>
      <c r="AJ88" s="1028"/>
      <c r="AK88" s="1032"/>
      <c r="AL88" s="1032"/>
      <c r="AM88" s="1032"/>
      <c r="AN88" s="1032"/>
      <c r="AO88" s="1032"/>
      <c r="AP88" s="1028"/>
      <c r="AQ88" s="1028"/>
      <c r="AR88" s="1028"/>
      <c r="AS88" s="1028"/>
      <c r="AT88" s="1028"/>
      <c r="AU88" s="1028"/>
      <c r="AV88" s="1028"/>
      <c r="AW88" s="1028"/>
      <c r="AX88" s="1028"/>
      <c r="AY88" s="1028"/>
      <c r="AZ88" s="1029"/>
      <c r="BA88" s="1029"/>
      <c r="BB88" s="1029"/>
      <c r="BC88" s="1029"/>
      <c r="BD88" s="1030"/>
      <c r="BE88" s="245"/>
      <c r="BF88" s="245"/>
      <c r="BG88" s="245"/>
      <c r="BH88" s="245"/>
      <c r="BI88" s="245"/>
      <c r="BJ88" s="245"/>
      <c r="BK88" s="245"/>
      <c r="BL88" s="245"/>
      <c r="BM88" s="245"/>
      <c r="BN88" s="245"/>
      <c r="BO88" s="245"/>
      <c r="BP88" s="245"/>
      <c r="BQ88" s="242">
        <v>82</v>
      </c>
      <c r="BR88" s="247"/>
      <c r="BS88" s="1022"/>
      <c r="BT88" s="1023"/>
      <c r="BU88" s="1023"/>
      <c r="BV88" s="1023"/>
      <c r="BW88" s="1023"/>
      <c r="BX88" s="1023"/>
      <c r="BY88" s="1023"/>
      <c r="BZ88" s="1023"/>
      <c r="CA88" s="1023"/>
      <c r="CB88" s="1023"/>
      <c r="CC88" s="1023"/>
      <c r="CD88" s="1023"/>
      <c r="CE88" s="1023"/>
      <c r="CF88" s="1023"/>
      <c r="CG88" s="1024"/>
      <c r="CH88" s="1025"/>
      <c r="CI88" s="1026"/>
      <c r="CJ88" s="1026"/>
      <c r="CK88" s="1026"/>
      <c r="CL88" s="1027"/>
      <c r="CM88" s="1025"/>
      <c r="CN88" s="1026"/>
      <c r="CO88" s="1026"/>
      <c r="CP88" s="1026"/>
      <c r="CQ88" s="1027"/>
      <c r="CR88" s="1025"/>
      <c r="CS88" s="1026"/>
      <c r="CT88" s="1026"/>
      <c r="CU88" s="1026"/>
      <c r="CV88" s="1027"/>
      <c r="CW88" s="1025"/>
      <c r="CX88" s="1026"/>
      <c r="CY88" s="1026"/>
      <c r="CZ88" s="1026"/>
      <c r="DA88" s="1027"/>
      <c r="DB88" s="1025"/>
      <c r="DC88" s="1026"/>
      <c r="DD88" s="1026"/>
      <c r="DE88" s="1026"/>
      <c r="DF88" s="1027"/>
      <c r="DG88" s="1025"/>
      <c r="DH88" s="1026"/>
      <c r="DI88" s="1026"/>
      <c r="DJ88" s="1026"/>
      <c r="DK88" s="1027"/>
      <c r="DL88" s="1025"/>
      <c r="DM88" s="1026"/>
      <c r="DN88" s="1026"/>
      <c r="DO88" s="1026"/>
      <c r="DP88" s="1027"/>
      <c r="DQ88" s="1025"/>
      <c r="DR88" s="1026"/>
      <c r="DS88" s="1026"/>
      <c r="DT88" s="1026"/>
      <c r="DU88" s="1027"/>
      <c r="DV88" s="1010"/>
      <c r="DW88" s="1011"/>
      <c r="DX88" s="1011"/>
      <c r="DY88" s="1011"/>
      <c r="DZ88" s="1012"/>
      <c r="EA88" s="226"/>
    </row>
    <row r="89" spans="1:131" s="227" customFormat="1" ht="26.25" hidden="1" customHeight="1" x14ac:dyDescent="0.15">
      <c r="A89" s="250"/>
      <c r="B89" s="251"/>
      <c r="C89" s="251"/>
      <c r="D89" s="251"/>
      <c r="E89" s="251"/>
      <c r="F89" s="251"/>
      <c r="G89" s="251"/>
      <c r="H89" s="251"/>
      <c r="I89" s="251"/>
      <c r="J89" s="251"/>
      <c r="K89" s="251"/>
      <c r="L89" s="251"/>
      <c r="M89" s="251"/>
      <c r="N89" s="251"/>
      <c r="O89" s="251"/>
      <c r="P89" s="251"/>
      <c r="Q89" s="252"/>
      <c r="R89" s="252"/>
      <c r="S89" s="252"/>
      <c r="T89" s="252"/>
      <c r="U89" s="252"/>
      <c r="V89" s="252"/>
      <c r="W89" s="252"/>
      <c r="X89" s="252"/>
      <c r="Y89" s="252"/>
      <c r="Z89" s="252"/>
      <c r="AA89" s="252"/>
      <c r="AB89" s="252"/>
      <c r="AC89" s="252"/>
      <c r="AD89" s="252"/>
      <c r="AE89" s="252"/>
      <c r="AF89" s="252"/>
      <c r="AG89" s="252"/>
      <c r="AH89" s="252"/>
      <c r="AI89" s="252"/>
      <c r="AJ89" s="252"/>
      <c r="AK89" s="252"/>
      <c r="AL89" s="252"/>
      <c r="AM89" s="252"/>
      <c r="AN89" s="252"/>
      <c r="AO89" s="252"/>
      <c r="AP89" s="252"/>
      <c r="AQ89" s="252"/>
      <c r="AR89" s="252"/>
      <c r="AS89" s="252"/>
      <c r="AT89" s="252"/>
      <c r="AU89" s="252"/>
      <c r="AV89" s="252"/>
      <c r="AW89" s="252"/>
      <c r="AX89" s="252"/>
      <c r="AY89" s="252"/>
      <c r="AZ89" s="253"/>
      <c r="BA89" s="253"/>
      <c r="BB89" s="253"/>
      <c r="BC89" s="253"/>
      <c r="BD89" s="253"/>
      <c r="BE89" s="245"/>
      <c r="BF89" s="245"/>
      <c r="BG89" s="245"/>
      <c r="BH89" s="245"/>
      <c r="BI89" s="245"/>
      <c r="BJ89" s="245"/>
      <c r="BK89" s="245"/>
      <c r="BL89" s="245"/>
      <c r="BM89" s="245"/>
      <c r="BN89" s="245"/>
      <c r="BO89" s="245"/>
      <c r="BP89" s="245"/>
      <c r="BQ89" s="242">
        <v>83</v>
      </c>
      <c r="BR89" s="247"/>
      <c r="BS89" s="1022"/>
      <c r="BT89" s="1023"/>
      <c r="BU89" s="1023"/>
      <c r="BV89" s="1023"/>
      <c r="BW89" s="1023"/>
      <c r="BX89" s="1023"/>
      <c r="BY89" s="1023"/>
      <c r="BZ89" s="1023"/>
      <c r="CA89" s="1023"/>
      <c r="CB89" s="1023"/>
      <c r="CC89" s="1023"/>
      <c r="CD89" s="1023"/>
      <c r="CE89" s="1023"/>
      <c r="CF89" s="1023"/>
      <c r="CG89" s="1024"/>
      <c r="CH89" s="1025"/>
      <c r="CI89" s="1026"/>
      <c r="CJ89" s="1026"/>
      <c r="CK89" s="1026"/>
      <c r="CL89" s="1027"/>
      <c r="CM89" s="1025"/>
      <c r="CN89" s="1026"/>
      <c r="CO89" s="1026"/>
      <c r="CP89" s="1026"/>
      <c r="CQ89" s="1027"/>
      <c r="CR89" s="1025"/>
      <c r="CS89" s="1026"/>
      <c r="CT89" s="1026"/>
      <c r="CU89" s="1026"/>
      <c r="CV89" s="1027"/>
      <c r="CW89" s="1025"/>
      <c r="CX89" s="1026"/>
      <c r="CY89" s="1026"/>
      <c r="CZ89" s="1026"/>
      <c r="DA89" s="1027"/>
      <c r="DB89" s="1025"/>
      <c r="DC89" s="1026"/>
      <c r="DD89" s="1026"/>
      <c r="DE89" s="1026"/>
      <c r="DF89" s="1027"/>
      <c r="DG89" s="1025"/>
      <c r="DH89" s="1026"/>
      <c r="DI89" s="1026"/>
      <c r="DJ89" s="1026"/>
      <c r="DK89" s="1027"/>
      <c r="DL89" s="1025"/>
      <c r="DM89" s="1026"/>
      <c r="DN89" s="1026"/>
      <c r="DO89" s="1026"/>
      <c r="DP89" s="1027"/>
      <c r="DQ89" s="1025"/>
      <c r="DR89" s="1026"/>
      <c r="DS89" s="1026"/>
      <c r="DT89" s="1026"/>
      <c r="DU89" s="1027"/>
      <c r="DV89" s="1010"/>
      <c r="DW89" s="1011"/>
      <c r="DX89" s="1011"/>
      <c r="DY89" s="1011"/>
      <c r="DZ89" s="1012"/>
      <c r="EA89" s="226"/>
    </row>
    <row r="90" spans="1:131" s="227" customFormat="1" ht="26.25" hidden="1" customHeight="1" x14ac:dyDescent="0.15">
      <c r="A90" s="250"/>
      <c r="B90" s="251"/>
      <c r="C90" s="251"/>
      <c r="D90" s="251"/>
      <c r="E90" s="251"/>
      <c r="F90" s="251"/>
      <c r="G90" s="251"/>
      <c r="H90" s="251"/>
      <c r="I90" s="251"/>
      <c r="J90" s="251"/>
      <c r="K90" s="251"/>
      <c r="L90" s="251"/>
      <c r="M90" s="251"/>
      <c r="N90" s="251"/>
      <c r="O90" s="251"/>
      <c r="P90" s="251"/>
      <c r="Q90" s="252"/>
      <c r="R90" s="252"/>
      <c r="S90" s="252"/>
      <c r="T90" s="252"/>
      <c r="U90" s="252"/>
      <c r="V90" s="252"/>
      <c r="W90" s="252"/>
      <c r="X90" s="252"/>
      <c r="Y90" s="252"/>
      <c r="Z90" s="252"/>
      <c r="AA90" s="252"/>
      <c r="AB90" s="252"/>
      <c r="AC90" s="252"/>
      <c r="AD90" s="252"/>
      <c r="AE90" s="252"/>
      <c r="AF90" s="252"/>
      <c r="AG90" s="252"/>
      <c r="AH90" s="252"/>
      <c r="AI90" s="252"/>
      <c r="AJ90" s="252"/>
      <c r="AK90" s="252"/>
      <c r="AL90" s="252"/>
      <c r="AM90" s="252"/>
      <c r="AN90" s="252"/>
      <c r="AO90" s="252"/>
      <c r="AP90" s="252"/>
      <c r="AQ90" s="252"/>
      <c r="AR90" s="252"/>
      <c r="AS90" s="252"/>
      <c r="AT90" s="252"/>
      <c r="AU90" s="252"/>
      <c r="AV90" s="252"/>
      <c r="AW90" s="252"/>
      <c r="AX90" s="252"/>
      <c r="AY90" s="252"/>
      <c r="AZ90" s="253"/>
      <c r="BA90" s="253"/>
      <c r="BB90" s="253"/>
      <c r="BC90" s="253"/>
      <c r="BD90" s="253"/>
      <c r="BE90" s="245"/>
      <c r="BF90" s="245"/>
      <c r="BG90" s="245"/>
      <c r="BH90" s="245"/>
      <c r="BI90" s="245"/>
      <c r="BJ90" s="245"/>
      <c r="BK90" s="245"/>
      <c r="BL90" s="245"/>
      <c r="BM90" s="245"/>
      <c r="BN90" s="245"/>
      <c r="BO90" s="245"/>
      <c r="BP90" s="245"/>
      <c r="BQ90" s="242">
        <v>84</v>
      </c>
      <c r="BR90" s="247"/>
      <c r="BS90" s="1022"/>
      <c r="BT90" s="1023"/>
      <c r="BU90" s="1023"/>
      <c r="BV90" s="1023"/>
      <c r="BW90" s="1023"/>
      <c r="BX90" s="1023"/>
      <c r="BY90" s="1023"/>
      <c r="BZ90" s="1023"/>
      <c r="CA90" s="1023"/>
      <c r="CB90" s="1023"/>
      <c r="CC90" s="1023"/>
      <c r="CD90" s="1023"/>
      <c r="CE90" s="1023"/>
      <c r="CF90" s="1023"/>
      <c r="CG90" s="1024"/>
      <c r="CH90" s="1025"/>
      <c r="CI90" s="1026"/>
      <c r="CJ90" s="1026"/>
      <c r="CK90" s="1026"/>
      <c r="CL90" s="1027"/>
      <c r="CM90" s="1025"/>
      <c r="CN90" s="1026"/>
      <c r="CO90" s="1026"/>
      <c r="CP90" s="1026"/>
      <c r="CQ90" s="1027"/>
      <c r="CR90" s="1025"/>
      <c r="CS90" s="1026"/>
      <c r="CT90" s="1026"/>
      <c r="CU90" s="1026"/>
      <c r="CV90" s="1027"/>
      <c r="CW90" s="1025"/>
      <c r="CX90" s="1026"/>
      <c r="CY90" s="1026"/>
      <c r="CZ90" s="1026"/>
      <c r="DA90" s="1027"/>
      <c r="DB90" s="1025"/>
      <c r="DC90" s="1026"/>
      <c r="DD90" s="1026"/>
      <c r="DE90" s="1026"/>
      <c r="DF90" s="1027"/>
      <c r="DG90" s="1025"/>
      <c r="DH90" s="1026"/>
      <c r="DI90" s="1026"/>
      <c r="DJ90" s="1026"/>
      <c r="DK90" s="1027"/>
      <c r="DL90" s="1025"/>
      <c r="DM90" s="1026"/>
      <c r="DN90" s="1026"/>
      <c r="DO90" s="1026"/>
      <c r="DP90" s="1027"/>
      <c r="DQ90" s="1025"/>
      <c r="DR90" s="1026"/>
      <c r="DS90" s="1026"/>
      <c r="DT90" s="1026"/>
      <c r="DU90" s="1027"/>
      <c r="DV90" s="1010"/>
      <c r="DW90" s="1011"/>
      <c r="DX90" s="1011"/>
      <c r="DY90" s="1011"/>
      <c r="DZ90" s="1012"/>
      <c r="EA90" s="226"/>
    </row>
    <row r="91" spans="1:131" s="227" customFormat="1" ht="26.25" hidden="1" customHeight="1" x14ac:dyDescent="0.15">
      <c r="A91" s="250"/>
      <c r="B91" s="251"/>
      <c r="C91" s="251"/>
      <c r="D91" s="251"/>
      <c r="E91" s="251"/>
      <c r="F91" s="251"/>
      <c r="G91" s="251"/>
      <c r="H91" s="251"/>
      <c r="I91" s="251"/>
      <c r="J91" s="251"/>
      <c r="K91" s="251"/>
      <c r="L91" s="251"/>
      <c r="M91" s="251"/>
      <c r="N91" s="251"/>
      <c r="O91" s="251"/>
      <c r="P91" s="251"/>
      <c r="Q91" s="252"/>
      <c r="R91" s="252"/>
      <c r="S91" s="252"/>
      <c r="T91" s="252"/>
      <c r="U91" s="252"/>
      <c r="V91" s="252"/>
      <c r="W91" s="252"/>
      <c r="X91" s="252"/>
      <c r="Y91" s="252"/>
      <c r="Z91" s="252"/>
      <c r="AA91" s="252"/>
      <c r="AB91" s="252"/>
      <c r="AC91" s="252"/>
      <c r="AD91" s="252"/>
      <c r="AE91" s="252"/>
      <c r="AF91" s="252"/>
      <c r="AG91" s="252"/>
      <c r="AH91" s="252"/>
      <c r="AI91" s="252"/>
      <c r="AJ91" s="252"/>
      <c r="AK91" s="252"/>
      <c r="AL91" s="252"/>
      <c r="AM91" s="252"/>
      <c r="AN91" s="252"/>
      <c r="AO91" s="252"/>
      <c r="AP91" s="252"/>
      <c r="AQ91" s="252"/>
      <c r="AR91" s="252"/>
      <c r="AS91" s="252"/>
      <c r="AT91" s="252"/>
      <c r="AU91" s="252"/>
      <c r="AV91" s="252"/>
      <c r="AW91" s="252"/>
      <c r="AX91" s="252"/>
      <c r="AY91" s="252"/>
      <c r="AZ91" s="253"/>
      <c r="BA91" s="253"/>
      <c r="BB91" s="253"/>
      <c r="BC91" s="253"/>
      <c r="BD91" s="253"/>
      <c r="BE91" s="245"/>
      <c r="BF91" s="245"/>
      <c r="BG91" s="245"/>
      <c r="BH91" s="245"/>
      <c r="BI91" s="245"/>
      <c r="BJ91" s="245"/>
      <c r="BK91" s="245"/>
      <c r="BL91" s="245"/>
      <c r="BM91" s="245"/>
      <c r="BN91" s="245"/>
      <c r="BO91" s="245"/>
      <c r="BP91" s="245"/>
      <c r="BQ91" s="242">
        <v>85</v>
      </c>
      <c r="BR91" s="247"/>
      <c r="BS91" s="1022"/>
      <c r="BT91" s="1023"/>
      <c r="BU91" s="1023"/>
      <c r="BV91" s="1023"/>
      <c r="BW91" s="1023"/>
      <c r="BX91" s="1023"/>
      <c r="BY91" s="1023"/>
      <c r="BZ91" s="1023"/>
      <c r="CA91" s="1023"/>
      <c r="CB91" s="1023"/>
      <c r="CC91" s="1023"/>
      <c r="CD91" s="1023"/>
      <c r="CE91" s="1023"/>
      <c r="CF91" s="1023"/>
      <c r="CG91" s="1024"/>
      <c r="CH91" s="1025"/>
      <c r="CI91" s="1026"/>
      <c r="CJ91" s="1026"/>
      <c r="CK91" s="1026"/>
      <c r="CL91" s="1027"/>
      <c r="CM91" s="1025"/>
      <c r="CN91" s="1026"/>
      <c r="CO91" s="1026"/>
      <c r="CP91" s="1026"/>
      <c r="CQ91" s="1027"/>
      <c r="CR91" s="1025"/>
      <c r="CS91" s="1026"/>
      <c r="CT91" s="1026"/>
      <c r="CU91" s="1026"/>
      <c r="CV91" s="1027"/>
      <c r="CW91" s="1025"/>
      <c r="CX91" s="1026"/>
      <c r="CY91" s="1026"/>
      <c r="CZ91" s="1026"/>
      <c r="DA91" s="1027"/>
      <c r="DB91" s="1025"/>
      <c r="DC91" s="1026"/>
      <c r="DD91" s="1026"/>
      <c r="DE91" s="1026"/>
      <c r="DF91" s="1027"/>
      <c r="DG91" s="1025"/>
      <c r="DH91" s="1026"/>
      <c r="DI91" s="1026"/>
      <c r="DJ91" s="1026"/>
      <c r="DK91" s="1027"/>
      <c r="DL91" s="1025"/>
      <c r="DM91" s="1026"/>
      <c r="DN91" s="1026"/>
      <c r="DO91" s="1026"/>
      <c r="DP91" s="1027"/>
      <c r="DQ91" s="1025"/>
      <c r="DR91" s="1026"/>
      <c r="DS91" s="1026"/>
      <c r="DT91" s="1026"/>
      <c r="DU91" s="1027"/>
      <c r="DV91" s="1010"/>
      <c r="DW91" s="1011"/>
      <c r="DX91" s="1011"/>
      <c r="DY91" s="1011"/>
      <c r="DZ91" s="1012"/>
      <c r="EA91" s="226"/>
    </row>
    <row r="92" spans="1:131" s="227" customFormat="1" ht="26.25" hidden="1" customHeight="1" x14ac:dyDescent="0.15">
      <c r="A92" s="250"/>
      <c r="B92" s="251"/>
      <c r="C92" s="251"/>
      <c r="D92" s="251"/>
      <c r="E92" s="251"/>
      <c r="F92" s="251"/>
      <c r="G92" s="251"/>
      <c r="H92" s="251"/>
      <c r="I92" s="251"/>
      <c r="J92" s="251"/>
      <c r="K92" s="251"/>
      <c r="L92" s="251"/>
      <c r="M92" s="251"/>
      <c r="N92" s="251"/>
      <c r="O92" s="251"/>
      <c r="P92" s="251"/>
      <c r="Q92" s="252"/>
      <c r="R92" s="252"/>
      <c r="S92" s="252"/>
      <c r="T92" s="252"/>
      <c r="U92" s="252"/>
      <c r="V92" s="252"/>
      <c r="W92" s="252"/>
      <c r="X92" s="252"/>
      <c r="Y92" s="252"/>
      <c r="Z92" s="252"/>
      <c r="AA92" s="252"/>
      <c r="AB92" s="252"/>
      <c r="AC92" s="252"/>
      <c r="AD92" s="252"/>
      <c r="AE92" s="252"/>
      <c r="AF92" s="252"/>
      <c r="AG92" s="252"/>
      <c r="AH92" s="252"/>
      <c r="AI92" s="252"/>
      <c r="AJ92" s="252"/>
      <c r="AK92" s="252"/>
      <c r="AL92" s="252"/>
      <c r="AM92" s="252"/>
      <c r="AN92" s="252"/>
      <c r="AO92" s="252"/>
      <c r="AP92" s="252"/>
      <c r="AQ92" s="252"/>
      <c r="AR92" s="252"/>
      <c r="AS92" s="252"/>
      <c r="AT92" s="252"/>
      <c r="AU92" s="252"/>
      <c r="AV92" s="252"/>
      <c r="AW92" s="252"/>
      <c r="AX92" s="252"/>
      <c r="AY92" s="252"/>
      <c r="AZ92" s="253"/>
      <c r="BA92" s="253"/>
      <c r="BB92" s="253"/>
      <c r="BC92" s="253"/>
      <c r="BD92" s="253"/>
      <c r="BE92" s="245"/>
      <c r="BF92" s="245"/>
      <c r="BG92" s="245"/>
      <c r="BH92" s="245"/>
      <c r="BI92" s="245"/>
      <c r="BJ92" s="245"/>
      <c r="BK92" s="245"/>
      <c r="BL92" s="245"/>
      <c r="BM92" s="245"/>
      <c r="BN92" s="245"/>
      <c r="BO92" s="245"/>
      <c r="BP92" s="245"/>
      <c r="BQ92" s="242">
        <v>86</v>
      </c>
      <c r="BR92" s="247"/>
      <c r="BS92" s="1022"/>
      <c r="BT92" s="1023"/>
      <c r="BU92" s="1023"/>
      <c r="BV92" s="1023"/>
      <c r="BW92" s="1023"/>
      <c r="BX92" s="1023"/>
      <c r="BY92" s="1023"/>
      <c r="BZ92" s="1023"/>
      <c r="CA92" s="1023"/>
      <c r="CB92" s="1023"/>
      <c r="CC92" s="1023"/>
      <c r="CD92" s="1023"/>
      <c r="CE92" s="1023"/>
      <c r="CF92" s="1023"/>
      <c r="CG92" s="1024"/>
      <c r="CH92" s="1025"/>
      <c r="CI92" s="1026"/>
      <c r="CJ92" s="1026"/>
      <c r="CK92" s="1026"/>
      <c r="CL92" s="1027"/>
      <c r="CM92" s="1025"/>
      <c r="CN92" s="1026"/>
      <c r="CO92" s="1026"/>
      <c r="CP92" s="1026"/>
      <c r="CQ92" s="1027"/>
      <c r="CR92" s="1025"/>
      <c r="CS92" s="1026"/>
      <c r="CT92" s="1026"/>
      <c r="CU92" s="1026"/>
      <c r="CV92" s="1027"/>
      <c r="CW92" s="1025"/>
      <c r="CX92" s="1026"/>
      <c r="CY92" s="1026"/>
      <c r="CZ92" s="1026"/>
      <c r="DA92" s="1027"/>
      <c r="DB92" s="1025"/>
      <c r="DC92" s="1026"/>
      <c r="DD92" s="1026"/>
      <c r="DE92" s="1026"/>
      <c r="DF92" s="1027"/>
      <c r="DG92" s="1025"/>
      <c r="DH92" s="1026"/>
      <c r="DI92" s="1026"/>
      <c r="DJ92" s="1026"/>
      <c r="DK92" s="1027"/>
      <c r="DL92" s="1025"/>
      <c r="DM92" s="1026"/>
      <c r="DN92" s="1026"/>
      <c r="DO92" s="1026"/>
      <c r="DP92" s="1027"/>
      <c r="DQ92" s="1025"/>
      <c r="DR92" s="1026"/>
      <c r="DS92" s="1026"/>
      <c r="DT92" s="1026"/>
      <c r="DU92" s="1027"/>
      <c r="DV92" s="1010"/>
      <c r="DW92" s="1011"/>
      <c r="DX92" s="1011"/>
      <c r="DY92" s="1011"/>
      <c r="DZ92" s="1012"/>
      <c r="EA92" s="226"/>
    </row>
    <row r="93" spans="1:131" s="227" customFormat="1" ht="26.25" hidden="1" customHeight="1" x14ac:dyDescent="0.15">
      <c r="A93" s="250"/>
      <c r="B93" s="251"/>
      <c r="C93" s="251"/>
      <c r="D93" s="251"/>
      <c r="E93" s="251"/>
      <c r="F93" s="251"/>
      <c r="G93" s="251"/>
      <c r="H93" s="251"/>
      <c r="I93" s="251"/>
      <c r="J93" s="251"/>
      <c r="K93" s="251"/>
      <c r="L93" s="251"/>
      <c r="M93" s="251"/>
      <c r="N93" s="251"/>
      <c r="O93" s="251"/>
      <c r="P93" s="251"/>
      <c r="Q93" s="252"/>
      <c r="R93" s="252"/>
      <c r="S93" s="252"/>
      <c r="T93" s="252"/>
      <c r="U93" s="252"/>
      <c r="V93" s="252"/>
      <c r="W93" s="252"/>
      <c r="X93" s="252"/>
      <c r="Y93" s="252"/>
      <c r="Z93" s="252"/>
      <c r="AA93" s="252"/>
      <c r="AB93" s="252"/>
      <c r="AC93" s="252"/>
      <c r="AD93" s="252"/>
      <c r="AE93" s="252"/>
      <c r="AF93" s="252"/>
      <c r="AG93" s="252"/>
      <c r="AH93" s="252"/>
      <c r="AI93" s="252"/>
      <c r="AJ93" s="252"/>
      <c r="AK93" s="252"/>
      <c r="AL93" s="252"/>
      <c r="AM93" s="252"/>
      <c r="AN93" s="252"/>
      <c r="AO93" s="252"/>
      <c r="AP93" s="252"/>
      <c r="AQ93" s="252"/>
      <c r="AR93" s="252"/>
      <c r="AS93" s="252"/>
      <c r="AT93" s="252"/>
      <c r="AU93" s="252"/>
      <c r="AV93" s="252"/>
      <c r="AW93" s="252"/>
      <c r="AX93" s="252"/>
      <c r="AY93" s="252"/>
      <c r="AZ93" s="253"/>
      <c r="BA93" s="253"/>
      <c r="BB93" s="253"/>
      <c r="BC93" s="253"/>
      <c r="BD93" s="253"/>
      <c r="BE93" s="245"/>
      <c r="BF93" s="245"/>
      <c r="BG93" s="245"/>
      <c r="BH93" s="245"/>
      <c r="BI93" s="245"/>
      <c r="BJ93" s="245"/>
      <c r="BK93" s="245"/>
      <c r="BL93" s="245"/>
      <c r="BM93" s="245"/>
      <c r="BN93" s="245"/>
      <c r="BO93" s="245"/>
      <c r="BP93" s="245"/>
      <c r="BQ93" s="242">
        <v>87</v>
      </c>
      <c r="BR93" s="247"/>
      <c r="BS93" s="1022"/>
      <c r="BT93" s="1023"/>
      <c r="BU93" s="1023"/>
      <c r="BV93" s="1023"/>
      <c r="BW93" s="1023"/>
      <c r="BX93" s="1023"/>
      <c r="BY93" s="1023"/>
      <c r="BZ93" s="1023"/>
      <c r="CA93" s="1023"/>
      <c r="CB93" s="1023"/>
      <c r="CC93" s="1023"/>
      <c r="CD93" s="1023"/>
      <c r="CE93" s="1023"/>
      <c r="CF93" s="1023"/>
      <c r="CG93" s="1024"/>
      <c r="CH93" s="1025"/>
      <c r="CI93" s="1026"/>
      <c r="CJ93" s="1026"/>
      <c r="CK93" s="1026"/>
      <c r="CL93" s="1027"/>
      <c r="CM93" s="1025"/>
      <c r="CN93" s="1026"/>
      <c r="CO93" s="1026"/>
      <c r="CP93" s="1026"/>
      <c r="CQ93" s="1027"/>
      <c r="CR93" s="1025"/>
      <c r="CS93" s="1026"/>
      <c r="CT93" s="1026"/>
      <c r="CU93" s="1026"/>
      <c r="CV93" s="1027"/>
      <c r="CW93" s="1025"/>
      <c r="CX93" s="1026"/>
      <c r="CY93" s="1026"/>
      <c r="CZ93" s="1026"/>
      <c r="DA93" s="1027"/>
      <c r="DB93" s="1025"/>
      <c r="DC93" s="1026"/>
      <c r="DD93" s="1026"/>
      <c r="DE93" s="1026"/>
      <c r="DF93" s="1027"/>
      <c r="DG93" s="1025"/>
      <c r="DH93" s="1026"/>
      <c r="DI93" s="1026"/>
      <c r="DJ93" s="1026"/>
      <c r="DK93" s="1027"/>
      <c r="DL93" s="1025"/>
      <c r="DM93" s="1026"/>
      <c r="DN93" s="1026"/>
      <c r="DO93" s="1026"/>
      <c r="DP93" s="1027"/>
      <c r="DQ93" s="1025"/>
      <c r="DR93" s="1026"/>
      <c r="DS93" s="1026"/>
      <c r="DT93" s="1026"/>
      <c r="DU93" s="1027"/>
      <c r="DV93" s="1010"/>
      <c r="DW93" s="1011"/>
      <c r="DX93" s="1011"/>
      <c r="DY93" s="1011"/>
      <c r="DZ93" s="1012"/>
      <c r="EA93" s="226"/>
    </row>
    <row r="94" spans="1:131" s="227" customFormat="1" ht="26.25" hidden="1" customHeight="1" x14ac:dyDescent="0.15">
      <c r="A94" s="250"/>
      <c r="B94" s="251"/>
      <c r="C94" s="251"/>
      <c r="D94" s="251"/>
      <c r="E94" s="251"/>
      <c r="F94" s="251"/>
      <c r="G94" s="251"/>
      <c r="H94" s="251"/>
      <c r="I94" s="251"/>
      <c r="J94" s="251"/>
      <c r="K94" s="251"/>
      <c r="L94" s="251"/>
      <c r="M94" s="251"/>
      <c r="N94" s="251"/>
      <c r="O94" s="251"/>
      <c r="P94" s="251"/>
      <c r="Q94" s="252"/>
      <c r="R94" s="252"/>
      <c r="S94" s="252"/>
      <c r="T94" s="252"/>
      <c r="U94" s="252"/>
      <c r="V94" s="252"/>
      <c r="W94" s="252"/>
      <c r="X94" s="252"/>
      <c r="Y94" s="252"/>
      <c r="Z94" s="252"/>
      <c r="AA94" s="252"/>
      <c r="AB94" s="252"/>
      <c r="AC94" s="252"/>
      <c r="AD94" s="252"/>
      <c r="AE94" s="252"/>
      <c r="AF94" s="252"/>
      <c r="AG94" s="252"/>
      <c r="AH94" s="252"/>
      <c r="AI94" s="252"/>
      <c r="AJ94" s="252"/>
      <c r="AK94" s="252"/>
      <c r="AL94" s="252"/>
      <c r="AM94" s="252"/>
      <c r="AN94" s="252"/>
      <c r="AO94" s="252"/>
      <c r="AP94" s="252"/>
      <c r="AQ94" s="252"/>
      <c r="AR94" s="252"/>
      <c r="AS94" s="252"/>
      <c r="AT94" s="252"/>
      <c r="AU94" s="252"/>
      <c r="AV94" s="252"/>
      <c r="AW94" s="252"/>
      <c r="AX94" s="252"/>
      <c r="AY94" s="252"/>
      <c r="AZ94" s="253"/>
      <c r="BA94" s="253"/>
      <c r="BB94" s="253"/>
      <c r="BC94" s="253"/>
      <c r="BD94" s="253"/>
      <c r="BE94" s="245"/>
      <c r="BF94" s="245"/>
      <c r="BG94" s="245"/>
      <c r="BH94" s="245"/>
      <c r="BI94" s="245"/>
      <c r="BJ94" s="245"/>
      <c r="BK94" s="245"/>
      <c r="BL94" s="245"/>
      <c r="BM94" s="245"/>
      <c r="BN94" s="245"/>
      <c r="BO94" s="245"/>
      <c r="BP94" s="245"/>
      <c r="BQ94" s="242">
        <v>88</v>
      </c>
      <c r="BR94" s="247"/>
      <c r="BS94" s="1022"/>
      <c r="BT94" s="1023"/>
      <c r="BU94" s="1023"/>
      <c r="BV94" s="1023"/>
      <c r="BW94" s="1023"/>
      <c r="BX94" s="1023"/>
      <c r="BY94" s="1023"/>
      <c r="BZ94" s="1023"/>
      <c r="CA94" s="1023"/>
      <c r="CB94" s="1023"/>
      <c r="CC94" s="1023"/>
      <c r="CD94" s="1023"/>
      <c r="CE94" s="1023"/>
      <c r="CF94" s="1023"/>
      <c r="CG94" s="1024"/>
      <c r="CH94" s="1025"/>
      <c r="CI94" s="1026"/>
      <c r="CJ94" s="1026"/>
      <c r="CK94" s="1026"/>
      <c r="CL94" s="1027"/>
      <c r="CM94" s="1025"/>
      <c r="CN94" s="1026"/>
      <c r="CO94" s="1026"/>
      <c r="CP94" s="1026"/>
      <c r="CQ94" s="1027"/>
      <c r="CR94" s="1025"/>
      <c r="CS94" s="1026"/>
      <c r="CT94" s="1026"/>
      <c r="CU94" s="1026"/>
      <c r="CV94" s="1027"/>
      <c r="CW94" s="1025"/>
      <c r="CX94" s="1026"/>
      <c r="CY94" s="1026"/>
      <c r="CZ94" s="1026"/>
      <c r="DA94" s="1027"/>
      <c r="DB94" s="1025"/>
      <c r="DC94" s="1026"/>
      <c r="DD94" s="1026"/>
      <c r="DE94" s="1026"/>
      <c r="DF94" s="1027"/>
      <c r="DG94" s="1025"/>
      <c r="DH94" s="1026"/>
      <c r="DI94" s="1026"/>
      <c r="DJ94" s="1026"/>
      <c r="DK94" s="1027"/>
      <c r="DL94" s="1025"/>
      <c r="DM94" s="1026"/>
      <c r="DN94" s="1026"/>
      <c r="DO94" s="1026"/>
      <c r="DP94" s="1027"/>
      <c r="DQ94" s="1025"/>
      <c r="DR94" s="1026"/>
      <c r="DS94" s="1026"/>
      <c r="DT94" s="1026"/>
      <c r="DU94" s="1027"/>
      <c r="DV94" s="1010"/>
      <c r="DW94" s="1011"/>
      <c r="DX94" s="1011"/>
      <c r="DY94" s="1011"/>
      <c r="DZ94" s="1012"/>
      <c r="EA94" s="226"/>
    </row>
    <row r="95" spans="1:131" s="227" customFormat="1" ht="26.25" hidden="1" customHeight="1" x14ac:dyDescent="0.15">
      <c r="A95" s="250"/>
      <c r="B95" s="251"/>
      <c r="C95" s="251"/>
      <c r="D95" s="251"/>
      <c r="E95" s="251"/>
      <c r="F95" s="251"/>
      <c r="G95" s="251"/>
      <c r="H95" s="251"/>
      <c r="I95" s="251"/>
      <c r="J95" s="251"/>
      <c r="K95" s="251"/>
      <c r="L95" s="251"/>
      <c r="M95" s="251"/>
      <c r="N95" s="251"/>
      <c r="O95" s="251"/>
      <c r="P95" s="251"/>
      <c r="Q95" s="252"/>
      <c r="R95" s="252"/>
      <c r="S95" s="252"/>
      <c r="T95" s="252"/>
      <c r="U95" s="252"/>
      <c r="V95" s="252"/>
      <c r="W95" s="252"/>
      <c r="X95" s="252"/>
      <c r="Y95" s="252"/>
      <c r="Z95" s="252"/>
      <c r="AA95" s="252"/>
      <c r="AB95" s="252"/>
      <c r="AC95" s="252"/>
      <c r="AD95" s="252"/>
      <c r="AE95" s="252"/>
      <c r="AF95" s="252"/>
      <c r="AG95" s="252"/>
      <c r="AH95" s="252"/>
      <c r="AI95" s="252"/>
      <c r="AJ95" s="252"/>
      <c r="AK95" s="252"/>
      <c r="AL95" s="252"/>
      <c r="AM95" s="252"/>
      <c r="AN95" s="252"/>
      <c r="AO95" s="252"/>
      <c r="AP95" s="252"/>
      <c r="AQ95" s="252"/>
      <c r="AR95" s="252"/>
      <c r="AS95" s="252"/>
      <c r="AT95" s="252"/>
      <c r="AU95" s="252"/>
      <c r="AV95" s="252"/>
      <c r="AW95" s="252"/>
      <c r="AX95" s="252"/>
      <c r="AY95" s="252"/>
      <c r="AZ95" s="253"/>
      <c r="BA95" s="253"/>
      <c r="BB95" s="253"/>
      <c r="BC95" s="253"/>
      <c r="BD95" s="253"/>
      <c r="BE95" s="245"/>
      <c r="BF95" s="245"/>
      <c r="BG95" s="245"/>
      <c r="BH95" s="245"/>
      <c r="BI95" s="245"/>
      <c r="BJ95" s="245"/>
      <c r="BK95" s="245"/>
      <c r="BL95" s="245"/>
      <c r="BM95" s="245"/>
      <c r="BN95" s="245"/>
      <c r="BO95" s="245"/>
      <c r="BP95" s="245"/>
      <c r="BQ95" s="242">
        <v>89</v>
      </c>
      <c r="BR95" s="247"/>
      <c r="BS95" s="1022"/>
      <c r="BT95" s="1023"/>
      <c r="BU95" s="1023"/>
      <c r="BV95" s="1023"/>
      <c r="BW95" s="1023"/>
      <c r="BX95" s="1023"/>
      <c r="BY95" s="1023"/>
      <c r="BZ95" s="1023"/>
      <c r="CA95" s="1023"/>
      <c r="CB95" s="1023"/>
      <c r="CC95" s="1023"/>
      <c r="CD95" s="1023"/>
      <c r="CE95" s="1023"/>
      <c r="CF95" s="1023"/>
      <c r="CG95" s="1024"/>
      <c r="CH95" s="1025"/>
      <c r="CI95" s="1026"/>
      <c r="CJ95" s="1026"/>
      <c r="CK95" s="1026"/>
      <c r="CL95" s="1027"/>
      <c r="CM95" s="1025"/>
      <c r="CN95" s="1026"/>
      <c r="CO95" s="1026"/>
      <c r="CP95" s="1026"/>
      <c r="CQ95" s="1027"/>
      <c r="CR95" s="1025"/>
      <c r="CS95" s="1026"/>
      <c r="CT95" s="1026"/>
      <c r="CU95" s="1026"/>
      <c r="CV95" s="1027"/>
      <c r="CW95" s="1025"/>
      <c r="CX95" s="1026"/>
      <c r="CY95" s="1026"/>
      <c r="CZ95" s="1026"/>
      <c r="DA95" s="1027"/>
      <c r="DB95" s="1025"/>
      <c r="DC95" s="1026"/>
      <c r="DD95" s="1026"/>
      <c r="DE95" s="1026"/>
      <c r="DF95" s="1027"/>
      <c r="DG95" s="1025"/>
      <c r="DH95" s="1026"/>
      <c r="DI95" s="1026"/>
      <c r="DJ95" s="1026"/>
      <c r="DK95" s="1027"/>
      <c r="DL95" s="1025"/>
      <c r="DM95" s="1026"/>
      <c r="DN95" s="1026"/>
      <c r="DO95" s="1026"/>
      <c r="DP95" s="1027"/>
      <c r="DQ95" s="1025"/>
      <c r="DR95" s="1026"/>
      <c r="DS95" s="1026"/>
      <c r="DT95" s="1026"/>
      <c r="DU95" s="1027"/>
      <c r="DV95" s="1010"/>
      <c r="DW95" s="1011"/>
      <c r="DX95" s="1011"/>
      <c r="DY95" s="1011"/>
      <c r="DZ95" s="1012"/>
      <c r="EA95" s="226"/>
    </row>
    <row r="96" spans="1:131" s="227" customFormat="1" ht="26.25" hidden="1" customHeight="1" x14ac:dyDescent="0.15">
      <c r="A96" s="250"/>
      <c r="B96" s="251"/>
      <c r="C96" s="251"/>
      <c r="D96" s="251"/>
      <c r="E96" s="251"/>
      <c r="F96" s="251"/>
      <c r="G96" s="251"/>
      <c r="H96" s="251"/>
      <c r="I96" s="251"/>
      <c r="J96" s="251"/>
      <c r="K96" s="251"/>
      <c r="L96" s="251"/>
      <c r="M96" s="251"/>
      <c r="N96" s="251"/>
      <c r="O96" s="251"/>
      <c r="P96" s="251"/>
      <c r="Q96" s="252"/>
      <c r="R96" s="252"/>
      <c r="S96" s="252"/>
      <c r="T96" s="252"/>
      <c r="U96" s="252"/>
      <c r="V96" s="252"/>
      <c r="W96" s="252"/>
      <c r="X96" s="252"/>
      <c r="Y96" s="252"/>
      <c r="Z96" s="252"/>
      <c r="AA96" s="252"/>
      <c r="AB96" s="252"/>
      <c r="AC96" s="252"/>
      <c r="AD96" s="252"/>
      <c r="AE96" s="252"/>
      <c r="AF96" s="252"/>
      <c r="AG96" s="252"/>
      <c r="AH96" s="252"/>
      <c r="AI96" s="252"/>
      <c r="AJ96" s="252"/>
      <c r="AK96" s="252"/>
      <c r="AL96" s="252"/>
      <c r="AM96" s="252"/>
      <c r="AN96" s="252"/>
      <c r="AO96" s="252"/>
      <c r="AP96" s="252"/>
      <c r="AQ96" s="252"/>
      <c r="AR96" s="252"/>
      <c r="AS96" s="252"/>
      <c r="AT96" s="252"/>
      <c r="AU96" s="252"/>
      <c r="AV96" s="252"/>
      <c r="AW96" s="252"/>
      <c r="AX96" s="252"/>
      <c r="AY96" s="252"/>
      <c r="AZ96" s="253"/>
      <c r="BA96" s="253"/>
      <c r="BB96" s="253"/>
      <c r="BC96" s="253"/>
      <c r="BD96" s="253"/>
      <c r="BE96" s="245"/>
      <c r="BF96" s="245"/>
      <c r="BG96" s="245"/>
      <c r="BH96" s="245"/>
      <c r="BI96" s="245"/>
      <c r="BJ96" s="245"/>
      <c r="BK96" s="245"/>
      <c r="BL96" s="245"/>
      <c r="BM96" s="245"/>
      <c r="BN96" s="245"/>
      <c r="BO96" s="245"/>
      <c r="BP96" s="245"/>
      <c r="BQ96" s="242">
        <v>90</v>
      </c>
      <c r="BR96" s="247"/>
      <c r="BS96" s="1022"/>
      <c r="BT96" s="1023"/>
      <c r="BU96" s="1023"/>
      <c r="BV96" s="1023"/>
      <c r="BW96" s="1023"/>
      <c r="BX96" s="1023"/>
      <c r="BY96" s="1023"/>
      <c r="BZ96" s="1023"/>
      <c r="CA96" s="1023"/>
      <c r="CB96" s="1023"/>
      <c r="CC96" s="1023"/>
      <c r="CD96" s="1023"/>
      <c r="CE96" s="1023"/>
      <c r="CF96" s="1023"/>
      <c r="CG96" s="1024"/>
      <c r="CH96" s="1025"/>
      <c r="CI96" s="1026"/>
      <c r="CJ96" s="1026"/>
      <c r="CK96" s="1026"/>
      <c r="CL96" s="1027"/>
      <c r="CM96" s="1025"/>
      <c r="CN96" s="1026"/>
      <c r="CO96" s="1026"/>
      <c r="CP96" s="1026"/>
      <c r="CQ96" s="1027"/>
      <c r="CR96" s="1025"/>
      <c r="CS96" s="1026"/>
      <c r="CT96" s="1026"/>
      <c r="CU96" s="1026"/>
      <c r="CV96" s="1027"/>
      <c r="CW96" s="1025"/>
      <c r="CX96" s="1026"/>
      <c r="CY96" s="1026"/>
      <c r="CZ96" s="1026"/>
      <c r="DA96" s="1027"/>
      <c r="DB96" s="1025"/>
      <c r="DC96" s="1026"/>
      <c r="DD96" s="1026"/>
      <c r="DE96" s="1026"/>
      <c r="DF96" s="1027"/>
      <c r="DG96" s="1025"/>
      <c r="DH96" s="1026"/>
      <c r="DI96" s="1026"/>
      <c r="DJ96" s="1026"/>
      <c r="DK96" s="1027"/>
      <c r="DL96" s="1025"/>
      <c r="DM96" s="1026"/>
      <c r="DN96" s="1026"/>
      <c r="DO96" s="1026"/>
      <c r="DP96" s="1027"/>
      <c r="DQ96" s="1025"/>
      <c r="DR96" s="1026"/>
      <c r="DS96" s="1026"/>
      <c r="DT96" s="1026"/>
      <c r="DU96" s="1027"/>
      <c r="DV96" s="1010"/>
      <c r="DW96" s="1011"/>
      <c r="DX96" s="1011"/>
      <c r="DY96" s="1011"/>
      <c r="DZ96" s="1012"/>
      <c r="EA96" s="226"/>
    </row>
    <row r="97" spans="1:131" s="227" customFormat="1" ht="26.25" hidden="1" customHeight="1" x14ac:dyDescent="0.15">
      <c r="A97" s="250"/>
      <c r="B97" s="251"/>
      <c r="C97" s="251"/>
      <c r="D97" s="251"/>
      <c r="E97" s="251"/>
      <c r="F97" s="251"/>
      <c r="G97" s="251"/>
      <c r="H97" s="251"/>
      <c r="I97" s="251"/>
      <c r="J97" s="251"/>
      <c r="K97" s="251"/>
      <c r="L97" s="251"/>
      <c r="M97" s="251"/>
      <c r="N97" s="251"/>
      <c r="O97" s="251"/>
      <c r="P97" s="251"/>
      <c r="Q97" s="252"/>
      <c r="R97" s="252"/>
      <c r="S97" s="252"/>
      <c r="T97" s="252"/>
      <c r="U97" s="252"/>
      <c r="V97" s="252"/>
      <c r="W97" s="252"/>
      <c r="X97" s="252"/>
      <c r="Y97" s="252"/>
      <c r="Z97" s="252"/>
      <c r="AA97" s="252"/>
      <c r="AB97" s="252"/>
      <c r="AC97" s="252"/>
      <c r="AD97" s="252"/>
      <c r="AE97" s="252"/>
      <c r="AF97" s="252"/>
      <c r="AG97" s="252"/>
      <c r="AH97" s="252"/>
      <c r="AI97" s="252"/>
      <c r="AJ97" s="252"/>
      <c r="AK97" s="252"/>
      <c r="AL97" s="252"/>
      <c r="AM97" s="252"/>
      <c r="AN97" s="252"/>
      <c r="AO97" s="252"/>
      <c r="AP97" s="252"/>
      <c r="AQ97" s="252"/>
      <c r="AR97" s="252"/>
      <c r="AS97" s="252"/>
      <c r="AT97" s="252"/>
      <c r="AU97" s="252"/>
      <c r="AV97" s="252"/>
      <c r="AW97" s="252"/>
      <c r="AX97" s="252"/>
      <c r="AY97" s="252"/>
      <c r="AZ97" s="253"/>
      <c r="BA97" s="253"/>
      <c r="BB97" s="253"/>
      <c r="BC97" s="253"/>
      <c r="BD97" s="253"/>
      <c r="BE97" s="245"/>
      <c r="BF97" s="245"/>
      <c r="BG97" s="245"/>
      <c r="BH97" s="245"/>
      <c r="BI97" s="245"/>
      <c r="BJ97" s="245"/>
      <c r="BK97" s="245"/>
      <c r="BL97" s="245"/>
      <c r="BM97" s="245"/>
      <c r="BN97" s="245"/>
      <c r="BO97" s="245"/>
      <c r="BP97" s="245"/>
      <c r="BQ97" s="242">
        <v>91</v>
      </c>
      <c r="BR97" s="247"/>
      <c r="BS97" s="1022"/>
      <c r="BT97" s="1023"/>
      <c r="BU97" s="1023"/>
      <c r="BV97" s="1023"/>
      <c r="BW97" s="1023"/>
      <c r="BX97" s="1023"/>
      <c r="BY97" s="1023"/>
      <c r="BZ97" s="1023"/>
      <c r="CA97" s="1023"/>
      <c r="CB97" s="1023"/>
      <c r="CC97" s="1023"/>
      <c r="CD97" s="1023"/>
      <c r="CE97" s="1023"/>
      <c r="CF97" s="1023"/>
      <c r="CG97" s="1024"/>
      <c r="CH97" s="1025"/>
      <c r="CI97" s="1026"/>
      <c r="CJ97" s="1026"/>
      <c r="CK97" s="1026"/>
      <c r="CL97" s="1027"/>
      <c r="CM97" s="1025"/>
      <c r="CN97" s="1026"/>
      <c r="CO97" s="1026"/>
      <c r="CP97" s="1026"/>
      <c r="CQ97" s="1027"/>
      <c r="CR97" s="1025"/>
      <c r="CS97" s="1026"/>
      <c r="CT97" s="1026"/>
      <c r="CU97" s="1026"/>
      <c r="CV97" s="1027"/>
      <c r="CW97" s="1025"/>
      <c r="CX97" s="1026"/>
      <c r="CY97" s="1026"/>
      <c r="CZ97" s="1026"/>
      <c r="DA97" s="1027"/>
      <c r="DB97" s="1025"/>
      <c r="DC97" s="1026"/>
      <c r="DD97" s="1026"/>
      <c r="DE97" s="1026"/>
      <c r="DF97" s="1027"/>
      <c r="DG97" s="1025"/>
      <c r="DH97" s="1026"/>
      <c r="DI97" s="1026"/>
      <c r="DJ97" s="1026"/>
      <c r="DK97" s="1027"/>
      <c r="DL97" s="1025"/>
      <c r="DM97" s="1026"/>
      <c r="DN97" s="1026"/>
      <c r="DO97" s="1026"/>
      <c r="DP97" s="1027"/>
      <c r="DQ97" s="1025"/>
      <c r="DR97" s="1026"/>
      <c r="DS97" s="1026"/>
      <c r="DT97" s="1026"/>
      <c r="DU97" s="1027"/>
      <c r="DV97" s="1010"/>
      <c r="DW97" s="1011"/>
      <c r="DX97" s="1011"/>
      <c r="DY97" s="1011"/>
      <c r="DZ97" s="1012"/>
      <c r="EA97" s="226"/>
    </row>
    <row r="98" spans="1:131" s="227" customFormat="1" ht="26.25" hidden="1" customHeight="1" x14ac:dyDescent="0.15">
      <c r="A98" s="250"/>
      <c r="B98" s="251"/>
      <c r="C98" s="251"/>
      <c r="D98" s="251"/>
      <c r="E98" s="251"/>
      <c r="F98" s="251"/>
      <c r="G98" s="251"/>
      <c r="H98" s="251"/>
      <c r="I98" s="251"/>
      <c r="J98" s="251"/>
      <c r="K98" s="251"/>
      <c r="L98" s="251"/>
      <c r="M98" s="251"/>
      <c r="N98" s="251"/>
      <c r="O98" s="251"/>
      <c r="P98" s="251"/>
      <c r="Q98" s="252"/>
      <c r="R98" s="252"/>
      <c r="S98" s="252"/>
      <c r="T98" s="252"/>
      <c r="U98" s="252"/>
      <c r="V98" s="252"/>
      <c r="W98" s="252"/>
      <c r="X98" s="252"/>
      <c r="Y98" s="252"/>
      <c r="Z98" s="252"/>
      <c r="AA98" s="252"/>
      <c r="AB98" s="252"/>
      <c r="AC98" s="252"/>
      <c r="AD98" s="252"/>
      <c r="AE98" s="252"/>
      <c r="AF98" s="252"/>
      <c r="AG98" s="252"/>
      <c r="AH98" s="252"/>
      <c r="AI98" s="252"/>
      <c r="AJ98" s="252"/>
      <c r="AK98" s="252"/>
      <c r="AL98" s="252"/>
      <c r="AM98" s="252"/>
      <c r="AN98" s="252"/>
      <c r="AO98" s="252"/>
      <c r="AP98" s="252"/>
      <c r="AQ98" s="252"/>
      <c r="AR98" s="252"/>
      <c r="AS98" s="252"/>
      <c r="AT98" s="252"/>
      <c r="AU98" s="252"/>
      <c r="AV98" s="252"/>
      <c r="AW98" s="252"/>
      <c r="AX98" s="252"/>
      <c r="AY98" s="252"/>
      <c r="AZ98" s="253"/>
      <c r="BA98" s="253"/>
      <c r="BB98" s="253"/>
      <c r="BC98" s="253"/>
      <c r="BD98" s="253"/>
      <c r="BE98" s="245"/>
      <c r="BF98" s="245"/>
      <c r="BG98" s="245"/>
      <c r="BH98" s="245"/>
      <c r="BI98" s="245"/>
      <c r="BJ98" s="245"/>
      <c r="BK98" s="245"/>
      <c r="BL98" s="245"/>
      <c r="BM98" s="245"/>
      <c r="BN98" s="245"/>
      <c r="BO98" s="245"/>
      <c r="BP98" s="245"/>
      <c r="BQ98" s="242">
        <v>92</v>
      </c>
      <c r="BR98" s="247"/>
      <c r="BS98" s="1022"/>
      <c r="BT98" s="1023"/>
      <c r="BU98" s="1023"/>
      <c r="BV98" s="1023"/>
      <c r="BW98" s="1023"/>
      <c r="BX98" s="1023"/>
      <c r="BY98" s="1023"/>
      <c r="BZ98" s="1023"/>
      <c r="CA98" s="1023"/>
      <c r="CB98" s="1023"/>
      <c r="CC98" s="1023"/>
      <c r="CD98" s="1023"/>
      <c r="CE98" s="1023"/>
      <c r="CF98" s="1023"/>
      <c r="CG98" s="1024"/>
      <c r="CH98" s="1025"/>
      <c r="CI98" s="1026"/>
      <c r="CJ98" s="1026"/>
      <c r="CK98" s="1026"/>
      <c r="CL98" s="1027"/>
      <c r="CM98" s="1025"/>
      <c r="CN98" s="1026"/>
      <c r="CO98" s="1026"/>
      <c r="CP98" s="1026"/>
      <c r="CQ98" s="1027"/>
      <c r="CR98" s="1025"/>
      <c r="CS98" s="1026"/>
      <c r="CT98" s="1026"/>
      <c r="CU98" s="1026"/>
      <c r="CV98" s="1027"/>
      <c r="CW98" s="1025"/>
      <c r="CX98" s="1026"/>
      <c r="CY98" s="1026"/>
      <c r="CZ98" s="1026"/>
      <c r="DA98" s="1027"/>
      <c r="DB98" s="1025"/>
      <c r="DC98" s="1026"/>
      <c r="DD98" s="1026"/>
      <c r="DE98" s="1026"/>
      <c r="DF98" s="1027"/>
      <c r="DG98" s="1025"/>
      <c r="DH98" s="1026"/>
      <c r="DI98" s="1026"/>
      <c r="DJ98" s="1026"/>
      <c r="DK98" s="1027"/>
      <c r="DL98" s="1025"/>
      <c r="DM98" s="1026"/>
      <c r="DN98" s="1026"/>
      <c r="DO98" s="1026"/>
      <c r="DP98" s="1027"/>
      <c r="DQ98" s="1025"/>
      <c r="DR98" s="1026"/>
      <c r="DS98" s="1026"/>
      <c r="DT98" s="1026"/>
      <c r="DU98" s="1027"/>
      <c r="DV98" s="1010"/>
      <c r="DW98" s="1011"/>
      <c r="DX98" s="1011"/>
      <c r="DY98" s="1011"/>
      <c r="DZ98" s="1012"/>
      <c r="EA98" s="226"/>
    </row>
    <row r="99" spans="1:131" s="227" customFormat="1" ht="26.25" hidden="1" customHeight="1" x14ac:dyDescent="0.15">
      <c r="A99" s="250"/>
      <c r="B99" s="251"/>
      <c r="C99" s="251"/>
      <c r="D99" s="251"/>
      <c r="E99" s="251"/>
      <c r="F99" s="251"/>
      <c r="G99" s="251"/>
      <c r="H99" s="251"/>
      <c r="I99" s="251"/>
      <c r="J99" s="251"/>
      <c r="K99" s="251"/>
      <c r="L99" s="251"/>
      <c r="M99" s="251"/>
      <c r="N99" s="251"/>
      <c r="O99" s="251"/>
      <c r="P99" s="251"/>
      <c r="Q99" s="252"/>
      <c r="R99" s="252"/>
      <c r="S99" s="252"/>
      <c r="T99" s="252"/>
      <c r="U99" s="252"/>
      <c r="V99" s="252"/>
      <c r="W99" s="252"/>
      <c r="X99" s="252"/>
      <c r="Y99" s="252"/>
      <c r="Z99" s="252"/>
      <c r="AA99" s="252"/>
      <c r="AB99" s="252"/>
      <c r="AC99" s="252"/>
      <c r="AD99" s="252"/>
      <c r="AE99" s="252"/>
      <c r="AF99" s="252"/>
      <c r="AG99" s="252"/>
      <c r="AH99" s="252"/>
      <c r="AI99" s="252"/>
      <c r="AJ99" s="252"/>
      <c r="AK99" s="252"/>
      <c r="AL99" s="252"/>
      <c r="AM99" s="252"/>
      <c r="AN99" s="252"/>
      <c r="AO99" s="252"/>
      <c r="AP99" s="252"/>
      <c r="AQ99" s="252"/>
      <c r="AR99" s="252"/>
      <c r="AS99" s="252"/>
      <c r="AT99" s="252"/>
      <c r="AU99" s="252"/>
      <c r="AV99" s="252"/>
      <c r="AW99" s="252"/>
      <c r="AX99" s="252"/>
      <c r="AY99" s="252"/>
      <c r="AZ99" s="253"/>
      <c r="BA99" s="253"/>
      <c r="BB99" s="253"/>
      <c r="BC99" s="253"/>
      <c r="BD99" s="253"/>
      <c r="BE99" s="245"/>
      <c r="BF99" s="245"/>
      <c r="BG99" s="245"/>
      <c r="BH99" s="245"/>
      <c r="BI99" s="245"/>
      <c r="BJ99" s="245"/>
      <c r="BK99" s="245"/>
      <c r="BL99" s="245"/>
      <c r="BM99" s="245"/>
      <c r="BN99" s="245"/>
      <c r="BO99" s="245"/>
      <c r="BP99" s="245"/>
      <c r="BQ99" s="242">
        <v>93</v>
      </c>
      <c r="BR99" s="247"/>
      <c r="BS99" s="1022"/>
      <c r="BT99" s="1023"/>
      <c r="BU99" s="1023"/>
      <c r="BV99" s="1023"/>
      <c r="BW99" s="1023"/>
      <c r="BX99" s="1023"/>
      <c r="BY99" s="1023"/>
      <c r="BZ99" s="1023"/>
      <c r="CA99" s="1023"/>
      <c r="CB99" s="1023"/>
      <c r="CC99" s="1023"/>
      <c r="CD99" s="1023"/>
      <c r="CE99" s="1023"/>
      <c r="CF99" s="1023"/>
      <c r="CG99" s="1024"/>
      <c r="CH99" s="1025"/>
      <c r="CI99" s="1026"/>
      <c r="CJ99" s="1026"/>
      <c r="CK99" s="1026"/>
      <c r="CL99" s="1027"/>
      <c r="CM99" s="1025"/>
      <c r="CN99" s="1026"/>
      <c r="CO99" s="1026"/>
      <c r="CP99" s="1026"/>
      <c r="CQ99" s="1027"/>
      <c r="CR99" s="1025"/>
      <c r="CS99" s="1026"/>
      <c r="CT99" s="1026"/>
      <c r="CU99" s="1026"/>
      <c r="CV99" s="1027"/>
      <c r="CW99" s="1025"/>
      <c r="CX99" s="1026"/>
      <c r="CY99" s="1026"/>
      <c r="CZ99" s="1026"/>
      <c r="DA99" s="1027"/>
      <c r="DB99" s="1025"/>
      <c r="DC99" s="1026"/>
      <c r="DD99" s="1026"/>
      <c r="DE99" s="1026"/>
      <c r="DF99" s="1027"/>
      <c r="DG99" s="1025"/>
      <c r="DH99" s="1026"/>
      <c r="DI99" s="1026"/>
      <c r="DJ99" s="1026"/>
      <c r="DK99" s="1027"/>
      <c r="DL99" s="1025"/>
      <c r="DM99" s="1026"/>
      <c r="DN99" s="1026"/>
      <c r="DO99" s="1026"/>
      <c r="DP99" s="1027"/>
      <c r="DQ99" s="1025"/>
      <c r="DR99" s="1026"/>
      <c r="DS99" s="1026"/>
      <c r="DT99" s="1026"/>
      <c r="DU99" s="1027"/>
      <c r="DV99" s="1010"/>
      <c r="DW99" s="1011"/>
      <c r="DX99" s="1011"/>
      <c r="DY99" s="1011"/>
      <c r="DZ99" s="1012"/>
      <c r="EA99" s="226"/>
    </row>
    <row r="100" spans="1:131" s="227" customFormat="1" ht="26.25" hidden="1" customHeight="1" x14ac:dyDescent="0.15">
      <c r="A100" s="250"/>
      <c r="B100" s="251"/>
      <c r="C100" s="251"/>
      <c r="D100" s="251"/>
      <c r="E100" s="251"/>
      <c r="F100" s="251"/>
      <c r="G100" s="251"/>
      <c r="H100" s="251"/>
      <c r="I100" s="251"/>
      <c r="J100" s="251"/>
      <c r="K100" s="251"/>
      <c r="L100" s="251"/>
      <c r="M100" s="251"/>
      <c r="N100" s="251"/>
      <c r="O100" s="251"/>
      <c r="P100" s="251"/>
      <c r="Q100" s="252"/>
      <c r="R100" s="252"/>
      <c r="S100" s="252"/>
      <c r="T100" s="252"/>
      <c r="U100" s="252"/>
      <c r="V100" s="252"/>
      <c r="W100" s="252"/>
      <c r="X100" s="252"/>
      <c r="Y100" s="252"/>
      <c r="Z100" s="252"/>
      <c r="AA100" s="252"/>
      <c r="AB100" s="252"/>
      <c r="AC100" s="252"/>
      <c r="AD100" s="252"/>
      <c r="AE100" s="252"/>
      <c r="AF100" s="252"/>
      <c r="AG100" s="252"/>
      <c r="AH100" s="252"/>
      <c r="AI100" s="252"/>
      <c r="AJ100" s="252"/>
      <c r="AK100" s="252"/>
      <c r="AL100" s="252"/>
      <c r="AM100" s="252"/>
      <c r="AN100" s="252"/>
      <c r="AO100" s="252"/>
      <c r="AP100" s="252"/>
      <c r="AQ100" s="252"/>
      <c r="AR100" s="252"/>
      <c r="AS100" s="252"/>
      <c r="AT100" s="252"/>
      <c r="AU100" s="252"/>
      <c r="AV100" s="252"/>
      <c r="AW100" s="252"/>
      <c r="AX100" s="252"/>
      <c r="AY100" s="252"/>
      <c r="AZ100" s="253"/>
      <c r="BA100" s="253"/>
      <c r="BB100" s="253"/>
      <c r="BC100" s="253"/>
      <c r="BD100" s="253"/>
      <c r="BE100" s="245"/>
      <c r="BF100" s="245"/>
      <c r="BG100" s="245"/>
      <c r="BH100" s="245"/>
      <c r="BI100" s="245"/>
      <c r="BJ100" s="245"/>
      <c r="BK100" s="245"/>
      <c r="BL100" s="245"/>
      <c r="BM100" s="245"/>
      <c r="BN100" s="245"/>
      <c r="BO100" s="245"/>
      <c r="BP100" s="245"/>
      <c r="BQ100" s="242">
        <v>94</v>
      </c>
      <c r="BR100" s="247"/>
      <c r="BS100" s="1022"/>
      <c r="BT100" s="1023"/>
      <c r="BU100" s="1023"/>
      <c r="BV100" s="1023"/>
      <c r="BW100" s="1023"/>
      <c r="BX100" s="1023"/>
      <c r="BY100" s="1023"/>
      <c r="BZ100" s="1023"/>
      <c r="CA100" s="1023"/>
      <c r="CB100" s="1023"/>
      <c r="CC100" s="1023"/>
      <c r="CD100" s="1023"/>
      <c r="CE100" s="1023"/>
      <c r="CF100" s="1023"/>
      <c r="CG100" s="1024"/>
      <c r="CH100" s="1025"/>
      <c r="CI100" s="1026"/>
      <c r="CJ100" s="1026"/>
      <c r="CK100" s="1026"/>
      <c r="CL100" s="1027"/>
      <c r="CM100" s="1025"/>
      <c r="CN100" s="1026"/>
      <c r="CO100" s="1026"/>
      <c r="CP100" s="1026"/>
      <c r="CQ100" s="1027"/>
      <c r="CR100" s="1025"/>
      <c r="CS100" s="1026"/>
      <c r="CT100" s="1026"/>
      <c r="CU100" s="1026"/>
      <c r="CV100" s="1027"/>
      <c r="CW100" s="1025"/>
      <c r="CX100" s="1026"/>
      <c r="CY100" s="1026"/>
      <c r="CZ100" s="1026"/>
      <c r="DA100" s="1027"/>
      <c r="DB100" s="1025"/>
      <c r="DC100" s="1026"/>
      <c r="DD100" s="1026"/>
      <c r="DE100" s="1026"/>
      <c r="DF100" s="1027"/>
      <c r="DG100" s="1025"/>
      <c r="DH100" s="1026"/>
      <c r="DI100" s="1026"/>
      <c r="DJ100" s="1026"/>
      <c r="DK100" s="1027"/>
      <c r="DL100" s="1025"/>
      <c r="DM100" s="1026"/>
      <c r="DN100" s="1026"/>
      <c r="DO100" s="1026"/>
      <c r="DP100" s="1027"/>
      <c r="DQ100" s="1025"/>
      <c r="DR100" s="1026"/>
      <c r="DS100" s="1026"/>
      <c r="DT100" s="1026"/>
      <c r="DU100" s="1027"/>
      <c r="DV100" s="1010"/>
      <c r="DW100" s="1011"/>
      <c r="DX100" s="1011"/>
      <c r="DY100" s="1011"/>
      <c r="DZ100" s="1012"/>
      <c r="EA100" s="226"/>
    </row>
    <row r="101" spans="1:131" s="227" customFormat="1" ht="26.25" hidden="1" customHeight="1" x14ac:dyDescent="0.15">
      <c r="A101" s="250"/>
      <c r="B101" s="251"/>
      <c r="C101" s="251"/>
      <c r="D101" s="251"/>
      <c r="E101" s="251"/>
      <c r="F101" s="251"/>
      <c r="G101" s="251"/>
      <c r="H101" s="251"/>
      <c r="I101" s="251"/>
      <c r="J101" s="251"/>
      <c r="K101" s="251"/>
      <c r="L101" s="251"/>
      <c r="M101" s="251"/>
      <c r="N101" s="251"/>
      <c r="O101" s="251"/>
      <c r="P101" s="251"/>
      <c r="Q101" s="252"/>
      <c r="R101" s="252"/>
      <c r="S101" s="252"/>
      <c r="T101" s="252"/>
      <c r="U101" s="252"/>
      <c r="V101" s="252"/>
      <c r="W101" s="252"/>
      <c r="X101" s="252"/>
      <c r="Y101" s="252"/>
      <c r="Z101" s="252"/>
      <c r="AA101" s="252"/>
      <c r="AB101" s="252"/>
      <c r="AC101" s="252"/>
      <c r="AD101" s="252"/>
      <c r="AE101" s="252"/>
      <c r="AF101" s="252"/>
      <c r="AG101" s="252"/>
      <c r="AH101" s="252"/>
      <c r="AI101" s="252"/>
      <c r="AJ101" s="252"/>
      <c r="AK101" s="252"/>
      <c r="AL101" s="252"/>
      <c r="AM101" s="252"/>
      <c r="AN101" s="252"/>
      <c r="AO101" s="252"/>
      <c r="AP101" s="252"/>
      <c r="AQ101" s="252"/>
      <c r="AR101" s="252"/>
      <c r="AS101" s="252"/>
      <c r="AT101" s="252"/>
      <c r="AU101" s="252"/>
      <c r="AV101" s="252"/>
      <c r="AW101" s="252"/>
      <c r="AX101" s="252"/>
      <c r="AY101" s="252"/>
      <c r="AZ101" s="253"/>
      <c r="BA101" s="253"/>
      <c r="BB101" s="253"/>
      <c r="BC101" s="253"/>
      <c r="BD101" s="253"/>
      <c r="BE101" s="245"/>
      <c r="BF101" s="245"/>
      <c r="BG101" s="245"/>
      <c r="BH101" s="245"/>
      <c r="BI101" s="245"/>
      <c r="BJ101" s="245"/>
      <c r="BK101" s="245"/>
      <c r="BL101" s="245"/>
      <c r="BM101" s="245"/>
      <c r="BN101" s="245"/>
      <c r="BO101" s="245"/>
      <c r="BP101" s="245"/>
      <c r="BQ101" s="242">
        <v>95</v>
      </c>
      <c r="BR101" s="247"/>
      <c r="BS101" s="1022"/>
      <c r="BT101" s="1023"/>
      <c r="BU101" s="1023"/>
      <c r="BV101" s="1023"/>
      <c r="BW101" s="1023"/>
      <c r="BX101" s="1023"/>
      <c r="BY101" s="1023"/>
      <c r="BZ101" s="1023"/>
      <c r="CA101" s="1023"/>
      <c r="CB101" s="1023"/>
      <c r="CC101" s="1023"/>
      <c r="CD101" s="1023"/>
      <c r="CE101" s="1023"/>
      <c r="CF101" s="1023"/>
      <c r="CG101" s="1024"/>
      <c r="CH101" s="1025"/>
      <c r="CI101" s="1026"/>
      <c r="CJ101" s="1026"/>
      <c r="CK101" s="1026"/>
      <c r="CL101" s="1027"/>
      <c r="CM101" s="1025"/>
      <c r="CN101" s="1026"/>
      <c r="CO101" s="1026"/>
      <c r="CP101" s="1026"/>
      <c r="CQ101" s="1027"/>
      <c r="CR101" s="1025"/>
      <c r="CS101" s="1026"/>
      <c r="CT101" s="1026"/>
      <c r="CU101" s="1026"/>
      <c r="CV101" s="1027"/>
      <c r="CW101" s="1025"/>
      <c r="CX101" s="1026"/>
      <c r="CY101" s="1026"/>
      <c r="CZ101" s="1026"/>
      <c r="DA101" s="1027"/>
      <c r="DB101" s="1025"/>
      <c r="DC101" s="1026"/>
      <c r="DD101" s="1026"/>
      <c r="DE101" s="1026"/>
      <c r="DF101" s="1027"/>
      <c r="DG101" s="1025"/>
      <c r="DH101" s="1026"/>
      <c r="DI101" s="1026"/>
      <c r="DJ101" s="1026"/>
      <c r="DK101" s="1027"/>
      <c r="DL101" s="1025"/>
      <c r="DM101" s="1026"/>
      <c r="DN101" s="1026"/>
      <c r="DO101" s="1026"/>
      <c r="DP101" s="1027"/>
      <c r="DQ101" s="1025"/>
      <c r="DR101" s="1026"/>
      <c r="DS101" s="1026"/>
      <c r="DT101" s="1026"/>
      <c r="DU101" s="1027"/>
      <c r="DV101" s="1010"/>
      <c r="DW101" s="1011"/>
      <c r="DX101" s="1011"/>
      <c r="DY101" s="1011"/>
      <c r="DZ101" s="1012"/>
      <c r="EA101" s="226"/>
    </row>
    <row r="102" spans="1:131" s="227" customFormat="1" ht="26.25" customHeight="1" thickBot="1" x14ac:dyDescent="0.2">
      <c r="A102" s="250"/>
      <c r="B102" s="251"/>
      <c r="C102" s="251"/>
      <c r="D102" s="251"/>
      <c r="E102" s="251"/>
      <c r="F102" s="251"/>
      <c r="G102" s="251"/>
      <c r="H102" s="251"/>
      <c r="I102" s="251"/>
      <c r="J102" s="251"/>
      <c r="K102" s="251"/>
      <c r="L102" s="251"/>
      <c r="M102" s="251"/>
      <c r="N102" s="251"/>
      <c r="O102" s="251"/>
      <c r="P102" s="251"/>
      <c r="Q102" s="252"/>
      <c r="R102" s="252"/>
      <c r="S102" s="252"/>
      <c r="T102" s="252"/>
      <c r="U102" s="252"/>
      <c r="V102" s="252"/>
      <c r="W102" s="252"/>
      <c r="X102" s="252"/>
      <c r="Y102" s="252"/>
      <c r="Z102" s="252"/>
      <c r="AA102" s="252"/>
      <c r="AB102" s="252"/>
      <c r="AC102" s="252"/>
      <c r="AD102" s="252"/>
      <c r="AE102" s="252"/>
      <c r="AF102" s="252"/>
      <c r="AG102" s="252"/>
      <c r="AH102" s="252"/>
      <c r="AI102" s="252"/>
      <c r="AJ102" s="252"/>
      <c r="AK102" s="252"/>
      <c r="AL102" s="252"/>
      <c r="AM102" s="252"/>
      <c r="AN102" s="252"/>
      <c r="AO102" s="252"/>
      <c r="AP102" s="252"/>
      <c r="AQ102" s="252"/>
      <c r="AR102" s="252"/>
      <c r="AS102" s="252"/>
      <c r="AT102" s="252"/>
      <c r="AU102" s="252"/>
      <c r="AV102" s="252"/>
      <c r="AW102" s="252"/>
      <c r="AX102" s="252"/>
      <c r="AY102" s="252"/>
      <c r="AZ102" s="253"/>
      <c r="BA102" s="253"/>
      <c r="BB102" s="253"/>
      <c r="BC102" s="253"/>
      <c r="BD102" s="253"/>
      <c r="BE102" s="245"/>
      <c r="BF102" s="245"/>
      <c r="BG102" s="245"/>
      <c r="BH102" s="245"/>
      <c r="BI102" s="245"/>
      <c r="BJ102" s="245"/>
      <c r="BK102" s="245"/>
      <c r="BL102" s="245"/>
      <c r="BM102" s="245"/>
      <c r="BN102" s="245"/>
      <c r="BO102" s="245"/>
      <c r="BP102" s="245"/>
      <c r="BQ102" s="244" t="s">
        <v>377</v>
      </c>
      <c r="BR102" s="1013" t="s">
        <v>405</v>
      </c>
      <c r="BS102" s="1014"/>
      <c r="BT102" s="1014"/>
      <c r="BU102" s="1014"/>
      <c r="BV102" s="1014"/>
      <c r="BW102" s="1014"/>
      <c r="BX102" s="1014"/>
      <c r="BY102" s="1014"/>
      <c r="BZ102" s="1014"/>
      <c r="CA102" s="1014"/>
      <c r="CB102" s="1014"/>
      <c r="CC102" s="1014"/>
      <c r="CD102" s="1014"/>
      <c r="CE102" s="1014"/>
      <c r="CF102" s="1014"/>
      <c r="CG102" s="1015"/>
      <c r="CH102" s="1016"/>
      <c r="CI102" s="1017"/>
      <c r="CJ102" s="1017"/>
      <c r="CK102" s="1017"/>
      <c r="CL102" s="1018"/>
      <c r="CM102" s="1016"/>
      <c r="CN102" s="1017"/>
      <c r="CO102" s="1017"/>
      <c r="CP102" s="1017"/>
      <c r="CQ102" s="1018"/>
      <c r="CR102" s="1019">
        <v>1</v>
      </c>
      <c r="CS102" s="1020"/>
      <c r="CT102" s="1020"/>
      <c r="CU102" s="1020"/>
      <c r="CV102" s="1021"/>
      <c r="CW102" s="1019"/>
      <c r="CX102" s="1020"/>
      <c r="CY102" s="1020"/>
      <c r="CZ102" s="1020"/>
      <c r="DA102" s="1021"/>
      <c r="DB102" s="1019"/>
      <c r="DC102" s="1020"/>
      <c r="DD102" s="1020"/>
      <c r="DE102" s="1020"/>
      <c r="DF102" s="1021"/>
      <c r="DG102" s="1019"/>
      <c r="DH102" s="1020"/>
      <c r="DI102" s="1020"/>
      <c r="DJ102" s="1020"/>
      <c r="DK102" s="1021"/>
      <c r="DL102" s="1019"/>
      <c r="DM102" s="1020"/>
      <c r="DN102" s="1020"/>
      <c r="DO102" s="1020"/>
      <c r="DP102" s="1021"/>
      <c r="DQ102" s="1019"/>
      <c r="DR102" s="1020"/>
      <c r="DS102" s="1020"/>
      <c r="DT102" s="1020"/>
      <c r="DU102" s="1021"/>
      <c r="DV102" s="1002"/>
      <c r="DW102" s="1003"/>
      <c r="DX102" s="1003"/>
      <c r="DY102" s="1003"/>
      <c r="DZ102" s="1004"/>
      <c r="EA102" s="226"/>
    </row>
    <row r="103" spans="1:131" s="227" customFormat="1" ht="26.25" customHeight="1" x14ac:dyDescent="0.15">
      <c r="A103" s="250"/>
      <c r="B103" s="251"/>
      <c r="C103" s="251"/>
      <c r="D103" s="251"/>
      <c r="E103" s="251"/>
      <c r="F103" s="251"/>
      <c r="G103" s="251"/>
      <c r="H103" s="251"/>
      <c r="I103" s="251"/>
      <c r="J103" s="251"/>
      <c r="K103" s="251"/>
      <c r="L103" s="251"/>
      <c r="M103" s="251"/>
      <c r="N103" s="251"/>
      <c r="O103" s="251"/>
      <c r="P103" s="251"/>
      <c r="Q103" s="252"/>
      <c r="R103" s="252"/>
      <c r="S103" s="252"/>
      <c r="T103" s="252"/>
      <c r="U103" s="252"/>
      <c r="V103" s="252"/>
      <c r="W103" s="252"/>
      <c r="X103" s="252"/>
      <c r="Y103" s="252"/>
      <c r="Z103" s="252"/>
      <c r="AA103" s="252"/>
      <c r="AB103" s="252"/>
      <c r="AC103" s="252"/>
      <c r="AD103" s="252"/>
      <c r="AE103" s="252"/>
      <c r="AF103" s="252"/>
      <c r="AG103" s="252"/>
      <c r="AH103" s="252"/>
      <c r="AI103" s="252"/>
      <c r="AJ103" s="252"/>
      <c r="AK103" s="252"/>
      <c r="AL103" s="252"/>
      <c r="AM103" s="252"/>
      <c r="AN103" s="252"/>
      <c r="AO103" s="252"/>
      <c r="AP103" s="252"/>
      <c r="AQ103" s="252"/>
      <c r="AR103" s="252"/>
      <c r="AS103" s="252"/>
      <c r="AT103" s="252"/>
      <c r="AU103" s="252"/>
      <c r="AV103" s="252"/>
      <c r="AW103" s="252"/>
      <c r="AX103" s="252"/>
      <c r="AY103" s="252"/>
      <c r="AZ103" s="253"/>
      <c r="BA103" s="253"/>
      <c r="BB103" s="253"/>
      <c r="BC103" s="253"/>
      <c r="BD103" s="253"/>
      <c r="BE103" s="245"/>
      <c r="BF103" s="245"/>
      <c r="BG103" s="245"/>
      <c r="BH103" s="245"/>
      <c r="BI103" s="245"/>
      <c r="BJ103" s="245"/>
      <c r="BK103" s="245"/>
      <c r="BL103" s="245"/>
      <c r="BM103" s="245"/>
      <c r="BN103" s="245"/>
      <c r="BO103" s="245"/>
      <c r="BP103" s="245"/>
      <c r="BQ103" s="1005" t="s">
        <v>406</v>
      </c>
      <c r="BR103" s="1005"/>
      <c r="BS103" s="1005"/>
      <c r="BT103" s="1005"/>
      <c r="BU103" s="1005"/>
      <c r="BV103" s="1005"/>
      <c r="BW103" s="1005"/>
      <c r="BX103" s="1005"/>
      <c r="BY103" s="1005"/>
      <c r="BZ103" s="1005"/>
      <c r="CA103" s="1005"/>
      <c r="CB103" s="1005"/>
      <c r="CC103" s="1005"/>
      <c r="CD103" s="1005"/>
      <c r="CE103" s="1005"/>
      <c r="CF103" s="1005"/>
      <c r="CG103" s="1005"/>
      <c r="CH103" s="1005"/>
      <c r="CI103" s="1005"/>
      <c r="CJ103" s="1005"/>
      <c r="CK103" s="1005"/>
      <c r="CL103" s="1005"/>
      <c r="CM103" s="1005"/>
      <c r="CN103" s="1005"/>
      <c r="CO103" s="1005"/>
      <c r="CP103" s="1005"/>
      <c r="CQ103" s="1005"/>
      <c r="CR103" s="1005"/>
      <c r="CS103" s="1005"/>
      <c r="CT103" s="1005"/>
      <c r="CU103" s="1005"/>
      <c r="CV103" s="1005"/>
      <c r="CW103" s="1005"/>
      <c r="CX103" s="1005"/>
      <c r="CY103" s="1005"/>
      <c r="CZ103" s="1005"/>
      <c r="DA103" s="1005"/>
      <c r="DB103" s="1005"/>
      <c r="DC103" s="1005"/>
      <c r="DD103" s="1005"/>
      <c r="DE103" s="1005"/>
      <c r="DF103" s="1005"/>
      <c r="DG103" s="1005"/>
      <c r="DH103" s="1005"/>
      <c r="DI103" s="1005"/>
      <c r="DJ103" s="1005"/>
      <c r="DK103" s="1005"/>
      <c r="DL103" s="1005"/>
      <c r="DM103" s="1005"/>
      <c r="DN103" s="1005"/>
      <c r="DO103" s="1005"/>
      <c r="DP103" s="1005"/>
      <c r="DQ103" s="1005"/>
      <c r="DR103" s="1005"/>
      <c r="DS103" s="1005"/>
      <c r="DT103" s="1005"/>
      <c r="DU103" s="1005"/>
      <c r="DV103" s="1005"/>
      <c r="DW103" s="1005"/>
      <c r="DX103" s="1005"/>
      <c r="DY103" s="1005"/>
      <c r="DZ103" s="1005"/>
      <c r="EA103" s="226"/>
    </row>
    <row r="104" spans="1:131" s="227" customFormat="1" ht="26.25" customHeight="1" x14ac:dyDescent="0.15">
      <c r="A104" s="250"/>
      <c r="B104" s="251"/>
      <c r="C104" s="251"/>
      <c r="D104" s="251"/>
      <c r="E104" s="251"/>
      <c r="F104" s="251"/>
      <c r="G104" s="251"/>
      <c r="H104" s="251"/>
      <c r="I104" s="251"/>
      <c r="J104" s="251"/>
      <c r="K104" s="251"/>
      <c r="L104" s="251"/>
      <c r="M104" s="251"/>
      <c r="N104" s="251"/>
      <c r="O104" s="251"/>
      <c r="P104" s="251"/>
      <c r="Q104" s="252"/>
      <c r="R104" s="252"/>
      <c r="S104" s="252"/>
      <c r="T104" s="252"/>
      <c r="U104" s="252"/>
      <c r="V104" s="252"/>
      <c r="W104" s="252"/>
      <c r="X104" s="252"/>
      <c r="Y104" s="252"/>
      <c r="Z104" s="252"/>
      <c r="AA104" s="252"/>
      <c r="AB104" s="252"/>
      <c r="AC104" s="252"/>
      <c r="AD104" s="252"/>
      <c r="AE104" s="252"/>
      <c r="AF104" s="252"/>
      <c r="AG104" s="252"/>
      <c r="AH104" s="252"/>
      <c r="AI104" s="252"/>
      <c r="AJ104" s="252"/>
      <c r="AK104" s="252"/>
      <c r="AL104" s="252"/>
      <c r="AM104" s="252"/>
      <c r="AN104" s="252"/>
      <c r="AO104" s="252"/>
      <c r="AP104" s="252"/>
      <c r="AQ104" s="252"/>
      <c r="AR104" s="252"/>
      <c r="AS104" s="252"/>
      <c r="AT104" s="252"/>
      <c r="AU104" s="252"/>
      <c r="AV104" s="252"/>
      <c r="AW104" s="252"/>
      <c r="AX104" s="252"/>
      <c r="AY104" s="252"/>
      <c r="AZ104" s="253"/>
      <c r="BA104" s="253"/>
      <c r="BB104" s="253"/>
      <c r="BC104" s="253"/>
      <c r="BD104" s="253"/>
      <c r="BE104" s="245"/>
      <c r="BF104" s="245"/>
      <c r="BG104" s="245"/>
      <c r="BH104" s="245"/>
      <c r="BI104" s="245"/>
      <c r="BJ104" s="245"/>
      <c r="BK104" s="245"/>
      <c r="BL104" s="245"/>
      <c r="BM104" s="245"/>
      <c r="BN104" s="245"/>
      <c r="BO104" s="245"/>
      <c r="BP104" s="245"/>
      <c r="BQ104" s="1006" t="s">
        <v>407</v>
      </c>
      <c r="BR104" s="1006"/>
      <c r="BS104" s="1006"/>
      <c r="BT104" s="1006"/>
      <c r="BU104" s="1006"/>
      <c r="BV104" s="1006"/>
      <c r="BW104" s="1006"/>
      <c r="BX104" s="1006"/>
      <c r="BY104" s="1006"/>
      <c r="BZ104" s="1006"/>
      <c r="CA104" s="1006"/>
      <c r="CB104" s="1006"/>
      <c r="CC104" s="1006"/>
      <c r="CD104" s="1006"/>
      <c r="CE104" s="1006"/>
      <c r="CF104" s="1006"/>
      <c r="CG104" s="1006"/>
      <c r="CH104" s="1006"/>
      <c r="CI104" s="1006"/>
      <c r="CJ104" s="1006"/>
      <c r="CK104" s="1006"/>
      <c r="CL104" s="1006"/>
      <c r="CM104" s="1006"/>
      <c r="CN104" s="1006"/>
      <c r="CO104" s="1006"/>
      <c r="CP104" s="1006"/>
      <c r="CQ104" s="1006"/>
      <c r="CR104" s="1006"/>
      <c r="CS104" s="1006"/>
      <c r="CT104" s="1006"/>
      <c r="CU104" s="1006"/>
      <c r="CV104" s="1006"/>
      <c r="CW104" s="1006"/>
      <c r="CX104" s="1006"/>
      <c r="CY104" s="1006"/>
      <c r="CZ104" s="1006"/>
      <c r="DA104" s="1006"/>
      <c r="DB104" s="1006"/>
      <c r="DC104" s="1006"/>
      <c r="DD104" s="1006"/>
      <c r="DE104" s="1006"/>
      <c r="DF104" s="1006"/>
      <c r="DG104" s="1006"/>
      <c r="DH104" s="1006"/>
      <c r="DI104" s="1006"/>
      <c r="DJ104" s="1006"/>
      <c r="DK104" s="1006"/>
      <c r="DL104" s="1006"/>
      <c r="DM104" s="1006"/>
      <c r="DN104" s="1006"/>
      <c r="DO104" s="1006"/>
      <c r="DP104" s="1006"/>
      <c r="DQ104" s="1006"/>
      <c r="DR104" s="1006"/>
      <c r="DS104" s="1006"/>
      <c r="DT104" s="1006"/>
      <c r="DU104" s="1006"/>
      <c r="DV104" s="1006"/>
      <c r="DW104" s="1006"/>
      <c r="DX104" s="1006"/>
      <c r="DY104" s="1006"/>
      <c r="DZ104" s="1006"/>
      <c r="EA104" s="226"/>
    </row>
    <row r="105" spans="1:131" s="227" customFormat="1" ht="11.25" customHeight="1" x14ac:dyDescent="0.15">
      <c r="A105" s="245"/>
      <c r="B105" s="245"/>
      <c r="C105" s="245"/>
      <c r="D105" s="245"/>
      <c r="E105" s="245"/>
      <c r="F105" s="245"/>
      <c r="G105" s="245"/>
      <c r="H105" s="245"/>
      <c r="I105" s="245"/>
      <c r="J105" s="245"/>
      <c r="K105" s="245"/>
      <c r="L105" s="245"/>
      <c r="M105" s="245"/>
      <c r="N105" s="245"/>
      <c r="O105" s="245"/>
      <c r="P105" s="245"/>
      <c r="Q105" s="245"/>
      <c r="R105" s="245"/>
      <c r="S105" s="245"/>
      <c r="T105" s="245"/>
      <c r="U105" s="245"/>
      <c r="V105" s="245"/>
      <c r="W105" s="245"/>
      <c r="X105" s="245"/>
      <c r="Y105" s="245"/>
      <c r="Z105" s="245"/>
      <c r="AA105" s="245"/>
      <c r="AB105" s="245"/>
      <c r="AC105" s="245"/>
      <c r="AD105" s="245"/>
      <c r="AE105" s="245"/>
      <c r="AF105" s="245"/>
      <c r="AG105" s="245"/>
      <c r="AH105" s="245"/>
      <c r="AI105" s="245"/>
      <c r="AJ105" s="245"/>
      <c r="AK105" s="245"/>
      <c r="AL105" s="245"/>
      <c r="AM105" s="245"/>
      <c r="AN105" s="245"/>
      <c r="AO105" s="245"/>
      <c r="AP105" s="245"/>
      <c r="AQ105" s="245"/>
      <c r="AR105" s="245"/>
      <c r="AS105" s="245"/>
      <c r="AT105" s="245"/>
      <c r="AU105" s="245"/>
      <c r="AV105" s="245"/>
      <c r="AW105" s="245"/>
      <c r="AX105" s="245"/>
      <c r="AY105" s="245"/>
      <c r="AZ105" s="245"/>
      <c r="BA105" s="245"/>
      <c r="BB105" s="245"/>
      <c r="BC105" s="245"/>
      <c r="BD105" s="245"/>
      <c r="BE105" s="245"/>
      <c r="BF105" s="245"/>
      <c r="BG105" s="245"/>
      <c r="BH105" s="245"/>
      <c r="BI105" s="245"/>
      <c r="BJ105" s="245"/>
      <c r="BK105" s="245"/>
      <c r="BL105" s="245"/>
      <c r="BM105" s="245"/>
      <c r="BN105" s="245"/>
      <c r="BO105" s="245"/>
      <c r="BP105" s="245"/>
      <c r="BQ105" s="248"/>
      <c r="BR105" s="248"/>
      <c r="BS105" s="248"/>
      <c r="BT105" s="248"/>
      <c r="BU105" s="248"/>
      <c r="BV105" s="248"/>
      <c r="BW105" s="248"/>
      <c r="BX105" s="248"/>
      <c r="BY105" s="248"/>
      <c r="BZ105" s="248"/>
      <c r="CA105" s="248"/>
      <c r="CB105" s="248"/>
      <c r="CC105" s="248"/>
      <c r="CD105" s="248"/>
      <c r="CE105" s="248"/>
      <c r="CF105" s="248"/>
      <c r="CG105" s="248"/>
      <c r="CH105" s="248"/>
      <c r="CI105" s="248"/>
      <c r="CJ105" s="248"/>
      <c r="CK105" s="248"/>
      <c r="CL105" s="248"/>
      <c r="CM105" s="248"/>
      <c r="CN105" s="248"/>
      <c r="CO105" s="248"/>
      <c r="CP105" s="248"/>
      <c r="CQ105" s="248"/>
      <c r="CR105" s="248"/>
      <c r="CS105" s="248"/>
      <c r="CT105" s="248"/>
      <c r="CU105" s="248"/>
      <c r="CV105" s="248"/>
      <c r="CW105" s="248"/>
      <c r="CX105" s="248"/>
      <c r="CY105" s="248"/>
      <c r="CZ105" s="248"/>
      <c r="DA105" s="248"/>
      <c r="DB105" s="248"/>
      <c r="DC105" s="248"/>
      <c r="DD105" s="248"/>
      <c r="DE105" s="248"/>
      <c r="DF105" s="248"/>
      <c r="DG105" s="248"/>
      <c r="DH105" s="248"/>
      <c r="DI105" s="248"/>
      <c r="DJ105" s="248"/>
      <c r="DK105" s="248"/>
      <c r="DL105" s="248"/>
      <c r="DM105" s="248"/>
      <c r="DN105" s="248"/>
      <c r="DO105" s="248"/>
      <c r="DP105" s="248"/>
      <c r="DQ105" s="248"/>
      <c r="DR105" s="248"/>
      <c r="DS105" s="248"/>
      <c r="DT105" s="248"/>
      <c r="DU105" s="248"/>
      <c r="DV105" s="248"/>
      <c r="DW105" s="248"/>
      <c r="DX105" s="248"/>
      <c r="DY105" s="248"/>
      <c r="DZ105" s="248"/>
      <c r="EA105" s="226"/>
    </row>
    <row r="106" spans="1:131" s="227" customFormat="1" ht="11.25" customHeight="1" x14ac:dyDescent="0.15">
      <c r="A106" s="254"/>
      <c r="B106" s="254"/>
      <c r="C106" s="254"/>
      <c r="D106" s="254"/>
      <c r="E106" s="254"/>
      <c r="F106" s="254"/>
      <c r="G106" s="254"/>
      <c r="H106" s="254"/>
      <c r="I106" s="254"/>
      <c r="J106" s="254"/>
      <c r="K106" s="254"/>
      <c r="L106" s="254"/>
      <c r="M106" s="254"/>
      <c r="N106" s="254"/>
      <c r="O106" s="254"/>
      <c r="P106" s="254"/>
      <c r="Q106" s="254"/>
      <c r="R106" s="254"/>
      <c r="S106" s="254"/>
      <c r="T106" s="254"/>
      <c r="U106" s="254"/>
      <c r="V106" s="254"/>
      <c r="W106" s="254"/>
      <c r="X106" s="254"/>
      <c r="Y106" s="254"/>
      <c r="Z106" s="254"/>
      <c r="AA106" s="254"/>
      <c r="AB106" s="254"/>
      <c r="AC106" s="254"/>
      <c r="AD106" s="254"/>
      <c r="AE106" s="254"/>
      <c r="AF106" s="254"/>
      <c r="AG106" s="254"/>
      <c r="AH106" s="254"/>
      <c r="AI106" s="254"/>
      <c r="AJ106" s="254"/>
      <c r="AK106" s="254"/>
      <c r="AL106" s="254"/>
      <c r="AM106" s="254"/>
      <c r="AN106" s="254"/>
      <c r="AO106" s="254"/>
      <c r="AP106" s="254"/>
      <c r="AQ106" s="254"/>
      <c r="AR106" s="254"/>
      <c r="AS106" s="254"/>
      <c r="AT106" s="254"/>
      <c r="AU106" s="254"/>
      <c r="AV106" s="254"/>
      <c r="AW106" s="254"/>
      <c r="AX106" s="254"/>
      <c r="AY106" s="254"/>
      <c r="AZ106" s="254"/>
      <c r="BA106" s="254"/>
      <c r="BB106" s="254"/>
      <c r="BC106" s="254"/>
      <c r="BD106" s="254"/>
      <c r="BE106" s="254"/>
      <c r="BF106" s="254"/>
      <c r="BG106" s="254"/>
      <c r="BH106" s="254"/>
      <c r="BI106" s="254"/>
      <c r="BJ106" s="254"/>
      <c r="BK106" s="254"/>
      <c r="BL106" s="254"/>
      <c r="BM106" s="254"/>
      <c r="BN106" s="254"/>
      <c r="BO106" s="254"/>
      <c r="BP106" s="254"/>
      <c r="BQ106" s="248"/>
      <c r="BR106" s="248"/>
      <c r="BS106" s="248"/>
      <c r="BT106" s="248"/>
      <c r="BU106" s="248"/>
      <c r="BV106" s="248"/>
      <c r="BW106" s="248"/>
      <c r="BX106" s="248"/>
      <c r="BY106" s="248"/>
      <c r="BZ106" s="248"/>
      <c r="CA106" s="248"/>
      <c r="CB106" s="248"/>
      <c r="CC106" s="248"/>
      <c r="CD106" s="248"/>
      <c r="CE106" s="248"/>
      <c r="CF106" s="248"/>
      <c r="CG106" s="248"/>
      <c r="CH106" s="248"/>
      <c r="CI106" s="248"/>
      <c r="CJ106" s="248"/>
      <c r="CK106" s="248"/>
      <c r="CL106" s="248"/>
      <c r="CM106" s="248"/>
      <c r="CN106" s="248"/>
      <c r="CO106" s="248"/>
      <c r="CP106" s="248"/>
      <c r="CQ106" s="248"/>
      <c r="CR106" s="248"/>
      <c r="CS106" s="248"/>
      <c r="CT106" s="248"/>
      <c r="CU106" s="248"/>
      <c r="CV106" s="248"/>
      <c r="CW106" s="248"/>
      <c r="CX106" s="248"/>
      <c r="CY106" s="248"/>
      <c r="CZ106" s="248"/>
      <c r="DA106" s="248"/>
      <c r="DB106" s="248"/>
      <c r="DC106" s="248"/>
      <c r="DD106" s="248"/>
      <c r="DE106" s="248"/>
      <c r="DF106" s="248"/>
      <c r="DG106" s="248"/>
      <c r="DH106" s="248"/>
      <c r="DI106" s="248"/>
      <c r="DJ106" s="248"/>
      <c r="DK106" s="248"/>
      <c r="DL106" s="248"/>
      <c r="DM106" s="248"/>
      <c r="DN106" s="248"/>
      <c r="DO106" s="248"/>
      <c r="DP106" s="248"/>
      <c r="DQ106" s="248"/>
      <c r="DR106" s="248"/>
      <c r="DS106" s="248"/>
      <c r="DT106" s="248"/>
      <c r="DU106" s="248"/>
      <c r="DV106" s="248"/>
      <c r="DW106" s="248"/>
      <c r="DX106" s="248"/>
      <c r="DY106" s="248"/>
      <c r="DZ106" s="248"/>
      <c r="EA106" s="226"/>
    </row>
    <row r="107" spans="1:131" s="226" customFormat="1" ht="26.25" customHeight="1" thickBot="1" x14ac:dyDescent="0.2">
      <c r="A107" s="255" t="s">
        <v>408</v>
      </c>
      <c r="B107" s="256"/>
      <c r="C107" s="256"/>
      <c r="D107" s="256"/>
      <c r="E107" s="256"/>
      <c r="F107" s="256"/>
      <c r="G107" s="256"/>
      <c r="H107" s="256"/>
      <c r="I107" s="256"/>
      <c r="J107" s="256"/>
      <c r="K107" s="256"/>
      <c r="L107" s="256"/>
      <c r="M107" s="256"/>
      <c r="N107" s="256"/>
      <c r="O107" s="256"/>
      <c r="P107" s="256"/>
      <c r="Q107" s="256"/>
      <c r="R107" s="256"/>
      <c r="S107" s="256"/>
      <c r="T107" s="256"/>
      <c r="U107" s="256"/>
      <c r="V107" s="256"/>
      <c r="W107" s="256"/>
      <c r="X107" s="256"/>
      <c r="Y107" s="256"/>
      <c r="Z107" s="256"/>
      <c r="AA107" s="256"/>
      <c r="AB107" s="256"/>
      <c r="AC107" s="256"/>
      <c r="AD107" s="256"/>
      <c r="AE107" s="256"/>
      <c r="AF107" s="256"/>
      <c r="AG107" s="256"/>
      <c r="AH107" s="256"/>
      <c r="AI107" s="256"/>
      <c r="AJ107" s="256"/>
      <c r="AK107" s="256"/>
      <c r="AL107" s="256"/>
      <c r="AM107" s="256"/>
      <c r="AN107" s="256"/>
      <c r="AO107" s="256"/>
      <c r="AP107" s="256"/>
      <c r="AQ107" s="256"/>
      <c r="AR107" s="256"/>
      <c r="AS107" s="256"/>
      <c r="AT107" s="256"/>
      <c r="AU107" s="255" t="s">
        <v>409</v>
      </c>
      <c r="AV107" s="256"/>
      <c r="AW107" s="256"/>
      <c r="AX107" s="256"/>
      <c r="AY107" s="256"/>
      <c r="AZ107" s="256"/>
      <c r="BA107" s="256"/>
      <c r="BB107" s="256"/>
      <c r="BC107" s="256"/>
      <c r="BD107" s="256"/>
      <c r="BE107" s="256"/>
      <c r="BF107" s="256"/>
      <c r="BG107" s="256"/>
      <c r="BH107" s="256"/>
      <c r="BI107" s="256"/>
      <c r="BJ107" s="256"/>
      <c r="BK107" s="256"/>
      <c r="BL107" s="256"/>
      <c r="BM107" s="256"/>
      <c r="BN107" s="256"/>
      <c r="BO107" s="256"/>
      <c r="BP107" s="256"/>
      <c r="BQ107" s="256"/>
      <c r="BR107" s="256"/>
      <c r="BS107" s="256"/>
      <c r="BT107" s="256"/>
      <c r="BU107" s="256"/>
      <c r="BV107" s="256"/>
      <c r="BW107" s="256"/>
      <c r="BX107" s="256"/>
      <c r="BY107" s="256"/>
      <c r="BZ107" s="256"/>
      <c r="CA107" s="256"/>
      <c r="CB107" s="256"/>
      <c r="CC107" s="256"/>
      <c r="CD107" s="256"/>
      <c r="CE107" s="256"/>
      <c r="CF107" s="256"/>
      <c r="CG107" s="256"/>
      <c r="CH107" s="256"/>
      <c r="CI107" s="256"/>
      <c r="CJ107" s="256"/>
      <c r="CK107" s="256"/>
      <c r="CL107" s="256"/>
      <c r="CM107" s="256"/>
      <c r="CN107" s="256"/>
      <c r="CO107" s="256"/>
      <c r="CP107" s="256"/>
      <c r="CQ107" s="256"/>
      <c r="CR107" s="256"/>
      <c r="CS107" s="256"/>
      <c r="CT107" s="256"/>
      <c r="CU107" s="256"/>
      <c r="CV107" s="256"/>
      <c r="CW107" s="256"/>
      <c r="CX107" s="256"/>
      <c r="CY107" s="256"/>
      <c r="CZ107" s="256"/>
      <c r="DA107" s="256"/>
      <c r="DB107" s="256"/>
      <c r="DC107" s="256"/>
      <c r="DD107" s="256"/>
      <c r="DE107" s="256"/>
      <c r="DF107" s="256"/>
      <c r="DG107" s="256"/>
      <c r="DH107" s="256"/>
      <c r="DI107" s="256"/>
      <c r="DJ107" s="256"/>
      <c r="DK107" s="256"/>
      <c r="DL107" s="256"/>
      <c r="DM107" s="256"/>
      <c r="DN107" s="256"/>
      <c r="DO107" s="256"/>
      <c r="DP107" s="256"/>
      <c r="DQ107" s="256"/>
      <c r="DR107" s="256"/>
      <c r="DS107" s="256"/>
      <c r="DT107" s="256"/>
      <c r="DU107" s="256"/>
      <c r="DV107" s="256"/>
      <c r="DW107" s="256"/>
      <c r="DX107" s="256"/>
      <c r="DY107" s="256"/>
      <c r="DZ107" s="256"/>
    </row>
    <row r="108" spans="1:131" s="226" customFormat="1" ht="26.25" customHeight="1" x14ac:dyDescent="0.15">
      <c r="A108" s="1007" t="s">
        <v>410</v>
      </c>
      <c r="B108" s="1008"/>
      <c r="C108" s="1008"/>
      <c r="D108" s="1008"/>
      <c r="E108" s="1008"/>
      <c r="F108" s="1008"/>
      <c r="G108" s="1008"/>
      <c r="H108" s="1008"/>
      <c r="I108" s="1008"/>
      <c r="J108" s="1008"/>
      <c r="K108" s="1008"/>
      <c r="L108" s="1008"/>
      <c r="M108" s="1008"/>
      <c r="N108" s="1008"/>
      <c r="O108" s="1008"/>
      <c r="P108" s="1008"/>
      <c r="Q108" s="1008"/>
      <c r="R108" s="1008"/>
      <c r="S108" s="1008"/>
      <c r="T108" s="1008"/>
      <c r="U108" s="1008"/>
      <c r="V108" s="1008"/>
      <c r="W108" s="1008"/>
      <c r="X108" s="1008"/>
      <c r="Y108" s="1008"/>
      <c r="Z108" s="1008"/>
      <c r="AA108" s="1008"/>
      <c r="AB108" s="1008"/>
      <c r="AC108" s="1008"/>
      <c r="AD108" s="1008"/>
      <c r="AE108" s="1008"/>
      <c r="AF108" s="1008"/>
      <c r="AG108" s="1008"/>
      <c r="AH108" s="1008"/>
      <c r="AI108" s="1008"/>
      <c r="AJ108" s="1008"/>
      <c r="AK108" s="1008"/>
      <c r="AL108" s="1008"/>
      <c r="AM108" s="1008"/>
      <c r="AN108" s="1008"/>
      <c r="AO108" s="1008"/>
      <c r="AP108" s="1008"/>
      <c r="AQ108" s="1008"/>
      <c r="AR108" s="1008"/>
      <c r="AS108" s="1008"/>
      <c r="AT108" s="1009"/>
      <c r="AU108" s="1007" t="s">
        <v>411</v>
      </c>
      <c r="AV108" s="1008"/>
      <c r="AW108" s="1008"/>
      <c r="AX108" s="1008"/>
      <c r="AY108" s="1008"/>
      <c r="AZ108" s="1008"/>
      <c r="BA108" s="1008"/>
      <c r="BB108" s="1008"/>
      <c r="BC108" s="1008"/>
      <c r="BD108" s="1008"/>
      <c r="BE108" s="1008"/>
      <c r="BF108" s="1008"/>
      <c r="BG108" s="1008"/>
      <c r="BH108" s="1008"/>
      <c r="BI108" s="1008"/>
      <c r="BJ108" s="1008"/>
      <c r="BK108" s="1008"/>
      <c r="BL108" s="1008"/>
      <c r="BM108" s="1008"/>
      <c r="BN108" s="1008"/>
      <c r="BO108" s="1008"/>
      <c r="BP108" s="1008"/>
      <c r="BQ108" s="1008"/>
      <c r="BR108" s="1008"/>
      <c r="BS108" s="1008"/>
      <c r="BT108" s="1008"/>
      <c r="BU108" s="1008"/>
      <c r="BV108" s="1008"/>
      <c r="BW108" s="1008"/>
      <c r="BX108" s="1008"/>
      <c r="BY108" s="1008"/>
      <c r="BZ108" s="1008"/>
      <c r="CA108" s="1008"/>
      <c r="CB108" s="1008"/>
      <c r="CC108" s="1008"/>
      <c r="CD108" s="1008"/>
      <c r="CE108" s="1008"/>
      <c r="CF108" s="1008"/>
      <c r="CG108" s="1008"/>
      <c r="CH108" s="1008"/>
      <c r="CI108" s="1008"/>
      <c r="CJ108" s="1008"/>
      <c r="CK108" s="1008"/>
      <c r="CL108" s="1008"/>
      <c r="CM108" s="1008"/>
      <c r="CN108" s="1008"/>
      <c r="CO108" s="1008"/>
      <c r="CP108" s="1008"/>
      <c r="CQ108" s="1008"/>
      <c r="CR108" s="1008"/>
      <c r="CS108" s="1008"/>
      <c r="CT108" s="1008"/>
      <c r="CU108" s="1008"/>
      <c r="CV108" s="1008"/>
      <c r="CW108" s="1008"/>
      <c r="CX108" s="1008"/>
      <c r="CY108" s="1008"/>
      <c r="CZ108" s="1008"/>
      <c r="DA108" s="1008"/>
      <c r="DB108" s="1008"/>
      <c r="DC108" s="1008"/>
      <c r="DD108" s="1008"/>
      <c r="DE108" s="1008"/>
      <c r="DF108" s="1008"/>
      <c r="DG108" s="1008"/>
      <c r="DH108" s="1008"/>
      <c r="DI108" s="1008"/>
      <c r="DJ108" s="1008"/>
      <c r="DK108" s="1008"/>
      <c r="DL108" s="1008"/>
      <c r="DM108" s="1008"/>
      <c r="DN108" s="1008"/>
      <c r="DO108" s="1008"/>
      <c r="DP108" s="1008"/>
      <c r="DQ108" s="1008"/>
      <c r="DR108" s="1008"/>
      <c r="DS108" s="1008"/>
      <c r="DT108" s="1008"/>
      <c r="DU108" s="1008"/>
      <c r="DV108" s="1008"/>
      <c r="DW108" s="1008"/>
      <c r="DX108" s="1008"/>
      <c r="DY108" s="1008"/>
      <c r="DZ108" s="1009"/>
    </row>
    <row r="109" spans="1:131" s="226" customFormat="1" ht="26.25" customHeight="1" x14ac:dyDescent="0.15">
      <c r="A109" s="962" t="s">
        <v>412</v>
      </c>
      <c r="B109" s="963"/>
      <c r="C109" s="963"/>
      <c r="D109" s="963"/>
      <c r="E109" s="963"/>
      <c r="F109" s="963"/>
      <c r="G109" s="963"/>
      <c r="H109" s="963"/>
      <c r="I109" s="963"/>
      <c r="J109" s="963"/>
      <c r="K109" s="963"/>
      <c r="L109" s="963"/>
      <c r="M109" s="963"/>
      <c r="N109" s="963"/>
      <c r="O109" s="963"/>
      <c r="P109" s="963"/>
      <c r="Q109" s="963"/>
      <c r="R109" s="963"/>
      <c r="S109" s="963"/>
      <c r="T109" s="963"/>
      <c r="U109" s="963"/>
      <c r="V109" s="963"/>
      <c r="W109" s="963"/>
      <c r="X109" s="963"/>
      <c r="Y109" s="963"/>
      <c r="Z109" s="964"/>
      <c r="AA109" s="965" t="s">
        <v>413</v>
      </c>
      <c r="AB109" s="963"/>
      <c r="AC109" s="963"/>
      <c r="AD109" s="963"/>
      <c r="AE109" s="964"/>
      <c r="AF109" s="965" t="s">
        <v>297</v>
      </c>
      <c r="AG109" s="963"/>
      <c r="AH109" s="963"/>
      <c r="AI109" s="963"/>
      <c r="AJ109" s="964"/>
      <c r="AK109" s="965" t="s">
        <v>296</v>
      </c>
      <c r="AL109" s="963"/>
      <c r="AM109" s="963"/>
      <c r="AN109" s="963"/>
      <c r="AO109" s="964"/>
      <c r="AP109" s="965" t="s">
        <v>414</v>
      </c>
      <c r="AQ109" s="963"/>
      <c r="AR109" s="963"/>
      <c r="AS109" s="963"/>
      <c r="AT109" s="994"/>
      <c r="AU109" s="962" t="s">
        <v>412</v>
      </c>
      <c r="AV109" s="963"/>
      <c r="AW109" s="963"/>
      <c r="AX109" s="963"/>
      <c r="AY109" s="963"/>
      <c r="AZ109" s="963"/>
      <c r="BA109" s="963"/>
      <c r="BB109" s="963"/>
      <c r="BC109" s="963"/>
      <c r="BD109" s="963"/>
      <c r="BE109" s="963"/>
      <c r="BF109" s="963"/>
      <c r="BG109" s="963"/>
      <c r="BH109" s="963"/>
      <c r="BI109" s="963"/>
      <c r="BJ109" s="963"/>
      <c r="BK109" s="963"/>
      <c r="BL109" s="963"/>
      <c r="BM109" s="963"/>
      <c r="BN109" s="963"/>
      <c r="BO109" s="963"/>
      <c r="BP109" s="964"/>
      <c r="BQ109" s="965" t="s">
        <v>413</v>
      </c>
      <c r="BR109" s="963"/>
      <c r="BS109" s="963"/>
      <c r="BT109" s="963"/>
      <c r="BU109" s="964"/>
      <c r="BV109" s="965" t="s">
        <v>297</v>
      </c>
      <c r="BW109" s="963"/>
      <c r="BX109" s="963"/>
      <c r="BY109" s="963"/>
      <c r="BZ109" s="964"/>
      <c r="CA109" s="965" t="s">
        <v>296</v>
      </c>
      <c r="CB109" s="963"/>
      <c r="CC109" s="963"/>
      <c r="CD109" s="963"/>
      <c r="CE109" s="964"/>
      <c r="CF109" s="1001" t="s">
        <v>414</v>
      </c>
      <c r="CG109" s="1001"/>
      <c r="CH109" s="1001"/>
      <c r="CI109" s="1001"/>
      <c r="CJ109" s="1001"/>
      <c r="CK109" s="965" t="s">
        <v>415</v>
      </c>
      <c r="CL109" s="963"/>
      <c r="CM109" s="963"/>
      <c r="CN109" s="963"/>
      <c r="CO109" s="963"/>
      <c r="CP109" s="963"/>
      <c r="CQ109" s="963"/>
      <c r="CR109" s="963"/>
      <c r="CS109" s="963"/>
      <c r="CT109" s="963"/>
      <c r="CU109" s="963"/>
      <c r="CV109" s="963"/>
      <c r="CW109" s="963"/>
      <c r="CX109" s="963"/>
      <c r="CY109" s="963"/>
      <c r="CZ109" s="963"/>
      <c r="DA109" s="963"/>
      <c r="DB109" s="963"/>
      <c r="DC109" s="963"/>
      <c r="DD109" s="963"/>
      <c r="DE109" s="963"/>
      <c r="DF109" s="964"/>
      <c r="DG109" s="965" t="s">
        <v>413</v>
      </c>
      <c r="DH109" s="963"/>
      <c r="DI109" s="963"/>
      <c r="DJ109" s="963"/>
      <c r="DK109" s="964"/>
      <c r="DL109" s="965" t="s">
        <v>297</v>
      </c>
      <c r="DM109" s="963"/>
      <c r="DN109" s="963"/>
      <c r="DO109" s="963"/>
      <c r="DP109" s="964"/>
      <c r="DQ109" s="965" t="s">
        <v>296</v>
      </c>
      <c r="DR109" s="963"/>
      <c r="DS109" s="963"/>
      <c r="DT109" s="963"/>
      <c r="DU109" s="964"/>
      <c r="DV109" s="965" t="s">
        <v>414</v>
      </c>
      <c r="DW109" s="963"/>
      <c r="DX109" s="963"/>
      <c r="DY109" s="963"/>
      <c r="DZ109" s="994"/>
    </row>
    <row r="110" spans="1:131" s="226" customFormat="1" ht="26.25" customHeight="1" x14ac:dyDescent="0.15">
      <c r="A110" s="865" t="s">
        <v>416</v>
      </c>
      <c r="B110" s="866"/>
      <c r="C110" s="866"/>
      <c r="D110" s="866"/>
      <c r="E110" s="866"/>
      <c r="F110" s="866"/>
      <c r="G110" s="866"/>
      <c r="H110" s="866"/>
      <c r="I110" s="866"/>
      <c r="J110" s="866"/>
      <c r="K110" s="866"/>
      <c r="L110" s="866"/>
      <c r="M110" s="866"/>
      <c r="N110" s="866"/>
      <c r="O110" s="866"/>
      <c r="P110" s="866"/>
      <c r="Q110" s="866"/>
      <c r="R110" s="866"/>
      <c r="S110" s="866"/>
      <c r="T110" s="866"/>
      <c r="U110" s="866"/>
      <c r="V110" s="866"/>
      <c r="W110" s="866"/>
      <c r="X110" s="866"/>
      <c r="Y110" s="866"/>
      <c r="Z110" s="867"/>
      <c r="AA110" s="955">
        <v>207844</v>
      </c>
      <c r="AB110" s="956"/>
      <c r="AC110" s="956"/>
      <c r="AD110" s="956"/>
      <c r="AE110" s="957"/>
      <c r="AF110" s="958">
        <v>218214</v>
      </c>
      <c r="AG110" s="956"/>
      <c r="AH110" s="956"/>
      <c r="AI110" s="956"/>
      <c r="AJ110" s="957"/>
      <c r="AK110" s="958">
        <v>215630</v>
      </c>
      <c r="AL110" s="956"/>
      <c r="AM110" s="956"/>
      <c r="AN110" s="956"/>
      <c r="AO110" s="957"/>
      <c r="AP110" s="959">
        <v>6.4</v>
      </c>
      <c r="AQ110" s="960"/>
      <c r="AR110" s="960"/>
      <c r="AS110" s="960"/>
      <c r="AT110" s="961"/>
      <c r="AU110" s="995" t="s">
        <v>66</v>
      </c>
      <c r="AV110" s="996"/>
      <c r="AW110" s="996"/>
      <c r="AX110" s="996"/>
      <c r="AY110" s="996"/>
      <c r="AZ110" s="921" t="s">
        <v>417</v>
      </c>
      <c r="BA110" s="866"/>
      <c r="BB110" s="866"/>
      <c r="BC110" s="866"/>
      <c r="BD110" s="866"/>
      <c r="BE110" s="866"/>
      <c r="BF110" s="866"/>
      <c r="BG110" s="866"/>
      <c r="BH110" s="866"/>
      <c r="BI110" s="866"/>
      <c r="BJ110" s="866"/>
      <c r="BK110" s="866"/>
      <c r="BL110" s="866"/>
      <c r="BM110" s="866"/>
      <c r="BN110" s="866"/>
      <c r="BO110" s="866"/>
      <c r="BP110" s="867"/>
      <c r="BQ110" s="922">
        <v>1991502</v>
      </c>
      <c r="BR110" s="903"/>
      <c r="BS110" s="903"/>
      <c r="BT110" s="903"/>
      <c r="BU110" s="903"/>
      <c r="BV110" s="903">
        <v>1969868</v>
      </c>
      <c r="BW110" s="903"/>
      <c r="BX110" s="903"/>
      <c r="BY110" s="903"/>
      <c r="BZ110" s="903"/>
      <c r="CA110" s="903">
        <v>2156425</v>
      </c>
      <c r="CB110" s="903"/>
      <c r="CC110" s="903"/>
      <c r="CD110" s="903"/>
      <c r="CE110" s="903"/>
      <c r="CF110" s="927">
        <v>63.7</v>
      </c>
      <c r="CG110" s="928"/>
      <c r="CH110" s="928"/>
      <c r="CI110" s="928"/>
      <c r="CJ110" s="928"/>
      <c r="CK110" s="991" t="s">
        <v>418</v>
      </c>
      <c r="CL110" s="877"/>
      <c r="CM110" s="952" t="s">
        <v>419</v>
      </c>
      <c r="CN110" s="953"/>
      <c r="CO110" s="953"/>
      <c r="CP110" s="953"/>
      <c r="CQ110" s="953"/>
      <c r="CR110" s="953"/>
      <c r="CS110" s="953"/>
      <c r="CT110" s="953"/>
      <c r="CU110" s="953"/>
      <c r="CV110" s="953"/>
      <c r="CW110" s="953"/>
      <c r="CX110" s="953"/>
      <c r="CY110" s="953"/>
      <c r="CZ110" s="953"/>
      <c r="DA110" s="953"/>
      <c r="DB110" s="953"/>
      <c r="DC110" s="953"/>
      <c r="DD110" s="953"/>
      <c r="DE110" s="953"/>
      <c r="DF110" s="954"/>
      <c r="DG110" s="922" t="s">
        <v>420</v>
      </c>
      <c r="DH110" s="903"/>
      <c r="DI110" s="903"/>
      <c r="DJ110" s="903"/>
      <c r="DK110" s="903"/>
      <c r="DL110" s="903" t="s">
        <v>421</v>
      </c>
      <c r="DM110" s="903"/>
      <c r="DN110" s="903"/>
      <c r="DO110" s="903"/>
      <c r="DP110" s="903"/>
      <c r="DQ110" s="903" t="s">
        <v>420</v>
      </c>
      <c r="DR110" s="903"/>
      <c r="DS110" s="903"/>
      <c r="DT110" s="903"/>
      <c r="DU110" s="903"/>
      <c r="DV110" s="904" t="s">
        <v>422</v>
      </c>
      <c r="DW110" s="904"/>
      <c r="DX110" s="904"/>
      <c r="DY110" s="904"/>
      <c r="DZ110" s="905"/>
    </row>
    <row r="111" spans="1:131" s="226" customFormat="1" ht="26.25" customHeight="1" x14ac:dyDescent="0.15">
      <c r="A111" s="832" t="s">
        <v>423</v>
      </c>
      <c r="B111" s="833"/>
      <c r="C111" s="833"/>
      <c r="D111" s="833"/>
      <c r="E111" s="833"/>
      <c r="F111" s="833"/>
      <c r="G111" s="833"/>
      <c r="H111" s="833"/>
      <c r="I111" s="833"/>
      <c r="J111" s="833"/>
      <c r="K111" s="833"/>
      <c r="L111" s="833"/>
      <c r="M111" s="833"/>
      <c r="N111" s="833"/>
      <c r="O111" s="833"/>
      <c r="P111" s="833"/>
      <c r="Q111" s="833"/>
      <c r="R111" s="833"/>
      <c r="S111" s="833"/>
      <c r="T111" s="833"/>
      <c r="U111" s="833"/>
      <c r="V111" s="833"/>
      <c r="W111" s="833"/>
      <c r="X111" s="833"/>
      <c r="Y111" s="833"/>
      <c r="Z111" s="990"/>
      <c r="AA111" s="983" t="s">
        <v>420</v>
      </c>
      <c r="AB111" s="984"/>
      <c r="AC111" s="984"/>
      <c r="AD111" s="984"/>
      <c r="AE111" s="985"/>
      <c r="AF111" s="986" t="s">
        <v>121</v>
      </c>
      <c r="AG111" s="984"/>
      <c r="AH111" s="984"/>
      <c r="AI111" s="984"/>
      <c r="AJ111" s="985"/>
      <c r="AK111" s="986" t="s">
        <v>420</v>
      </c>
      <c r="AL111" s="984"/>
      <c r="AM111" s="984"/>
      <c r="AN111" s="984"/>
      <c r="AO111" s="985"/>
      <c r="AP111" s="987" t="s">
        <v>121</v>
      </c>
      <c r="AQ111" s="988"/>
      <c r="AR111" s="988"/>
      <c r="AS111" s="988"/>
      <c r="AT111" s="989"/>
      <c r="AU111" s="997"/>
      <c r="AV111" s="998"/>
      <c r="AW111" s="998"/>
      <c r="AX111" s="998"/>
      <c r="AY111" s="998"/>
      <c r="AZ111" s="873" t="s">
        <v>424</v>
      </c>
      <c r="BA111" s="808"/>
      <c r="BB111" s="808"/>
      <c r="BC111" s="808"/>
      <c r="BD111" s="808"/>
      <c r="BE111" s="808"/>
      <c r="BF111" s="808"/>
      <c r="BG111" s="808"/>
      <c r="BH111" s="808"/>
      <c r="BI111" s="808"/>
      <c r="BJ111" s="808"/>
      <c r="BK111" s="808"/>
      <c r="BL111" s="808"/>
      <c r="BM111" s="808"/>
      <c r="BN111" s="808"/>
      <c r="BO111" s="808"/>
      <c r="BP111" s="809"/>
      <c r="BQ111" s="874" t="s">
        <v>420</v>
      </c>
      <c r="BR111" s="875"/>
      <c r="BS111" s="875"/>
      <c r="BT111" s="875"/>
      <c r="BU111" s="875"/>
      <c r="BV111" s="875" t="s">
        <v>121</v>
      </c>
      <c r="BW111" s="875"/>
      <c r="BX111" s="875"/>
      <c r="BY111" s="875"/>
      <c r="BZ111" s="875"/>
      <c r="CA111" s="875" t="s">
        <v>420</v>
      </c>
      <c r="CB111" s="875"/>
      <c r="CC111" s="875"/>
      <c r="CD111" s="875"/>
      <c r="CE111" s="875"/>
      <c r="CF111" s="936" t="s">
        <v>420</v>
      </c>
      <c r="CG111" s="937"/>
      <c r="CH111" s="937"/>
      <c r="CI111" s="937"/>
      <c r="CJ111" s="937"/>
      <c r="CK111" s="992"/>
      <c r="CL111" s="879"/>
      <c r="CM111" s="882" t="s">
        <v>425</v>
      </c>
      <c r="CN111" s="883"/>
      <c r="CO111" s="883"/>
      <c r="CP111" s="883"/>
      <c r="CQ111" s="883"/>
      <c r="CR111" s="883"/>
      <c r="CS111" s="883"/>
      <c r="CT111" s="883"/>
      <c r="CU111" s="883"/>
      <c r="CV111" s="883"/>
      <c r="CW111" s="883"/>
      <c r="CX111" s="883"/>
      <c r="CY111" s="883"/>
      <c r="CZ111" s="883"/>
      <c r="DA111" s="883"/>
      <c r="DB111" s="883"/>
      <c r="DC111" s="883"/>
      <c r="DD111" s="883"/>
      <c r="DE111" s="883"/>
      <c r="DF111" s="884"/>
      <c r="DG111" s="874" t="s">
        <v>121</v>
      </c>
      <c r="DH111" s="875"/>
      <c r="DI111" s="875"/>
      <c r="DJ111" s="875"/>
      <c r="DK111" s="875"/>
      <c r="DL111" s="875" t="s">
        <v>420</v>
      </c>
      <c r="DM111" s="875"/>
      <c r="DN111" s="875"/>
      <c r="DO111" s="875"/>
      <c r="DP111" s="875"/>
      <c r="DQ111" s="875" t="s">
        <v>121</v>
      </c>
      <c r="DR111" s="875"/>
      <c r="DS111" s="875"/>
      <c r="DT111" s="875"/>
      <c r="DU111" s="875"/>
      <c r="DV111" s="852" t="s">
        <v>421</v>
      </c>
      <c r="DW111" s="852"/>
      <c r="DX111" s="852"/>
      <c r="DY111" s="852"/>
      <c r="DZ111" s="853"/>
    </row>
    <row r="112" spans="1:131" s="226" customFormat="1" ht="26.25" customHeight="1" x14ac:dyDescent="0.15">
      <c r="A112" s="977" t="s">
        <v>426</v>
      </c>
      <c r="B112" s="978"/>
      <c r="C112" s="808" t="s">
        <v>427</v>
      </c>
      <c r="D112" s="808"/>
      <c r="E112" s="808"/>
      <c r="F112" s="808"/>
      <c r="G112" s="808"/>
      <c r="H112" s="808"/>
      <c r="I112" s="808"/>
      <c r="J112" s="808"/>
      <c r="K112" s="808"/>
      <c r="L112" s="808"/>
      <c r="M112" s="808"/>
      <c r="N112" s="808"/>
      <c r="O112" s="808"/>
      <c r="P112" s="808"/>
      <c r="Q112" s="808"/>
      <c r="R112" s="808"/>
      <c r="S112" s="808"/>
      <c r="T112" s="808"/>
      <c r="U112" s="808"/>
      <c r="V112" s="808"/>
      <c r="W112" s="808"/>
      <c r="X112" s="808"/>
      <c r="Y112" s="808"/>
      <c r="Z112" s="809"/>
      <c r="AA112" s="837" t="s">
        <v>421</v>
      </c>
      <c r="AB112" s="838"/>
      <c r="AC112" s="838"/>
      <c r="AD112" s="838"/>
      <c r="AE112" s="839"/>
      <c r="AF112" s="840" t="s">
        <v>121</v>
      </c>
      <c r="AG112" s="838"/>
      <c r="AH112" s="838"/>
      <c r="AI112" s="838"/>
      <c r="AJ112" s="839"/>
      <c r="AK112" s="840" t="s">
        <v>121</v>
      </c>
      <c r="AL112" s="838"/>
      <c r="AM112" s="838"/>
      <c r="AN112" s="838"/>
      <c r="AO112" s="839"/>
      <c r="AP112" s="885" t="s">
        <v>121</v>
      </c>
      <c r="AQ112" s="886"/>
      <c r="AR112" s="886"/>
      <c r="AS112" s="886"/>
      <c r="AT112" s="887"/>
      <c r="AU112" s="997"/>
      <c r="AV112" s="998"/>
      <c r="AW112" s="998"/>
      <c r="AX112" s="998"/>
      <c r="AY112" s="998"/>
      <c r="AZ112" s="873" t="s">
        <v>428</v>
      </c>
      <c r="BA112" s="808"/>
      <c r="BB112" s="808"/>
      <c r="BC112" s="808"/>
      <c r="BD112" s="808"/>
      <c r="BE112" s="808"/>
      <c r="BF112" s="808"/>
      <c r="BG112" s="808"/>
      <c r="BH112" s="808"/>
      <c r="BI112" s="808"/>
      <c r="BJ112" s="808"/>
      <c r="BK112" s="808"/>
      <c r="BL112" s="808"/>
      <c r="BM112" s="808"/>
      <c r="BN112" s="808"/>
      <c r="BO112" s="808"/>
      <c r="BP112" s="809"/>
      <c r="BQ112" s="874">
        <v>1657614</v>
      </c>
      <c r="BR112" s="875"/>
      <c r="BS112" s="875"/>
      <c r="BT112" s="875"/>
      <c r="BU112" s="875"/>
      <c r="BV112" s="875">
        <v>1484895</v>
      </c>
      <c r="BW112" s="875"/>
      <c r="BX112" s="875"/>
      <c r="BY112" s="875"/>
      <c r="BZ112" s="875"/>
      <c r="CA112" s="875">
        <v>1400981</v>
      </c>
      <c r="CB112" s="875"/>
      <c r="CC112" s="875"/>
      <c r="CD112" s="875"/>
      <c r="CE112" s="875"/>
      <c r="CF112" s="936">
        <v>41.4</v>
      </c>
      <c r="CG112" s="937"/>
      <c r="CH112" s="937"/>
      <c r="CI112" s="937"/>
      <c r="CJ112" s="937"/>
      <c r="CK112" s="992"/>
      <c r="CL112" s="879"/>
      <c r="CM112" s="882" t="s">
        <v>429</v>
      </c>
      <c r="CN112" s="883"/>
      <c r="CO112" s="883"/>
      <c r="CP112" s="883"/>
      <c r="CQ112" s="883"/>
      <c r="CR112" s="883"/>
      <c r="CS112" s="883"/>
      <c r="CT112" s="883"/>
      <c r="CU112" s="883"/>
      <c r="CV112" s="883"/>
      <c r="CW112" s="883"/>
      <c r="CX112" s="883"/>
      <c r="CY112" s="883"/>
      <c r="CZ112" s="883"/>
      <c r="DA112" s="883"/>
      <c r="DB112" s="883"/>
      <c r="DC112" s="883"/>
      <c r="DD112" s="883"/>
      <c r="DE112" s="883"/>
      <c r="DF112" s="884"/>
      <c r="DG112" s="874" t="s">
        <v>121</v>
      </c>
      <c r="DH112" s="875"/>
      <c r="DI112" s="875"/>
      <c r="DJ112" s="875"/>
      <c r="DK112" s="875"/>
      <c r="DL112" s="875" t="s">
        <v>420</v>
      </c>
      <c r="DM112" s="875"/>
      <c r="DN112" s="875"/>
      <c r="DO112" s="875"/>
      <c r="DP112" s="875"/>
      <c r="DQ112" s="875" t="s">
        <v>121</v>
      </c>
      <c r="DR112" s="875"/>
      <c r="DS112" s="875"/>
      <c r="DT112" s="875"/>
      <c r="DU112" s="875"/>
      <c r="DV112" s="852" t="s">
        <v>421</v>
      </c>
      <c r="DW112" s="852"/>
      <c r="DX112" s="852"/>
      <c r="DY112" s="852"/>
      <c r="DZ112" s="853"/>
    </row>
    <row r="113" spans="1:130" s="226" customFormat="1" ht="26.25" customHeight="1" x14ac:dyDescent="0.15">
      <c r="A113" s="979"/>
      <c r="B113" s="980"/>
      <c r="C113" s="808" t="s">
        <v>430</v>
      </c>
      <c r="D113" s="808"/>
      <c r="E113" s="808"/>
      <c r="F113" s="808"/>
      <c r="G113" s="808"/>
      <c r="H113" s="808"/>
      <c r="I113" s="808"/>
      <c r="J113" s="808"/>
      <c r="K113" s="808"/>
      <c r="L113" s="808"/>
      <c r="M113" s="808"/>
      <c r="N113" s="808"/>
      <c r="O113" s="808"/>
      <c r="P113" s="808"/>
      <c r="Q113" s="808"/>
      <c r="R113" s="808"/>
      <c r="S113" s="808"/>
      <c r="T113" s="808"/>
      <c r="U113" s="808"/>
      <c r="V113" s="808"/>
      <c r="W113" s="808"/>
      <c r="X113" s="808"/>
      <c r="Y113" s="808"/>
      <c r="Z113" s="809"/>
      <c r="AA113" s="983">
        <v>253274</v>
      </c>
      <c r="AB113" s="984"/>
      <c r="AC113" s="984"/>
      <c r="AD113" s="984"/>
      <c r="AE113" s="985"/>
      <c r="AF113" s="986">
        <v>249446</v>
      </c>
      <c r="AG113" s="984"/>
      <c r="AH113" s="984"/>
      <c r="AI113" s="984"/>
      <c r="AJ113" s="985"/>
      <c r="AK113" s="986">
        <v>244980</v>
      </c>
      <c r="AL113" s="984"/>
      <c r="AM113" s="984"/>
      <c r="AN113" s="984"/>
      <c r="AO113" s="985"/>
      <c r="AP113" s="987">
        <v>7.2</v>
      </c>
      <c r="AQ113" s="988"/>
      <c r="AR113" s="988"/>
      <c r="AS113" s="988"/>
      <c r="AT113" s="989"/>
      <c r="AU113" s="997"/>
      <c r="AV113" s="998"/>
      <c r="AW113" s="998"/>
      <c r="AX113" s="998"/>
      <c r="AY113" s="998"/>
      <c r="AZ113" s="873" t="s">
        <v>431</v>
      </c>
      <c r="BA113" s="808"/>
      <c r="BB113" s="808"/>
      <c r="BC113" s="808"/>
      <c r="BD113" s="808"/>
      <c r="BE113" s="808"/>
      <c r="BF113" s="808"/>
      <c r="BG113" s="808"/>
      <c r="BH113" s="808"/>
      <c r="BI113" s="808"/>
      <c r="BJ113" s="808"/>
      <c r="BK113" s="808"/>
      <c r="BL113" s="808"/>
      <c r="BM113" s="808"/>
      <c r="BN113" s="808"/>
      <c r="BO113" s="808"/>
      <c r="BP113" s="809"/>
      <c r="BQ113" s="874" t="s">
        <v>121</v>
      </c>
      <c r="BR113" s="875"/>
      <c r="BS113" s="875"/>
      <c r="BT113" s="875"/>
      <c r="BU113" s="875"/>
      <c r="BV113" s="875" t="s">
        <v>420</v>
      </c>
      <c r="BW113" s="875"/>
      <c r="BX113" s="875"/>
      <c r="BY113" s="875"/>
      <c r="BZ113" s="875"/>
      <c r="CA113" s="875" t="s">
        <v>121</v>
      </c>
      <c r="CB113" s="875"/>
      <c r="CC113" s="875"/>
      <c r="CD113" s="875"/>
      <c r="CE113" s="875"/>
      <c r="CF113" s="936" t="s">
        <v>121</v>
      </c>
      <c r="CG113" s="937"/>
      <c r="CH113" s="937"/>
      <c r="CI113" s="937"/>
      <c r="CJ113" s="937"/>
      <c r="CK113" s="992"/>
      <c r="CL113" s="879"/>
      <c r="CM113" s="882" t="s">
        <v>432</v>
      </c>
      <c r="CN113" s="883"/>
      <c r="CO113" s="883"/>
      <c r="CP113" s="883"/>
      <c r="CQ113" s="883"/>
      <c r="CR113" s="883"/>
      <c r="CS113" s="883"/>
      <c r="CT113" s="883"/>
      <c r="CU113" s="883"/>
      <c r="CV113" s="883"/>
      <c r="CW113" s="883"/>
      <c r="CX113" s="883"/>
      <c r="CY113" s="883"/>
      <c r="CZ113" s="883"/>
      <c r="DA113" s="883"/>
      <c r="DB113" s="883"/>
      <c r="DC113" s="883"/>
      <c r="DD113" s="883"/>
      <c r="DE113" s="883"/>
      <c r="DF113" s="884"/>
      <c r="DG113" s="837" t="s">
        <v>121</v>
      </c>
      <c r="DH113" s="838"/>
      <c r="DI113" s="838"/>
      <c r="DJ113" s="838"/>
      <c r="DK113" s="839"/>
      <c r="DL113" s="840" t="s">
        <v>121</v>
      </c>
      <c r="DM113" s="838"/>
      <c r="DN113" s="838"/>
      <c r="DO113" s="838"/>
      <c r="DP113" s="839"/>
      <c r="DQ113" s="840" t="s">
        <v>121</v>
      </c>
      <c r="DR113" s="838"/>
      <c r="DS113" s="838"/>
      <c r="DT113" s="838"/>
      <c r="DU113" s="839"/>
      <c r="DV113" s="885" t="s">
        <v>420</v>
      </c>
      <c r="DW113" s="886"/>
      <c r="DX113" s="886"/>
      <c r="DY113" s="886"/>
      <c r="DZ113" s="887"/>
    </row>
    <row r="114" spans="1:130" s="226" customFormat="1" ht="26.25" customHeight="1" x14ac:dyDescent="0.15">
      <c r="A114" s="979"/>
      <c r="B114" s="980"/>
      <c r="C114" s="808" t="s">
        <v>433</v>
      </c>
      <c r="D114" s="808"/>
      <c r="E114" s="808"/>
      <c r="F114" s="808"/>
      <c r="G114" s="808"/>
      <c r="H114" s="808"/>
      <c r="I114" s="808"/>
      <c r="J114" s="808"/>
      <c r="K114" s="808"/>
      <c r="L114" s="808"/>
      <c r="M114" s="808"/>
      <c r="N114" s="808"/>
      <c r="O114" s="808"/>
      <c r="P114" s="808"/>
      <c r="Q114" s="808"/>
      <c r="R114" s="808"/>
      <c r="S114" s="808"/>
      <c r="T114" s="808"/>
      <c r="U114" s="808"/>
      <c r="V114" s="808"/>
      <c r="W114" s="808"/>
      <c r="X114" s="808"/>
      <c r="Y114" s="808"/>
      <c r="Z114" s="809"/>
      <c r="AA114" s="837" t="s">
        <v>121</v>
      </c>
      <c r="AB114" s="838"/>
      <c r="AC114" s="838"/>
      <c r="AD114" s="838"/>
      <c r="AE114" s="839"/>
      <c r="AF114" s="840" t="s">
        <v>121</v>
      </c>
      <c r="AG114" s="838"/>
      <c r="AH114" s="838"/>
      <c r="AI114" s="838"/>
      <c r="AJ114" s="839"/>
      <c r="AK114" s="840" t="s">
        <v>422</v>
      </c>
      <c r="AL114" s="838"/>
      <c r="AM114" s="838"/>
      <c r="AN114" s="838"/>
      <c r="AO114" s="839"/>
      <c r="AP114" s="885" t="s">
        <v>121</v>
      </c>
      <c r="AQ114" s="886"/>
      <c r="AR114" s="886"/>
      <c r="AS114" s="886"/>
      <c r="AT114" s="887"/>
      <c r="AU114" s="997"/>
      <c r="AV114" s="998"/>
      <c r="AW114" s="998"/>
      <c r="AX114" s="998"/>
      <c r="AY114" s="998"/>
      <c r="AZ114" s="873" t="s">
        <v>434</v>
      </c>
      <c r="BA114" s="808"/>
      <c r="BB114" s="808"/>
      <c r="BC114" s="808"/>
      <c r="BD114" s="808"/>
      <c r="BE114" s="808"/>
      <c r="BF114" s="808"/>
      <c r="BG114" s="808"/>
      <c r="BH114" s="808"/>
      <c r="BI114" s="808"/>
      <c r="BJ114" s="808"/>
      <c r="BK114" s="808"/>
      <c r="BL114" s="808"/>
      <c r="BM114" s="808"/>
      <c r="BN114" s="808"/>
      <c r="BO114" s="808"/>
      <c r="BP114" s="809"/>
      <c r="BQ114" s="874">
        <v>1343176</v>
      </c>
      <c r="BR114" s="875"/>
      <c r="BS114" s="875"/>
      <c r="BT114" s="875"/>
      <c r="BU114" s="875"/>
      <c r="BV114" s="875">
        <v>1192973</v>
      </c>
      <c r="BW114" s="875"/>
      <c r="BX114" s="875"/>
      <c r="BY114" s="875"/>
      <c r="BZ114" s="875"/>
      <c r="CA114" s="875">
        <v>1111035</v>
      </c>
      <c r="CB114" s="875"/>
      <c r="CC114" s="875"/>
      <c r="CD114" s="875"/>
      <c r="CE114" s="875"/>
      <c r="CF114" s="936">
        <v>32.799999999999997</v>
      </c>
      <c r="CG114" s="937"/>
      <c r="CH114" s="937"/>
      <c r="CI114" s="937"/>
      <c r="CJ114" s="937"/>
      <c r="CK114" s="992"/>
      <c r="CL114" s="879"/>
      <c r="CM114" s="882" t="s">
        <v>435</v>
      </c>
      <c r="CN114" s="883"/>
      <c r="CO114" s="883"/>
      <c r="CP114" s="883"/>
      <c r="CQ114" s="883"/>
      <c r="CR114" s="883"/>
      <c r="CS114" s="883"/>
      <c r="CT114" s="883"/>
      <c r="CU114" s="883"/>
      <c r="CV114" s="883"/>
      <c r="CW114" s="883"/>
      <c r="CX114" s="883"/>
      <c r="CY114" s="883"/>
      <c r="CZ114" s="883"/>
      <c r="DA114" s="883"/>
      <c r="DB114" s="883"/>
      <c r="DC114" s="883"/>
      <c r="DD114" s="883"/>
      <c r="DE114" s="883"/>
      <c r="DF114" s="884"/>
      <c r="DG114" s="837" t="s">
        <v>421</v>
      </c>
      <c r="DH114" s="838"/>
      <c r="DI114" s="838"/>
      <c r="DJ114" s="838"/>
      <c r="DK114" s="839"/>
      <c r="DL114" s="840" t="s">
        <v>421</v>
      </c>
      <c r="DM114" s="838"/>
      <c r="DN114" s="838"/>
      <c r="DO114" s="838"/>
      <c r="DP114" s="839"/>
      <c r="DQ114" s="840" t="s">
        <v>421</v>
      </c>
      <c r="DR114" s="838"/>
      <c r="DS114" s="838"/>
      <c r="DT114" s="838"/>
      <c r="DU114" s="839"/>
      <c r="DV114" s="885" t="s">
        <v>420</v>
      </c>
      <c r="DW114" s="886"/>
      <c r="DX114" s="886"/>
      <c r="DY114" s="886"/>
      <c r="DZ114" s="887"/>
    </row>
    <row r="115" spans="1:130" s="226" customFormat="1" ht="26.25" customHeight="1" x14ac:dyDescent="0.15">
      <c r="A115" s="979"/>
      <c r="B115" s="980"/>
      <c r="C115" s="808" t="s">
        <v>436</v>
      </c>
      <c r="D115" s="808"/>
      <c r="E115" s="808"/>
      <c r="F115" s="808"/>
      <c r="G115" s="808"/>
      <c r="H115" s="808"/>
      <c r="I115" s="808"/>
      <c r="J115" s="808"/>
      <c r="K115" s="808"/>
      <c r="L115" s="808"/>
      <c r="M115" s="808"/>
      <c r="N115" s="808"/>
      <c r="O115" s="808"/>
      <c r="P115" s="808"/>
      <c r="Q115" s="808"/>
      <c r="R115" s="808"/>
      <c r="S115" s="808"/>
      <c r="T115" s="808"/>
      <c r="U115" s="808"/>
      <c r="V115" s="808"/>
      <c r="W115" s="808"/>
      <c r="X115" s="808"/>
      <c r="Y115" s="808"/>
      <c r="Z115" s="809"/>
      <c r="AA115" s="983" t="s">
        <v>121</v>
      </c>
      <c r="AB115" s="984"/>
      <c r="AC115" s="984"/>
      <c r="AD115" s="984"/>
      <c r="AE115" s="985"/>
      <c r="AF115" s="986" t="s">
        <v>121</v>
      </c>
      <c r="AG115" s="984"/>
      <c r="AH115" s="984"/>
      <c r="AI115" s="984"/>
      <c r="AJ115" s="985"/>
      <c r="AK115" s="986" t="s">
        <v>121</v>
      </c>
      <c r="AL115" s="984"/>
      <c r="AM115" s="984"/>
      <c r="AN115" s="984"/>
      <c r="AO115" s="985"/>
      <c r="AP115" s="987" t="s">
        <v>121</v>
      </c>
      <c r="AQ115" s="988"/>
      <c r="AR115" s="988"/>
      <c r="AS115" s="988"/>
      <c r="AT115" s="989"/>
      <c r="AU115" s="997"/>
      <c r="AV115" s="998"/>
      <c r="AW115" s="998"/>
      <c r="AX115" s="998"/>
      <c r="AY115" s="998"/>
      <c r="AZ115" s="873" t="s">
        <v>437</v>
      </c>
      <c r="BA115" s="808"/>
      <c r="BB115" s="808"/>
      <c r="BC115" s="808"/>
      <c r="BD115" s="808"/>
      <c r="BE115" s="808"/>
      <c r="BF115" s="808"/>
      <c r="BG115" s="808"/>
      <c r="BH115" s="808"/>
      <c r="BI115" s="808"/>
      <c r="BJ115" s="808"/>
      <c r="BK115" s="808"/>
      <c r="BL115" s="808"/>
      <c r="BM115" s="808"/>
      <c r="BN115" s="808"/>
      <c r="BO115" s="808"/>
      <c r="BP115" s="809"/>
      <c r="BQ115" s="874" t="s">
        <v>422</v>
      </c>
      <c r="BR115" s="875"/>
      <c r="BS115" s="875"/>
      <c r="BT115" s="875"/>
      <c r="BU115" s="875"/>
      <c r="BV115" s="875" t="s">
        <v>421</v>
      </c>
      <c r="BW115" s="875"/>
      <c r="BX115" s="875"/>
      <c r="BY115" s="875"/>
      <c r="BZ115" s="875"/>
      <c r="CA115" s="875" t="s">
        <v>420</v>
      </c>
      <c r="CB115" s="875"/>
      <c r="CC115" s="875"/>
      <c r="CD115" s="875"/>
      <c r="CE115" s="875"/>
      <c r="CF115" s="936" t="s">
        <v>121</v>
      </c>
      <c r="CG115" s="937"/>
      <c r="CH115" s="937"/>
      <c r="CI115" s="937"/>
      <c r="CJ115" s="937"/>
      <c r="CK115" s="992"/>
      <c r="CL115" s="879"/>
      <c r="CM115" s="873" t="s">
        <v>438</v>
      </c>
      <c r="CN115" s="976"/>
      <c r="CO115" s="976"/>
      <c r="CP115" s="976"/>
      <c r="CQ115" s="976"/>
      <c r="CR115" s="976"/>
      <c r="CS115" s="976"/>
      <c r="CT115" s="976"/>
      <c r="CU115" s="976"/>
      <c r="CV115" s="976"/>
      <c r="CW115" s="976"/>
      <c r="CX115" s="976"/>
      <c r="CY115" s="976"/>
      <c r="CZ115" s="976"/>
      <c r="DA115" s="976"/>
      <c r="DB115" s="976"/>
      <c r="DC115" s="976"/>
      <c r="DD115" s="976"/>
      <c r="DE115" s="976"/>
      <c r="DF115" s="809"/>
      <c r="DG115" s="837" t="s">
        <v>421</v>
      </c>
      <c r="DH115" s="838"/>
      <c r="DI115" s="838"/>
      <c r="DJ115" s="838"/>
      <c r="DK115" s="839"/>
      <c r="DL115" s="840" t="s">
        <v>420</v>
      </c>
      <c r="DM115" s="838"/>
      <c r="DN115" s="838"/>
      <c r="DO115" s="838"/>
      <c r="DP115" s="839"/>
      <c r="DQ115" s="840" t="s">
        <v>421</v>
      </c>
      <c r="DR115" s="838"/>
      <c r="DS115" s="838"/>
      <c r="DT115" s="838"/>
      <c r="DU115" s="839"/>
      <c r="DV115" s="885" t="s">
        <v>421</v>
      </c>
      <c r="DW115" s="886"/>
      <c r="DX115" s="886"/>
      <c r="DY115" s="886"/>
      <c r="DZ115" s="887"/>
    </row>
    <row r="116" spans="1:130" s="226" customFormat="1" ht="26.25" customHeight="1" x14ac:dyDescent="0.15">
      <c r="A116" s="981"/>
      <c r="B116" s="982"/>
      <c r="C116" s="941" t="s">
        <v>439</v>
      </c>
      <c r="D116" s="941"/>
      <c r="E116" s="941"/>
      <c r="F116" s="941"/>
      <c r="G116" s="941"/>
      <c r="H116" s="941"/>
      <c r="I116" s="941"/>
      <c r="J116" s="941"/>
      <c r="K116" s="941"/>
      <c r="L116" s="941"/>
      <c r="M116" s="941"/>
      <c r="N116" s="941"/>
      <c r="O116" s="941"/>
      <c r="P116" s="941"/>
      <c r="Q116" s="941"/>
      <c r="R116" s="941"/>
      <c r="S116" s="941"/>
      <c r="T116" s="941"/>
      <c r="U116" s="941"/>
      <c r="V116" s="941"/>
      <c r="W116" s="941"/>
      <c r="X116" s="941"/>
      <c r="Y116" s="941"/>
      <c r="Z116" s="942"/>
      <c r="AA116" s="837" t="s">
        <v>421</v>
      </c>
      <c r="AB116" s="838"/>
      <c r="AC116" s="838"/>
      <c r="AD116" s="838"/>
      <c r="AE116" s="839"/>
      <c r="AF116" s="840" t="s">
        <v>121</v>
      </c>
      <c r="AG116" s="838"/>
      <c r="AH116" s="838"/>
      <c r="AI116" s="838"/>
      <c r="AJ116" s="839"/>
      <c r="AK116" s="840" t="s">
        <v>421</v>
      </c>
      <c r="AL116" s="838"/>
      <c r="AM116" s="838"/>
      <c r="AN116" s="838"/>
      <c r="AO116" s="839"/>
      <c r="AP116" s="885" t="s">
        <v>421</v>
      </c>
      <c r="AQ116" s="886"/>
      <c r="AR116" s="886"/>
      <c r="AS116" s="886"/>
      <c r="AT116" s="887"/>
      <c r="AU116" s="997"/>
      <c r="AV116" s="998"/>
      <c r="AW116" s="998"/>
      <c r="AX116" s="998"/>
      <c r="AY116" s="998"/>
      <c r="AZ116" s="924" t="s">
        <v>440</v>
      </c>
      <c r="BA116" s="925"/>
      <c r="BB116" s="925"/>
      <c r="BC116" s="925"/>
      <c r="BD116" s="925"/>
      <c r="BE116" s="925"/>
      <c r="BF116" s="925"/>
      <c r="BG116" s="925"/>
      <c r="BH116" s="925"/>
      <c r="BI116" s="925"/>
      <c r="BJ116" s="925"/>
      <c r="BK116" s="925"/>
      <c r="BL116" s="925"/>
      <c r="BM116" s="925"/>
      <c r="BN116" s="925"/>
      <c r="BO116" s="925"/>
      <c r="BP116" s="926"/>
      <c r="BQ116" s="874" t="s">
        <v>421</v>
      </c>
      <c r="BR116" s="875"/>
      <c r="BS116" s="875"/>
      <c r="BT116" s="875"/>
      <c r="BU116" s="875"/>
      <c r="BV116" s="875" t="s">
        <v>121</v>
      </c>
      <c r="BW116" s="875"/>
      <c r="BX116" s="875"/>
      <c r="BY116" s="875"/>
      <c r="BZ116" s="875"/>
      <c r="CA116" s="875" t="s">
        <v>121</v>
      </c>
      <c r="CB116" s="875"/>
      <c r="CC116" s="875"/>
      <c r="CD116" s="875"/>
      <c r="CE116" s="875"/>
      <c r="CF116" s="936" t="s">
        <v>420</v>
      </c>
      <c r="CG116" s="937"/>
      <c r="CH116" s="937"/>
      <c r="CI116" s="937"/>
      <c r="CJ116" s="937"/>
      <c r="CK116" s="992"/>
      <c r="CL116" s="879"/>
      <c r="CM116" s="882" t="s">
        <v>441</v>
      </c>
      <c r="CN116" s="883"/>
      <c r="CO116" s="883"/>
      <c r="CP116" s="883"/>
      <c r="CQ116" s="883"/>
      <c r="CR116" s="883"/>
      <c r="CS116" s="883"/>
      <c r="CT116" s="883"/>
      <c r="CU116" s="883"/>
      <c r="CV116" s="883"/>
      <c r="CW116" s="883"/>
      <c r="CX116" s="883"/>
      <c r="CY116" s="883"/>
      <c r="CZ116" s="883"/>
      <c r="DA116" s="883"/>
      <c r="DB116" s="883"/>
      <c r="DC116" s="883"/>
      <c r="DD116" s="883"/>
      <c r="DE116" s="883"/>
      <c r="DF116" s="884"/>
      <c r="DG116" s="837" t="s">
        <v>421</v>
      </c>
      <c r="DH116" s="838"/>
      <c r="DI116" s="838"/>
      <c r="DJ116" s="838"/>
      <c r="DK116" s="839"/>
      <c r="DL116" s="840" t="s">
        <v>121</v>
      </c>
      <c r="DM116" s="838"/>
      <c r="DN116" s="838"/>
      <c r="DO116" s="838"/>
      <c r="DP116" s="839"/>
      <c r="DQ116" s="840" t="s">
        <v>121</v>
      </c>
      <c r="DR116" s="838"/>
      <c r="DS116" s="838"/>
      <c r="DT116" s="838"/>
      <c r="DU116" s="839"/>
      <c r="DV116" s="885" t="s">
        <v>121</v>
      </c>
      <c r="DW116" s="886"/>
      <c r="DX116" s="886"/>
      <c r="DY116" s="886"/>
      <c r="DZ116" s="887"/>
    </row>
    <row r="117" spans="1:130" s="226" customFormat="1" ht="26.25" customHeight="1" x14ac:dyDescent="0.15">
      <c r="A117" s="962" t="s">
        <v>179</v>
      </c>
      <c r="B117" s="963"/>
      <c r="C117" s="963"/>
      <c r="D117" s="963"/>
      <c r="E117" s="963"/>
      <c r="F117" s="963"/>
      <c r="G117" s="963"/>
      <c r="H117" s="963"/>
      <c r="I117" s="963"/>
      <c r="J117" s="963"/>
      <c r="K117" s="963"/>
      <c r="L117" s="963"/>
      <c r="M117" s="963"/>
      <c r="N117" s="963"/>
      <c r="O117" s="963"/>
      <c r="P117" s="963"/>
      <c r="Q117" s="963"/>
      <c r="R117" s="963"/>
      <c r="S117" s="963"/>
      <c r="T117" s="963"/>
      <c r="U117" s="963"/>
      <c r="V117" s="963"/>
      <c r="W117" s="963"/>
      <c r="X117" s="963"/>
      <c r="Y117" s="938" t="s">
        <v>442</v>
      </c>
      <c r="Z117" s="964"/>
      <c r="AA117" s="969">
        <v>461118</v>
      </c>
      <c r="AB117" s="970"/>
      <c r="AC117" s="970"/>
      <c r="AD117" s="970"/>
      <c r="AE117" s="971"/>
      <c r="AF117" s="972">
        <v>467660</v>
      </c>
      <c r="AG117" s="970"/>
      <c r="AH117" s="970"/>
      <c r="AI117" s="970"/>
      <c r="AJ117" s="971"/>
      <c r="AK117" s="972">
        <v>460610</v>
      </c>
      <c r="AL117" s="970"/>
      <c r="AM117" s="970"/>
      <c r="AN117" s="970"/>
      <c r="AO117" s="971"/>
      <c r="AP117" s="973"/>
      <c r="AQ117" s="974"/>
      <c r="AR117" s="974"/>
      <c r="AS117" s="974"/>
      <c r="AT117" s="975"/>
      <c r="AU117" s="997"/>
      <c r="AV117" s="998"/>
      <c r="AW117" s="998"/>
      <c r="AX117" s="998"/>
      <c r="AY117" s="998"/>
      <c r="AZ117" s="924" t="s">
        <v>443</v>
      </c>
      <c r="BA117" s="925"/>
      <c r="BB117" s="925"/>
      <c r="BC117" s="925"/>
      <c r="BD117" s="925"/>
      <c r="BE117" s="925"/>
      <c r="BF117" s="925"/>
      <c r="BG117" s="925"/>
      <c r="BH117" s="925"/>
      <c r="BI117" s="925"/>
      <c r="BJ117" s="925"/>
      <c r="BK117" s="925"/>
      <c r="BL117" s="925"/>
      <c r="BM117" s="925"/>
      <c r="BN117" s="925"/>
      <c r="BO117" s="925"/>
      <c r="BP117" s="926"/>
      <c r="BQ117" s="874" t="s">
        <v>121</v>
      </c>
      <c r="BR117" s="875"/>
      <c r="BS117" s="875"/>
      <c r="BT117" s="875"/>
      <c r="BU117" s="875"/>
      <c r="BV117" s="875" t="s">
        <v>420</v>
      </c>
      <c r="BW117" s="875"/>
      <c r="BX117" s="875"/>
      <c r="BY117" s="875"/>
      <c r="BZ117" s="875"/>
      <c r="CA117" s="875" t="s">
        <v>420</v>
      </c>
      <c r="CB117" s="875"/>
      <c r="CC117" s="875"/>
      <c r="CD117" s="875"/>
      <c r="CE117" s="875"/>
      <c r="CF117" s="936" t="s">
        <v>420</v>
      </c>
      <c r="CG117" s="937"/>
      <c r="CH117" s="937"/>
      <c r="CI117" s="937"/>
      <c r="CJ117" s="937"/>
      <c r="CK117" s="992"/>
      <c r="CL117" s="879"/>
      <c r="CM117" s="882" t="s">
        <v>444</v>
      </c>
      <c r="CN117" s="883"/>
      <c r="CO117" s="883"/>
      <c r="CP117" s="883"/>
      <c r="CQ117" s="883"/>
      <c r="CR117" s="883"/>
      <c r="CS117" s="883"/>
      <c r="CT117" s="883"/>
      <c r="CU117" s="883"/>
      <c r="CV117" s="883"/>
      <c r="CW117" s="883"/>
      <c r="CX117" s="883"/>
      <c r="CY117" s="883"/>
      <c r="CZ117" s="883"/>
      <c r="DA117" s="883"/>
      <c r="DB117" s="883"/>
      <c r="DC117" s="883"/>
      <c r="DD117" s="883"/>
      <c r="DE117" s="883"/>
      <c r="DF117" s="884"/>
      <c r="DG117" s="837" t="s">
        <v>420</v>
      </c>
      <c r="DH117" s="838"/>
      <c r="DI117" s="838"/>
      <c r="DJ117" s="838"/>
      <c r="DK117" s="839"/>
      <c r="DL117" s="840" t="s">
        <v>420</v>
      </c>
      <c r="DM117" s="838"/>
      <c r="DN117" s="838"/>
      <c r="DO117" s="838"/>
      <c r="DP117" s="839"/>
      <c r="DQ117" s="840" t="s">
        <v>420</v>
      </c>
      <c r="DR117" s="838"/>
      <c r="DS117" s="838"/>
      <c r="DT117" s="838"/>
      <c r="DU117" s="839"/>
      <c r="DV117" s="885" t="s">
        <v>121</v>
      </c>
      <c r="DW117" s="886"/>
      <c r="DX117" s="886"/>
      <c r="DY117" s="886"/>
      <c r="DZ117" s="887"/>
    </row>
    <row r="118" spans="1:130" s="226" customFormat="1" ht="26.25" customHeight="1" x14ac:dyDescent="0.15">
      <c r="A118" s="962" t="s">
        <v>415</v>
      </c>
      <c r="B118" s="963"/>
      <c r="C118" s="963"/>
      <c r="D118" s="963"/>
      <c r="E118" s="963"/>
      <c r="F118" s="963"/>
      <c r="G118" s="963"/>
      <c r="H118" s="963"/>
      <c r="I118" s="963"/>
      <c r="J118" s="963"/>
      <c r="K118" s="963"/>
      <c r="L118" s="963"/>
      <c r="M118" s="963"/>
      <c r="N118" s="963"/>
      <c r="O118" s="963"/>
      <c r="P118" s="963"/>
      <c r="Q118" s="963"/>
      <c r="R118" s="963"/>
      <c r="S118" s="963"/>
      <c r="T118" s="963"/>
      <c r="U118" s="963"/>
      <c r="V118" s="963"/>
      <c r="W118" s="963"/>
      <c r="X118" s="963"/>
      <c r="Y118" s="963"/>
      <c r="Z118" s="964"/>
      <c r="AA118" s="965" t="s">
        <v>413</v>
      </c>
      <c r="AB118" s="963"/>
      <c r="AC118" s="963"/>
      <c r="AD118" s="963"/>
      <c r="AE118" s="964"/>
      <c r="AF118" s="965" t="s">
        <v>297</v>
      </c>
      <c r="AG118" s="963"/>
      <c r="AH118" s="963"/>
      <c r="AI118" s="963"/>
      <c r="AJ118" s="964"/>
      <c r="AK118" s="965" t="s">
        <v>296</v>
      </c>
      <c r="AL118" s="963"/>
      <c r="AM118" s="963"/>
      <c r="AN118" s="963"/>
      <c r="AO118" s="964"/>
      <c r="AP118" s="966" t="s">
        <v>414</v>
      </c>
      <c r="AQ118" s="967"/>
      <c r="AR118" s="967"/>
      <c r="AS118" s="967"/>
      <c r="AT118" s="968"/>
      <c r="AU118" s="997"/>
      <c r="AV118" s="998"/>
      <c r="AW118" s="998"/>
      <c r="AX118" s="998"/>
      <c r="AY118" s="998"/>
      <c r="AZ118" s="940" t="s">
        <v>445</v>
      </c>
      <c r="BA118" s="941"/>
      <c r="BB118" s="941"/>
      <c r="BC118" s="941"/>
      <c r="BD118" s="941"/>
      <c r="BE118" s="941"/>
      <c r="BF118" s="941"/>
      <c r="BG118" s="941"/>
      <c r="BH118" s="941"/>
      <c r="BI118" s="941"/>
      <c r="BJ118" s="941"/>
      <c r="BK118" s="941"/>
      <c r="BL118" s="941"/>
      <c r="BM118" s="941"/>
      <c r="BN118" s="941"/>
      <c r="BO118" s="941"/>
      <c r="BP118" s="942"/>
      <c r="BQ118" s="943" t="s">
        <v>121</v>
      </c>
      <c r="BR118" s="906"/>
      <c r="BS118" s="906"/>
      <c r="BT118" s="906"/>
      <c r="BU118" s="906"/>
      <c r="BV118" s="906" t="s">
        <v>121</v>
      </c>
      <c r="BW118" s="906"/>
      <c r="BX118" s="906"/>
      <c r="BY118" s="906"/>
      <c r="BZ118" s="906"/>
      <c r="CA118" s="906" t="s">
        <v>446</v>
      </c>
      <c r="CB118" s="906"/>
      <c r="CC118" s="906"/>
      <c r="CD118" s="906"/>
      <c r="CE118" s="906"/>
      <c r="CF118" s="936" t="s">
        <v>447</v>
      </c>
      <c r="CG118" s="937"/>
      <c r="CH118" s="937"/>
      <c r="CI118" s="937"/>
      <c r="CJ118" s="937"/>
      <c r="CK118" s="992"/>
      <c r="CL118" s="879"/>
      <c r="CM118" s="882" t="s">
        <v>448</v>
      </c>
      <c r="CN118" s="883"/>
      <c r="CO118" s="883"/>
      <c r="CP118" s="883"/>
      <c r="CQ118" s="883"/>
      <c r="CR118" s="883"/>
      <c r="CS118" s="883"/>
      <c r="CT118" s="883"/>
      <c r="CU118" s="883"/>
      <c r="CV118" s="883"/>
      <c r="CW118" s="883"/>
      <c r="CX118" s="883"/>
      <c r="CY118" s="883"/>
      <c r="CZ118" s="883"/>
      <c r="DA118" s="883"/>
      <c r="DB118" s="883"/>
      <c r="DC118" s="883"/>
      <c r="DD118" s="883"/>
      <c r="DE118" s="883"/>
      <c r="DF118" s="884"/>
      <c r="DG118" s="837" t="s">
        <v>121</v>
      </c>
      <c r="DH118" s="838"/>
      <c r="DI118" s="838"/>
      <c r="DJ118" s="838"/>
      <c r="DK118" s="839"/>
      <c r="DL118" s="840" t="s">
        <v>121</v>
      </c>
      <c r="DM118" s="838"/>
      <c r="DN118" s="838"/>
      <c r="DO118" s="838"/>
      <c r="DP118" s="839"/>
      <c r="DQ118" s="840" t="s">
        <v>447</v>
      </c>
      <c r="DR118" s="838"/>
      <c r="DS118" s="838"/>
      <c r="DT118" s="838"/>
      <c r="DU118" s="839"/>
      <c r="DV118" s="885" t="s">
        <v>449</v>
      </c>
      <c r="DW118" s="886"/>
      <c r="DX118" s="886"/>
      <c r="DY118" s="886"/>
      <c r="DZ118" s="887"/>
    </row>
    <row r="119" spans="1:130" s="226" customFormat="1" ht="26.25" customHeight="1" x14ac:dyDescent="0.15">
      <c r="A119" s="876" t="s">
        <v>418</v>
      </c>
      <c r="B119" s="877"/>
      <c r="C119" s="952" t="s">
        <v>419</v>
      </c>
      <c r="D119" s="953"/>
      <c r="E119" s="953"/>
      <c r="F119" s="953"/>
      <c r="G119" s="953"/>
      <c r="H119" s="953"/>
      <c r="I119" s="953"/>
      <c r="J119" s="953"/>
      <c r="K119" s="953"/>
      <c r="L119" s="953"/>
      <c r="M119" s="953"/>
      <c r="N119" s="953"/>
      <c r="O119" s="953"/>
      <c r="P119" s="953"/>
      <c r="Q119" s="953"/>
      <c r="R119" s="953"/>
      <c r="S119" s="953"/>
      <c r="T119" s="953"/>
      <c r="U119" s="953"/>
      <c r="V119" s="953"/>
      <c r="W119" s="953"/>
      <c r="X119" s="953"/>
      <c r="Y119" s="953"/>
      <c r="Z119" s="954"/>
      <c r="AA119" s="955" t="s">
        <v>121</v>
      </c>
      <c r="AB119" s="956"/>
      <c r="AC119" s="956"/>
      <c r="AD119" s="956"/>
      <c r="AE119" s="957"/>
      <c r="AF119" s="958" t="s">
        <v>121</v>
      </c>
      <c r="AG119" s="956"/>
      <c r="AH119" s="956"/>
      <c r="AI119" s="956"/>
      <c r="AJ119" s="957"/>
      <c r="AK119" s="958" t="s">
        <v>121</v>
      </c>
      <c r="AL119" s="956"/>
      <c r="AM119" s="956"/>
      <c r="AN119" s="956"/>
      <c r="AO119" s="957"/>
      <c r="AP119" s="959" t="s">
        <v>447</v>
      </c>
      <c r="AQ119" s="960"/>
      <c r="AR119" s="960"/>
      <c r="AS119" s="960"/>
      <c r="AT119" s="961"/>
      <c r="AU119" s="999"/>
      <c r="AV119" s="1000"/>
      <c r="AW119" s="1000"/>
      <c r="AX119" s="1000"/>
      <c r="AY119" s="1000"/>
      <c r="AZ119" s="257" t="s">
        <v>179</v>
      </c>
      <c r="BA119" s="257"/>
      <c r="BB119" s="257"/>
      <c r="BC119" s="257"/>
      <c r="BD119" s="257"/>
      <c r="BE119" s="257"/>
      <c r="BF119" s="257"/>
      <c r="BG119" s="257"/>
      <c r="BH119" s="257"/>
      <c r="BI119" s="257"/>
      <c r="BJ119" s="257"/>
      <c r="BK119" s="257"/>
      <c r="BL119" s="257"/>
      <c r="BM119" s="257"/>
      <c r="BN119" s="257"/>
      <c r="BO119" s="938" t="s">
        <v>450</v>
      </c>
      <c r="BP119" s="939"/>
      <c r="BQ119" s="943">
        <v>4992292</v>
      </c>
      <c r="BR119" s="906"/>
      <c r="BS119" s="906"/>
      <c r="BT119" s="906"/>
      <c r="BU119" s="906"/>
      <c r="BV119" s="906">
        <v>4647736</v>
      </c>
      <c r="BW119" s="906"/>
      <c r="BX119" s="906"/>
      <c r="BY119" s="906"/>
      <c r="BZ119" s="906"/>
      <c r="CA119" s="906">
        <v>4668441</v>
      </c>
      <c r="CB119" s="906"/>
      <c r="CC119" s="906"/>
      <c r="CD119" s="906"/>
      <c r="CE119" s="906"/>
      <c r="CF119" s="804"/>
      <c r="CG119" s="805"/>
      <c r="CH119" s="805"/>
      <c r="CI119" s="805"/>
      <c r="CJ119" s="895"/>
      <c r="CK119" s="993"/>
      <c r="CL119" s="881"/>
      <c r="CM119" s="899" t="s">
        <v>451</v>
      </c>
      <c r="CN119" s="900"/>
      <c r="CO119" s="900"/>
      <c r="CP119" s="900"/>
      <c r="CQ119" s="900"/>
      <c r="CR119" s="900"/>
      <c r="CS119" s="900"/>
      <c r="CT119" s="900"/>
      <c r="CU119" s="900"/>
      <c r="CV119" s="900"/>
      <c r="CW119" s="900"/>
      <c r="CX119" s="900"/>
      <c r="CY119" s="900"/>
      <c r="CZ119" s="900"/>
      <c r="DA119" s="900"/>
      <c r="DB119" s="900"/>
      <c r="DC119" s="900"/>
      <c r="DD119" s="900"/>
      <c r="DE119" s="900"/>
      <c r="DF119" s="901"/>
      <c r="DG119" s="820" t="s">
        <v>447</v>
      </c>
      <c r="DH119" s="821"/>
      <c r="DI119" s="821"/>
      <c r="DJ119" s="821"/>
      <c r="DK119" s="822"/>
      <c r="DL119" s="823" t="s">
        <v>447</v>
      </c>
      <c r="DM119" s="821"/>
      <c r="DN119" s="821"/>
      <c r="DO119" s="821"/>
      <c r="DP119" s="822"/>
      <c r="DQ119" s="823" t="s">
        <v>121</v>
      </c>
      <c r="DR119" s="821"/>
      <c r="DS119" s="821"/>
      <c r="DT119" s="821"/>
      <c r="DU119" s="822"/>
      <c r="DV119" s="909" t="s">
        <v>447</v>
      </c>
      <c r="DW119" s="910"/>
      <c r="DX119" s="910"/>
      <c r="DY119" s="910"/>
      <c r="DZ119" s="911"/>
    </row>
    <row r="120" spans="1:130" s="226" customFormat="1" ht="26.25" customHeight="1" x14ac:dyDescent="0.15">
      <c r="A120" s="878"/>
      <c r="B120" s="879"/>
      <c r="C120" s="882" t="s">
        <v>425</v>
      </c>
      <c r="D120" s="883"/>
      <c r="E120" s="883"/>
      <c r="F120" s="883"/>
      <c r="G120" s="883"/>
      <c r="H120" s="883"/>
      <c r="I120" s="883"/>
      <c r="J120" s="883"/>
      <c r="K120" s="883"/>
      <c r="L120" s="883"/>
      <c r="M120" s="883"/>
      <c r="N120" s="883"/>
      <c r="O120" s="883"/>
      <c r="P120" s="883"/>
      <c r="Q120" s="883"/>
      <c r="R120" s="883"/>
      <c r="S120" s="883"/>
      <c r="T120" s="883"/>
      <c r="U120" s="883"/>
      <c r="V120" s="883"/>
      <c r="W120" s="883"/>
      <c r="X120" s="883"/>
      <c r="Y120" s="883"/>
      <c r="Z120" s="884"/>
      <c r="AA120" s="837" t="s">
        <v>121</v>
      </c>
      <c r="AB120" s="838"/>
      <c r="AC120" s="838"/>
      <c r="AD120" s="838"/>
      <c r="AE120" s="839"/>
      <c r="AF120" s="840" t="s">
        <v>121</v>
      </c>
      <c r="AG120" s="838"/>
      <c r="AH120" s="838"/>
      <c r="AI120" s="838"/>
      <c r="AJ120" s="839"/>
      <c r="AK120" s="840" t="s">
        <v>447</v>
      </c>
      <c r="AL120" s="838"/>
      <c r="AM120" s="838"/>
      <c r="AN120" s="838"/>
      <c r="AO120" s="839"/>
      <c r="AP120" s="885" t="s">
        <v>121</v>
      </c>
      <c r="AQ120" s="886"/>
      <c r="AR120" s="886"/>
      <c r="AS120" s="886"/>
      <c r="AT120" s="887"/>
      <c r="AU120" s="944" t="s">
        <v>452</v>
      </c>
      <c r="AV120" s="945"/>
      <c r="AW120" s="945"/>
      <c r="AX120" s="945"/>
      <c r="AY120" s="946"/>
      <c r="AZ120" s="921" t="s">
        <v>453</v>
      </c>
      <c r="BA120" s="866"/>
      <c r="BB120" s="866"/>
      <c r="BC120" s="866"/>
      <c r="BD120" s="866"/>
      <c r="BE120" s="866"/>
      <c r="BF120" s="866"/>
      <c r="BG120" s="866"/>
      <c r="BH120" s="866"/>
      <c r="BI120" s="866"/>
      <c r="BJ120" s="866"/>
      <c r="BK120" s="866"/>
      <c r="BL120" s="866"/>
      <c r="BM120" s="866"/>
      <c r="BN120" s="866"/>
      <c r="BO120" s="866"/>
      <c r="BP120" s="867"/>
      <c r="BQ120" s="922">
        <v>1947658</v>
      </c>
      <c r="BR120" s="903"/>
      <c r="BS120" s="903"/>
      <c r="BT120" s="903"/>
      <c r="BU120" s="903"/>
      <c r="BV120" s="903">
        <v>1930948</v>
      </c>
      <c r="BW120" s="903"/>
      <c r="BX120" s="903"/>
      <c r="BY120" s="903"/>
      <c r="BZ120" s="903"/>
      <c r="CA120" s="903">
        <v>1939036</v>
      </c>
      <c r="CB120" s="903"/>
      <c r="CC120" s="903"/>
      <c r="CD120" s="903"/>
      <c r="CE120" s="903"/>
      <c r="CF120" s="927">
        <v>57.3</v>
      </c>
      <c r="CG120" s="928"/>
      <c r="CH120" s="928"/>
      <c r="CI120" s="928"/>
      <c r="CJ120" s="928"/>
      <c r="CK120" s="929" t="s">
        <v>454</v>
      </c>
      <c r="CL120" s="913"/>
      <c r="CM120" s="913"/>
      <c r="CN120" s="913"/>
      <c r="CO120" s="914"/>
      <c r="CP120" s="933" t="s">
        <v>455</v>
      </c>
      <c r="CQ120" s="934"/>
      <c r="CR120" s="934"/>
      <c r="CS120" s="934"/>
      <c r="CT120" s="934"/>
      <c r="CU120" s="934"/>
      <c r="CV120" s="934"/>
      <c r="CW120" s="934"/>
      <c r="CX120" s="934"/>
      <c r="CY120" s="934"/>
      <c r="CZ120" s="934"/>
      <c r="DA120" s="934"/>
      <c r="DB120" s="934"/>
      <c r="DC120" s="934"/>
      <c r="DD120" s="934"/>
      <c r="DE120" s="934"/>
      <c r="DF120" s="935"/>
      <c r="DG120" s="922">
        <v>1588094</v>
      </c>
      <c r="DH120" s="903"/>
      <c r="DI120" s="903"/>
      <c r="DJ120" s="903"/>
      <c r="DK120" s="903"/>
      <c r="DL120" s="903">
        <v>1422819</v>
      </c>
      <c r="DM120" s="903"/>
      <c r="DN120" s="903"/>
      <c r="DO120" s="903"/>
      <c r="DP120" s="903"/>
      <c r="DQ120" s="903">
        <v>1346958</v>
      </c>
      <c r="DR120" s="903"/>
      <c r="DS120" s="903"/>
      <c r="DT120" s="903"/>
      <c r="DU120" s="903"/>
      <c r="DV120" s="904">
        <v>39.799999999999997</v>
      </c>
      <c r="DW120" s="904"/>
      <c r="DX120" s="904"/>
      <c r="DY120" s="904"/>
      <c r="DZ120" s="905"/>
    </row>
    <row r="121" spans="1:130" s="226" customFormat="1" ht="26.25" customHeight="1" x14ac:dyDescent="0.15">
      <c r="A121" s="878"/>
      <c r="B121" s="879"/>
      <c r="C121" s="924" t="s">
        <v>456</v>
      </c>
      <c r="D121" s="925"/>
      <c r="E121" s="925"/>
      <c r="F121" s="925"/>
      <c r="G121" s="925"/>
      <c r="H121" s="925"/>
      <c r="I121" s="925"/>
      <c r="J121" s="925"/>
      <c r="K121" s="925"/>
      <c r="L121" s="925"/>
      <c r="M121" s="925"/>
      <c r="N121" s="925"/>
      <c r="O121" s="925"/>
      <c r="P121" s="925"/>
      <c r="Q121" s="925"/>
      <c r="R121" s="925"/>
      <c r="S121" s="925"/>
      <c r="T121" s="925"/>
      <c r="U121" s="925"/>
      <c r="V121" s="925"/>
      <c r="W121" s="925"/>
      <c r="X121" s="925"/>
      <c r="Y121" s="925"/>
      <c r="Z121" s="926"/>
      <c r="AA121" s="837" t="s">
        <v>121</v>
      </c>
      <c r="AB121" s="838"/>
      <c r="AC121" s="838"/>
      <c r="AD121" s="838"/>
      <c r="AE121" s="839"/>
      <c r="AF121" s="840" t="s">
        <v>457</v>
      </c>
      <c r="AG121" s="838"/>
      <c r="AH121" s="838"/>
      <c r="AI121" s="838"/>
      <c r="AJ121" s="839"/>
      <c r="AK121" s="840" t="s">
        <v>447</v>
      </c>
      <c r="AL121" s="838"/>
      <c r="AM121" s="838"/>
      <c r="AN121" s="838"/>
      <c r="AO121" s="839"/>
      <c r="AP121" s="885" t="s">
        <v>121</v>
      </c>
      <c r="AQ121" s="886"/>
      <c r="AR121" s="886"/>
      <c r="AS121" s="886"/>
      <c r="AT121" s="887"/>
      <c r="AU121" s="947"/>
      <c r="AV121" s="948"/>
      <c r="AW121" s="948"/>
      <c r="AX121" s="948"/>
      <c r="AY121" s="949"/>
      <c r="AZ121" s="873" t="s">
        <v>458</v>
      </c>
      <c r="BA121" s="808"/>
      <c r="BB121" s="808"/>
      <c r="BC121" s="808"/>
      <c r="BD121" s="808"/>
      <c r="BE121" s="808"/>
      <c r="BF121" s="808"/>
      <c r="BG121" s="808"/>
      <c r="BH121" s="808"/>
      <c r="BI121" s="808"/>
      <c r="BJ121" s="808"/>
      <c r="BK121" s="808"/>
      <c r="BL121" s="808"/>
      <c r="BM121" s="808"/>
      <c r="BN121" s="808"/>
      <c r="BO121" s="808"/>
      <c r="BP121" s="809"/>
      <c r="BQ121" s="874">
        <v>39796</v>
      </c>
      <c r="BR121" s="875"/>
      <c r="BS121" s="875"/>
      <c r="BT121" s="875"/>
      <c r="BU121" s="875"/>
      <c r="BV121" s="875">
        <v>33545</v>
      </c>
      <c r="BW121" s="875"/>
      <c r="BX121" s="875"/>
      <c r="BY121" s="875"/>
      <c r="BZ121" s="875"/>
      <c r="CA121" s="875">
        <v>27121</v>
      </c>
      <c r="CB121" s="875"/>
      <c r="CC121" s="875"/>
      <c r="CD121" s="875"/>
      <c r="CE121" s="875"/>
      <c r="CF121" s="936">
        <v>0.8</v>
      </c>
      <c r="CG121" s="937"/>
      <c r="CH121" s="937"/>
      <c r="CI121" s="937"/>
      <c r="CJ121" s="937"/>
      <c r="CK121" s="930"/>
      <c r="CL121" s="916"/>
      <c r="CM121" s="916"/>
      <c r="CN121" s="916"/>
      <c r="CO121" s="917"/>
      <c r="CP121" s="896" t="s">
        <v>459</v>
      </c>
      <c r="CQ121" s="897"/>
      <c r="CR121" s="897"/>
      <c r="CS121" s="897"/>
      <c r="CT121" s="897"/>
      <c r="CU121" s="897"/>
      <c r="CV121" s="897"/>
      <c r="CW121" s="897"/>
      <c r="CX121" s="897"/>
      <c r="CY121" s="897"/>
      <c r="CZ121" s="897"/>
      <c r="DA121" s="897"/>
      <c r="DB121" s="897"/>
      <c r="DC121" s="897"/>
      <c r="DD121" s="897"/>
      <c r="DE121" s="897"/>
      <c r="DF121" s="898"/>
      <c r="DG121" s="874">
        <v>69520</v>
      </c>
      <c r="DH121" s="875"/>
      <c r="DI121" s="875"/>
      <c r="DJ121" s="875"/>
      <c r="DK121" s="875"/>
      <c r="DL121" s="875">
        <v>62076</v>
      </c>
      <c r="DM121" s="875"/>
      <c r="DN121" s="875"/>
      <c r="DO121" s="875"/>
      <c r="DP121" s="875"/>
      <c r="DQ121" s="875">
        <v>54023</v>
      </c>
      <c r="DR121" s="875"/>
      <c r="DS121" s="875"/>
      <c r="DT121" s="875"/>
      <c r="DU121" s="875"/>
      <c r="DV121" s="852">
        <v>1.6</v>
      </c>
      <c r="DW121" s="852"/>
      <c r="DX121" s="852"/>
      <c r="DY121" s="852"/>
      <c r="DZ121" s="853"/>
    </row>
    <row r="122" spans="1:130" s="226" customFormat="1" ht="26.25" customHeight="1" x14ac:dyDescent="0.15">
      <c r="A122" s="878"/>
      <c r="B122" s="879"/>
      <c r="C122" s="882" t="s">
        <v>435</v>
      </c>
      <c r="D122" s="883"/>
      <c r="E122" s="883"/>
      <c r="F122" s="883"/>
      <c r="G122" s="883"/>
      <c r="H122" s="883"/>
      <c r="I122" s="883"/>
      <c r="J122" s="883"/>
      <c r="K122" s="883"/>
      <c r="L122" s="883"/>
      <c r="M122" s="883"/>
      <c r="N122" s="883"/>
      <c r="O122" s="883"/>
      <c r="P122" s="883"/>
      <c r="Q122" s="883"/>
      <c r="R122" s="883"/>
      <c r="S122" s="883"/>
      <c r="T122" s="883"/>
      <c r="U122" s="883"/>
      <c r="V122" s="883"/>
      <c r="W122" s="883"/>
      <c r="X122" s="883"/>
      <c r="Y122" s="883"/>
      <c r="Z122" s="884"/>
      <c r="AA122" s="837" t="s">
        <v>447</v>
      </c>
      <c r="AB122" s="838"/>
      <c r="AC122" s="838"/>
      <c r="AD122" s="838"/>
      <c r="AE122" s="839"/>
      <c r="AF122" s="840" t="s">
        <v>446</v>
      </c>
      <c r="AG122" s="838"/>
      <c r="AH122" s="838"/>
      <c r="AI122" s="838"/>
      <c r="AJ122" s="839"/>
      <c r="AK122" s="840" t="s">
        <v>446</v>
      </c>
      <c r="AL122" s="838"/>
      <c r="AM122" s="838"/>
      <c r="AN122" s="838"/>
      <c r="AO122" s="839"/>
      <c r="AP122" s="885" t="s">
        <v>121</v>
      </c>
      <c r="AQ122" s="886"/>
      <c r="AR122" s="886"/>
      <c r="AS122" s="886"/>
      <c r="AT122" s="887"/>
      <c r="AU122" s="947"/>
      <c r="AV122" s="948"/>
      <c r="AW122" s="948"/>
      <c r="AX122" s="948"/>
      <c r="AY122" s="949"/>
      <c r="AZ122" s="940" t="s">
        <v>460</v>
      </c>
      <c r="BA122" s="941"/>
      <c r="BB122" s="941"/>
      <c r="BC122" s="941"/>
      <c r="BD122" s="941"/>
      <c r="BE122" s="941"/>
      <c r="BF122" s="941"/>
      <c r="BG122" s="941"/>
      <c r="BH122" s="941"/>
      <c r="BI122" s="941"/>
      <c r="BJ122" s="941"/>
      <c r="BK122" s="941"/>
      <c r="BL122" s="941"/>
      <c r="BM122" s="941"/>
      <c r="BN122" s="941"/>
      <c r="BO122" s="941"/>
      <c r="BP122" s="942"/>
      <c r="BQ122" s="943">
        <v>5738763</v>
      </c>
      <c r="BR122" s="906"/>
      <c r="BS122" s="906"/>
      <c r="BT122" s="906"/>
      <c r="BU122" s="906"/>
      <c r="BV122" s="906">
        <v>5589895</v>
      </c>
      <c r="BW122" s="906"/>
      <c r="BX122" s="906"/>
      <c r="BY122" s="906"/>
      <c r="BZ122" s="906"/>
      <c r="CA122" s="906">
        <v>5589333</v>
      </c>
      <c r="CB122" s="906"/>
      <c r="CC122" s="906"/>
      <c r="CD122" s="906"/>
      <c r="CE122" s="906"/>
      <c r="CF122" s="907">
        <v>165.2</v>
      </c>
      <c r="CG122" s="908"/>
      <c r="CH122" s="908"/>
      <c r="CI122" s="908"/>
      <c r="CJ122" s="908"/>
      <c r="CK122" s="930"/>
      <c r="CL122" s="916"/>
      <c r="CM122" s="916"/>
      <c r="CN122" s="916"/>
      <c r="CO122" s="917"/>
      <c r="CP122" s="896" t="s">
        <v>461</v>
      </c>
      <c r="CQ122" s="897"/>
      <c r="CR122" s="897"/>
      <c r="CS122" s="897"/>
      <c r="CT122" s="897"/>
      <c r="CU122" s="897"/>
      <c r="CV122" s="897"/>
      <c r="CW122" s="897"/>
      <c r="CX122" s="897"/>
      <c r="CY122" s="897"/>
      <c r="CZ122" s="897"/>
      <c r="DA122" s="897"/>
      <c r="DB122" s="897"/>
      <c r="DC122" s="897"/>
      <c r="DD122" s="897"/>
      <c r="DE122" s="897"/>
      <c r="DF122" s="898"/>
      <c r="DG122" s="874" t="s">
        <v>446</v>
      </c>
      <c r="DH122" s="875"/>
      <c r="DI122" s="875"/>
      <c r="DJ122" s="875"/>
      <c r="DK122" s="875"/>
      <c r="DL122" s="875" t="s">
        <v>446</v>
      </c>
      <c r="DM122" s="875"/>
      <c r="DN122" s="875"/>
      <c r="DO122" s="875"/>
      <c r="DP122" s="875"/>
      <c r="DQ122" s="875" t="s">
        <v>447</v>
      </c>
      <c r="DR122" s="875"/>
      <c r="DS122" s="875"/>
      <c r="DT122" s="875"/>
      <c r="DU122" s="875"/>
      <c r="DV122" s="852" t="s">
        <v>447</v>
      </c>
      <c r="DW122" s="852"/>
      <c r="DX122" s="852"/>
      <c r="DY122" s="852"/>
      <c r="DZ122" s="853"/>
    </row>
    <row r="123" spans="1:130" s="226" customFormat="1" ht="26.25" customHeight="1" x14ac:dyDescent="0.15">
      <c r="A123" s="878"/>
      <c r="B123" s="879"/>
      <c r="C123" s="882" t="s">
        <v>441</v>
      </c>
      <c r="D123" s="883"/>
      <c r="E123" s="883"/>
      <c r="F123" s="883"/>
      <c r="G123" s="883"/>
      <c r="H123" s="883"/>
      <c r="I123" s="883"/>
      <c r="J123" s="883"/>
      <c r="K123" s="883"/>
      <c r="L123" s="883"/>
      <c r="M123" s="883"/>
      <c r="N123" s="883"/>
      <c r="O123" s="883"/>
      <c r="P123" s="883"/>
      <c r="Q123" s="883"/>
      <c r="R123" s="883"/>
      <c r="S123" s="883"/>
      <c r="T123" s="883"/>
      <c r="U123" s="883"/>
      <c r="V123" s="883"/>
      <c r="W123" s="883"/>
      <c r="X123" s="883"/>
      <c r="Y123" s="883"/>
      <c r="Z123" s="884"/>
      <c r="AA123" s="837" t="s">
        <v>449</v>
      </c>
      <c r="AB123" s="838"/>
      <c r="AC123" s="838"/>
      <c r="AD123" s="838"/>
      <c r="AE123" s="839"/>
      <c r="AF123" s="840" t="s">
        <v>121</v>
      </c>
      <c r="AG123" s="838"/>
      <c r="AH123" s="838"/>
      <c r="AI123" s="838"/>
      <c r="AJ123" s="839"/>
      <c r="AK123" s="840" t="s">
        <v>121</v>
      </c>
      <c r="AL123" s="838"/>
      <c r="AM123" s="838"/>
      <c r="AN123" s="838"/>
      <c r="AO123" s="839"/>
      <c r="AP123" s="885" t="s">
        <v>121</v>
      </c>
      <c r="AQ123" s="886"/>
      <c r="AR123" s="886"/>
      <c r="AS123" s="886"/>
      <c r="AT123" s="887"/>
      <c r="AU123" s="950"/>
      <c r="AV123" s="951"/>
      <c r="AW123" s="951"/>
      <c r="AX123" s="951"/>
      <c r="AY123" s="951"/>
      <c r="AZ123" s="257" t="s">
        <v>179</v>
      </c>
      <c r="BA123" s="257"/>
      <c r="BB123" s="257"/>
      <c r="BC123" s="257"/>
      <c r="BD123" s="257"/>
      <c r="BE123" s="257"/>
      <c r="BF123" s="257"/>
      <c r="BG123" s="257"/>
      <c r="BH123" s="257"/>
      <c r="BI123" s="257"/>
      <c r="BJ123" s="257"/>
      <c r="BK123" s="257"/>
      <c r="BL123" s="257"/>
      <c r="BM123" s="257"/>
      <c r="BN123" s="257"/>
      <c r="BO123" s="938" t="s">
        <v>462</v>
      </c>
      <c r="BP123" s="939"/>
      <c r="BQ123" s="893">
        <v>7726217</v>
      </c>
      <c r="BR123" s="894"/>
      <c r="BS123" s="894"/>
      <c r="BT123" s="894"/>
      <c r="BU123" s="894"/>
      <c r="BV123" s="894">
        <v>7554388</v>
      </c>
      <c r="BW123" s="894"/>
      <c r="BX123" s="894"/>
      <c r="BY123" s="894"/>
      <c r="BZ123" s="894"/>
      <c r="CA123" s="894">
        <v>7555490</v>
      </c>
      <c r="CB123" s="894"/>
      <c r="CC123" s="894"/>
      <c r="CD123" s="894"/>
      <c r="CE123" s="894"/>
      <c r="CF123" s="804"/>
      <c r="CG123" s="805"/>
      <c r="CH123" s="805"/>
      <c r="CI123" s="805"/>
      <c r="CJ123" s="895"/>
      <c r="CK123" s="930"/>
      <c r="CL123" s="916"/>
      <c r="CM123" s="916"/>
      <c r="CN123" s="916"/>
      <c r="CO123" s="917"/>
      <c r="CP123" s="896" t="s">
        <v>391</v>
      </c>
      <c r="CQ123" s="897"/>
      <c r="CR123" s="897"/>
      <c r="CS123" s="897"/>
      <c r="CT123" s="897"/>
      <c r="CU123" s="897"/>
      <c r="CV123" s="897"/>
      <c r="CW123" s="897"/>
      <c r="CX123" s="897"/>
      <c r="CY123" s="897"/>
      <c r="CZ123" s="897"/>
      <c r="DA123" s="897"/>
      <c r="DB123" s="897"/>
      <c r="DC123" s="897"/>
      <c r="DD123" s="897"/>
      <c r="DE123" s="897"/>
      <c r="DF123" s="898"/>
      <c r="DG123" s="837" t="s">
        <v>121</v>
      </c>
      <c r="DH123" s="838"/>
      <c r="DI123" s="838"/>
      <c r="DJ123" s="838"/>
      <c r="DK123" s="839"/>
      <c r="DL123" s="840" t="s">
        <v>121</v>
      </c>
      <c r="DM123" s="838"/>
      <c r="DN123" s="838"/>
      <c r="DO123" s="838"/>
      <c r="DP123" s="839"/>
      <c r="DQ123" s="840" t="s">
        <v>121</v>
      </c>
      <c r="DR123" s="838"/>
      <c r="DS123" s="838"/>
      <c r="DT123" s="838"/>
      <c r="DU123" s="839"/>
      <c r="DV123" s="885" t="s">
        <v>449</v>
      </c>
      <c r="DW123" s="886"/>
      <c r="DX123" s="886"/>
      <c r="DY123" s="886"/>
      <c r="DZ123" s="887"/>
    </row>
    <row r="124" spans="1:130" s="226" customFormat="1" ht="26.25" customHeight="1" thickBot="1" x14ac:dyDescent="0.2">
      <c r="A124" s="878"/>
      <c r="B124" s="879"/>
      <c r="C124" s="882" t="s">
        <v>444</v>
      </c>
      <c r="D124" s="883"/>
      <c r="E124" s="883"/>
      <c r="F124" s="883"/>
      <c r="G124" s="883"/>
      <c r="H124" s="883"/>
      <c r="I124" s="883"/>
      <c r="J124" s="883"/>
      <c r="K124" s="883"/>
      <c r="L124" s="883"/>
      <c r="M124" s="883"/>
      <c r="N124" s="883"/>
      <c r="O124" s="883"/>
      <c r="P124" s="883"/>
      <c r="Q124" s="883"/>
      <c r="R124" s="883"/>
      <c r="S124" s="883"/>
      <c r="T124" s="883"/>
      <c r="U124" s="883"/>
      <c r="V124" s="883"/>
      <c r="W124" s="883"/>
      <c r="X124" s="883"/>
      <c r="Y124" s="883"/>
      <c r="Z124" s="884"/>
      <c r="AA124" s="837" t="s">
        <v>447</v>
      </c>
      <c r="AB124" s="838"/>
      <c r="AC124" s="838"/>
      <c r="AD124" s="838"/>
      <c r="AE124" s="839"/>
      <c r="AF124" s="840" t="s">
        <v>121</v>
      </c>
      <c r="AG124" s="838"/>
      <c r="AH124" s="838"/>
      <c r="AI124" s="838"/>
      <c r="AJ124" s="839"/>
      <c r="AK124" s="840" t="s">
        <v>121</v>
      </c>
      <c r="AL124" s="838"/>
      <c r="AM124" s="838"/>
      <c r="AN124" s="838"/>
      <c r="AO124" s="839"/>
      <c r="AP124" s="885" t="s">
        <v>447</v>
      </c>
      <c r="AQ124" s="886"/>
      <c r="AR124" s="886"/>
      <c r="AS124" s="886"/>
      <c r="AT124" s="887"/>
      <c r="AU124" s="888" t="s">
        <v>463</v>
      </c>
      <c r="AV124" s="889"/>
      <c r="AW124" s="889"/>
      <c r="AX124" s="889"/>
      <c r="AY124" s="889"/>
      <c r="AZ124" s="889"/>
      <c r="BA124" s="889"/>
      <c r="BB124" s="889"/>
      <c r="BC124" s="889"/>
      <c r="BD124" s="889"/>
      <c r="BE124" s="889"/>
      <c r="BF124" s="889"/>
      <c r="BG124" s="889"/>
      <c r="BH124" s="889"/>
      <c r="BI124" s="889"/>
      <c r="BJ124" s="889"/>
      <c r="BK124" s="889"/>
      <c r="BL124" s="889"/>
      <c r="BM124" s="889"/>
      <c r="BN124" s="889"/>
      <c r="BO124" s="889"/>
      <c r="BP124" s="890"/>
      <c r="BQ124" s="891" t="s">
        <v>121</v>
      </c>
      <c r="BR124" s="892"/>
      <c r="BS124" s="892"/>
      <c r="BT124" s="892"/>
      <c r="BU124" s="892"/>
      <c r="BV124" s="892" t="s">
        <v>464</v>
      </c>
      <c r="BW124" s="892"/>
      <c r="BX124" s="892"/>
      <c r="BY124" s="892"/>
      <c r="BZ124" s="892"/>
      <c r="CA124" s="892" t="s">
        <v>447</v>
      </c>
      <c r="CB124" s="892"/>
      <c r="CC124" s="892"/>
      <c r="CD124" s="892"/>
      <c r="CE124" s="892"/>
      <c r="CF124" s="782"/>
      <c r="CG124" s="783"/>
      <c r="CH124" s="783"/>
      <c r="CI124" s="783"/>
      <c r="CJ124" s="923"/>
      <c r="CK124" s="931"/>
      <c r="CL124" s="931"/>
      <c r="CM124" s="931"/>
      <c r="CN124" s="931"/>
      <c r="CO124" s="932"/>
      <c r="CP124" s="896" t="s">
        <v>465</v>
      </c>
      <c r="CQ124" s="897"/>
      <c r="CR124" s="897"/>
      <c r="CS124" s="897"/>
      <c r="CT124" s="897"/>
      <c r="CU124" s="897"/>
      <c r="CV124" s="897"/>
      <c r="CW124" s="897"/>
      <c r="CX124" s="897"/>
      <c r="CY124" s="897"/>
      <c r="CZ124" s="897"/>
      <c r="DA124" s="897"/>
      <c r="DB124" s="897"/>
      <c r="DC124" s="897"/>
      <c r="DD124" s="897"/>
      <c r="DE124" s="897"/>
      <c r="DF124" s="898"/>
      <c r="DG124" s="820" t="s">
        <v>447</v>
      </c>
      <c r="DH124" s="821"/>
      <c r="DI124" s="821"/>
      <c r="DJ124" s="821"/>
      <c r="DK124" s="822"/>
      <c r="DL124" s="823" t="s">
        <v>447</v>
      </c>
      <c r="DM124" s="821"/>
      <c r="DN124" s="821"/>
      <c r="DO124" s="821"/>
      <c r="DP124" s="822"/>
      <c r="DQ124" s="823" t="s">
        <v>121</v>
      </c>
      <c r="DR124" s="821"/>
      <c r="DS124" s="821"/>
      <c r="DT124" s="821"/>
      <c r="DU124" s="822"/>
      <c r="DV124" s="909" t="s">
        <v>447</v>
      </c>
      <c r="DW124" s="910"/>
      <c r="DX124" s="910"/>
      <c r="DY124" s="910"/>
      <c r="DZ124" s="911"/>
    </row>
    <row r="125" spans="1:130" s="226" customFormat="1" ht="26.25" customHeight="1" x14ac:dyDescent="0.15">
      <c r="A125" s="878"/>
      <c r="B125" s="879"/>
      <c r="C125" s="882" t="s">
        <v>448</v>
      </c>
      <c r="D125" s="883"/>
      <c r="E125" s="883"/>
      <c r="F125" s="883"/>
      <c r="G125" s="883"/>
      <c r="H125" s="883"/>
      <c r="I125" s="883"/>
      <c r="J125" s="883"/>
      <c r="K125" s="883"/>
      <c r="L125" s="883"/>
      <c r="M125" s="883"/>
      <c r="N125" s="883"/>
      <c r="O125" s="883"/>
      <c r="P125" s="883"/>
      <c r="Q125" s="883"/>
      <c r="R125" s="883"/>
      <c r="S125" s="883"/>
      <c r="T125" s="883"/>
      <c r="U125" s="883"/>
      <c r="V125" s="883"/>
      <c r="W125" s="883"/>
      <c r="X125" s="883"/>
      <c r="Y125" s="883"/>
      <c r="Z125" s="884"/>
      <c r="AA125" s="837" t="s">
        <v>447</v>
      </c>
      <c r="AB125" s="838"/>
      <c r="AC125" s="838"/>
      <c r="AD125" s="838"/>
      <c r="AE125" s="839"/>
      <c r="AF125" s="840" t="s">
        <v>447</v>
      </c>
      <c r="AG125" s="838"/>
      <c r="AH125" s="838"/>
      <c r="AI125" s="838"/>
      <c r="AJ125" s="839"/>
      <c r="AK125" s="840" t="s">
        <v>447</v>
      </c>
      <c r="AL125" s="838"/>
      <c r="AM125" s="838"/>
      <c r="AN125" s="838"/>
      <c r="AO125" s="839"/>
      <c r="AP125" s="885" t="s">
        <v>449</v>
      </c>
      <c r="AQ125" s="886"/>
      <c r="AR125" s="886"/>
      <c r="AS125" s="886"/>
      <c r="AT125" s="887"/>
      <c r="AU125" s="258"/>
      <c r="AV125" s="259"/>
      <c r="AW125" s="259"/>
      <c r="AX125" s="259"/>
      <c r="AY125" s="259"/>
      <c r="AZ125" s="259"/>
      <c r="BA125" s="259"/>
      <c r="BB125" s="259"/>
      <c r="BC125" s="259"/>
      <c r="BD125" s="259"/>
      <c r="BE125" s="259"/>
      <c r="BF125" s="259"/>
      <c r="BG125" s="259"/>
      <c r="BH125" s="259"/>
      <c r="BI125" s="259"/>
      <c r="BJ125" s="259"/>
      <c r="BK125" s="259"/>
      <c r="BL125" s="259"/>
      <c r="BM125" s="259"/>
      <c r="BN125" s="259"/>
      <c r="BO125" s="259"/>
      <c r="BP125" s="259"/>
      <c r="BQ125" s="260"/>
      <c r="BR125" s="260"/>
      <c r="BS125" s="260"/>
      <c r="BT125" s="260"/>
      <c r="BU125" s="260"/>
      <c r="BV125" s="260"/>
      <c r="BW125" s="260"/>
      <c r="BX125" s="260"/>
      <c r="BY125" s="260"/>
      <c r="BZ125" s="260"/>
      <c r="CA125" s="260"/>
      <c r="CB125" s="260"/>
      <c r="CC125" s="260"/>
      <c r="CD125" s="260"/>
      <c r="CE125" s="260"/>
      <c r="CF125" s="260"/>
      <c r="CG125" s="260"/>
      <c r="CH125" s="260"/>
      <c r="CI125" s="260"/>
      <c r="CJ125" s="261"/>
      <c r="CK125" s="912" t="s">
        <v>466</v>
      </c>
      <c r="CL125" s="913"/>
      <c r="CM125" s="913"/>
      <c r="CN125" s="913"/>
      <c r="CO125" s="914"/>
      <c r="CP125" s="921" t="s">
        <v>467</v>
      </c>
      <c r="CQ125" s="866"/>
      <c r="CR125" s="866"/>
      <c r="CS125" s="866"/>
      <c r="CT125" s="866"/>
      <c r="CU125" s="866"/>
      <c r="CV125" s="866"/>
      <c r="CW125" s="866"/>
      <c r="CX125" s="866"/>
      <c r="CY125" s="866"/>
      <c r="CZ125" s="866"/>
      <c r="DA125" s="866"/>
      <c r="DB125" s="866"/>
      <c r="DC125" s="866"/>
      <c r="DD125" s="866"/>
      <c r="DE125" s="866"/>
      <c r="DF125" s="867"/>
      <c r="DG125" s="922" t="s">
        <v>447</v>
      </c>
      <c r="DH125" s="903"/>
      <c r="DI125" s="903"/>
      <c r="DJ125" s="903"/>
      <c r="DK125" s="903"/>
      <c r="DL125" s="903" t="s">
        <v>446</v>
      </c>
      <c r="DM125" s="903"/>
      <c r="DN125" s="903"/>
      <c r="DO125" s="903"/>
      <c r="DP125" s="903"/>
      <c r="DQ125" s="903" t="s">
        <v>121</v>
      </c>
      <c r="DR125" s="903"/>
      <c r="DS125" s="903"/>
      <c r="DT125" s="903"/>
      <c r="DU125" s="903"/>
      <c r="DV125" s="904" t="s">
        <v>449</v>
      </c>
      <c r="DW125" s="904"/>
      <c r="DX125" s="904"/>
      <c r="DY125" s="904"/>
      <c r="DZ125" s="905"/>
    </row>
    <row r="126" spans="1:130" s="226" customFormat="1" ht="26.25" customHeight="1" thickBot="1" x14ac:dyDescent="0.2">
      <c r="A126" s="878"/>
      <c r="B126" s="879"/>
      <c r="C126" s="882" t="s">
        <v>451</v>
      </c>
      <c r="D126" s="883"/>
      <c r="E126" s="883"/>
      <c r="F126" s="883"/>
      <c r="G126" s="883"/>
      <c r="H126" s="883"/>
      <c r="I126" s="883"/>
      <c r="J126" s="883"/>
      <c r="K126" s="883"/>
      <c r="L126" s="883"/>
      <c r="M126" s="883"/>
      <c r="N126" s="883"/>
      <c r="O126" s="883"/>
      <c r="P126" s="883"/>
      <c r="Q126" s="883"/>
      <c r="R126" s="883"/>
      <c r="S126" s="883"/>
      <c r="T126" s="883"/>
      <c r="U126" s="883"/>
      <c r="V126" s="883"/>
      <c r="W126" s="883"/>
      <c r="X126" s="883"/>
      <c r="Y126" s="883"/>
      <c r="Z126" s="884"/>
      <c r="AA126" s="837" t="s">
        <v>121</v>
      </c>
      <c r="AB126" s="838"/>
      <c r="AC126" s="838"/>
      <c r="AD126" s="838"/>
      <c r="AE126" s="839"/>
      <c r="AF126" s="840" t="s">
        <v>446</v>
      </c>
      <c r="AG126" s="838"/>
      <c r="AH126" s="838"/>
      <c r="AI126" s="838"/>
      <c r="AJ126" s="839"/>
      <c r="AK126" s="840" t="s">
        <v>121</v>
      </c>
      <c r="AL126" s="838"/>
      <c r="AM126" s="838"/>
      <c r="AN126" s="838"/>
      <c r="AO126" s="839"/>
      <c r="AP126" s="885" t="s">
        <v>121</v>
      </c>
      <c r="AQ126" s="886"/>
      <c r="AR126" s="886"/>
      <c r="AS126" s="886"/>
      <c r="AT126" s="887"/>
      <c r="AU126" s="262"/>
      <c r="AV126" s="262"/>
      <c r="AW126" s="262"/>
      <c r="AX126" s="262"/>
      <c r="AY126" s="262"/>
      <c r="AZ126" s="262"/>
      <c r="BA126" s="262"/>
      <c r="BB126" s="262"/>
      <c r="BC126" s="262"/>
      <c r="BD126" s="262"/>
      <c r="BE126" s="262"/>
      <c r="BF126" s="262"/>
      <c r="BG126" s="262"/>
      <c r="BH126" s="262"/>
      <c r="BI126" s="262"/>
      <c r="BJ126" s="262"/>
      <c r="BK126" s="262"/>
      <c r="BL126" s="262"/>
      <c r="BM126" s="262"/>
      <c r="BN126" s="262"/>
      <c r="BO126" s="262"/>
      <c r="BP126" s="262"/>
      <c r="BQ126" s="262"/>
      <c r="BR126" s="262"/>
      <c r="BS126" s="262"/>
      <c r="BT126" s="262"/>
      <c r="BU126" s="262"/>
      <c r="BV126" s="262"/>
      <c r="BW126" s="262"/>
      <c r="BX126" s="262"/>
      <c r="BY126" s="262"/>
      <c r="BZ126" s="262"/>
      <c r="CA126" s="262"/>
      <c r="CB126" s="262"/>
      <c r="CC126" s="262"/>
      <c r="CD126" s="263"/>
      <c r="CE126" s="263"/>
      <c r="CF126" s="263"/>
      <c r="CG126" s="260"/>
      <c r="CH126" s="260"/>
      <c r="CI126" s="260"/>
      <c r="CJ126" s="261"/>
      <c r="CK126" s="915"/>
      <c r="CL126" s="916"/>
      <c r="CM126" s="916"/>
      <c r="CN126" s="916"/>
      <c r="CO126" s="917"/>
      <c r="CP126" s="873" t="s">
        <v>468</v>
      </c>
      <c r="CQ126" s="808"/>
      <c r="CR126" s="808"/>
      <c r="CS126" s="808"/>
      <c r="CT126" s="808"/>
      <c r="CU126" s="808"/>
      <c r="CV126" s="808"/>
      <c r="CW126" s="808"/>
      <c r="CX126" s="808"/>
      <c r="CY126" s="808"/>
      <c r="CZ126" s="808"/>
      <c r="DA126" s="808"/>
      <c r="DB126" s="808"/>
      <c r="DC126" s="808"/>
      <c r="DD126" s="808"/>
      <c r="DE126" s="808"/>
      <c r="DF126" s="809"/>
      <c r="DG126" s="874" t="s">
        <v>121</v>
      </c>
      <c r="DH126" s="875"/>
      <c r="DI126" s="875"/>
      <c r="DJ126" s="875"/>
      <c r="DK126" s="875"/>
      <c r="DL126" s="875" t="s">
        <v>447</v>
      </c>
      <c r="DM126" s="875"/>
      <c r="DN126" s="875"/>
      <c r="DO126" s="875"/>
      <c r="DP126" s="875"/>
      <c r="DQ126" s="875" t="s">
        <v>447</v>
      </c>
      <c r="DR126" s="875"/>
      <c r="DS126" s="875"/>
      <c r="DT126" s="875"/>
      <c r="DU126" s="875"/>
      <c r="DV126" s="852" t="s">
        <v>447</v>
      </c>
      <c r="DW126" s="852"/>
      <c r="DX126" s="852"/>
      <c r="DY126" s="852"/>
      <c r="DZ126" s="853"/>
    </row>
    <row r="127" spans="1:130" s="226" customFormat="1" ht="26.25" customHeight="1" x14ac:dyDescent="0.15">
      <c r="A127" s="880"/>
      <c r="B127" s="881"/>
      <c r="C127" s="899" t="s">
        <v>469</v>
      </c>
      <c r="D127" s="900"/>
      <c r="E127" s="900"/>
      <c r="F127" s="900"/>
      <c r="G127" s="900"/>
      <c r="H127" s="900"/>
      <c r="I127" s="900"/>
      <c r="J127" s="900"/>
      <c r="K127" s="900"/>
      <c r="L127" s="900"/>
      <c r="M127" s="900"/>
      <c r="N127" s="900"/>
      <c r="O127" s="900"/>
      <c r="P127" s="900"/>
      <c r="Q127" s="900"/>
      <c r="R127" s="900"/>
      <c r="S127" s="900"/>
      <c r="T127" s="900"/>
      <c r="U127" s="900"/>
      <c r="V127" s="900"/>
      <c r="W127" s="900"/>
      <c r="X127" s="900"/>
      <c r="Y127" s="900"/>
      <c r="Z127" s="901"/>
      <c r="AA127" s="837" t="s">
        <v>446</v>
      </c>
      <c r="AB127" s="838"/>
      <c r="AC127" s="838"/>
      <c r="AD127" s="838"/>
      <c r="AE127" s="839"/>
      <c r="AF127" s="840" t="s">
        <v>447</v>
      </c>
      <c r="AG127" s="838"/>
      <c r="AH127" s="838"/>
      <c r="AI127" s="838"/>
      <c r="AJ127" s="839"/>
      <c r="AK127" s="840" t="s">
        <v>121</v>
      </c>
      <c r="AL127" s="838"/>
      <c r="AM127" s="838"/>
      <c r="AN127" s="838"/>
      <c r="AO127" s="839"/>
      <c r="AP127" s="885" t="s">
        <v>447</v>
      </c>
      <c r="AQ127" s="886"/>
      <c r="AR127" s="886"/>
      <c r="AS127" s="886"/>
      <c r="AT127" s="887"/>
      <c r="AU127" s="262"/>
      <c r="AV127" s="262"/>
      <c r="AW127" s="262"/>
      <c r="AX127" s="902" t="s">
        <v>470</v>
      </c>
      <c r="AY127" s="870"/>
      <c r="AZ127" s="870"/>
      <c r="BA127" s="870"/>
      <c r="BB127" s="870"/>
      <c r="BC127" s="870"/>
      <c r="BD127" s="870"/>
      <c r="BE127" s="871"/>
      <c r="BF127" s="869" t="s">
        <v>471</v>
      </c>
      <c r="BG127" s="870"/>
      <c r="BH127" s="870"/>
      <c r="BI127" s="870"/>
      <c r="BJ127" s="870"/>
      <c r="BK127" s="870"/>
      <c r="BL127" s="871"/>
      <c r="BM127" s="869" t="s">
        <v>472</v>
      </c>
      <c r="BN127" s="870"/>
      <c r="BO127" s="870"/>
      <c r="BP127" s="870"/>
      <c r="BQ127" s="870"/>
      <c r="BR127" s="870"/>
      <c r="BS127" s="871"/>
      <c r="BT127" s="869" t="s">
        <v>473</v>
      </c>
      <c r="BU127" s="870"/>
      <c r="BV127" s="870"/>
      <c r="BW127" s="870"/>
      <c r="BX127" s="870"/>
      <c r="BY127" s="870"/>
      <c r="BZ127" s="872"/>
      <c r="CA127" s="262"/>
      <c r="CB127" s="262"/>
      <c r="CC127" s="262"/>
      <c r="CD127" s="263"/>
      <c r="CE127" s="263"/>
      <c r="CF127" s="263"/>
      <c r="CG127" s="260"/>
      <c r="CH127" s="260"/>
      <c r="CI127" s="260"/>
      <c r="CJ127" s="261"/>
      <c r="CK127" s="915"/>
      <c r="CL127" s="916"/>
      <c r="CM127" s="916"/>
      <c r="CN127" s="916"/>
      <c r="CO127" s="917"/>
      <c r="CP127" s="873" t="s">
        <v>474</v>
      </c>
      <c r="CQ127" s="808"/>
      <c r="CR127" s="808"/>
      <c r="CS127" s="808"/>
      <c r="CT127" s="808"/>
      <c r="CU127" s="808"/>
      <c r="CV127" s="808"/>
      <c r="CW127" s="808"/>
      <c r="CX127" s="808"/>
      <c r="CY127" s="808"/>
      <c r="CZ127" s="808"/>
      <c r="DA127" s="808"/>
      <c r="DB127" s="808"/>
      <c r="DC127" s="808"/>
      <c r="DD127" s="808"/>
      <c r="DE127" s="808"/>
      <c r="DF127" s="809"/>
      <c r="DG127" s="874" t="s">
        <v>121</v>
      </c>
      <c r="DH127" s="875"/>
      <c r="DI127" s="875"/>
      <c r="DJ127" s="875"/>
      <c r="DK127" s="875"/>
      <c r="DL127" s="875" t="s">
        <v>447</v>
      </c>
      <c r="DM127" s="875"/>
      <c r="DN127" s="875"/>
      <c r="DO127" s="875"/>
      <c r="DP127" s="875"/>
      <c r="DQ127" s="875" t="s">
        <v>446</v>
      </c>
      <c r="DR127" s="875"/>
      <c r="DS127" s="875"/>
      <c r="DT127" s="875"/>
      <c r="DU127" s="875"/>
      <c r="DV127" s="852" t="s">
        <v>121</v>
      </c>
      <c r="DW127" s="852"/>
      <c r="DX127" s="852"/>
      <c r="DY127" s="852"/>
      <c r="DZ127" s="853"/>
    </row>
    <row r="128" spans="1:130" s="226" customFormat="1" ht="26.25" customHeight="1" thickBot="1" x14ac:dyDescent="0.2">
      <c r="A128" s="854" t="s">
        <v>475</v>
      </c>
      <c r="B128" s="855"/>
      <c r="C128" s="855"/>
      <c r="D128" s="855"/>
      <c r="E128" s="855"/>
      <c r="F128" s="855"/>
      <c r="G128" s="855"/>
      <c r="H128" s="855"/>
      <c r="I128" s="855"/>
      <c r="J128" s="855"/>
      <c r="K128" s="855"/>
      <c r="L128" s="855"/>
      <c r="M128" s="855"/>
      <c r="N128" s="855"/>
      <c r="O128" s="855"/>
      <c r="P128" s="855"/>
      <c r="Q128" s="855"/>
      <c r="R128" s="855"/>
      <c r="S128" s="855"/>
      <c r="T128" s="855"/>
      <c r="U128" s="855"/>
      <c r="V128" s="855"/>
      <c r="W128" s="856" t="s">
        <v>476</v>
      </c>
      <c r="X128" s="856"/>
      <c r="Y128" s="856"/>
      <c r="Z128" s="857"/>
      <c r="AA128" s="858">
        <v>6944</v>
      </c>
      <c r="AB128" s="859"/>
      <c r="AC128" s="859"/>
      <c r="AD128" s="859"/>
      <c r="AE128" s="860"/>
      <c r="AF128" s="861">
        <v>7079</v>
      </c>
      <c r="AG128" s="859"/>
      <c r="AH128" s="859"/>
      <c r="AI128" s="859"/>
      <c r="AJ128" s="860"/>
      <c r="AK128" s="861">
        <v>4759</v>
      </c>
      <c r="AL128" s="859"/>
      <c r="AM128" s="859"/>
      <c r="AN128" s="859"/>
      <c r="AO128" s="860"/>
      <c r="AP128" s="862"/>
      <c r="AQ128" s="863"/>
      <c r="AR128" s="863"/>
      <c r="AS128" s="863"/>
      <c r="AT128" s="864"/>
      <c r="AU128" s="262"/>
      <c r="AV128" s="262"/>
      <c r="AW128" s="262"/>
      <c r="AX128" s="865" t="s">
        <v>477</v>
      </c>
      <c r="AY128" s="866"/>
      <c r="AZ128" s="866"/>
      <c r="BA128" s="866"/>
      <c r="BB128" s="866"/>
      <c r="BC128" s="866"/>
      <c r="BD128" s="866"/>
      <c r="BE128" s="867"/>
      <c r="BF128" s="844" t="s">
        <v>447</v>
      </c>
      <c r="BG128" s="845"/>
      <c r="BH128" s="845"/>
      <c r="BI128" s="845"/>
      <c r="BJ128" s="845"/>
      <c r="BK128" s="845"/>
      <c r="BL128" s="868"/>
      <c r="BM128" s="844">
        <v>15</v>
      </c>
      <c r="BN128" s="845"/>
      <c r="BO128" s="845"/>
      <c r="BP128" s="845"/>
      <c r="BQ128" s="845"/>
      <c r="BR128" s="845"/>
      <c r="BS128" s="868"/>
      <c r="BT128" s="844">
        <v>20</v>
      </c>
      <c r="BU128" s="845"/>
      <c r="BV128" s="845"/>
      <c r="BW128" s="845"/>
      <c r="BX128" s="845"/>
      <c r="BY128" s="845"/>
      <c r="BZ128" s="846"/>
      <c r="CA128" s="263"/>
      <c r="CB128" s="263"/>
      <c r="CC128" s="263"/>
      <c r="CD128" s="263"/>
      <c r="CE128" s="263"/>
      <c r="CF128" s="263"/>
      <c r="CG128" s="260"/>
      <c r="CH128" s="260"/>
      <c r="CI128" s="260"/>
      <c r="CJ128" s="261"/>
      <c r="CK128" s="918"/>
      <c r="CL128" s="919"/>
      <c r="CM128" s="919"/>
      <c r="CN128" s="919"/>
      <c r="CO128" s="920"/>
      <c r="CP128" s="847" t="s">
        <v>478</v>
      </c>
      <c r="CQ128" s="786"/>
      <c r="CR128" s="786"/>
      <c r="CS128" s="786"/>
      <c r="CT128" s="786"/>
      <c r="CU128" s="786"/>
      <c r="CV128" s="786"/>
      <c r="CW128" s="786"/>
      <c r="CX128" s="786"/>
      <c r="CY128" s="786"/>
      <c r="CZ128" s="786"/>
      <c r="DA128" s="786"/>
      <c r="DB128" s="786"/>
      <c r="DC128" s="786"/>
      <c r="DD128" s="786"/>
      <c r="DE128" s="786"/>
      <c r="DF128" s="787"/>
      <c r="DG128" s="848" t="s">
        <v>446</v>
      </c>
      <c r="DH128" s="849"/>
      <c r="DI128" s="849"/>
      <c r="DJ128" s="849"/>
      <c r="DK128" s="849"/>
      <c r="DL128" s="849" t="s">
        <v>447</v>
      </c>
      <c r="DM128" s="849"/>
      <c r="DN128" s="849"/>
      <c r="DO128" s="849"/>
      <c r="DP128" s="849"/>
      <c r="DQ128" s="849" t="s">
        <v>121</v>
      </c>
      <c r="DR128" s="849"/>
      <c r="DS128" s="849"/>
      <c r="DT128" s="849"/>
      <c r="DU128" s="849"/>
      <c r="DV128" s="850" t="s">
        <v>447</v>
      </c>
      <c r="DW128" s="850"/>
      <c r="DX128" s="850"/>
      <c r="DY128" s="850"/>
      <c r="DZ128" s="851"/>
    </row>
    <row r="129" spans="1:131" s="226" customFormat="1" ht="26.25" customHeight="1" x14ac:dyDescent="0.15">
      <c r="A129" s="832" t="s">
        <v>100</v>
      </c>
      <c r="B129" s="833"/>
      <c r="C129" s="833"/>
      <c r="D129" s="833"/>
      <c r="E129" s="833"/>
      <c r="F129" s="833"/>
      <c r="G129" s="833"/>
      <c r="H129" s="833"/>
      <c r="I129" s="833"/>
      <c r="J129" s="833"/>
      <c r="K129" s="833"/>
      <c r="L129" s="833"/>
      <c r="M129" s="833"/>
      <c r="N129" s="833"/>
      <c r="O129" s="833"/>
      <c r="P129" s="833"/>
      <c r="Q129" s="833"/>
      <c r="R129" s="833"/>
      <c r="S129" s="833"/>
      <c r="T129" s="833"/>
      <c r="U129" s="833"/>
      <c r="V129" s="833"/>
      <c r="W129" s="834" t="s">
        <v>479</v>
      </c>
      <c r="X129" s="835"/>
      <c r="Y129" s="835"/>
      <c r="Z129" s="836"/>
      <c r="AA129" s="837">
        <v>3971115</v>
      </c>
      <c r="AB129" s="838"/>
      <c r="AC129" s="838"/>
      <c r="AD129" s="838"/>
      <c r="AE129" s="839"/>
      <c r="AF129" s="840">
        <v>3907391</v>
      </c>
      <c r="AG129" s="838"/>
      <c r="AH129" s="838"/>
      <c r="AI129" s="838"/>
      <c r="AJ129" s="839"/>
      <c r="AK129" s="840">
        <v>3866847</v>
      </c>
      <c r="AL129" s="838"/>
      <c r="AM129" s="838"/>
      <c r="AN129" s="838"/>
      <c r="AO129" s="839"/>
      <c r="AP129" s="841"/>
      <c r="AQ129" s="842"/>
      <c r="AR129" s="842"/>
      <c r="AS129" s="842"/>
      <c r="AT129" s="843"/>
      <c r="AU129" s="264"/>
      <c r="AV129" s="264"/>
      <c r="AW129" s="264"/>
      <c r="AX129" s="807" t="s">
        <v>480</v>
      </c>
      <c r="AY129" s="808"/>
      <c r="AZ129" s="808"/>
      <c r="BA129" s="808"/>
      <c r="BB129" s="808"/>
      <c r="BC129" s="808"/>
      <c r="BD129" s="808"/>
      <c r="BE129" s="809"/>
      <c r="BF129" s="827" t="s">
        <v>464</v>
      </c>
      <c r="BG129" s="828"/>
      <c r="BH129" s="828"/>
      <c r="BI129" s="828"/>
      <c r="BJ129" s="828"/>
      <c r="BK129" s="828"/>
      <c r="BL129" s="829"/>
      <c r="BM129" s="827">
        <v>20</v>
      </c>
      <c r="BN129" s="828"/>
      <c r="BO129" s="828"/>
      <c r="BP129" s="828"/>
      <c r="BQ129" s="828"/>
      <c r="BR129" s="828"/>
      <c r="BS129" s="829"/>
      <c r="BT129" s="827">
        <v>30</v>
      </c>
      <c r="BU129" s="830"/>
      <c r="BV129" s="830"/>
      <c r="BW129" s="830"/>
      <c r="BX129" s="830"/>
      <c r="BY129" s="830"/>
      <c r="BZ129" s="831"/>
      <c r="CA129" s="265"/>
      <c r="CB129" s="265"/>
      <c r="CC129" s="265"/>
      <c r="CD129" s="265"/>
      <c r="CE129" s="265"/>
      <c r="CF129" s="265"/>
      <c r="CG129" s="265"/>
      <c r="CH129" s="265"/>
      <c r="CI129" s="265"/>
      <c r="CJ129" s="265"/>
      <c r="CK129" s="265"/>
      <c r="CL129" s="265"/>
      <c r="CM129" s="265"/>
      <c r="CN129" s="265"/>
      <c r="CO129" s="265"/>
      <c r="CP129" s="265"/>
      <c r="CQ129" s="265"/>
      <c r="CR129" s="265"/>
      <c r="CS129" s="265"/>
      <c r="CT129" s="265"/>
      <c r="CU129" s="265"/>
      <c r="CV129" s="265"/>
      <c r="CW129" s="265"/>
      <c r="CX129" s="265"/>
      <c r="CY129" s="265"/>
      <c r="CZ129" s="265"/>
      <c r="DA129" s="265"/>
      <c r="DB129" s="265"/>
      <c r="DC129" s="265"/>
      <c r="DD129" s="265"/>
      <c r="DE129" s="265"/>
      <c r="DF129" s="265"/>
      <c r="DG129" s="265"/>
      <c r="DH129" s="265"/>
      <c r="DI129" s="265"/>
      <c r="DJ129" s="265"/>
      <c r="DK129" s="265"/>
      <c r="DL129" s="265"/>
      <c r="DM129" s="265"/>
      <c r="DN129" s="265"/>
      <c r="DO129" s="265"/>
      <c r="DP129" s="233"/>
      <c r="DQ129" s="233"/>
      <c r="DR129" s="233"/>
      <c r="DS129" s="233"/>
      <c r="DT129" s="233"/>
      <c r="DU129" s="233"/>
      <c r="DV129" s="233"/>
      <c r="DW129" s="233"/>
      <c r="DX129" s="233"/>
      <c r="DY129" s="233"/>
      <c r="DZ129" s="237"/>
    </row>
    <row r="130" spans="1:131" s="226" customFormat="1" ht="26.25" customHeight="1" x14ac:dyDescent="0.15">
      <c r="A130" s="832" t="s">
        <v>481</v>
      </c>
      <c r="B130" s="833"/>
      <c r="C130" s="833"/>
      <c r="D130" s="833"/>
      <c r="E130" s="833"/>
      <c r="F130" s="833"/>
      <c r="G130" s="833"/>
      <c r="H130" s="833"/>
      <c r="I130" s="833"/>
      <c r="J130" s="833"/>
      <c r="K130" s="833"/>
      <c r="L130" s="833"/>
      <c r="M130" s="833"/>
      <c r="N130" s="833"/>
      <c r="O130" s="833"/>
      <c r="P130" s="833"/>
      <c r="Q130" s="833"/>
      <c r="R130" s="833"/>
      <c r="S130" s="833"/>
      <c r="T130" s="833"/>
      <c r="U130" s="833"/>
      <c r="V130" s="833"/>
      <c r="W130" s="834" t="s">
        <v>482</v>
      </c>
      <c r="X130" s="835"/>
      <c r="Y130" s="835"/>
      <c r="Z130" s="836"/>
      <c r="AA130" s="837">
        <v>460324</v>
      </c>
      <c r="AB130" s="838"/>
      <c r="AC130" s="838"/>
      <c r="AD130" s="838"/>
      <c r="AE130" s="839"/>
      <c r="AF130" s="840">
        <v>478724</v>
      </c>
      <c r="AG130" s="838"/>
      <c r="AH130" s="838"/>
      <c r="AI130" s="838"/>
      <c r="AJ130" s="839"/>
      <c r="AK130" s="840">
        <v>483107</v>
      </c>
      <c r="AL130" s="838"/>
      <c r="AM130" s="838"/>
      <c r="AN130" s="838"/>
      <c r="AO130" s="839"/>
      <c r="AP130" s="841"/>
      <c r="AQ130" s="842"/>
      <c r="AR130" s="842"/>
      <c r="AS130" s="842"/>
      <c r="AT130" s="843"/>
      <c r="AU130" s="264"/>
      <c r="AV130" s="264"/>
      <c r="AW130" s="264"/>
      <c r="AX130" s="807" t="s">
        <v>483</v>
      </c>
      <c r="AY130" s="808"/>
      <c r="AZ130" s="808"/>
      <c r="BA130" s="808"/>
      <c r="BB130" s="808"/>
      <c r="BC130" s="808"/>
      <c r="BD130" s="808"/>
      <c r="BE130" s="809"/>
      <c r="BF130" s="810">
        <v>-0.5</v>
      </c>
      <c r="BG130" s="811"/>
      <c r="BH130" s="811"/>
      <c r="BI130" s="811"/>
      <c r="BJ130" s="811"/>
      <c r="BK130" s="811"/>
      <c r="BL130" s="812"/>
      <c r="BM130" s="810">
        <v>25</v>
      </c>
      <c r="BN130" s="811"/>
      <c r="BO130" s="811"/>
      <c r="BP130" s="811"/>
      <c r="BQ130" s="811"/>
      <c r="BR130" s="811"/>
      <c r="BS130" s="812"/>
      <c r="BT130" s="810">
        <v>35</v>
      </c>
      <c r="BU130" s="813"/>
      <c r="BV130" s="813"/>
      <c r="BW130" s="813"/>
      <c r="BX130" s="813"/>
      <c r="BY130" s="813"/>
      <c r="BZ130" s="814"/>
      <c r="CA130" s="265"/>
      <c r="CB130" s="265"/>
      <c r="CC130" s="265"/>
      <c r="CD130" s="265"/>
      <c r="CE130" s="265"/>
      <c r="CF130" s="265"/>
      <c r="CG130" s="265"/>
      <c r="CH130" s="265"/>
      <c r="CI130" s="265"/>
      <c r="CJ130" s="265"/>
      <c r="CK130" s="265"/>
      <c r="CL130" s="265"/>
      <c r="CM130" s="265"/>
      <c r="CN130" s="265"/>
      <c r="CO130" s="265"/>
      <c r="CP130" s="265"/>
      <c r="CQ130" s="265"/>
      <c r="CR130" s="265"/>
      <c r="CS130" s="265"/>
      <c r="CT130" s="265"/>
      <c r="CU130" s="265"/>
      <c r="CV130" s="265"/>
      <c r="CW130" s="265"/>
      <c r="CX130" s="265"/>
      <c r="CY130" s="265"/>
      <c r="CZ130" s="265"/>
      <c r="DA130" s="265"/>
      <c r="DB130" s="265"/>
      <c r="DC130" s="265"/>
      <c r="DD130" s="265"/>
      <c r="DE130" s="265"/>
      <c r="DF130" s="265"/>
      <c r="DG130" s="265"/>
      <c r="DH130" s="265"/>
      <c r="DI130" s="265"/>
      <c r="DJ130" s="265"/>
      <c r="DK130" s="265"/>
      <c r="DL130" s="265"/>
      <c r="DM130" s="265"/>
      <c r="DN130" s="265"/>
      <c r="DO130" s="265"/>
      <c r="DP130" s="233"/>
      <c r="DQ130" s="233"/>
      <c r="DR130" s="233"/>
      <c r="DS130" s="233"/>
      <c r="DT130" s="233"/>
      <c r="DU130" s="233"/>
      <c r="DV130" s="233"/>
      <c r="DW130" s="233"/>
      <c r="DX130" s="233"/>
      <c r="DY130" s="233"/>
      <c r="DZ130" s="237"/>
    </row>
    <row r="131" spans="1:131" s="226" customFormat="1" ht="26.25" customHeight="1" thickBot="1" x14ac:dyDescent="0.2">
      <c r="A131" s="815"/>
      <c r="B131" s="816"/>
      <c r="C131" s="816"/>
      <c r="D131" s="816"/>
      <c r="E131" s="816"/>
      <c r="F131" s="816"/>
      <c r="G131" s="816"/>
      <c r="H131" s="816"/>
      <c r="I131" s="816"/>
      <c r="J131" s="816"/>
      <c r="K131" s="816"/>
      <c r="L131" s="816"/>
      <c r="M131" s="816"/>
      <c r="N131" s="816"/>
      <c r="O131" s="816"/>
      <c r="P131" s="816"/>
      <c r="Q131" s="816"/>
      <c r="R131" s="816"/>
      <c r="S131" s="816"/>
      <c r="T131" s="816"/>
      <c r="U131" s="816"/>
      <c r="V131" s="816"/>
      <c r="W131" s="817" t="s">
        <v>484</v>
      </c>
      <c r="X131" s="818"/>
      <c r="Y131" s="818"/>
      <c r="Z131" s="819"/>
      <c r="AA131" s="820">
        <v>3510791</v>
      </c>
      <c r="AB131" s="821"/>
      <c r="AC131" s="821"/>
      <c r="AD131" s="821"/>
      <c r="AE131" s="822"/>
      <c r="AF131" s="823">
        <v>3428667</v>
      </c>
      <c r="AG131" s="821"/>
      <c r="AH131" s="821"/>
      <c r="AI131" s="821"/>
      <c r="AJ131" s="822"/>
      <c r="AK131" s="823">
        <v>3383740</v>
      </c>
      <c r="AL131" s="821"/>
      <c r="AM131" s="821"/>
      <c r="AN131" s="821"/>
      <c r="AO131" s="822"/>
      <c r="AP131" s="824"/>
      <c r="AQ131" s="825"/>
      <c r="AR131" s="825"/>
      <c r="AS131" s="825"/>
      <c r="AT131" s="826"/>
      <c r="AU131" s="264"/>
      <c r="AV131" s="264"/>
      <c r="AW131" s="264"/>
      <c r="AX131" s="785" t="s">
        <v>485</v>
      </c>
      <c r="AY131" s="786"/>
      <c r="AZ131" s="786"/>
      <c r="BA131" s="786"/>
      <c r="BB131" s="786"/>
      <c r="BC131" s="786"/>
      <c r="BD131" s="786"/>
      <c r="BE131" s="787"/>
      <c r="BF131" s="788" t="s">
        <v>486</v>
      </c>
      <c r="BG131" s="789"/>
      <c r="BH131" s="789"/>
      <c r="BI131" s="789"/>
      <c r="BJ131" s="789"/>
      <c r="BK131" s="789"/>
      <c r="BL131" s="790"/>
      <c r="BM131" s="788">
        <v>350</v>
      </c>
      <c r="BN131" s="789"/>
      <c r="BO131" s="789"/>
      <c r="BP131" s="789"/>
      <c r="BQ131" s="789"/>
      <c r="BR131" s="789"/>
      <c r="BS131" s="790"/>
      <c r="BT131" s="791"/>
      <c r="BU131" s="792"/>
      <c r="BV131" s="792"/>
      <c r="BW131" s="792"/>
      <c r="BX131" s="792"/>
      <c r="BY131" s="792"/>
      <c r="BZ131" s="793"/>
      <c r="CA131" s="265"/>
      <c r="CB131" s="265"/>
      <c r="CC131" s="265"/>
      <c r="CD131" s="265"/>
      <c r="CE131" s="265"/>
      <c r="CF131" s="265"/>
      <c r="CG131" s="265"/>
      <c r="CH131" s="265"/>
      <c r="CI131" s="265"/>
      <c r="CJ131" s="265"/>
      <c r="CK131" s="265"/>
      <c r="CL131" s="265"/>
      <c r="CM131" s="265"/>
      <c r="CN131" s="265"/>
      <c r="CO131" s="265"/>
      <c r="CP131" s="265"/>
      <c r="CQ131" s="265"/>
      <c r="CR131" s="265"/>
      <c r="CS131" s="265"/>
      <c r="CT131" s="265"/>
      <c r="CU131" s="265"/>
      <c r="CV131" s="265"/>
      <c r="CW131" s="265"/>
      <c r="CX131" s="265"/>
      <c r="CY131" s="265"/>
      <c r="CZ131" s="265"/>
      <c r="DA131" s="265"/>
      <c r="DB131" s="265"/>
      <c r="DC131" s="265"/>
      <c r="DD131" s="265"/>
      <c r="DE131" s="265"/>
      <c r="DF131" s="265"/>
      <c r="DG131" s="265"/>
      <c r="DH131" s="265"/>
      <c r="DI131" s="265"/>
      <c r="DJ131" s="265"/>
      <c r="DK131" s="265"/>
      <c r="DL131" s="265"/>
      <c r="DM131" s="265"/>
      <c r="DN131" s="265"/>
      <c r="DO131" s="265"/>
      <c r="DP131" s="233"/>
      <c r="DQ131" s="233"/>
      <c r="DR131" s="233"/>
      <c r="DS131" s="233"/>
      <c r="DT131" s="233"/>
      <c r="DU131" s="233"/>
      <c r="DV131" s="233"/>
      <c r="DW131" s="233"/>
      <c r="DX131" s="233"/>
      <c r="DY131" s="233"/>
      <c r="DZ131" s="237"/>
    </row>
    <row r="132" spans="1:131" s="226" customFormat="1" ht="26.25" customHeight="1" x14ac:dyDescent="0.15">
      <c r="A132" s="794" t="s">
        <v>487</v>
      </c>
      <c r="B132" s="795"/>
      <c r="C132" s="795"/>
      <c r="D132" s="795"/>
      <c r="E132" s="795"/>
      <c r="F132" s="795"/>
      <c r="G132" s="795"/>
      <c r="H132" s="795"/>
      <c r="I132" s="795"/>
      <c r="J132" s="795"/>
      <c r="K132" s="795"/>
      <c r="L132" s="795"/>
      <c r="M132" s="795"/>
      <c r="N132" s="795"/>
      <c r="O132" s="795"/>
      <c r="P132" s="795"/>
      <c r="Q132" s="795"/>
      <c r="R132" s="795"/>
      <c r="S132" s="795"/>
      <c r="T132" s="795"/>
      <c r="U132" s="795"/>
      <c r="V132" s="798" t="s">
        <v>488</v>
      </c>
      <c r="W132" s="798"/>
      <c r="X132" s="798"/>
      <c r="Y132" s="798"/>
      <c r="Z132" s="799"/>
      <c r="AA132" s="800">
        <v>-0.175174199</v>
      </c>
      <c r="AB132" s="801"/>
      <c r="AC132" s="801"/>
      <c r="AD132" s="801"/>
      <c r="AE132" s="802"/>
      <c r="AF132" s="803">
        <v>-0.52915608300000005</v>
      </c>
      <c r="AG132" s="801"/>
      <c r="AH132" s="801"/>
      <c r="AI132" s="801"/>
      <c r="AJ132" s="802"/>
      <c r="AK132" s="803">
        <v>-0.80549923999999995</v>
      </c>
      <c r="AL132" s="801"/>
      <c r="AM132" s="801"/>
      <c r="AN132" s="801"/>
      <c r="AO132" s="802"/>
      <c r="AP132" s="804"/>
      <c r="AQ132" s="805"/>
      <c r="AR132" s="805"/>
      <c r="AS132" s="805"/>
      <c r="AT132" s="806"/>
      <c r="AU132" s="266"/>
      <c r="AV132" s="267"/>
      <c r="AW132" s="267"/>
      <c r="AX132" s="233"/>
      <c r="AY132" s="233"/>
      <c r="AZ132" s="233"/>
      <c r="BA132" s="233"/>
      <c r="BB132" s="233"/>
      <c r="BC132" s="233"/>
      <c r="BD132" s="233"/>
      <c r="BE132" s="233"/>
      <c r="BF132" s="233"/>
      <c r="BG132" s="233"/>
      <c r="BH132" s="233"/>
      <c r="BI132" s="233"/>
      <c r="BJ132" s="233"/>
      <c r="BK132" s="233"/>
      <c r="BL132" s="233"/>
      <c r="BM132" s="233"/>
      <c r="BN132" s="233"/>
      <c r="BO132" s="233"/>
      <c r="BP132" s="233"/>
      <c r="BQ132" s="233"/>
      <c r="BR132" s="233"/>
      <c r="BS132" s="234"/>
      <c r="BT132" s="233"/>
      <c r="BU132" s="233"/>
      <c r="BV132" s="233"/>
      <c r="BW132" s="233"/>
      <c r="BX132" s="233"/>
      <c r="BY132" s="233"/>
      <c r="BZ132" s="233"/>
      <c r="CA132" s="265"/>
      <c r="CB132" s="265"/>
      <c r="CC132" s="265"/>
      <c r="CD132" s="265"/>
      <c r="CE132" s="265"/>
      <c r="CF132" s="265"/>
      <c r="CG132" s="265"/>
      <c r="CH132" s="265"/>
      <c r="CI132" s="265"/>
      <c r="CJ132" s="265"/>
      <c r="CK132" s="265"/>
      <c r="CL132" s="265"/>
      <c r="CM132" s="265"/>
      <c r="CN132" s="265"/>
      <c r="CO132" s="265"/>
      <c r="CP132" s="265"/>
      <c r="CQ132" s="265"/>
      <c r="CR132" s="265"/>
      <c r="CS132" s="265"/>
      <c r="CT132" s="265"/>
      <c r="CU132" s="265"/>
      <c r="CV132" s="265"/>
      <c r="CW132" s="265"/>
      <c r="CX132" s="265"/>
      <c r="CY132" s="265"/>
      <c r="CZ132" s="265"/>
      <c r="DA132" s="265"/>
      <c r="DB132" s="265"/>
      <c r="DC132" s="265"/>
      <c r="DD132" s="265"/>
      <c r="DE132" s="265"/>
      <c r="DF132" s="265"/>
      <c r="DG132" s="265"/>
      <c r="DH132" s="265"/>
      <c r="DI132" s="265"/>
      <c r="DJ132" s="265"/>
      <c r="DK132" s="265"/>
      <c r="DL132" s="265"/>
      <c r="DM132" s="265"/>
      <c r="DN132" s="265"/>
      <c r="DO132" s="265"/>
      <c r="DP132" s="237"/>
      <c r="DQ132" s="237"/>
      <c r="DR132" s="237"/>
      <c r="DS132" s="237"/>
      <c r="DT132" s="237"/>
      <c r="DU132" s="237"/>
      <c r="DV132" s="237"/>
      <c r="DW132" s="237"/>
      <c r="DX132" s="237"/>
      <c r="DY132" s="237"/>
      <c r="DZ132" s="237"/>
    </row>
    <row r="133" spans="1:131" s="226" customFormat="1" ht="26.25" customHeight="1" thickBot="1" x14ac:dyDescent="0.2">
      <c r="A133" s="796"/>
      <c r="B133" s="797"/>
      <c r="C133" s="797"/>
      <c r="D133" s="797"/>
      <c r="E133" s="797"/>
      <c r="F133" s="797"/>
      <c r="G133" s="797"/>
      <c r="H133" s="797"/>
      <c r="I133" s="797"/>
      <c r="J133" s="797"/>
      <c r="K133" s="797"/>
      <c r="L133" s="797"/>
      <c r="M133" s="797"/>
      <c r="N133" s="797"/>
      <c r="O133" s="797"/>
      <c r="P133" s="797"/>
      <c r="Q133" s="797"/>
      <c r="R133" s="797"/>
      <c r="S133" s="797"/>
      <c r="T133" s="797"/>
      <c r="U133" s="797"/>
      <c r="V133" s="777" t="s">
        <v>489</v>
      </c>
      <c r="W133" s="777"/>
      <c r="X133" s="777"/>
      <c r="Y133" s="777"/>
      <c r="Z133" s="778"/>
      <c r="AA133" s="779">
        <v>0.2</v>
      </c>
      <c r="AB133" s="780"/>
      <c r="AC133" s="780"/>
      <c r="AD133" s="780"/>
      <c r="AE133" s="781"/>
      <c r="AF133" s="779">
        <v>-0.3</v>
      </c>
      <c r="AG133" s="780"/>
      <c r="AH133" s="780"/>
      <c r="AI133" s="780"/>
      <c r="AJ133" s="781"/>
      <c r="AK133" s="779">
        <v>-0.5</v>
      </c>
      <c r="AL133" s="780"/>
      <c r="AM133" s="780"/>
      <c r="AN133" s="780"/>
      <c r="AO133" s="781"/>
      <c r="AP133" s="782"/>
      <c r="AQ133" s="783"/>
      <c r="AR133" s="783"/>
      <c r="AS133" s="783"/>
      <c r="AT133" s="784"/>
      <c r="AU133" s="267"/>
      <c r="AV133" s="267"/>
      <c r="AW133" s="267"/>
      <c r="AX133" s="267"/>
      <c r="AY133" s="267"/>
      <c r="AZ133" s="267"/>
      <c r="BA133" s="267"/>
      <c r="BB133" s="267"/>
      <c r="BC133" s="267"/>
      <c r="BD133" s="267"/>
      <c r="BE133" s="267"/>
      <c r="BF133" s="267"/>
      <c r="BG133" s="267"/>
      <c r="BH133" s="267"/>
      <c r="BI133" s="267"/>
      <c r="BJ133" s="267"/>
      <c r="BK133" s="267"/>
      <c r="BL133" s="267"/>
      <c r="BM133" s="267"/>
      <c r="BN133" s="265"/>
      <c r="BO133" s="265"/>
      <c r="BP133" s="265"/>
      <c r="BQ133" s="265"/>
      <c r="BR133" s="265"/>
      <c r="BS133" s="265"/>
      <c r="BT133" s="265"/>
      <c r="BU133" s="265"/>
      <c r="BV133" s="265"/>
      <c r="BW133" s="265"/>
      <c r="BX133" s="265"/>
      <c r="BY133" s="265"/>
      <c r="BZ133" s="265"/>
      <c r="CA133" s="265"/>
      <c r="CB133" s="265"/>
      <c r="CC133" s="265"/>
      <c r="CD133" s="265"/>
      <c r="CE133" s="265"/>
      <c r="CF133" s="265"/>
      <c r="CG133" s="265"/>
      <c r="CH133" s="265"/>
      <c r="CI133" s="265"/>
      <c r="CJ133" s="265"/>
      <c r="CK133" s="265"/>
      <c r="CL133" s="265"/>
      <c r="CM133" s="265"/>
      <c r="CN133" s="265"/>
      <c r="CO133" s="265"/>
      <c r="CP133" s="265"/>
      <c r="CQ133" s="265"/>
      <c r="CR133" s="265"/>
      <c r="CS133" s="265"/>
      <c r="CT133" s="265"/>
      <c r="CU133" s="265"/>
      <c r="CV133" s="265"/>
      <c r="CW133" s="265"/>
      <c r="CX133" s="265"/>
      <c r="CY133" s="265"/>
      <c r="CZ133" s="265"/>
      <c r="DA133" s="265"/>
      <c r="DB133" s="265"/>
      <c r="DC133" s="265"/>
      <c r="DD133" s="265"/>
      <c r="DE133" s="265"/>
      <c r="DF133" s="265"/>
      <c r="DG133" s="265"/>
      <c r="DH133" s="265"/>
      <c r="DI133" s="265"/>
      <c r="DJ133" s="265"/>
      <c r="DK133" s="265"/>
      <c r="DL133" s="265"/>
      <c r="DM133" s="265"/>
      <c r="DN133" s="265"/>
      <c r="DO133" s="265"/>
      <c r="DP133" s="237"/>
      <c r="DQ133" s="237"/>
      <c r="DR133" s="237"/>
      <c r="DS133" s="237"/>
      <c r="DT133" s="237"/>
      <c r="DU133" s="237"/>
      <c r="DV133" s="237"/>
      <c r="DW133" s="237"/>
      <c r="DX133" s="237"/>
      <c r="DY133" s="237"/>
      <c r="DZ133" s="237"/>
    </row>
    <row r="134" spans="1:131" s="227" customFormat="1" ht="11.25" customHeight="1" x14ac:dyDescent="0.15">
      <c r="A134" s="268"/>
      <c r="B134" s="268"/>
      <c r="C134" s="268"/>
      <c r="D134" s="268"/>
      <c r="E134" s="268"/>
      <c r="F134" s="268"/>
      <c r="G134" s="268"/>
      <c r="H134" s="268"/>
      <c r="I134" s="268"/>
      <c r="J134" s="268"/>
      <c r="K134" s="268"/>
      <c r="L134" s="268"/>
      <c r="M134" s="268"/>
      <c r="N134" s="268"/>
      <c r="O134" s="268"/>
      <c r="P134" s="268"/>
      <c r="Q134" s="268"/>
      <c r="R134" s="268"/>
      <c r="S134" s="268"/>
      <c r="T134" s="268"/>
      <c r="U134" s="268"/>
      <c r="V134" s="268"/>
      <c r="W134" s="268"/>
      <c r="X134" s="268"/>
      <c r="Y134" s="268"/>
      <c r="Z134" s="268"/>
      <c r="AA134" s="268"/>
      <c r="AB134" s="268"/>
      <c r="AC134" s="268"/>
      <c r="AD134" s="268"/>
      <c r="AE134" s="268"/>
      <c r="AF134" s="268"/>
      <c r="AG134" s="268"/>
      <c r="AH134" s="268"/>
      <c r="AI134" s="268"/>
      <c r="AJ134" s="268"/>
      <c r="AK134" s="268"/>
      <c r="AL134" s="268"/>
      <c r="AM134" s="268"/>
      <c r="AN134" s="268"/>
      <c r="AO134" s="268"/>
      <c r="AP134" s="268"/>
      <c r="AQ134" s="268"/>
      <c r="AR134" s="268"/>
      <c r="AS134" s="268"/>
      <c r="AT134" s="268"/>
      <c r="AU134" s="267"/>
      <c r="AV134" s="267"/>
      <c r="AW134" s="267"/>
      <c r="AX134" s="267"/>
      <c r="AY134" s="267"/>
      <c r="AZ134" s="267"/>
      <c r="BA134" s="267"/>
      <c r="BB134" s="267"/>
      <c r="BC134" s="267"/>
      <c r="BD134" s="267"/>
      <c r="BE134" s="267"/>
      <c r="BF134" s="267"/>
      <c r="BG134" s="267"/>
      <c r="BH134" s="267"/>
      <c r="BI134" s="267"/>
      <c r="BJ134" s="267"/>
      <c r="BK134" s="267"/>
      <c r="BL134" s="267"/>
      <c r="BM134" s="267"/>
      <c r="BN134" s="265"/>
      <c r="BO134" s="265"/>
      <c r="BP134" s="265"/>
      <c r="BQ134" s="265"/>
      <c r="BR134" s="265"/>
      <c r="BS134" s="265"/>
      <c r="BT134" s="265"/>
      <c r="BU134" s="265"/>
      <c r="BV134" s="265"/>
      <c r="BW134" s="265"/>
      <c r="BX134" s="265"/>
      <c r="BY134" s="265"/>
      <c r="BZ134" s="265"/>
      <c r="CA134" s="265"/>
      <c r="CB134" s="265"/>
      <c r="CC134" s="265"/>
      <c r="CD134" s="265"/>
      <c r="CE134" s="265"/>
      <c r="CF134" s="265"/>
      <c r="CG134" s="265"/>
      <c r="CH134" s="265"/>
      <c r="CI134" s="265"/>
      <c r="CJ134" s="265"/>
      <c r="CK134" s="265"/>
      <c r="CL134" s="265"/>
      <c r="CM134" s="265"/>
      <c r="CN134" s="265"/>
      <c r="CO134" s="265"/>
      <c r="CP134" s="265"/>
      <c r="CQ134" s="265"/>
      <c r="CR134" s="265"/>
      <c r="CS134" s="265"/>
      <c r="CT134" s="265"/>
      <c r="CU134" s="265"/>
      <c r="CV134" s="265"/>
      <c r="CW134" s="265"/>
      <c r="CX134" s="265"/>
      <c r="CY134" s="265"/>
      <c r="CZ134" s="265"/>
      <c r="DA134" s="265"/>
      <c r="DB134" s="265"/>
      <c r="DC134" s="265"/>
      <c r="DD134" s="265"/>
      <c r="DE134" s="265"/>
      <c r="DF134" s="265"/>
      <c r="DG134" s="265"/>
      <c r="DH134" s="265"/>
      <c r="DI134" s="265"/>
      <c r="DJ134" s="265"/>
      <c r="DK134" s="265"/>
      <c r="DL134" s="265"/>
      <c r="DM134" s="265"/>
      <c r="DN134" s="265"/>
      <c r="DO134" s="265"/>
      <c r="DP134" s="237"/>
      <c r="DQ134" s="237"/>
      <c r="DR134" s="237"/>
      <c r="DS134" s="237"/>
      <c r="DT134" s="237"/>
      <c r="DU134" s="237"/>
      <c r="DV134" s="237"/>
      <c r="DW134" s="237"/>
      <c r="DX134" s="237"/>
      <c r="DY134" s="237"/>
      <c r="DZ134" s="237"/>
      <c r="EA134" s="226"/>
    </row>
    <row r="135" spans="1:131" ht="14.25" hidden="1" x14ac:dyDescent="0.15">
      <c r="AU135" s="268"/>
      <c r="AV135" s="268"/>
      <c r="AW135" s="268"/>
      <c r="AX135" s="268"/>
      <c r="AY135" s="268"/>
      <c r="AZ135" s="268"/>
      <c r="BA135" s="268"/>
      <c r="BB135" s="268"/>
      <c r="BC135" s="268"/>
      <c r="BD135" s="268"/>
      <c r="BE135" s="268"/>
      <c r="BF135" s="268"/>
      <c r="BG135" s="268"/>
      <c r="BH135" s="268"/>
      <c r="BI135" s="268"/>
      <c r="BJ135" s="268"/>
      <c r="BK135" s="268"/>
      <c r="BL135" s="268"/>
      <c r="BM135" s="268"/>
      <c r="BN135" s="268"/>
      <c r="BO135" s="268"/>
      <c r="BP135" s="268"/>
      <c r="BQ135" s="268"/>
      <c r="BR135" s="268"/>
      <c r="BS135" s="268"/>
      <c r="BT135" s="268"/>
      <c r="BU135" s="268"/>
      <c r="BV135" s="268"/>
      <c r="BW135" s="268"/>
      <c r="BX135" s="268"/>
      <c r="BY135" s="268"/>
      <c r="BZ135" s="268"/>
      <c r="CA135" s="268"/>
      <c r="CB135" s="268"/>
      <c r="CC135" s="268"/>
      <c r="CD135" s="268"/>
      <c r="CE135" s="268"/>
      <c r="CF135" s="268"/>
      <c r="CG135" s="268"/>
      <c r="CH135" s="268"/>
      <c r="CI135" s="268"/>
      <c r="CJ135" s="268"/>
      <c r="CK135" s="268"/>
      <c r="CL135" s="268"/>
      <c r="CM135" s="268"/>
      <c r="CN135" s="268"/>
      <c r="CO135" s="268"/>
      <c r="CP135" s="268"/>
      <c r="CQ135" s="268"/>
      <c r="CR135" s="268"/>
      <c r="CS135" s="268"/>
      <c r="CT135" s="268"/>
      <c r="CU135" s="268"/>
      <c r="CV135" s="268"/>
      <c r="CW135" s="268"/>
      <c r="CX135" s="268"/>
      <c r="CY135" s="268"/>
      <c r="CZ135" s="268"/>
      <c r="DA135" s="268"/>
      <c r="DB135" s="268"/>
      <c r="DC135" s="268"/>
      <c r="DD135" s="268"/>
      <c r="DE135" s="268"/>
      <c r="DF135" s="268"/>
      <c r="DG135" s="268"/>
      <c r="DH135" s="268"/>
      <c r="DI135" s="268"/>
      <c r="DJ135" s="268"/>
      <c r="DK135" s="268"/>
      <c r="DL135" s="268"/>
      <c r="DM135" s="268"/>
      <c r="DN135" s="268"/>
      <c r="DO135" s="268"/>
      <c r="DP135" s="268"/>
      <c r="DQ135" s="268"/>
      <c r="DR135" s="268"/>
      <c r="DS135" s="268"/>
      <c r="DT135" s="268"/>
      <c r="DU135" s="268"/>
      <c r="DV135" s="268"/>
      <c r="DW135" s="268"/>
      <c r="DX135" s="268"/>
      <c r="DY135" s="268"/>
      <c r="DZ135" s="268"/>
    </row>
    <row r="136" spans="1:131" hidden="1" x14ac:dyDescent="0.15"/>
  </sheetData>
  <sheetProtection algorithmName="SHA-512" hashValue="Jamf3atKefiLdZKa/iJlV2y3yoebDcA4I+TcBQ1agF6rRY9s0q6wrop2MzAE12c7tQnbYrM5ADZFBaMmv8W8Iw==" saltValue="E1Kt3iSD5o73Zft0Xr5PvQ==" spinCount="100000" sheet="1" objects="1" scenarios="1" formatRows="0"/>
  <mergeCells count="2033">
    <mergeCell ref="DB5:DF6"/>
    <mergeCell ref="DG5:DK6"/>
    <mergeCell ref="DL5:DP6"/>
    <mergeCell ref="DQ5:DU6"/>
    <mergeCell ref="DV5:DZ6"/>
    <mergeCell ref="B7:P7"/>
    <mergeCell ref="Q7:U7"/>
    <mergeCell ref="V7:Z7"/>
    <mergeCell ref="AA7:AE7"/>
    <mergeCell ref="AF7:AJ7"/>
    <mergeCell ref="AU5:AY6"/>
    <mergeCell ref="BQ5:CG6"/>
    <mergeCell ref="CH5:CL6"/>
    <mergeCell ref="CM5:CQ6"/>
    <mergeCell ref="CR5:CV6"/>
    <mergeCell ref="CW5:DA6"/>
    <mergeCell ref="DJ2:DO2"/>
    <mergeCell ref="DQ2:DZ2"/>
    <mergeCell ref="A4:AY4"/>
    <mergeCell ref="A5:P6"/>
    <mergeCell ref="Q5:U6"/>
    <mergeCell ref="V5:Z6"/>
    <mergeCell ref="AA5:AE6"/>
    <mergeCell ref="AF5:AJ6"/>
    <mergeCell ref="AK5:AO6"/>
    <mergeCell ref="AP5:AT6"/>
    <mergeCell ref="DV7:DZ7"/>
    <mergeCell ref="B8:P8"/>
    <mergeCell ref="Q8:U8"/>
    <mergeCell ref="V8:Z8"/>
    <mergeCell ref="AA8:AE8"/>
    <mergeCell ref="AF8:AJ8"/>
    <mergeCell ref="AK8:AO8"/>
    <mergeCell ref="AP8:AT8"/>
    <mergeCell ref="AU8:AY8"/>
    <mergeCell ref="BS8:CG8"/>
    <mergeCell ref="CR7:CV7"/>
    <mergeCell ref="CW7:DA7"/>
    <mergeCell ref="DB7:DF7"/>
    <mergeCell ref="DG7:DK7"/>
    <mergeCell ref="DL7:DP7"/>
    <mergeCell ref="DQ7:DU7"/>
    <mergeCell ref="AK7:AO7"/>
    <mergeCell ref="AP7:AT7"/>
    <mergeCell ref="AU7:AY7"/>
    <mergeCell ref="BS7:CG7"/>
    <mergeCell ref="CH7:CL7"/>
    <mergeCell ref="CM7:CQ7"/>
    <mergeCell ref="DB9:DF9"/>
    <mergeCell ref="DG9:DK9"/>
    <mergeCell ref="DL9:DP9"/>
    <mergeCell ref="DQ9:DU9"/>
    <mergeCell ref="DV9:DZ9"/>
    <mergeCell ref="B10:P10"/>
    <mergeCell ref="Q10:U10"/>
    <mergeCell ref="V10:Z10"/>
    <mergeCell ref="AA10:AE10"/>
    <mergeCell ref="AF10:AJ10"/>
    <mergeCell ref="AU9:AY9"/>
    <mergeCell ref="BS9:CG9"/>
    <mergeCell ref="CH9:CL9"/>
    <mergeCell ref="CM9:CQ9"/>
    <mergeCell ref="CR9:CV9"/>
    <mergeCell ref="CW9:DA9"/>
    <mergeCell ref="DL8:DP8"/>
    <mergeCell ref="DQ8:DU8"/>
    <mergeCell ref="DV8:DZ8"/>
    <mergeCell ref="B9:P9"/>
    <mergeCell ref="Q9:U9"/>
    <mergeCell ref="V9:Z9"/>
    <mergeCell ref="AA9:AE9"/>
    <mergeCell ref="AF9:AJ9"/>
    <mergeCell ref="AK9:AO9"/>
    <mergeCell ref="AP9:AT9"/>
    <mergeCell ref="CH8:CL8"/>
    <mergeCell ref="CM8:CQ8"/>
    <mergeCell ref="CR8:CV8"/>
    <mergeCell ref="CW8:DA8"/>
    <mergeCell ref="DB8:DF8"/>
    <mergeCell ref="DG8:DK8"/>
    <mergeCell ref="DV10:DZ10"/>
    <mergeCell ref="B11:P11"/>
    <mergeCell ref="Q11:U11"/>
    <mergeCell ref="V11:Z11"/>
    <mergeCell ref="AA11:AE11"/>
    <mergeCell ref="AF11:AJ11"/>
    <mergeCell ref="AK11:AO11"/>
    <mergeCell ref="AP11:AT11"/>
    <mergeCell ref="AU11:AY11"/>
    <mergeCell ref="BS11:CG11"/>
    <mergeCell ref="CR10:CV10"/>
    <mergeCell ref="CW10:DA10"/>
    <mergeCell ref="DB10:DF10"/>
    <mergeCell ref="DG10:DK10"/>
    <mergeCell ref="DL10:DP10"/>
    <mergeCell ref="DQ10:DU10"/>
    <mergeCell ref="AK10:AO10"/>
    <mergeCell ref="AP10:AT10"/>
    <mergeCell ref="AU10:AY10"/>
    <mergeCell ref="BS10:CG10"/>
    <mergeCell ref="CH10:CL10"/>
    <mergeCell ref="CM10:CQ10"/>
    <mergeCell ref="DB12:DF12"/>
    <mergeCell ref="DG12:DK12"/>
    <mergeCell ref="DL12:DP12"/>
    <mergeCell ref="DQ12:DU12"/>
    <mergeCell ref="DV12:DZ12"/>
    <mergeCell ref="B13:P13"/>
    <mergeCell ref="Q13:U13"/>
    <mergeCell ref="V13:Z13"/>
    <mergeCell ref="AA13:AE13"/>
    <mergeCell ref="AF13:AJ13"/>
    <mergeCell ref="AU12:AY12"/>
    <mergeCell ref="BS12:CG12"/>
    <mergeCell ref="CH12:CL12"/>
    <mergeCell ref="CM12:CQ12"/>
    <mergeCell ref="CR12:CV12"/>
    <mergeCell ref="CW12:DA12"/>
    <mergeCell ref="DL11:DP11"/>
    <mergeCell ref="DQ11:DU11"/>
    <mergeCell ref="DV11:DZ11"/>
    <mergeCell ref="B12:P12"/>
    <mergeCell ref="Q12:U12"/>
    <mergeCell ref="V12:Z12"/>
    <mergeCell ref="AA12:AE12"/>
    <mergeCell ref="AF12:AJ12"/>
    <mergeCell ref="AK12:AO12"/>
    <mergeCell ref="AP12:AT12"/>
    <mergeCell ref="CH11:CL11"/>
    <mergeCell ref="CM11:CQ11"/>
    <mergeCell ref="CR11:CV11"/>
    <mergeCell ref="CW11:DA11"/>
    <mergeCell ref="DB11:DF11"/>
    <mergeCell ref="DG11:DK11"/>
    <mergeCell ref="DV13:DZ13"/>
    <mergeCell ref="B14:P14"/>
    <mergeCell ref="Q14:U14"/>
    <mergeCell ref="V14:Z14"/>
    <mergeCell ref="AA14:AE14"/>
    <mergeCell ref="AF14:AJ14"/>
    <mergeCell ref="AK14:AO14"/>
    <mergeCell ref="AP14:AT14"/>
    <mergeCell ref="AU14:AY14"/>
    <mergeCell ref="BS14:CG14"/>
    <mergeCell ref="CR13:CV13"/>
    <mergeCell ref="CW13:DA13"/>
    <mergeCell ref="DB13:DF13"/>
    <mergeCell ref="DG13:DK13"/>
    <mergeCell ref="DL13:DP13"/>
    <mergeCell ref="DQ13:DU13"/>
    <mergeCell ref="AK13:AO13"/>
    <mergeCell ref="AP13:AT13"/>
    <mergeCell ref="AU13:AY13"/>
    <mergeCell ref="BS13:CG13"/>
    <mergeCell ref="CH13:CL13"/>
    <mergeCell ref="CM13:CQ13"/>
    <mergeCell ref="DB15:DF15"/>
    <mergeCell ref="DG15:DK15"/>
    <mergeCell ref="DL15:DP15"/>
    <mergeCell ref="DQ15:DU15"/>
    <mergeCell ref="DV15:DZ15"/>
    <mergeCell ref="B16:P16"/>
    <mergeCell ref="Q16:U16"/>
    <mergeCell ref="V16:Z16"/>
    <mergeCell ref="AA16:AE16"/>
    <mergeCell ref="AF16:AJ16"/>
    <mergeCell ref="AU15:AY15"/>
    <mergeCell ref="BS15:CG15"/>
    <mergeCell ref="CH15:CL15"/>
    <mergeCell ref="CM15:CQ15"/>
    <mergeCell ref="CR15:CV15"/>
    <mergeCell ref="CW15:DA15"/>
    <mergeCell ref="DL14:DP14"/>
    <mergeCell ref="DQ14:DU14"/>
    <mergeCell ref="DV14:DZ14"/>
    <mergeCell ref="B15:P15"/>
    <mergeCell ref="Q15:U15"/>
    <mergeCell ref="V15:Z15"/>
    <mergeCell ref="AA15:AE15"/>
    <mergeCell ref="AF15:AJ15"/>
    <mergeCell ref="AK15:AO15"/>
    <mergeCell ref="AP15:AT15"/>
    <mergeCell ref="CH14:CL14"/>
    <mergeCell ref="CM14:CQ14"/>
    <mergeCell ref="CR14:CV14"/>
    <mergeCell ref="CW14:DA14"/>
    <mergeCell ref="DB14:DF14"/>
    <mergeCell ref="DG14:DK14"/>
    <mergeCell ref="DV16:DZ16"/>
    <mergeCell ref="B17:P17"/>
    <mergeCell ref="Q17:U17"/>
    <mergeCell ref="V17:Z17"/>
    <mergeCell ref="AA17:AE17"/>
    <mergeCell ref="AF17:AJ17"/>
    <mergeCell ref="AK17:AO17"/>
    <mergeCell ref="AP17:AT17"/>
    <mergeCell ref="AU17:AY17"/>
    <mergeCell ref="BS17:CG17"/>
    <mergeCell ref="CR16:CV16"/>
    <mergeCell ref="CW16:DA16"/>
    <mergeCell ref="DB16:DF16"/>
    <mergeCell ref="DG16:DK16"/>
    <mergeCell ref="DL16:DP16"/>
    <mergeCell ref="DQ16:DU16"/>
    <mergeCell ref="AK16:AO16"/>
    <mergeCell ref="AP16:AT16"/>
    <mergeCell ref="AU16:AY16"/>
    <mergeCell ref="BS16:CG16"/>
    <mergeCell ref="CH16:CL16"/>
    <mergeCell ref="CM16:CQ16"/>
    <mergeCell ref="DB18:DF18"/>
    <mergeCell ref="DG18:DK18"/>
    <mergeCell ref="DL18:DP18"/>
    <mergeCell ref="DQ18:DU18"/>
    <mergeCell ref="DV18:DZ18"/>
    <mergeCell ref="B19:P19"/>
    <mergeCell ref="Q19:U19"/>
    <mergeCell ref="V19:Z19"/>
    <mergeCell ref="AA19:AE19"/>
    <mergeCell ref="AF19:AJ19"/>
    <mergeCell ref="AU18:AY18"/>
    <mergeCell ref="BS18:CG18"/>
    <mergeCell ref="CH18:CL18"/>
    <mergeCell ref="CM18:CQ18"/>
    <mergeCell ref="CR18:CV18"/>
    <mergeCell ref="CW18:DA18"/>
    <mergeCell ref="DL17:DP17"/>
    <mergeCell ref="DQ17:DU17"/>
    <mergeCell ref="DV17:DZ17"/>
    <mergeCell ref="B18:P18"/>
    <mergeCell ref="Q18:U18"/>
    <mergeCell ref="V18:Z18"/>
    <mergeCell ref="AA18:AE18"/>
    <mergeCell ref="AF18:AJ18"/>
    <mergeCell ref="AK18:AO18"/>
    <mergeCell ref="AP18:AT18"/>
    <mergeCell ref="CH17:CL17"/>
    <mergeCell ref="CM17:CQ17"/>
    <mergeCell ref="CR17:CV17"/>
    <mergeCell ref="CW17:DA17"/>
    <mergeCell ref="DB17:DF17"/>
    <mergeCell ref="DG17:DK17"/>
    <mergeCell ref="DV19:DZ19"/>
    <mergeCell ref="B20:P20"/>
    <mergeCell ref="Q20:U20"/>
    <mergeCell ref="V20:Z20"/>
    <mergeCell ref="AA20:AE20"/>
    <mergeCell ref="AF20:AJ20"/>
    <mergeCell ref="AK20:AO20"/>
    <mergeCell ref="AP20:AT20"/>
    <mergeCell ref="AU20:AY20"/>
    <mergeCell ref="BS20:CG20"/>
    <mergeCell ref="CR19:CV19"/>
    <mergeCell ref="CW19:DA19"/>
    <mergeCell ref="DB19:DF19"/>
    <mergeCell ref="DG19:DK19"/>
    <mergeCell ref="DL19:DP19"/>
    <mergeCell ref="DQ19:DU19"/>
    <mergeCell ref="AK19:AO19"/>
    <mergeCell ref="AP19:AT19"/>
    <mergeCell ref="AU19:AY19"/>
    <mergeCell ref="BS19:CG19"/>
    <mergeCell ref="CH19:CL19"/>
    <mergeCell ref="CM19:CQ19"/>
    <mergeCell ref="DB21:DF21"/>
    <mergeCell ref="DG21:DK21"/>
    <mergeCell ref="DL21:DP21"/>
    <mergeCell ref="DQ21:DU21"/>
    <mergeCell ref="DV21:DZ21"/>
    <mergeCell ref="B22:P22"/>
    <mergeCell ref="Q22:U22"/>
    <mergeCell ref="V22:Z22"/>
    <mergeCell ref="AA22:AE22"/>
    <mergeCell ref="AF22:AJ22"/>
    <mergeCell ref="AU21:AY21"/>
    <mergeCell ref="BS21:CG21"/>
    <mergeCell ref="CH21:CL21"/>
    <mergeCell ref="CM21:CQ21"/>
    <mergeCell ref="CR21:CV21"/>
    <mergeCell ref="CW21:DA21"/>
    <mergeCell ref="DL20:DP20"/>
    <mergeCell ref="DQ20:DU20"/>
    <mergeCell ref="DV20:DZ20"/>
    <mergeCell ref="B21:P21"/>
    <mergeCell ref="Q21:U21"/>
    <mergeCell ref="V21:Z21"/>
    <mergeCell ref="AA21:AE21"/>
    <mergeCell ref="AF21:AJ21"/>
    <mergeCell ref="AK21:AO21"/>
    <mergeCell ref="AP21:AT21"/>
    <mergeCell ref="CH20:CL20"/>
    <mergeCell ref="CM20:CQ20"/>
    <mergeCell ref="CR20:CV20"/>
    <mergeCell ref="CW20:DA20"/>
    <mergeCell ref="DB20:DF20"/>
    <mergeCell ref="DG20:DK20"/>
    <mergeCell ref="DQ22:DU22"/>
    <mergeCell ref="DV22:DZ22"/>
    <mergeCell ref="B23:P23"/>
    <mergeCell ref="Q23:U23"/>
    <mergeCell ref="V23:Z23"/>
    <mergeCell ref="AA23:AE23"/>
    <mergeCell ref="AF23:AJ23"/>
    <mergeCell ref="AK23:AO23"/>
    <mergeCell ref="AP23:AT23"/>
    <mergeCell ref="AU23:AY23"/>
    <mergeCell ref="CM22:CQ22"/>
    <mergeCell ref="CR22:CV22"/>
    <mergeCell ref="CW22:DA22"/>
    <mergeCell ref="DB22:DF22"/>
    <mergeCell ref="DG22:DK22"/>
    <mergeCell ref="DL22:DP22"/>
    <mergeCell ref="AK22:AO22"/>
    <mergeCell ref="AP22:AT22"/>
    <mergeCell ref="AU22:AY22"/>
    <mergeCell ref="AZ22:BD22"/>
    <mergeCell ref="BS22:CG22"/>
    <mergeCell ref="CH22:CL22"/>
    <mergeCell ref="CW24:DA24"/>
    <mergeCell ref="DB24:DF24"/>
    <mergeCell ref="DG24:DK24"/>
    <mergeCell ref="DL24:DP24"/>
    <mergeCell ref="DQ24:DU24"/>
    <mergeCell ref="DV24:DZ24"/>
    <mergeCell ref="DB23:DF23"/>
    <mergeCell ref="DG23:DK23"/>
    <mergeCell ref="DL23:DP23"/>
    <mergeCell ref="DQ23:DU23"/>
    <mergeCell ref="DV23:DZ23"/>
    <mergeCell ref="A24:AY24"/>
    <mergeCell ref="BS24:CG24"/>
    <mergeCell ref="CH24:CL24"/>
    <mergeCell ref="CM24:CQ24"/>
    <mergeCell ref="CR24:CV24"/>
    <mergeCell ref="AZ23:BD23"/>
    <mergeCell ref="BS23:CG23"/>
    <mergeCell ref="CH23:CL23"/>
    <mergeCell ref="CM23:CQ23"/>
    <mergeCell ref="CR23:CV23"/>
    <mergeCell ref="CW23:DA23"/>
    <mergeCell ref="AK26:AO27"/>
    <mergeCell ref="AP26:AT27"/>
    <mergeCell ref="AU26:AY27"/>
    <mergeCell ref="AZ26:BD27"/>
    <mergeCell ref="BE26:BI27"/>
    <mergeCell ref="BS26:CG26"/>
    <mergeCell ref="DB25:DF25"/>
    <mergeCell ref="DG25:DK25"/>
    <mergeCell ref="DL25:DP25"/>
    <mergeCell ref="DQ25:DU25"/>
    <mergeCell ref="DV25:DZ25"/>
    <mergeCell ref="A26:P27"/>
    <mergeCell ref="Q26:U27"/>
    <mergeCell ref="V26:Z27"/>
    <mergeCell ref="AA26:AE27"/>
    <mergeCell ref="AF26:AJ27"/>
    <mergeCell ref="A25:BI25"/>
    <mergeCell ref="BS25:CG25"/>
    <mergeCell ref="CH25:CL25"/>
    <mergeCell ref="CM25:CQ25"/>
    <mergeCell ref="CR25:CV25"/>
    <mergeCell ref="CW25:DA25"/>
    <mergeCell ref="AU28:AY28"/>
    <mergeCell ref="AZ28:BD28"/>
    <mergeCell ref="BE28:BI28"/>
    <mergeCell ref="BS28:CG28"/>
    <mergeCell ref="CH28:CL28"/>
    <mergeCell ref="CM28:CQ28"/>
    <mergeCell ref="DL27:DP27"/>
    <mergeCell ref="DQ27:DU27"/>
    <mergeCell ref="DV27:DZ27"/>
    <mergeCell ref="B28:P28"/>
    <mergeCell ref="Q28:U28"/>
    <mergeCell ref="V28:Z28"/>
    <mergeCell ref="AA28:AE28"/>
    <mergeCell ref="AF28:AJ28"/>
    <mergeCell ref="AK28:AO28"/>
    <mergeCell ref="AP28:AT28"/>
    <mergeCell ref="DL26:DP26"/>
    <mergeCell ref="DQ26:DU26"/>
    <mergeCell ref="DV26:DZ26"/>
    <mergeCell ref="BS27:CG27"/>
    <mergeCell ref="CH27:CL27"/>
    <mergeCell ref="CM27:CQ27"/>
    <mergeCell ref="CR27:CV27"/>
    <mergeCell ref="CW27:DA27"/>
    <mergeCell ref="DB27:DF27"/>
    <mergeCell ref="DG27:DK27"/>
    <mergeCell ref="CH26:CL26"/>
    <mergeCell ref="CM26:CQ26"/>
    <mergeCell ref="CR26:CV26"/>
    <mergeCell ref="CW26:DA26"/>
    <mergeCell ref="DB26:DF26"/>
    <mergeCell ref="DG26:DK26"/>
    <mergeCell ref="DB29:DF29"/>
    <mergeCell ref="DG29:DK29"/>
    <mergeCell ref="DL29:DP29"/>
    <mergeCell ref="DQ29:DU29"/>
    <mergeCell ref="DV29:DZ29"/>
    <mergeCell ref="B30:P30"/>
    <mergeCell ref="Q30:U30"/>
    <mergeCell ref="V30:Z30"/>
    <mergeCell ref="AA30:AE30"/>
    <mergeCell ref="AF30:AJ30"/>
    <mergeCell ref="BE29:BI29"/>
    <mergeCell ref="BS29:CG29"/>
    <mergeCell ref="CH29:CL29"/>
    <mergeCell ref="CM29:CQ29"/>
    <mergeCell ref="CR29:CV29"/>
    <mergeCell ref="CW29:DA29"/>
    <mergeCell ref="DV28:DZ28"/>
    <mergeCell ref="B29:P29"/>
    <mergeCell ref="Q29:U29"/>
    <mergeCell ref="V29:Z29"/>
    <mergeCell ref="AA29:AE29"/>
    <mergeCell ref="AF29:AJ29"/>
    <mergeCell ref="AK29:AO29"/>
    <mergeCell ref="AP29:AT29"/>
    <mergeCell ref="AU29:AY29"/>
    <mergeCell ref="AZ29:BD29"/>
    <mergeCell ref="CR28:CV28"/>
    <mergeCell ref="CW28:DA28"/>
    <mergeCell ref="DB28:DF28"/>
    <mergeCell ref="DG28:DK28"/>
    <mergeCell ref="DL28:DP28"/>
    <mergeCell ref="DQ28:DU28"/>
    <mergeCell ref="AU31:AY31"/>
    <mergeCell ref="AZ31:BD31"/>
    <mergeCell ref="BE31:BI31"/>
    <mergeCell ref="BS31:CG31"/>
    <mergeCell ref="CH31:CL31"/>
    <mergeCell ref="CM31:CQ31"/>
    <mergeCell ref="DL30:DP30"/>
    <mergeCell ref="DQ30:DU30"/>
    <mergeCell ref="DV30:DZ30"/>
    <mergeCell ref="B31:P31"/>
    <mergeCell ref="Q31:U31"/>
    <mergeCell ref="V31:Z31"/>
    <mergeCell ref="AA31:AE31"/>
    <mergeCell ref="AF31:AJ31"/>
    <mergeCell ref="AK31:AO31"/>
    <mergeCell ref="AP31:AT31"/>
    <mergeCell ref="CH30:CL30"/>
    <mergeCell ref="CM30:CQ30"/>
    <mergeCell ref="CR30:CV30"/>
    <mergeCell ref="CW30:DA30"/>
    <mergeCell ref="DB30:DF30"/>
    <mergeCell ref="DG30:DK30"/>
    <mergeCell ref="AK30:AO30"/>
    <mergeCell ref="AP30:AT30"/>
    <mergeCell ref="AU30:AY30"/>
    <mergeCell ref="AZ30:BD30"/>
    <mergeCell ref="BE30:BI30"/>
    <mergeCell ref="BS30:CG30"/>
    <mergeCell ref="DB32:DF32"/>
    <mergeCell ref="DG32:DK32"/>
    <mergeCell ref="DL32:DP32"/>
    <mergeCell ref="DQ32:DU32"/>
    <mergeCell ref="DV32:DZ32"/>
    <mergeCell ref="B33:P33"/>
    <mergeCell ref="Q33:U33"/>
    <mergeCell ref="V33:Z33"/>
    <mergeCell ref="AA33:AE33"/>
    <mergeCell ref="AF33:AJ33"/>
    <mergeCell ref="BE32:BI32"/>
    <mergeCell ref="BS32:CG32"/>
    <mergeCell ref="CH32:CL32"/>
    <mergeCell ref="CM32:CQ32"/>
    <mergeCell ref="CR32:CV32"/>
    <mergeCell ref="CW32:DA32"/>
    <mergeCell ref="DV31:DZ31"/>
    <mergeCell ref="B32:P32"/>
    <mergeCell ref="Q32:U32"/>
    <mergeCell ref="V32:Z32"/>
    <mergeCell ref="AA32:AE32"/>
    <mergeCell ref="AF32:AJ32"/>
    <mergeCell ref="AK32:AO32"/>
    <mergeCell ref="AP32:AT32"/>
    <mergeCell ref="AU32:AY32"/>
    <mergeCell ref="AZ32:BD32"/>
    <mergeCell ref="CR31:CV31"/>
    <mergeCell ref="CW31:DA31"/>
    <mergeCell ref="DB31:DF31"/>
    <mergeCell ref="DG31:DK31"/>
    <mergeCell ref="DL31:DP31"/>
    <mergeCell ref="DQ31:DU31"/>
    <mergeCell ref="AU34:AY34"/>
    <mergeCell ref="AZ34:BD34"/>
    <mergeCell ref="BE34:BI34"/>
    <mergeCell ref="BS34:CG34"/>
    <mergeCell ref="CH34:CL34"/>
    <mergeCell ref="CM34:CQ34"/>
    <mergeCell ref="DL33:DP33"/>
    <mergeCell ref="DQ33:DU33"/>
    <mergeCell ref="DV33:DZ33"/>
    <mergeCell ref="B34:P34"/>
    <mergeCell ref="Q34:U34"/>
    <mergeCell ref="V34:Z34"/>
    <mergeCell ref="AA34:AE34"/>
    <mergeCell ref="AF34:AJ34"/>
    <mergeCell ref="AK34:AO34"/>
    <mergeCell ref="AP34:AT34"/>
    <mergeCell ref="CH33:CL33"/>
    <mergeCell ref="CM33:CQ33"/>
    <mergeCell ref="CR33:CV33"/>
    <mergeCell ref="CW33:DA33"/>
    <mergeCell ref="DB33:DF33"/>
    <mergeCell ref="DG33:DK33"/>
    <mergeCell ref="AK33:AO33"/>
    <mergeCell ref="AP33:AT33"/>
    <mergeCell ref="AU33:AY33"/>
    <mergeCell ref="AZ33:BD33"/>
    <mergeCell ref="BE33:BI33"/>
    <mergeCell ref="BS33:CG33"/>
    <mergeCell ref="DB35:DF35"/>
    <mergeCell ref="DG35:DK35"/>
    <mergeCell ref="DL35:DP35"/>
    <mergeCell ref="DQ35:DU35"/>
    <mergeCell ref="DV35:DZ35"/>
    <mergeCell ref="B36:P36"/>
    <mergeCell ref="Q36:U36"/>
    <mergeCell ref="V36:Z36"/>
    <mergeCell ref="AA36:AE36"/>
    <mergeCell ref="AF36:AJ36"/>
    <mergeCell ref="BE35:BI35"/>
    <mergeCell ref="BS35:CG35"/>
    <mergeCell ref="CH35:CL35"/>
    <mergeCell ref="CM35:CQ35"/>
    <mergeCell ref="CR35:CV35"/>
    <mergeCell ref="CW35:DA35"/>
    <mergeCell ref="DV34:DZ34"/>
    <mergeCell ref="B35:P35"/>
    <mergeCell ref="Q35:U35"/>
    <mergeCell ref="V35:Z35"/>
    <mergeCell ref="AA35:AE35"/>
    <mergeCell ref="AF35:AJ35"/>
    <mergeCell ref="AK35:AO35"/>
    <mergeCell ref="AP35:AT35"/>
    <mergeCell ref="AU35:AY35"/>
    <mergeCell ref="AZ35:BD35"/>
    <mergeCell ref="CR34:CV34"/>
    <mergeCell ref="CW34:DA34"/>
    <mergeCell ref="DB34:DF34"/>
    <mergeCell ref="DG34:DK34"/>
    <mergeCell ref="DL34:DP34"/>
    <mergeCell ref="DQ34:DU34"/>
    <mergeCell ref="AU37:AY37"/>
    <mergeCell ref="AZ37:BD37"/>
    <mergeCell ref="BE37:BI37"/>
    <mergeCell ref="BS37:CG37"/>
    <mergeCell ref="CH37:CL37"/>
    <mergeCell ref="CM37:CQ37"/>
    <mergeCell ref="DL36:DP36"/>
    <mergeCell ref="DQ36:DU36"/>
    <mergeCell ref="DV36:DZ36"/>
    <mergeCell ref="B37:P37"/>
    <mergeCell ref="Q37:U37"/>
    <mergeCell ref="V37:Z37"/>
    <mergeCell ref="AA37:AE37"/>
    <mergeCell ref="AF37:AJ37"/>
    <mergeCell ref="AK37:AO37"/>
    <mergeCell ref="AP37:AT37"/>
    <mergeCell ref="CH36:CL36"/>
    <mergeCell ref="CM36:CQ36"/>
    <mergeCell ref="CR36:CV36"/>
    <mergeCell ref="CW36:DA36"/>
    <mergeCell ref="DB36:DF36"/>
    <mergeCell ref="DG36:DK36"/>
    <mergeCell ref="AK36:AO36"/>
    <mergeCell ref="AP36:AT36"/>
    <mergeCell ref="AU36:AY36"/>
    <mergeCell ref="AZ36:BD36"/>
    <mergeCell ref="BE36:BI36"/>
    <mergeCell ref="BS36:CG36"/>
    <mergeCell ref="DB38:DF38"/>
    <mergeCell ref="DG38:DK38"/>
    <mergeCell ref="DL38:DP38"/>
    <mergeCell ref="DQ38:DU38"/>
    <mergeCell ref="DV38:DZ38"/>
    <mergeCell ref="B39:P39"/>
    <mergeCell ref="Q39:U39"/>
    <mergeCell ref="V39:Z39"/>
    <mergeCell ref="AA39:AE39"/>
    <mergeCell ref="AF39:AJ39"/>
    <mergeCell ref="BE38:BI38"/>
    <mergeCell ref="BS38:CG38"/>
    <mergeCell ref="CH38:CL38"/>
    <mergeCell ref="CM38:CQ38"/>
    <mergeCell ref="CR38:CV38"/>
    <mergeCell ref="CW38:DA38"/>
    <mergeCell ref="DV37:DZ37"/>
    <mergeCell ref="B38:P38"/>
    <mergeCell ref="Q38:U38"/>
    <mergeCell ref="V38:Z38"/>
    <mergeCell ref="AA38:AE38"/>
    <mergeCell ref="AF38:AJ38"/>
    <mergeCell ref="AK38:AO38"/>
    <mergeCell ref="AP38:AT38"/>
    <mergeCell ref="AU38:AY38"/>
    <mergeCell ref="AZ38:BD38"/>
    <mergeCell ref="CR37:CV37"/>
    <mergeCell ref="CW37:DA37"/>
    <mergeCell ref="DB37:DF37"/>
    <mergeCell ref="DG37:DK37"/>
    <mergeCell ref="DL37:DP37"/>
    <mergeCell ref="DQ37:DU37"/>
    <mergeCell ref="AU40:AY40"/>
    <mergeCell ref="AZ40:BD40"/>
    <mergeCell ref="BE40:BI40"/>
    <mergeCell ref="BS40:CG40"/>
    <mergeCell ref="CH40:CL40"/>
    <mergeCell ref="CM40:CQ40"/>
    <mergeCell ref="DL39:DP39"/>
    <mergeCell ref="DQ39:DU39"/>
    <mergeCell ref="DV39:DZ39"/>
    <mergeCell ref="B40:P40"/>
    <mergeCell ref="Q40:U40"/>
    <mergeCell ref="V40:Z40"/>
    <mergeCell ref="AA40:AE40"/>
    <mergeCell ref="AF40:AJ40"/>
    <mergeCell ref="AK40:AO40"/>
    <mergeCell ref="AP40:AT40"/>
    <mergeCell ref="CH39:CL39"/>
    <mergeCell ref="CM39:CQ39"/>
    <mergeCell ref="CR39:CV39"/>
    <mergeCell ref="CW39:DA39"/>
    <mergeCell ref="DB39:DF39"/>
    <mergeCell ref="DG39:DK39"/>
    <mergeCell ref="AK39:AO39"/>
    <mergeCell ref="AP39:AT39"/>
    <mergeCell ref="AU39:AY39"/>
    <mergeCell ref="AZ39:BD39"/>
    <mergeCell ref="BE39:BI39"/>
    <mergeCell ref="BS39:CG39"/>
    <mergeCell ref="DB41:DF41"/>
    <mergeCell ref="DG41:DK41"/>
    <mergeCell ref="DL41:DP41"/>
    <mergeCell ref="DQ41:DU41"/>
    <mergeCell ref="DV41:DZ41"/>
    <mergeCell ref="B42:P42"/>
    <mergeCell ref="Q42:U42"/>
    <mergeCell ref="V42:Z42"/>
    <mergeCell ref="AA42:AE42"/>
    <mergeCell ref="AF42:AJ42"/>
    <mergeCell ref="BE41:BI41"/>
    <mergeCell ref="BS41:CG41"/>
    <mergeCell ref="CH41:CL41"/>
    <mergeCell ref="CM41:CQ41"/>
    <mergeCell ref="CR41:CV41"/>
    <mergeCell ref="CW41:DA41"/>
    <mergeCell ref="DV40:DZ40"/>
    <mergeCell ref="B41:P41"/>
    <mergeCell ref="Q41:U41"/>
    <mergeCell ref="V41:Z41"/>
    <mergeCell ref="AA41:AE41"/>
    <mergeCell ref="AF41:AJ41"/>
    <mergeCell ref="AK41:AO41"/>
    <mergeCell ref="AP41:AT41"/>
    <mergeCell ref="AU41:AY41"/>
    <mergeCell ref="AZ41:BD41"/>
    <mergeCell ref="CR40:CV40"/>
    <mergeCell ref="CW40:DA40"/>
    <mergeCell ref="DB40:DF40"/>
    <mergeCell ref="DG40:DK40"/>
    <mergeCell ref="DL40:DP40"/>
    <mergeCell ref="DQ40:DU40"/>
    <mergeCell ref="AU43:AY43"/>
    <mergeCell ref="AZ43:BD43"/>
    <mergeCell ref="BE43:BI43"/>
    <mergeCell ref="BS43:CG43"/>
    <mergeCell ref="CH43:CL43"/>
    <mergeCell ref="CM43:CQ43"/>
    <mergeCell ref="DL42:DP42"/>
    <mergeCell ref="DQ42:DU42"/>
    <mergeCell ref="DV42:DZ42"/>
    <mergeCell ref="B43:P43"/>
    <mergeCell ref="Q43:U43"/>
    <mergeCell ref="V43:Z43"/>
    <mergeCell ref="AA43:AE43"/>
    <mergeCell ref="AF43:AJ43"/>
    <mergeCell ref="AK43:AO43"/>
    <mergeCell ref="AP43:AT43"/>
    <mergeCell ref="CH42:CL42"/>
    <mergeCell ref="CM42:CQ42"/>
    <mergeCell ref="CR42:CV42"/>
    <mergeCell ref="CW42:DA42"/>
    <mergeCell ref="DB42:DF42"/>
    <mergeCell ref="DG42:DK42"/>
    <mergeCell ref="AK42:AO42"/>
    <mergeCell ref="AP42:AT42"/>
    <mergeCell ref="AU42:AY42"/>
    <mergeCell ref="AZ42:BD42"/>
    <mergeCell ref="BE42:BI42"/>
    <mergeCell ref="BS42:CG42"/>
    <mergeCell ref="DB44:DF44"/>
    <mergeCell ref="DG44:DK44"/>
    <mergeCell ref="DL44:DP44"/>
    <mergeCell ref="DQ44:DU44"/>
    <mergeCell ref="DV44:DZ44"/>
    <mergeCell ref="B45:P45"/>
    <mergeCell ref="Q45:U45"/>
    <mergeCell ref="V45:Z45"/>
    <mergeCell ref="AA45:AE45"/>
    <mergeCell ref="AF45:AJ45"/>
    <mergeCell ref="BE44:BI44"/>
    <mergeCell ref="BS44:CG44"/>
    <mergeCell ref="CH44:CL44"/>
    <mergeCell ref="CM44:CQ44"/>
    <mergeCell ref="CR44:CV44"/>
    <mergeCell ref="CW44:DA44"/>
    <mergeCell ref="DV43:DZ43"/>
    <mergeCell ref="B44:P44"/>
    <mergeCell ref="Q44:U44"/>
    <mergeCell ref="V44:Z44"/>
    <mergeCell ref="AA44:AE44"/>
    <mergeCell ref="AF44:AJ44"/>
    <mergeCell ref="AK44:AO44"/>
    <mergeCell ref="AP44:AT44"/>
    <mergeCell ref="AU44:AY44"/>
    <mergeCell ref="AZ44:BD44"/>
    <mergeCell ref="CR43:CV43"/>
    <mergeCell ref="CW43:DA43"/>
    <mergeCell ref="DB43:DF43"/>
    <mergeCell ref="DG43:DK43"/>
    <mergeCell ref="DL43:DP43"/>
    <mergeCell ref="DQ43:DU43"/>
    <mergeCell ref="AU46:AY46"/>
    <mergeCell ref="AZ46:BD46"/>
    <mergeCell ref="BE46:BI46"/>
    <mergeCell ref="BS46:CG46"/>
    <mergeCell ref="CH46:CL46"/>
    <mergeCell ref="CM46:CQ46"/>
    <mergeCell ref="DL45:DP45"/>
    <mergeCell ref="DQ45:DU45"/>
    <mergeCell ref="DV45:DZ45"/>
    <mergeCell ref="B46:P46"/>
    <mergeCell ref="Q46:U46"/>
    <mergeCell ref="V46:Z46"/>
    <mergeCell ref="AA46:AE46"/>
    <mergeCell ref="AF46:AJ46"/>
    <mergeCell ref="AK46:AO46"/>
    <mergeCell ref="AP46:AT46"/>
    <mergeCell ref="CH45:CL45"/>
    <mergeCell ref="CM45:CQ45"/>
    <mergeCell ref="CR45:CV45"/>
    <mergeCell ref="CW45:DA45"/>
    <mergeCell ref="DB45:DF45"/>
    <mergeCell ref="DG45:DK45"/>
    <mergeCell ref="AK45:AO45"/>
    <mergeCell ref="AP45:AT45"/>
    <mergeCell ref="AU45:AY45"/>
    <mergeCell ref="AZ45:BD45"/>
    <mergeCell ref="BE45:BI45"/>
    <mergeCell ref="BS45:CG45"/>
    <mergeCell ref="DB47:DF47"/>
    <mergeCell ref="DG47:DK47"/>
    <mergeCell ref="DL47:DP47"/>
    <mergeCell ref="DQ47:DU47"/>
    <mergeCell ref="DV47:DZ47"/>
    <mergeCell ref="B48:P48"/>
    <mergeCell ref="Q48:U48"/>
    <mergeCell ref="V48:Z48"/>
    <mergeCell ref="AA48:AE48"/>
    <mergeCell ref="AF48:AJ48"/>
    <mergeCell ref="BE47:BI47"/>
    <mergeCell ref="BS47:CG47"/>
    <mergeCell ref="CH47:CL47"/>
    <mergeCell ref="CM47:CQ47"/>
    <mergeCell ref="CR47:CV47"/>
    <mergeCell ref="CW47:DA47"/>
    <mergeCell ref="DV46:DZ46"/>
    <mergeCell ref="B47:P47"/>
    <mergeCell ref="Q47:U47"/>
    <mergeCell ref="V47:Z47"/>
    <mergeCell ref="AA47:AE47"/>
    <mergeCell ref="AF47:AJ47"/>
    <mergeCell ref="AK47:AO47"/>
    <mergeCell ref="AP47:AT47"/>
    <mergeCell ref="AU47:AY47"/>
    <mergeCell ref="AZ47:BD47"/>
    <mergeCell ref="CR46:CV46"/>
    <mergeCell ref="CW46:DA46"/>
    <mergeCell ref="DB46:DF46"/>
    <mergeCell ref="DG46:DK46"/>
    <mergeCell ref="DL46:DP46"/>
    <mergeCell ref="DQ46:DU46"/>
    <mergeCell ref="AU49:AY49"/>
    <mergeCell ref="AZ49:BD49"/>
    <mergeCell ref="BE49:BI49"/>
    <mergeCell ref="BS49:CG49"/>
    <mergeCell ref="CH49:CL49"/>
    <mergeCell ref="CM49:CQ49"/>
    <mergeCell ref="DL48:DP48"/>
    <mergeCell ref="DQ48:DU48"/>
    <mergeCell ref="DV48:DZ48"/>
    <mergeCell ref="B49:P49"/>
    <mergeCell ref="Q49:U49"/>
    <mergeCell ref="V49:Z49"/>
    <mergeCell ref="AA49:AE49"/>
    <mergeCell ref="AF49:AJ49"/>
    <mergeCell ref="AK49:AO49"/>
    <mergeCell ref="AP49:AT49"/>
    <mergeCell ref="CH48:CL48"/>
    <mergeCell ref="CM48:CQ48"/>
    <mergeCell ref="CR48:CV48"/>
    <mergeCell ref="CW48:DA48"/>
    <mergeCell ref="DB48:DF48"/>
    <mergeCell ref="DG48:DK48"/>
    <mergeCell ref="AK48:AO48"/>
    <mergeCell ref="AP48:AT48"/>
    <mergeCell ref="AU48:AY48"/>
    <mergeCell ref="AZ48:BD48"/>
    <mergeCell ref="BE48:BI48"/>
    <mergeCell ref="BS48:CG48"/>
    <mergeCell ref="DB50:DF50"/>
    <mergeCell ref="DG50:DK50"/>
    <mergeCell ref="DL50:DP50"/>
    <mergeCell ref="DQ50:DU50"/>
    <mergeCell ref="DV50:DZ50"/>
    <mergeCell ref="B51:P51"/>
    <mergeCell ref="Q51:U51"/>
    <mergeCell ref="V51:Z51"/>
    <mergeCell ref="AA51:AE51"/>
    <mergeCell ref="AF51:AJ51"/>
    <mergeCell ref="BE50:BI50"/>
    <mergeCell ref="BS50:CG50"/>
    <mergeCell ref="CH50:CL50"/>
    <mergeCell ref="CM50:CQ50"/>
    <mergeCell ref="CR50:CV50"/>
    <mergeCell ref="CW50:DA50"/>
    <mergeCell ref="DV49:DZ49"/>
    <mergeCell ref="B50:P50"/>
    <mergeCell ref="Q50:U50"/>
    <mergeCell ref="V50:Z50"/>
    <mergeCell ref="AA50:AE50"/>
    <mergeCell ref="AF50:AJ50"/>
    <mergeCell ref="AK50:AO50"/>
    <mergeCell ref="AP50:AT50"/>
    <mergeCell ref="AU50:AY50"/>
    <mergeCell ref="AZ50:BD50"/>
    <mergeCell ref="CR49:CV49"/>
    <mergeCell ref="CW49:DA49"/>
    <mergeCell ref="DB49:DF49"/>
    <mergeCell ref="DG49:DK49"/>
    <mergeCell ref="DL49:DP49"/>
    <mergeCell ref="DQ49:DU49"/>
    <mergeCell ref="AU52:AY52"/>
    <mergeCell ref="AZ52:BD52"/>
    <mergeCell ref="BE52:BI52"/>
    <mergeCell ref="BS52:CG52"/>
    <mergeCell ref="CH52:CL52"/>
    <mergeCell ref="CM52:CQ52"/>
    <mergeCell ref="DL51:DP51"/>
    <mergeCell ref="DQ51:DU51"/>
    <mergeCell ref="DV51:DZ51"/>
    <mergeCell ref="B52:P52"/>
    <mergeCell ref="Q52:U52"/>
    <mergeCell ref="V52:Z52"/>
    <mergeCell ref="AA52:AE52"/>
    <mergeCell ref="AF52:AJ52"/>
    <mergeCell ref="AK52:AO52"/>
    <mergeCell ref="AP52:AT52"/>
    <mergeCell ref="CH51:CL51"/>
    <mergeCell ref="CM51:CQ51"/>
    <mergeCell ref="CR51:CV51"/>
    <mergeCell ref="CW51:DA51"/>
    <mergeCell ref="DB51:DF51"/>
    <mergeCell ref="DG51:DK51"/>
    <mergeCell ref="AK51:AO51"/>
    <mergeCell ref="AP51:AT51"/>
    <mergeCell ref="AU51:AY51"/>
    <mergeCell ref="AZ51:BD51"/>
    <mergeCell ref="BE51:BI51"/>
    <mergeCell ref="BS51:CG51"/>
    <mergeCell ref="DB53:DF53"/>
    <mergeCell ref="DG53:DK53"/>
    <mergeCell ref="DL53:DP53"/>
    <mergeCell ref="DQ53:DU53"/>
    <mergeCell ref="DV53:DZ53"/>
    <mergeCell ref="B54:P54"/>
    <mergeCell ref="Q54:U54"/>
    <mergeCell ref="V54:Z54"/>
    <mergeCell ref="AA54:AE54"/>
    <mergeCell ref="AF54:AJ54"/>
    <mergeCell ref="BE53:BI53"/>
    <mergeCell ref="BS53:CG53"/>
    <mergeCell ref="CH53:CL53"/>
    <mergeCell ref="CM53:CQ53"/>
    <mergeCell ref="CR53:CV53"/>
    <mergeCell ref="CW53:DA53"/>
    <mergeCell ref="DV52:DZ52"/>
    <mergeCell ref="B53:P53"/>
    <mergeCell ref="Q53:U53"/>
    <mergeCell ref="V53:Z53"/>
    <mergeCell ref="AA53:AE53"/>
    <mergeCell ref="AF53:AJ53"/>
    <mergeCell ref="AK53:AO53"/>
    <mergeCell ref="AP53:AT53"/>
    <mergeCell ref="AU53:AY53"/>
    <mergeCell ref="AZ53:BD53"/>
    <mergeCell ref="CR52:CV52"/>
    <mergeCell ref="CW52:DA52"/>
    <mergeCell ref="DB52:DF52"/>
    <mergeCell ref="DG52:DK52"/>
    <mergeCell ref="DL52:DP52"/>
    <mergeCell ref="DQ52:DU52"/>
    <mergeCell ref="AU55:AY55"/>
    <mergeCell ref="AZ55:BD55"/>
    <mergeCell ref="BE55:BI55"/>
    <mergeCell ref="BS55:CG55"/>
    <mergeCell ref="CH55:CL55"/>
    <mergeCell ref="CM55:CQ55"/>
    <mergeCell ref="DL54:DP54"/>
    <mergeCell ref="DQ54:DU54"/>
    <mergeCell ref="DV54:DZ54"/>
    <mergeCell ref="B55:P55"/>
    <mergeCell ref="Q55:U55"/>
    <mergeCell ref="V55:Z55"/>
    <mergeCell ref="AA55:AE55"/>
    <mergeCell ref="AF55:AJ55"/>
    <mergeCell ref="AK55:AO55"/>
    <mergeCell ref="AP55:AT55"/>
    <mergeCell ref="CH54:CL54"/>
    <mergeCell ref="CM54:CQ54"/>
    <mergeCell ref="CR54:CV54"/>
    <mergeCell ref="CW54:DA54"/>
    <mergeCell ref="DB54:DF54"/>
    <mergeCell ref="DG54:DK54"/>
    <mergeCell ref="AK54:AO54"/>
    <mergeCell ref="AP54:AT54"/>
    <mergeCell ref="AU54:AY54"/>
    <mergeCell ref="AZ54:BD54"/>
    <mergeCell ref="BE54:BI54"/>
    <mergeCell ref="BS54:CG54"/>
    <mergeCell ref="DB56:DF56"/>
    <mergeCell ref="DG56:DK56"/>
    <mergeCell ref="DL56:DP56"/>
    <mergeCell ref="DQ56:DU56"/>
    <mergeCell ref="DV56:DZ56"/>
    <mergeCell ref="B57:P57"/>
    <mergeCell ref="Q57:U57"/>
    <mergeCell ref="V57:Z57"/>
    <mergeCell ref="AA57:AE57"/>
    <mergeCell ref="AF57:AJ57"/>
    <mergeCell ref="BE56:BI56"/>
    <mergeCell ref="BS56:CG56"/>
    <mergeCell ref="CH56:CL56"/>
    <mergeCell ref="CM56:CQ56"/>
    <mergeCell ref="CR56:CV56"/>
    <mergeCell ref="CW56:DA56"/>
    <mergeCell ref="DV55:DZ55"/>
    <mergeCell ref="B56:P56"/>
    <mergeCell ref="Q56:U56"/>
    <mergeCell ref="V56:Z56"/>
    <mergeCell ref="AA56:AE56"/>
    <mergeCell ref="AF56:AJ56"/>
    <mergeCell ref="AK56:AO56"/>
    <mergeCell ref="AP56:AT56"/>
    <mergeCell ref="AU56:AY56"/>
    <mergeCell ref="AZ56:BD56"/>
    <mergeCell ref="CR55:CV55"/>
    <mergeCell ref="CW55:DA55"/>
    <mergeCell ref="DB55:DF55"/>
    <mergeCell ref="DG55:DK55"/>
    <mergeCell ref="DL55:DP55"/>
    <mergeCell ref="DQ55:DU55"/>
    <mergeCell ref="DV57:DZ57"/>
    <mergeCell ref="B58:P58"/>
    <mergeCell ref="Q58:U58"/>
    <mergeCell ref="V58:Z58"/>
    <mergeCell ref="AA58:AE58"/>
    <mergeCell ref="AF58:AJ58"/>
    <mergeCell ref="AK58:AO58"/>
    <mergeCell ref="AP58:AT58"/>
    <mergeCell ref="CH57:CL57"/>
    <mergeCell ref="CM57:CQ57"/>
    <mergeCell ref="CR57:CV57"/>
    <mergeCell ref="CW57:DA57"/>
    <mergeCell ref="DB57:DF57"/>
    <mergeCell ref="DG57:DK57"/>
    <mergeCell ref="AK57:AO57"/>
    <mergeCell ref="AP57:AT57"/>
    <mergeCell ref="AU57:AY57"/>
    <mergeCell ref="AZ57:BD57"/>
    <mergeCell ref="BE57:BI57"/>
    <mergeCell ref="BS57:CG57"/>
    <mergeCell ref="DV58:DZ58"/>
    <mergeCell ref="CR58:CV58"/>
    <mergeCell ref="CW58:DA58"/>
    <mergeCell ref="DB58:DF58"/>
    <mergeCell ref="DG58:DK58"/>
    <mergeCell ref="DL58:DP58"/>
    <mergeCell ref="DQ58:DU58"/>
    <mergeCell ref="AU58:AY58"/>
    <mergeCell ref="AZ58:BD58"/>
    <mergeCell ref="BE58:BI58"/>
    <mergeCell ref="BS58:CG58"/>
    <mergeCell ref="CH58:CL58"/>
    <mergeCell ref="CM58:CQ58"/>
    <mergeCell ref="DB59:DF59"/>
    <mergeCell ref="DG59:DK59"/>
    <mergeCell ref="DL59:DP59"/>
    <mergeCell ref="DQ59:DU59"/>
    <mergeCell ref="DL57:DP57"/>
    <mergeCell ref="DQ57:DU57"/>
    <mergeCell ref="B60:P60"/>
    <mergeCell ref="Q60:U60"/>
    <mergeCell ref="V60:Z60"/>
    <mergeCell ref="AA60:AE60"/>
    <mergeCell ref="AF60:AJ60"/>
    <mergeCell ref="BE59:BI59"/>
    <mergeCell ref="BS59:CG59"/>
    <mergeCell ref="CH59:CL59"/>
    <mergeCell ref="CM59:CQ59"/>
    <mergeCell ref="CR59:CV59"/>
    <mergeCell ref="CW59:DA59"/>
    <mergeCell ref="AP60:AT60"/>
    <mergeCell ref="AU60:AY60"/>
    <mergeCell ref="AZ60:BD60"/>
    <mergeCell ref="BE60:BI60"/>
    <mergeCell ref="BS60:CG60"/>
    <mergeCell ref="DL61:DP61"/>
    <mergeCell ref="DQ61:DU61"/>
    <mergeCell ref="AU61:AY61"/>
    <mergeCell ref="AZ61:BD61"/>
    <mergeCell ref="BE61:BI61"/>
    <mergeCell ref="BS61:CG61"/>
    <mergeCell ref="CH61:CL61"/>
    <mergeCell ref="CM61:CQ61"/>
    <mergeCell ref="DL60:DP60"/>
    <mergeCell ref="B59:P59"/>
    <mergeCell ref="Q59:U59"/>
    <mergeCell ref="V59:Z59"/>
    <mergeCell ref="DQ60:DU60"/>
    <mergeCell ref="B61:P61"/>
    <mergeCell ref="Q61:U61"/>
    <mergeCell ref="AA59:AE59"/>
    <mergeCell ref="AF59:AJ59"/>
    <mergeCell ref="AA61:AE61"/>
    <mergeCell ref="AF61:AJ61"/>
    <mergeCell ref="AK61:AO61"/>
    <mergeCell ref="AP61:AT61"/>
    <mergeCell ref="CH60:CL60"/>
    <mergeCell ref="CM60:CQ60"/>
    <mergeCell ref="CR60:CV60"/>
    <mergeCell ref="CW60:DA60"/>
    <mergeCell ref="DB60:DF60"/>
    <mergeCell ref="DG60:DK60"/>
    <mergeCell ref="AK60:AO60"/>
    <mergeCell ref="DV59:DZ59"/>
    <mergeCell ref="DV60:DZ60"/>
    <mergeCell ref="AK59:AO59"/>
    <mergeCell ref="AP59:AT59"/>
    <mergeCell ref="AU59:AY59"/>
    <mergeCell ref="AZ59:BD59"/>
    <mergeCell ref="DV61:DZ61"/>
    <mergeCell ref="B63:P63"/>
    <mergeCell ref="Q63:U63"/>
    <mergeCell ref="V63:Z63"/>
    <mergeCell ref="AA63:AE63"/>
    <mergeCell ref="AF63:AJ63"/>
    <mergeCell ref="AK63:AO63"/>
    <mergeCell ref="CW62:DA62"/>
    <mergeCell ref="DB62:DF62"/>
    <mergeCell ref="DG62:DK62"/>
    <mergeCell ref="DL62:DP62"/>
    <mergeCell ref="DQ62:DU62"/>
    <mergeCell ref="DV62:DZ62"/>
    <mergeCell ref="BE62:BI62"/>
    <mergeCell ref="BJ62:BN62"/>
    <mergeCell ref="BS62:CG62"/>
    <mergeCell ref="CH62:CL62"/>
    <mergeCell ref="CM62:CQ62"/>
    <mergeCell ref="CR62:CV62"/>
    <mergeCell ref="DL63:DP63"/>
    <mergeCell ref="DQ63:DU63"/>
    <mergeCell ref="DV63:DZ63"/>
    <mergeCell ref="B62:P62"/>
    <mergeCell ref="Q62:U62"/>
    <mergeCell ref="V62:Z62"/>
    <mergeCell ref="AA62:AE62"/>
    <mergeCell ref="AF62:AJ62"/>
    <mergeCell ref="AK62:AO62"/>
    <mergeCell ref="AP62:AT62"/>
    <mergeCell ref="AU62:AY62"/>
    <mergeCell ref="AZ62:BD62"/>
    <mergeCell ref="V61:Z61"/>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CR61:CV61"/>
    <mergeCell ref="CW61:DA61"/>
    <mergeCell ref="DB61:DF61"/>
    <mergeCell ref="DG61:DK61"/>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s>
  <phoneticPr fontId="2"/>
  <pageMargins left="0.59055118110236227" right="0" top="0.59055118110236227" bottom="0.59055118110236227" header="0.39370078740157483" footer="0.39370078740157483"/>
  <pageSetup paperSize="8" scale="39"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Q110"/>
  <sheetViews>
    <sheetView showGridLines="0" view="pageBreakPreview" zoomScaleNormal="85" zoomScaleSheetLayoutView="100" workbookViewId="0"/>
  </sheetViews>
  <sheetFormatPr defaultColWidth="0" defaultRowHeight="13.5" customHeight="1" zeroHeight="1" x14ac:dyDescent="0.15"/>
  <cols>
    <col min="1" max="120" width="2.75" style="271" customWidth="1"/>
    <col min="121" max="121" width="0" style="270" hidden="1" customWidth="1"/>
    <col min="122" max="16384" width="9" style="270" hidden="1"/>
  </cols>
  <sheetData>
    <row r="1" spans="1:120" x14ac:dyDescent="0.15">
      <c r="A1" s="270"/>
      <c r="B1" s="270"/>
      <c r="C1" s="270"/>
      <c r="D1" s="270"/>
      <c r="E1" s="270"/>
      <c r="F1" s="270"/>
      <c r="G1" s="270"/>
      <c r="H1" s="270"/>
      <c r="I1" s="270"/>
      <c r="J1" s="270"/>
      <c r="K1" s="270"/>
      <c r="L1" s="270"/>
      <c r="M1" s="270"/>
      <c r="N1" s="270"/>
      <c r="O1" s="270"/>
      <c r="P1" s="270"/>
      <c r="Q1" s="270"/>
      <c r="R1" s="270"/>
      <c r="S1" s="270"/>
      <c r="T1" s="270"/>
      <c r="U1" s="270"/>
      <c r="V1" s="270"/>
      <c r="W1" s="270"/>
      <c r="X1" s="270"/>
      <c r="Y1" s="270"/>
      <c r="Z1" s="270"/>
      <c r="AA1" s="270"/>
      <c r="AB1" s="270"/>
      <c r="AC1" s="270"/>
      <c r="AD1" s="270"/>
      <c r="AE1" s="270"/>
      <c r="AF1" s="270"/>
      <c r="AG1" s="270"/>
      <c r="AH1" s="270"/>
      <c r="AI1" s="270"/>
      <c r="AJ1" s="270"/>
      <c r="AK1" s="270"/>
      <c r="AL1" s="270"/>
      <c r="AM1" s="270"/>
      <c r="AN1" s="270"/>
      <c r="AO1" s="270"/>
      <c r="AP1" s="270"/>
      <c r="AQ1" s="270"/>
      <c r="AR1" s="270"/>
      <c r="AS1" s="270"/>
      <c r="AT1" s="270"/>
      <c r="AU1" s="270"/>
      <c r="AV1" s="270"/>
      <c r="AW1" s="270"/>
      <c r="AX1" s="270"/>
      <c r="AY1" s="270"/>
      <c r="AZ1" s="270"/>
      <c r="BA1" s="270"/>
      <c r="BB1" s="270"/>
      <c r="BC1" s="270"/>
      <c r="BD1" s="270"/>
      <c r="BE1" s="270"/>
      <c r="BF1" s="270"/>
      <c r="BG1" s="270"/>
      <c r="BH1" s="270"/>
      <c r="BI1" s="270"/>
      <c r="BJ1" s="270"/>
      <c r="BK1" s="270"/>
      <c r="BL1" s="270"/>
      <c r="BM1" s="270"/>
      <c r="BN1" s="270"/>
      <c r="BO1" s="270"/>
      <c r="BP1" s="270"/>
      <c r="BQ1" s="270"/>
      <c r="BR1" s="270"/>
      <c r="BS1" s="270"/>
      <c r="BT1" s="270"/>
      <c r="BU1" s="270"/>
      <c r="BV1" s="270"/>
      <c r="BW1" s="270"/>
      <c r="BX1" s="270"/>
      <c r="BY1" s="270"/>
      <c r="BZ1" s="270"/>
      <c r="CA1" s="270"/>
      <c r="CB1" s="270"/>
      <c r="CC1" s="270"/>
      <c r="CD1" s="270"/>
      <c r="CE1" s="270"/>
      <c r="CF1" s="270"/>
      <c r="CG1" s="270"/>
      <c r="CH1" s="270"/>
      <c r="CI1" s="270"/>
      <c r="CJ1" s="270"/>
      <c r="CK1" s="270"/>
      <c r="CL1" s="270"/>
      <c r="CM1" s="270"/>
      <c r="CN1" s="270"/>
      <c r="CO1" s="270"/>
      <c r="CP1" s="270"/>
      <c r="CQ1" s="270"/>
      <c r="CR1" s="270"/>
      <c r="CS1" s="270"/>
      <c r="CT1" s="270"/>
      <c r="CU1" s="270"/>
      <c r="CV1" s="270"/>
      <c r="CW1" s="270"/>
      <c r="CX1" s="270"/>
      <c r="CY1" s="270"/>
      <c r="CZ1" s="270"/>
      <c r="DA1" s="270"/>
      <c r="DB1" s="270"/>
      <c r="DC1" s="270"/>
      <c r="DD1" s="270"/>
      <c r="DE1" s="270"/>
      <c r="DF1" s="270"/>
      <c r="DG1" s="270"/>
      <c r="DH1" s="270"/>
      <c r="DI1" s="270"/>
      <c r="DJ1" s="270"/>
      <c r="DK1" s="270"/>
      <c r="DL1" s="270"/>
      <c r="DM1" s="270"/>
      <c r="DN1" s="270"/>
      <c r="DO1" s="270"/>
      <c r="DP1" s="270"/>
    </row>
    <row r="2" spans="1:120" x14ac:dyDescent="0.15"/>
    <row r="3" spans="1:120" x14ac:dyDescent="0.15"/>
    <row r="4" spans="1:120" x14ac:dyDescent="0.15"/>
    <row r="5" spans="1:120" x14ac:dyDescent="0.15"/>
    <row r="6" spans="1:120" x14ac:dyDescent="0.15"/>
    <row r="7" spans="1:120" x14ac:dyDescent="0.15"/>
    <row r="8" spans="1:120" x14ac:dyDescent="0.15"/>
    <row r="9" spans="1:120" x14ac:dyDescent="0.15"/>
    <row r="10" spans="1:120" x14ac:dyDescent="0.15"/>
    <row r="11" spans="1:120" x14ac:dyDescent="0.15"/>
    <row r="12" spans="1:120" x14ac:dyDescent="0.15"/>
    <row r="13" spans="1:120" x14ac:dyDescent="0.15"/>
    <row r="14" spans="1:120" x14ac:dyDescent="0.15"/>
    <row r="15" spans="1:120" x14ac:dyDescent="0.15"/>
    <row r="16" spans="1:120" x14ac:dyDescent="0.15">
      <c r="DP16" s="270"/>
    </row>
    <row r="17" spans="119:120" x14ac:dyDescent="0.15">
      <c r="DP17" s="270"/>
    </row>
    <row r="18" spans="119:120" x14ac:dyDescent="0.15"/>
    <row r="19" spans="119:120" x14ac:dyDescent="0.15"/>
    <row r="20" spans="119:120" x14ac:dyDescent="0.15">
      <c r="DO20" s="270"/>
      <c r="DP20" s="270"/>
    </row>
    <row r="21" spans="119:120" x14ac:dyDescent="0.15">
      <c r="DP21" s="270"/>
    </row>
    <row r="22" spans="119:120" x14ac:dyDescent="0.15"/>
    <row r="23" spans="119:120" x14ac:dyDescent="0.15">
      <c r="DO23" s="270"/>
      <c r="DP23" s="270"/>
    </row>
    <row r="24" spans="119:120" x14ac:dyDescent="0.15">
      <c r="DP24" s="270"/>
    </row>
    <row r="25" spans="119:120" x14ac:dyDescent="0.15">
      <c r="DP25" s="270"/>
    </row>
    <row r="26" spans="119:120" x14ac:dyDescent="0.15">
      <c r="DO26" s="270"/>
      <c r="DP26" s="270"/>
    </row>
    <row r="27" spans="119:120" x14ac:dyDescent="0.15"/>
    <row r="28" spans="119:120" x14ac:dyDescent="0.15">
      <c r="DO28" s="270"/>
      <c r="DP28" s="270"/>
    </row>
    <row r="29" spans="119:120" x14ac:dyDescent="0.15">
      <c r="DP29" s="270"/>
    </row>
    <row r="30" spans="119:120" x14ac:dyDescent="0.15"/>
    <row r="31" spans="119:120" x14ac:dyDescent="0.15">
      <c r="DO31" s="270"/>
      <c r="DP31" s="270"/>
    </row>
    <row r="32" spans="119:120" x14ac:dyDescent="0.15"/>
    <row r="33" spans="98:120" x14ac:dyDescent="0.15">
      <c r="DO33" s="270"/>
      <c r="DP33" s="270"/>
    </row>
    <row r="34" spans="98:120" x14ac:dyDescent="0.15">
      <c r="DM34" s="270"/>
    </row>
    <row r="35" spans="98:120" x14ac:dyDescent="0.15">
      <c r="CT35" s="270"/>
      <c r="CU35" s="270"/>
      <c r="CV35" s="270"/>
      <c r="CY35" s="270"/>
      <c r="CZ35" s="270"/>
      <c r="DA35" s="270"/>
      <c r="DD35" s="270"/>
      <c r="DE35" s="270"/>
      <c r="DF35" s="270"/>
      <c r="DI35" s="270"/>
      <c r="DJ35" s="270"/>
      <c r="DK35" s="270"/>
      <c r="DM35" s="270"/>
      <c r="DN35" s="270"/>
      <c r="DO35" s="270"/>
      <c r="DP35" s="270"/>
    </row>
    <row r="36" spans="98:120" x14ac:dyDescent="0.15"/>
    <row r="37" spans="98:120" x14ac:dyDescent="0.15">
      <c r="CW37" s="270"/>
      <c r="DB37" s="270"/>
      <c r="DG37" s="270"/>
      <c r="DL37" s="270"/>
      <c r="DP37" s="270"/>
    </row>
    <row r="38" spans="98:120" x14ac:dyDescent="0.15">
      <c r="CT38" s="270"/>
      <c r="CU38" s="270"/>
      <c r="CV38" s="270"/>
      <c r="CW38" s="270"/>
      <c r="CY38" s="270"/>
      <c r="CZ38" s="270"/>
      <c r="DA38" s="270"/>
      <c r="DB38" s="270"/>
      <c r="DD38" s="270"/>
      <c r="DE38" s="270"/>
      <c r="DF38" s="270"/>
      <c r="DG38" s="270"/>
      <c r="DI38" s="270"/>
      <c r="DJ38" s="270"/>
      <c r="DK38" s="270"/>
      <c r="DL38" s="270"/>
      <c r="DN38" s="270"/>
      <c r="DO38" s="270"/>
      <c r="DP38" s="270"/>
    </row>
    <row r="39" spans="98:120" x14ac:dyDescent="0.15"/>
    <row r="40" spans="98:120" x14ac:dyDescent="0.15"/>
    <row r="41" spans="98:120" x14ac:dyDescent="0.15"/>
    <row r="42" spans="98:120" x14ac:dyDescent="0.15"/>
    <row r="43" spans="98:120" x14ac:dyDescent="0.15"/>
    <row r="44" spans="98:120" x14ac:dyDescent="0.15"/>
    <row r="45" spans="98:120" x14ac:dyDescent="0.15"/>
    <row r="46" spans="98:120" x14ac:dyDescent="0.15"/>
    <row r="47" spans="98:120" x14ac:dyDescent="0.15"/>
    <row r="48" spans="98:120" x14ac:dyDescent="0.15"/>
    <row r="49" spans="22:120" x14ac:dyDescent="0.15">
      <c r="DN49" s="270"/>
      <c r="DO49" s="270"/>
      <c r="DP49" s="270"/>
    </row>
    <row r="50" spans="22:120" x14ac:dyDescent="0.15"/>
    <row r="51" spans="22:120" x14ac:dyDescent="0.15"/>
    <row r="52" spans="22:120" x14ac:dyDescent="0.15"/>
    <row r="53" spans="22:120" x14ac:dyDescent="0.15"/>
    <row r="54" spans="22:120" x14ac:dyDescent="0.15"/>
    <row r="55" spans="22:120" x14ac:dyDescent="0.15"/>
    <row r="56" spans="22:120" x14ac:dyDescent="0.15"/>
    <row r="57" spans="22:120" x14ac:dyDescent="0.15"/>
    <row r="58" spans="22:120" x14ac:dyDescent="0.15"/>
    <row r="59" spans="22:120" x14ac:dyDescent="0.15"/>
    <row r="60" spans="22:120" x14ac:dyDescent="0.15"/>
    <row r="61" spans="22:120" x14ac:dyDescent="0.15"/>
    <row r="62" spans="22:120" x14ac:dyDescent="0.15"/>
    <row r="63" spans="22:120" x14ac:dyDescent="0.15">
      <c r="W63" s="270"/>
      <c r="CS63" s="270"/>
      <c r="CX63" s="270"/>
      <c r="DC63" s="270"/>
      <c r="DH63" s="270"/>
    </row>
    <row r="64" spans="22:120" x14ac:dyDescent="0.15">
      <c r="V64" s="270"/>
    </row>
    <row r="65" spans="15:120" x14ac:dyDescent="0.15">
      <c r="X65" s="270"/>
      <c r="Z65" s="270"/>
      <c r="AA65" s="270"/>
      <c r="AB65" s="270"/>
      <c r="AC65" s="270"/>
      <c r="AD65" s="270"/>
      <c r="AE65" s="270"/>
      <c r="AF65" s="270"/>
      <c r="AG65" s="270"/>
      <c r="AH65" s="270"/>
      <c r="AI65" s="270"/>
      <c r="AJ65" s="270"/>
      <c r="AK65" s="270"/>
      <c r="AL65" s="270"/>
      <c r="AM65" s="270"/>
      <c r="AN65" s="270"/>
      <c r="AO65" s="270"/>
      <c r="AP65" s="270"/>
      <c r="AQ65" s="270"/>
      <c r="AR65" s="270"/>
      <c r="AS65" s="270"/>
      <c r="AT65" s="270"/>
      <c r="AU65" s="270"/>
      <c r="AV65" s="270"/>
      <c r="AW65" s="270"/>
      <c r="AX65" s="270"/>
      <c r="AY65" s="270"/>
      <c r="AZ65" s="270"/>
      <c r="BA65" s="270"/>
      <c r="BB65" s="270"/>
      <c r="BC65" s="270"/>
      <c r="BD65" s="270"/>
      <c r="BE65" s="270"/>
      <c r="BF65" s="270"/>
      <c r="BG65" s="270"/>
      <c r="BH65" s="270"/>
      <c r="BI65" s="270"/>
      <c r="BJ65" s="270"/>
      <c r="BK65" s="270"/>
      <c r="BL65" s="270"/>
      <c r="BM65" s="270"/>
      <c r="BN65" s="270"/>
      <c r="BO65" s="270"/>
      <c r="BP65" s="270"/>
      <c r="BQ65" s="270"/>
      <c r="BR65" s="270"/>
      <c r="BS65" s="270"/>
      <c r="BT65" s="270"/>
      <c r="BU65" s="270"/>
      <c r="BV65" s="270"/>
      <c r="BW65" s="270"/>
      <c r="BX65" s="270"/>
      <c r="BY65" s="270"/>
      <c r="BZ65" s="270"/>
      <c r="CA65" s="270"/>
      <c r="CB65" s="270"/>
      <c r="CC65" s="270"/>
      <c r="CD65" s="270"/>
      <c r="CE65" s="270"/>
      <c r="CF65" s="270"/>
      <c r="CG65" s="270"/>
      <c r="CH65" s="270"/>
      <c r="CI65" s="270"/>
      <c r="CJ65" s="270"/>
      <c r="CK65" s="270"/>
      <c r="CL65" s="270"/>
      <c r="CM65" s="270"/>
      <c r="CN65" s="270"/>
      <c r="CO65" s="270"/>
      <c r="CP65" s="270"/>
      <c r="CQ65" s="270"/>
      <c r="CR65" s="270"/>
      <c r="CU65" s="270"/>
      <c r="CZ65" s="270"/>
      <c r="DE65" s="270"/>
      <c r="DJ65" s="270"/>
    </row>
    <row r="66" spans="15:120" x14ac:dyDescent="0.15">
      <c r="Q66" s="270"/>
      <c r="S66" s="270"/>
      <c r="U66" s="270"/>
      <c r="DM66" s="270"/>
    </row>
    <row r="67" spans="15:120" x14ac:dyDescent="0.15">
      <c r="O67" s="270"/>
      <c r="P67" s="270"/>
      <c r="R67" s="270"/>
      <c r="T67" s="270"/>
      <c r="Y67" s="270"/>
      <c r="CT67" s="270"/>
      <c r="CV67" s="270"/>
      <c r="CW67" s="270"/>
      <c r="CY67" s="270"/>
      <c r="DA67" s="270"/>
      <c r="DB67" s="270"/>
      <c r="DD67" s="270"/>
      <c r="DF67" s="270"/>
      <c r="DG67" s="270"/>
      <c r="DI67" s="270"/>
      <c r="DK67" s="270"/>
      <c r="DL67" s="270"/>
      <c r="DN67" s="270"/>
      <c r="DO67" s="270"/>
      <c r="DP67" s="270"/>
    </row>
    <row r="68" spans="15:120" x14ac:dyDescent="0.15"/>
    <row r="69" spans="15:120" x14ac:dyDescent="0.15"/>
    <row r="70" spans="15:120" x14ac:dyDescent="0.15"/>
    <row r="71" spans="15:120" x14ac:dyDescent="0.15"/>
    <row r="72" spans="15:120" x14ac:dyDescent="0.15">
      <c r="DP72" s="270"/>
    </row>
    <row r="73" spans="15:120" x14ac:dyDescent="0.15">
      <c r="DP73" s="270"/>
    </row>
    <row r="74" spans="15:120" x14ac:dyDescent="0.15"/>
    <row r="75" spans="15:120" x14ac:dyDescent="0.15"/>
    <row r="76" spans="15:120" x14ac:dyDescent="0.15"/>
    <row r="77" spans="15:120" x14ac:dyDescent="0.15"/>
    <row r="78" spans="15:120" x14ac:dyDescent="0.15"/>
    <row r="79" spans="15:120" x14ac:dyDescent="0.15"/>
    <row r="80" spans="15:120" x14ac:dyDescent="0.15"/>
    <row r="81" spans="97:112" x14ac:dyDescent="0.15"/>
    <row r="82" spans="97:112" x14ac:dyDescent="0.15"/>
    <row r="83" spans="97:112" x14ac:dyDescent="0.15"/>
    <row r="84" spans="97:112" x14ac:dyDescent="0.15"/>
    <row r="85" spans="97:112" x14ac:dyDescent="0.15"/>
    <row r="86" spans="97:112" x14ac:dyDescent="0.15"/>
    <row r="87" spans="97:112" x14ac:dyDescent="0.15"/>
    <row r="88" spans="97:112" x14ac:dyDescent="0.15"/>
    <row r="89" spans="97:112" x14ac:dyDescent="0.15"/>
    <row r="90" spans="97:112" x14ac:dyDescent="0.15"/>
    <row r="91" spans="97:112" x14ac:dyDescent="0.15"/>
    <row r="92" spans="97:112" x14ac:dyDescent="0.15"/>
    <row r="93" spans="97:112" x14ac:dyDescent="0.15"/>
    <row r="94" spans="97:112" x14ac:dyDescent="0.15"/>
    <row r="95" spans="97:112" x14ac:dyDescent="0.15"/>
    <row r="96" spans="97:112" x14ac:dyDescent="0.15">
      <c r="CS96" s="270"/>
      <c r="CX96" s="270"/>
      <c r="DC96" s="270"/>
      <c r="DH96" s="270"/>
    </row>
    <row r="97" spans="24:120" x14ac:dyDescent="0.15">
      <c r="CS97" s="270"/>
      <c r="CX97" s="270"/>
      <c r="DC97" s="270"/>
      <c r="DH97" s="270"/>
      <c r="DP97" s="271" t="s">
        <v>490</v>
      </c>
    </row>
    <row r="98" spans="24:120" hidden="1" x14ac:dyDescent="0.15">
      <c r="CS98" s="270"/>
      <c r="CX98" s="270"/>
      <c r="DC98" s="270"/>
      <c r="DH98" s="270"/>
    </row>
    <row r="99" spans="24:120" hidden="1" x14ac:dyDescent="0.15">
      <c r="CS99" s="270"/>
      <c r="CX99" s="270"/>
      <c r="DC99" s="270"/>
      <c r="DH99" s="270"/>
    </row>
    <row r="100" spans="24:120" hidden="1" x14ac:dyDescent="0.15"/>
    <row r="101" spans="24:120" ht="12" hidden="1" customHeight="1" x14ac:dyDescent="0.15">
      <c r="X101" s="270"/>
      <c r="Y101" s="270"/>
      <c r="Z101" s="270"/>
      <c r="AA101" s="270"/>
      <c r="AB101" s="270"/>
      <c r="AC101" s="270"/>
      <c r="AD101" s="270"/>
      <c r="AE101" s="270"/>
      <c r="AF101" s="270"/>
      <c r="AG101" s="270"/>
      <c r="AH101" s="270"/>
      <c r="AI101" s="270"/>
      <c r="AJ101" s="270"/>
      <c r="AK101" s="270"/>
      <c r="AL101" s="270"/>
      <c r="AM101" s="270"/>
      <c r="AN101" s="270"/>
      <c r="AO101" s="270"/>
      <c r="AP101" s="270"/>
      <c r="AQ101" s="270"/>
      <c r="AR101" s="270"/>
      <c r="AS101" s="270"/>
      <c r="AT101" s="270"/>
      <c r="AU101" s="270"/>
      <c r="AV101" s="270"/>
      <c r="AW101" s="270"/>
      <c r="AX101" s="270"/>
      <c r="AY101" s="270"/>
      <c r="AZ101" s="270"/>
      <c r="BA101" s="270"/>
      <c r="BB101" s="270"/>
      <c r="BC101" s="270"/>
      <c r="BD101" s="270"/>
      <c r="BE101" s="270"/>
      <c r="BF101" s="270"/>
      <c r="BG101" s="270"/>
      <c r="BH101" s="270"/>
      <c r="BI101" s="270"/>
      <c r="BJ101" s="270"/>
      <c r="BK101" s="270"/>
      <c r="BL101" s="270"/>
      <c r="BM101" s="270"/>
      <c r="BN101" s="270"/>
      <c r="BO101" s="270"/>
      <c r="BP101" s="270"/>
      <c r="BQ101" s="270"/>
      <c r="BR101" s="270"/>
      <c r="BS101" s="270"/>
      <c r="BT101" s="270"/>
      <c r="BU101" s="270"/>
      <c r="BV101" s="270"/>
      <c r="BW101" s="270"/>
      <c r="BX101" s="270"/>
      <c r="BY101" s="270"/>
      <c r="BZ101" s="270"/>
      <c r="CA101" s="270"/>
      <c r="CB101" s="270"/>
      <c r="CC101" s="270"/>
      <c r="CD101" s="270"/>
      <c r="CE101" s="270"/>
      <c r="CF101" s="270"/>
      <c r="CG101" s="270"/>
      <c r="CH101" s="270"/>
      <c r="CI101" s="270"/>
      <c r="CJ101" s="270"/>
      <c r="CK101" s="270"/>
      <c r="CL101" s="270"/>
      <c r="CM101" s="270"/>
      <c r="CN101" s="270"/>
      <c r="CO101" s="270"/>
      <c r="CP101" s="270"/>
      <c r="CQ101" s="270"/>
      <c r="CR101" s="270"/>
      <c r="CU101" s="270"/>
      <c r="CZ101" s="270"/>
      <c r="DE101" s="270"/>
      <c r="DJ101" s="270"/>
    </row>
    <row r="102" spans="24:120" ht="1.5" hidden="1" customHeight="1" x14ac:dyDescent="0.15">
      <c r="CU102" s="270"/>
      <c r="CZ102" s="270"/>
      <c r="DE102" s="270"/>
      <c r="DJ102" s="270"/>
      <c r="DM102" s="270"/>
    </row>
    <row r="103" spans="24:120" hidden="1" x14ac:dyDescent="0.15">
      <c r="CT103" s="270"/>
      <c r="CV103" s="270"/>
      <c r="CW103" s="270"/>
      <c r="CY103" s="270"/>
      <c r="DA103" s="270"/>
      <c r="DB103" s="270"/>
      <c r="DD103" s="270"/>
      <c r="DF103" s="270"/>
      <c r="DG103" s="270"/>
      <c r="DI103" s="270"/>
      <c r="DK103" s="270"/>
      <c r="DL103" s="270"/>
      <c r="DM103" s="270"/>
      <c r="DN103" s="270"/>
      <c r="DO103" s="270"/>
      <c r="DP103" s="270"/>
    </row>
    <row r="104" spans="24:120" hidden="1" x14ac:dyDescent="0.15">
      <c r="CV104" s="270"/>
      <c r="CW104" s="270"/>
      <c r="DA104" s="270"/>
      <c r="DB104" s="270"/>
      <c r="DF104" s="270"/>
      <c r="DG104" s="270"/>
      <c r="DK104" s="270"/>
      <c r="DL104" s="270"/>
      <c r="DN104" s="270"/>
      <c r="DO104" s="270"/>
      <c r="DP104" s="270"/>
    </row>
    <row r="105" spans="24:120" ht="12.75" hidden="1" customHeight="1" x14ac:dyDescent="0.15"/>
    <row r="106" spans="24:120" hidden="1" x14ac:dyDescent="0.15"/>
    <row r="107" spans="24:120" hidden="1" x14ac:dyDescent="0.15"/>
    <row r="108" spans="24:120" hidden="1" x14ac:dyDescent="0.15"/>
    <row r="109" spans="24:120" hidden="1" x14ac:dyDescent="0.15"/>
    <row r="110" spans="24:120" hidden="1" x14ac:dyDescent="0.15"/>
  </sheetData>
  <sheetProtection algorithmName="SHA-512" hashValue="5zjZESKkCDRKKzddSyIwe6Aze6uIlvms65qNEYcVl4m5+Tf/jHolKC55Q6hGs06bqjQ1OF9Pm83nzVOj7H1ewA==" saltValue="ahKmnsWM7NyyJkLXU5tThg==" spinCount="100000" sheet="1" objects="1" scenarios="1"/>
  <dataConsolidate/>
  <phoneticPr fontId="2"/>
  <printOptions horizontalCentered="1" verticalCentered="1"/>
  <pageMargins left="0" right="0" top="0" bottom="0" header="0" footer="0"/>
  <pageSetup paperSize="9" scale="44"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L103"/>
  <sheetViews>
    <sheetView showGridLines="0" zoomScaleNormal="100" zoomScaleSheetLayoutView="55" workbookViewId="0"/>
  </sheetViews>
  <sheetFormatPr defaultColWidth="0" defaultRowHeight="13.5" customHeight="1" zeroHeight="1" x14ac:dyDescent="0.15"/>
  <cols>
    <col min="1" max="116" width="2.625" style="271" customWidth="1"/>
    <col min="117" max="16384" width="9" style="270" hidden="1"/>
  </cols>
  <sheetData>
    <row r="1" spans="2:116" x14ac:dyDescent="0.15">
      <c r="B1" s="270"/>
      <c r="C1" s="270"/>
      <c r="D1" s="270"/>
      <c r="E1" s="270"/>
      <c r="F1" s="270"/>
      <c r="G1" s="270"/>
      <c r="H1" s="270"/>
      <c r="I1" s="270"/>
      <c r="J1" s="270"/>
      <c r="K1" s="270"/>
      <c r="L1" s="270"/>
      <c r="M1" s="270"/>
      <c r="N1" s="270"/>
      <c r="O1" s="270"/>
      <c r="P1" s="270"/>
      <c r="Q1" s="270"/>
      <c r="R1" s="270"/>
      <c r="S1" s="270"/>
      <c r="T1" s="270"/>
      <c r="U1" s="270"/>
      <c r="V1" s="270"/>
      <c r="W1" s="270"/>
      <c r="X1" s="270"/>
      <c r="Y1" s="270"/>
      <c r="Z1" s="270"/>
      <c r="AA1" s="270"/>
      <c r="AB1" s="270"/>
      <c r="AC1" s="270"/>
      <c r="AD1" s="270"/>
      <c r="AE1" s="270"/>
      <c r="AF1" s="270"/>
      <c r="AG1" s="270"/>
      <c r="AH1" s="270"/>
      <c r="AI1" s="270"/>
      <c r="AJ1" s="270"/>
      <c r="AK1" s="270"/>
      <c r="AL1" s="270"/>
      <c r="AM1" s="270"/>
      <c r="AN1" s="270"/>
      <c r="AO1" s="270"/>
      <c r="AP1" s="270"/>
      <c r="AQ1" s="270"/>
      <c r="AR1" s="270"/>
      <c r="AS1" s="270"/>
      <c r="AT1" s="270"/>
      <c r="AU1" s="270"/>
      <c r="AV1" s="270"/>
      <c r="AW1" s="270"/>
      <c r="AX1" s="270"/>
      <c r="AY1" s="270"/>
      <c r="AZ1" s="270"/>
      <c r="BA1" s="270"/>
      <c r="BB1" s="270"/>
      <c r="BC1" s="270"/>
      <c r="BD1" s="270"/>
      <c r="BE1" s="270"/>
      <c r="BF1" s="270"/>
      <c r="BG1" s="270"/>
      <c r="BH1" s="270"/>
      <c r="BI1" s="270"/>
      <c r="BJ1" s="270"/>
      <c r="BK1" s="270"/>
      <c r="BL1" s="270"/>
      <c r="BM1" s="270"/>
      <c r="BN1" s="270"/>
      <c r="BO1" s="270"/>
      <c r="BP1" s="270"/>
      <c r="BQ1" s="270"/>
      <c r="BR1" s="270"/>
      <c r="BS1" s="270"/>
      <c r="BT1" s="270"/>
      <c r="BU1" s="270"/>
      <c r="BV1" s="270"/>
      <c r="BW1" s="270"/>
      <c r="BX1" s="270"/>
      <c r="BY1" s="270"/>
      <c r="BZ1" s="270"/>
      <c r="CA1" s="270"/>
      <c r="CB1" s="270"/>
      <c r="CC1" s="270"/>
      <c r="CD1" s="270"/>
      <c r="CE1" s="270"/>
      <c r="CF1" s="270"/>
      <c r="CG1" s="270"/>
      <c r="CH1" s="270"/>
      <c r="CI1" s="270"/>
      <c r="CJ1" s="270"/>
      <c r="CK1" s="270"/>
      <c r="CL1" s="270"/>
      <c r="CM1" s="270"/>
      <c r="CN1" s="270"/>
      <c r="CO1" s="270"/>
      <c r="CP1" s="270"/>
      <c r="CQ1" s="270"/>
      <c r="CR1" s="270"/>
      <c r="CS1" s="270"/>
      <c r="CT1" s="270"/>
      <c r="CU1" s="270"/>
      <c r="CV1" s="270"/>
      <c r="CW1" s="270"/>
      <c r="CX1" s="270"/>
      <c r="CY1" s="270"/>
      <c r="CZ1" s="270"/>
      <c r="DA1" s="270"/>
      <c r="DB1" s="270"/>
      <c r="DC1" s="270"/>
      <c r="DD1" s="270"/>
      <c r="DE1" s="270"/>
      <c r="DF1" s="270"/>
      <c r="DG1" s="270"/>
      <c r="DH1" s="270"/>
      <c r="DI1" s="270"/>
      <c r="DJ1" s="270"/>
      <c r="DK1" s="270"/>
      <c r="DL1" s="270"/>
    </row>
    <row r="2" spans="2:116" x14ac:dyDescent="0.15"/>
    <row r="3" spans="2:116" x14ac:dyDescent="0.15"/>
    <row r="4" spans="2:116" x14ac:dyDescent="0.15">
      <c r="R4" s="270"/>
      <c r="S4" s="270"/>
      <c r="T4" s="270"/>
      <c r="U4" s="270"/>
      <c r="V4" s="270"/>
      <c r="W4" s="270"/>
      <c r="X4" s="270"/>
      <c r="Y4" s="270"/>
      <c r="Z4" s="270"/>
      <c r="AA4" s="270"/>
      <c r="AB4" s="270"/>
      <c r="AC4" s="270"/>
      <c r="AD4" s="270"/>
      <c r="AE4" s="270"/>
      <c r="AF4" s="270"/>
      <c r="AG4" s="270"/>
      <c r="AH4" s="270"/>
      <c r="AI4" s="270"/>
      <c r="AJ4" s="270"/>
      <c r="AK4" s="270"/>
      <c r="AL4" s="270"/>
      <c r="AM4" s="270"/>
      <c r="AN4" s="270"/>
      <c r="AO4" s="270"/>
      <c r="AP4" s="270"/>
      <c r="AQ4" s="270"/>
      <c r="AR4" s="270"/>
      <c r="AS4" s="270"/>
      <c r="AT4" s="270"/>
      <c r="AU4" s="270"/>
      <c r="AV4" s="270"/>
      <c r="AW4" s="270"/>
      <c r="AX4" s="270"/>
      <c r="AY4" s="270"/>
      <c r="AZ4" s="270"/>
      <c r="BA4" s="270"/>
      <c r="BB4" s="270"/>
      <c r="BC4" s="270"/>
      <c r="BD4" s="270"/>
      <c r="BE4" s="270"/>
      <c r="BF4" s="270"/>
      <c r="BG4" s="270"/>
      <c r="BH4" s="270"/>
      <c r="BI4" s="270"/>
      <c r="BJ4" s="270"/>
      <c r="BK4" s="270"/>
      <c r="BL4" s="270"/>
      <c r="BM4" s="270"/>
      <c r="BN4" s="270"/>
      <c r="BO4" s="270"/>
      <c r="BP4" s="270"/>
      <c r="BQ4" s="270"/>
      <c r="BR4" s="270"/>
      <c r="BS4" s="270"/>
      <c r="BT4" s="270"/>
      <c r="BU4" s="270"/>
      <c r="BV4" s="270"/>
      <c r="BW4" s="270"/>
      <c r="BX4" s="270"/>
      <c r="BY4" s="270"/>
      <c r="BZ4" s="270"/>
      <c r="CA4" s="270"/>
      <c r="CB4" s="270"/>
      <c r="CC4" s="270"/>
      <c r="CD4" s="270"/>
      <c r="CE4" s="270"/>
      <c r="CF4" s="270"/>
      <c r="CG4" s="270"/>
      <c r="CH4" s="270"/>
      <c r="CI4" s="270"/>
      <c r="CJ4" s="270"/>
      <c r="CK4" s="270"/>
      <c r="CL4" s="270"/>
      <c r="CM4" s="270"/>
      <c r="CN4" s="270"/>
      <c r="CO4" s="270"/>
      <c r="CP4" s="270"/>
      <c r="CQ4" s="270"/>
      <c r="CR4" s="270"/>
      <c r="CS4" s="270"/>
      <c r="CT4" s="270"/>
      <c r="CU4" s="270"/>
      <c r="CV4" s="270"/>
      <c r="CW4" s="270"/>
      <c r="CX4" s="270"/>
      <c r="CY4" s="270"/>
      <c r="CZ4" s="270"/>
      <c r="DA4" s="270"/>
      <c r="DB4" s="270"/>
      <c r="DC4" s="270"/>
      <c r="DD4" s="270"/>
      <c r="DE4" s="270"/>
      <c r="DF4" s="270"/>
      <c r="DG4" s="270"/>
      <c r="DH4" s="270"/>
      <c r="DI4" s="270"/>
      <c r="DJ4" s="270"/>
      <c r="DK4" s="270"/>
      <c r="DL4" s="270"/>
    </row>
    <row r="5" spans="2:116" x14ac:dyDescent="0.15">
      <c r="R5" s="270"/>
      <c r="S5" s="270"/>
      <c r="T5" s="270"/>
      <c r="U5" s="270"/>
      <c r="V5" s="270"/>
      <c r="W5" s="270"/>
      <c r="X5" s="270"/>
      <c r="Y5" s="270"/>
      <c r="Z5" s="270"/>
      <c r="AA5" s="270"/>
      <c r="AB5" s="270"/>
      <c r="AC5" s="270"/>
      <c r="AD5" s="270"/>
      <c r="AE5" s="270"/>
      <c r="AF5" s="270"/>
      <c r="AG5" s="270"/>
      <c r="AH5" s="270"/>
      <c r="AI5" s="270"/>
      <c r="AJ5" s="270"/>
      <c r="AK5" s="270"/>
      <c r="AL5" s="270"/>
      <c r="AM5" s="270"/>
      <c r="AN5" s="270"/>
      <c r="AO5" s="270"/>
      <c r="AP5" s="270"/>
      <c r="AQ5" s="270"/>
      <c r="AR5" s="270"/>
      <c r="AS5" s="270"/>
      <c r="AT5" s="270"/>
      <c r="AU5" s="270"/>
      <c r="AV5" s="270"/>
      <c r="AW5" s="270"/>
      <c r="AX5" s="270"/>
      <c r="AY5" s="270"/>
      <c r="AZ5" s="270"/>
      <c r="BA5" s="270"/>
      <c r="BB5" s="270"/>
      <c r="BC5" s="270"/>
      <c r="BD5" s="270"/>
      <c r="BE5" s="270"/>
      <c r="BF5" s="270"/>
      <c r="BG5" s="270"/>
      <c r="BH5" s="270"/>
      <c r="BI5" s="270"/>
      <c r="BJ5" s="270"/>
      <c r="BK5" s="270"/>
      <c r="BL5" s="270"/>
      <c r="BM5" s="270"/>
      <c r="BN5" s="270"/>
      <c r="BO5" s="270"/>
      <c r="BP5" s="270"/>
      <c r="BQ5" s="270"/>
      <c r="BR5" s="270"/>
      <c r="BS5" s="270"/>
      <c r="BT5" s="270"/>
      <c r="BU5" s="270"/>
      <c r="BV5" s="270"/>
      <c r="BW5" s="270"/>
      <c r="BX5" s="270"/>
      <c r="BY5" s="270"/>
      <c r="BZ5" s="270"/>
      <c r="CA5" s="270"/>
      <c r="CB5" s="270"/>
      <c r="CC5" s="270"/>
      <c r="CD5" s="270"/>
      <c r="CE5" s="270"/>
      <c r="CF5" s="270"/>
      <c r="CG5" s="270"/>
      <c r="CH5" s="270"/>
      <c r="CI5" s="270"/>
      <c r="CJ5" s="270"/>
      <c r="CK5" s="270"/>
      <c r="CL5" s="270"/>
      <c r="CM5" s="270"/>
      <c r="CN5" s="270"/>
      <c r="CO5" s="270"/>
      <c r="CP5" s="270"/>
      <c r="CQ5" s="270"/>
      <c r="CR5" s="270"/>
      <c r="CS5" s="270"/>
      <c r="CT5" s="270"/>
      <c r="CU5" s="270"/>
      <c r="CV5" s="270"/>
      <c r="CW5" s="270"/>
      <c r="CX5" s="270"/>
      <c r="CY5" s="270"/>
      <c r="CZ5" s="270"/>
      <c r="DA5" s="270"/>
      <c r="DB5" s="270"/>
      <c r="DC5" s="270"/>
      <c r="DD5" s="270"/>
      <c r="DE5" s="270"/>
      <c r="DF5" s="270"/>
      <c r="DG5" s="270"/>
      <c r="DH5" s="270"/>
      <c r="DI5" s="270"/>
      <c r="DJ5" s="270"/>
      <c r="DK5" s="270"/>
      <c r="DL5" s="270"/>
    </row>
    <row r="6" spans="2:116" x14ac:dyDescent="0.15"/>
    <row r="7" spans="2:116" x14ac:dyDescent="0.15"/>
    <row r="8" spans="2:116" x14ac:dyDescent="0.15"/>
    <row r="9" spans="2:116" x14ac:dyDescent="0.15"/>
    <row r="10" spans="2:116" x14ac:dyDescent="0.15"/>
    <row r="11" spans="2:116" x14ac:dyDescent="0.15"/>
    <row r="12" spans="2:116" x14ac:dyDescent="0.15"/>
    <row r="13" spans="2:116" x14ac:dyDescent="0.15"/>
    <row r="14" spans="2:116" x14ac:dyDescent="0.15"/>
    <row r="15" spans="2:116" x14ac:dyDescent="0.15"/>
    <row r="16" spans="2:116" x14ac:dyDescent="0.15"/>
    <row r="17" spans="9:116" x14ac:dyDescent="0.15"/>
    <row r="18" spans="9:116" x14ac:dyDescent="0.15">
      <c r="I18" s="270"/>
      <c r="J18" s="270"/>
      <c r="K18" s="270"/>
      <c r="L18" s="270"/>
      <c r="M18" s="270"/>
      <c r="N18" s="270"/>
      <c r="O18" s="270"/>
      <c r="P18" s="270"/>
      <c r="Q18" s="270"/>
      <c r="R18" s="270"/>
      <c r="S18" s="270"/>
      <c r="T18" s="270"/>
      <c r="U18" s="270"/>
      <c r="V18" s="270"/>
      <c r="W18" s="270"/>
      <c r="X18" s="270"/>
      <c r="Y18" s="270"/>
      <c r="Z18" s="270"/>
      <c r="AA18" s="270"/>
      <c r="AB18" s="270"/>
      <c r="AC18" s="270"/>
      <c r="AD18" s="270"/>
      <c r="AE18" s="270"/>
      <c r="AF18" s="270"/>
      <c r="AG18" s="270"/>
      <c r="AH18" s="270"/>
      <c r="AI18" s="270"/>
      <c r="AJ18" s="270"/>
      <c r="AK18" s="270"/>
      <c r="AL18" s="270"/>
      <c r="AM18" s="270"/>
      <c r="AN18" s="270"/>
      <c r="AO18" s="270"/>
      <c r="AP18" s="270"/>
      <c r="AQ18" s="270"/>
      <c r="AR18" s="270"/>
      <c r="AS18" s="270"/>
      <c r="AT18" s="270"/>
      <c r="AU18" s="270"/>
      <c r="AV18" s="270"/>
      <c r="AW18" s="270"/>
      <c r="AX18" s="270"/>
      <c r="AY18" s="270"/>
      <c r="AZ18" s="270"/>
      <c r="BA18" s="270"/>
      <c r="BB18" s="270"/>
      <c r="BC18" s="270"/>
      <c r="BD18" s="270"/>
      <c r="BE18" s="270"/>
      <c r="BF18" s="270"/>
      <c r="BG18" s="270"/>
      <c r="BH18" s="270"/>
      <c r="BI18" s="270"/>
      <c r="BJ18" s="270"/>
      <c r="BK18" s="270"/>
      <c r="BL18" s="270"/>
      <c r="BM18" s="270"/>
      <c r="BN18" s="270"/>
      <c r="BO18" s="270"/>
      <c r="BP18" s="270"/>
      <c r="BQ18" s="270"/>
      <c r="BR18" s="270"/>
      <c r="BS18" s="270"/>
      <c r="BT18" s="270"/>
      <c r="BU18" s="270"/>
      <c r="BV18" s="270"/>
      <c r="BW18" s="270"/>
      <c r="BX18" s="270"/>
      <c r="BY18" s="270"/>
      <c r="BZ18" s="270"/>
      <c r="CA18" s="270"/>
      <c r="CB18" s="270"/>
      <c r="CC18" s="270"/>
      <c r="CD18" s="270"/>
      <c r="CE18" s="270"/>
      <c r="CF18" s="270"/>
      <c r="CG18" s="270"/>
      <c r="CH18" s="270"/>
      <c r="CI18" s="270"/>
      <c r="CJ18" s="270"/>
      <c r="CK18" s="270"/>
      <c r="CL18" s="270"/>
      <c r="CM18" s="270"/>
      <c r="CN18" s="270"/>
      <c r="CO18" s="270"/>
      <c r="CP18" s="270"/>
      <c r="CQ18" s="270"/>
      <c r="CR18" s="270"/>
      <c r="CS18" s="270"/>
      <c r="CT18" s="270"/>
      <c r="CU18" s="270"/>
      <c r="CV18" s="270"/>
      <c r="CW18" s="270"/>
      <c r="CX18" s="270"/>
      <c r="CY18" s="270"/>
      <c r="CZ18" s="270"/>
      <c r="DA18" s="270"/>
      <c r="DB18" s="270"/>
      <c r="DC18" s="270"/>
      <c r="DD18" s="270"/>
      <c r="DE18" s="270"/>
      <c r="DF18" s="270"/>
      <c r="DG18" s="270"/>
      <c r="DH18" s="270"/>
      <c r="DI18" s="270"/>
      <c r="DJ18" s="270"/>
      <c r="DK18" s="270"/>
      <c r="DL18" s="270"/>
    </row>
    <row r="19" spans="9:116" x14ac:dyDescent="0.15"/>
    <row r="20" spans="9:116" x14ac:dyDescent="0.15"/>
    <row r="21" spans="9:116" x14ac:dyDescent="0.15">
      <c r="DL21" s="270"/>
    </row>
    <row r="22" spans="9:116" x14ac:dyDescent="0.15">
      <c r="DI22" s="270"/>
      <c r="DJ22" s="270"/>
      <c r="DK22" s="270"/>
      <c r="DL22" s="270"/>
    </row>
    <row r="23" spans="9:116" x14ac:dyDescent="0.15">
      <c r="CY23" s="270"/>
      <c r="CZ23" s="270"/>
      <c r="DA23" s="270"/>
      <c r="DB23" s="270"/>
      <c r="DC23" s="270"/>
      <c r="DD23" s="270"/>
      <c r="DE23" s="270"/>
      <c r="DF23" s="270"/>
      <c r="DG23" s="270"/>
      <c r="DH23" s="270"/>
      <c r="DI23" s="270"/>
      <c r="DJ23" s="270"/>
      <c r="DK23" s="270"/>
      <c r="DL23" s="270"/>
    </row>
    <row r="24" spans="9:116" x14ac:dyDescent="0.15"/>
    <row r="25" spans="9:116" x14ac:dyDescent="0.15"/>
    <row r="26" spans="9:116" x14ac:dyDescent="0.15"/>
    <row r="27" spans="9:116" x14ac:dyDescent="0.15"/>
    <row r="28" spans="9:116" x14ac:dyDescent="0.15"/>
    <row r="29" spans="9:116" x14ac:dyDescent="0.15"/>
    <row r="30" spans="9:116" x14ac:dyDescent="0.15"/>
    <row r="31" spans="9:116" x14ac:dyDescent="0.15"/>
    <row r="32" spans="9:116" x14ac:dyDescent="0.15"/>
    <row r="33" spans="15:116" x14ac:dyDescent="0.15"/>
    <row r="34" spans="15:116" x14ac:dyDescent="0.15"/>
    <row r="35" spans="15:116" x14ac:dyDescent="0.15">
      <c r="CZ35" s="270"/>
      <c r="DA35" s="270"/>
      <c r="DB35" s="270"/>
      <c r="DC35" s="270"/>
      <c r="DD35" s="270"/>
      <c r="DE35" s="270"/>
      <c r="DF35" s="270"/>
      <c r="DG35" s="270"/>
      <c r="DH35" s="270"/>
      <c r="DI35" s="270"/>
      <c r="DJ35" s="270"/>
      <c r="DK35" s="270"/>
      <c r="DL35" s="270"/>
    </row>
    <row r="36" spans="15:116" x14ac:dyDescent="0.15"/>
    <row r="37" spans="15:116" x14ac:dyDescent="0.15">
      <c r="DL37" s="270"/>
    </row>
    <row r="38" spans="15:116" x14ac:dyDescent="0.15">
      <c r="DI38" s="270"/>
      <c r="DJ38" s="270"/>
      <c r="DK38" s="270"/>
      <c r="DL38" s="270"/>
    </row>
    <row r="39" spans="15:116" x14ac:dyDescent="0.15"/>
    <row r="40" spans="15:116" x14ac:dyDescent="0.15"/>
    <row r="41" spans="15:116" x14ac:dyDescent="0.15"/>
    <row r="42" spans="15:116" x14ac:dyDescent="0.15"/>
    <row r="43" spans="15:116" x14ac:dyDescent="0.15">
      <c r="O43" s="270"/>
      <c r="P43" s="270"/>
      <c r="Q43" s="270"/>
      <c r="R43" s="270"/>
      <c r="S43" s="270"/>
      <c r="T43" s="270"/>
      <c r="U43" s="270"/>
      <c r="V43" s="270"/>
      <c r="W43" s="270"/>
      <c r="X43" s="270"/>
      <c r="Y43" s="270"/>
      <c r="Z43" s="270"/>
      <c r="AA43" s="270"/>
      <c r="AB43" s="270"/>
      <c r="AC43" s="270"/>
      <c r="AD43" s="270"/>
      <c r="AE43" s="270"/>
      <c r="AF43" s="270"/>
      <c r="AG43" s="270"/>
      <c r="AH43" s="270"/>
      <c r="AI43" s="270"/>
      <c r="AJ43" s="270"/>
      <c r="AK43" s="270"/>
      <c r="AL43" s="270"/>
      <c r="AM43" s="270"/>
      <c r="AN43" s="270"/>
      <c r="AO43" s="270"/>
      <c r="AP43" s="270"/>
      <c r="AQ43" s="270"/>
      <c r="AR43" s="270"/>
      <c r="AS43" s="270"/>
      <c r="AT43" s="270"/>
      <c r="AU43" s="270"/>
      <c r="AV43" s="270"/>
      <c r="AW43" s="270"/>
      <c r="AX43" s="270"/>
      <c r="AY43" s="270"/>
      <c r="AZ43" s="270"/>
      <c r="BA43" s="270"/>
      <c r="BB43" s="270"/>
      <c r="BC43" s="270"/>
      <c r="BD43" s="270"/>
      <c r="BE43" s="270"/>
      <c r="BF43" s="270"/>
      <c r="BG43" s="270"/>
      <c r="BH43" s="270"/>
      <c r="BI43" s="270"/>
      <c r="BJ43" s="270"/>
      <c r="BK43" s="270"/>
      <c r="BL43" s="270"/>
      <c r="BM43" s="270"/>
      <c r="BN43" s="270"/>
      <c r="BO43" s="270"/>
      <c r="BP43" s="270"/>
      <c r="BQ43" s="270"/>
      <c r="BR43" s="270"/>
      <c r="BS43" s="270"/>
      <c r="BT43" s="270"/>
      <c r="BU43" s="270"/>
      <c r="BV43" s="270"/>
      <c r="BW43" s="270"/>
      <c r="BX43" s="270"/>
      <c r="BY43" s="270"/>
      <c r="BZ43" s="270"/>
      <c r="CA43" s="270"/>
      <c r="CB43" s="270"/>
      <c r="CC43" s="270"/>
      <c r="CD43" s="270"/>
      <c r="CE43" s="270"/>
      <c r="CF43" s="270"/>
      <c r="CG43" s="270"/>
      <c r="CH43" s="270"/>
      <c r="CI43" s="270"/>
      <c r="CJ43" s="270"/>
      <c r="CK43" s="270"/>
      <c r="CL43" s="270"/>
      <c r="CM43" s="270"/>
      <c r="CN43" s="270"/>
      <c r="CO43" s="270"/>
      <c r="CP43" s="270"/>
      <c r="CQ43" s="270"/>
      <c r="CR43" s="270"/>
      <c r="CS43" s="270"/>
      <c r="CT43" s="270"/>
      <c r="CU43" s="270"/>
      <c r="CV43" s="270"/>
      <c r="CW43" s="270"/>
      <c r="CX43" s="270"/>
      <c r="CY43" s="270"/>
      <c r="CZ43" s="270"/>
      <c r="DA43" s="270"/>
      <c r="DB43" s="270"/>
      <c r="DC43" s="270"/>
      <c r="DD43" s="270"/>
      <c r="DE43" s="270"/>
      <c r="DF43" s="270"/>
      <c r="DG43" s="270"/>
      <c r="DH43" s="270"/>
      <c r="DI43" s="270"/>
      <c r="DJ43" s="270"/>
      <c r="DK43" s="270"/>
      <c r="DL43" s="270"/>
    </row>
    <row r="44" spans="15:116" x14ac:dyDescent="0.15">
      <c r="DL44" s="270"/>
    </row>
    <row r="45" spans="15:116" x14ac:dyDescent="0.15"/>
    <row r="46" spans="15:116" x14ac:dyDescent="0.15">
      <c r="DA46" s="270"/>
      <c r="DB46" s="270"/>
      <c r="DC46" s="270"/>
      <c r="DD46" s="270"/>
      <c r="DE46" s="270"/>
      <c r="DF46" s="270"/>
      <c r="DG46" s="270"/>
      <c r="DH46" s="270"/>
      <c r="DI46" s="270"/>
      <c r="DJ46" s="270"/>
      <c r="DK46" s="270"/>
      <c r="DL46" s="270"/>
    </row>
    <row r="47" spans="15:116" x14ac:dyDescent="0.15"/>
    <row r="48" spans="15:116" x14ac:dyDescent="0.15"/>
    <row r="49" spans="104:116" x14ac:dyDescent="0.15"/>
    <row r="50" spans="104:116" x14ac:dyDescent="0.15">
      <c r="CZ50" s="270"/>
      <c r="DA50" s="270"/>
      <c r="DB50" s="270"/>
      <c r="DC50" s="270"/>
      <c r="DD50" s="270"/>
      <c r="DE50" s="270"/>
      <c r="DF50" s="270"/>
      <c r="DG50" s="270"/>
      <c r="DH50" s="270"/>
      <c r="DI50" s="270"/>
      <c r="DJ50" s="270"/>
      <c r="DK50" s="270"/>
      <c r="DL50" s="270"/>
    </row>
    <row r="51" spans="104:116" x14ac:dyDescent="0.15"/>
    <row r="52" spans="104:116" x14ac:dyDescent="0.15"/>
    <row r="53" spans="104:116" x14ac:dyDescent="0.15">
      <c r="DL53" s="270"/>
    </row>
    <row r="54" spans="104:116" x14ac:dyDescent="0.15"/>
    <row r="55" spans="104:116" x14ac:dyDescent="0.15"/>
    <row r="56" spans="104:116" x14ac:dyDescent="0.15"/>
    <row r="57" spans="104:116" x14ac:dyDescent="0.15"/>
    <row r="58" spans="104:116" x14ac:dyDescent="0.15"/>
    <row r="59" spans="104:116" x14ac:dyDescent="0.15"/>
    <row r="60" spans="104:116" x14ac:dyDescent="0.15"/>
    <row r="61" spans="104:116" x14ac:dyDescent="0.15"/>
    <row r="62" spans="104:116" x14ac:dyDescent="0.15"/>
    <row r="63" spans="104:116" x14ac:dyDescent="0.15"/>
    <row r="64" spans="104:116" x14ac:dyDescent="0.15"/>
    <row r="65" spans="107:116" x14ac:dyDescent="0.15"/>
    <row r="66" spans="107:116" x14ac:dyDescent="0.15"/>
    <row r="67" spans="107:116" x14ac:dyDescent="0.15">
      <c r="DC67" s="270"/>
      <c r="DD67" s="270"/>
      <c r="DE67" s="270"/>
      <c r="DF67" s="270"/>
      <c r="DG67" s="270"/>
      <c r="DH67" s="270"/>
      <c r="DI67" s="270"/>
      <c r="DJ67" s="270"/>
      <c r="DK67" s="270"/>
      <c r="DL67" s="270"/>
    </row>
    <row r="68" spans="107:116" x14ac:dyDescent="0.15"/>
    <row r="69" spans="107:116" x14ac:dyDescent="0.15"/>
    <row r="70" spans="107:116" x14ac:dyDescent="0.15"/>
    <row r="71" spans="107:116" x14ac:dyDescent="0.15"/>
    <row r="72" spans="107:116" x14ac:dyDescent="0.15"/>
    <row r="73" spans="107:116" x14ac:dyDescent="0.15"/>
    <row r="74" spans="107:116" x14ac:dyDescent="0.15"/>
    <row r="75" spans="107:116" x14ac:dyDescent="0.15"/>
    <row r="76" spans="107:116" x14ac:dyDescent="0.15"/>
    <row r="77" spans="107:116" x14ac:dyDescent="0.15"/>
    <row r="78" spans="107:116" x14ac:dyDescent="0.15"/>
    <row r="79" spans="107:116" x14ac:dyDescent="0.15"/>
    <row r="80" spans="107:116" x14ac:dyDescent="0.15"/>
    <row r="81" x14ac:dyDescent="0.15"/>
    <row r="82" x14ac:dyDescent="0.15"/>
    <row r="83" x14ac:dyDescent="0.15"/>
    <row r="84" x14ac:dyDescent="0.15"/>
    <row r="85" x14ac:dyDescent="0.15"/>
    <row r="86" x14ac:dyDescent="0.15"/>
    <row r="87" x14ac:dyDescent="0.15"/>
    <row r="88" x14ac:dyDescent="0.15"/>
    <row r="89" x14ac:dyDescent="0.15"/>
    <row r="90" ht="13.5" hidden="1" customHeight="1" x14ac:dyDescent="0.15"/>
    <row r="91" ht="13.5" hidden="1" customHeight="1" x14ac:dyDescent="0.15"/>
    <row r="92" ht="13.5" hidden="1" customHeight="1" x14ac:dyDescent="0.15"/>
    <row r="93" ht="13.5" hidden="1" customHeight="1" x14ac:dyDescent="0.15"/>
    <row r="94" ht="13.5" hidden="1" customHeight="1" x14ac:dyDescent="0.15"/>
    <row r="95" ht="13.5" hidden="1" customHeight="1" x14ac:dyDescent="0.15"/>
    <row r="96" ht="13.5" hidden="1" customHeight="1" x14ac:dyDescent="0.15"/>
    <row r="97" ht="13.5" hidden="1" customHeight="1" x14ac:dyDescent="0.15"/>
    <row r="98" ht="13.5" hidden="1" customHeight="1" x14ac:dyDescent="0.15"/>
    <row r="99" ht="13.5" hidden="1" customHeight="1" x14ac:dyDescent="0.15"/>
    <row r="100" ht="13.5" hidden="1" customHeight="1" x14ac:dyDescent="0.15"/>
    <row r="101" ht="13.5" hidden="1" customHeight="1" x14ac:dyDescent="0.15"/>
    <row r="102" ht="13.5" hidden="1" customHeight="1" x14ac:dyDescent="0.15"/>
    <row r="103" ht="13.5" hidden="1" customHeight="1" x14ac:dyDescent="0.15"/>
  </sheetData>
  <sheetProtection algorithmName="SHA-512" hashValue="l8NkNesttqTPOK0SqdA6vTmaWmRadalo00Fv0GpRclbjthY+4CfSrYX8RQnqfnuXzhGlpeBWa25/mfPmQCJfaA==" saltValue="YZil2rSOw7q07CZoIP0gBA==" spinCount="100000" sheet="1" objects="1" scenarios="1"/>
  <dataConsolidate/>
  <phoneticPr fontId="2"/>
  <printOptions horizontalCentered="1" verticalCentered="1"/>
  <pageMargins left="0" right="0" top="0" bottom="0" header="0" footer="0"/>
  <pageSetup paperSize="9" scale="49"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Z74"/>
  <sheetViews>
    <sheetView showGridLines="0" view="pageBreakPreview" workbookViewId="0"/>
  </sheetViews>
  <sheetFormatPr defaultColWidth="0" defaultRowHeight="13.5" customHeight="1" zeroHeight="1" x14ac:dyDescent="0.15"/>
  <cols>
    <col min="1" max="36" width="2.5" style="272" customWidth="1"/>
    <col min="37" max="44" width="17" style="272" customWidth="1"/>
    <col min="45" max="45" width="6.125" style="279" customWidth="1"/>
    <col min="46" max="46" width="3" style="277" customWidth="1"/>
    <col min="47" max="47" width="19.125" style="272" hidden="1" customWidth="1"/>
    <col min="48" max="52" width="12.625" style="272" hidden="1" customWidth="1"/>
    <col min="53" max="16384" width="8.625" style="272" hidden="1"/>
  </cols>
  <sheetData>
    <row r="1" spans="1:46" x14ac:dyDescent="0.15">
      <c r="AS1" s="273"/>
      <c r="AT1" s="273"/>
    </row>
    <row r="2" spans="1:46" x14ac:dyDescent="0.15">
      <c r="AS2" s="273"/>
      <c r="AT2" s="273"/>
    </row>
    <row r="3" spans="1:46" x14ac:dyDescent="0.15">
      <c r="AS3" s="273"/>
      <c r="AT3" s="273"/>
    </row>
    <row r="4" spans="1:46" x14ac:dyDescent="0.15">
      <c r="AS4" s="273"/>
      <c r="AT4" s="273"/>
    </row>
    <row r="5" spans="1:46" ht="17.25" x14ac:dyDescent="0.15">
      <c r="A5" s="274" t="s">
        <v>491</v>
      </c>
      <c r="B5" s="275"/>
      <c r="C5" s="275"/>
      <c r="D5" s="275"/>
      <c r="E5" s="275"/>
      <c r="F5" s="275"/>
      <c r="G5" s="275"/>
      <c r="H5" s="275"/>
      <c r="I5" s="275"/>
      <c r="J5" s="275"/>
      <c r="K5" s="275"/>
      <c r="L5" s="275"/>
      <c r="M5" s="275"/>
      <c r="N5" s="275"/>
      <c r="O5" s="275"/>
      <c r="P5" s="275"/>
      <c r="Q5" s="275"/>
      <c r="R5" s="275"/>
      <c r="S5" s="275"/>
      <c r="T5" s="275"/>
      <c r="U5" s="275"/>
      <c r="V5" s="275"/>
      <c r="W5" s="275"/>
      <c r="X5" s="275"/>
      <c r="Y5" s="275"/>
      <c r="Z5" s="275"/>
      <c r="AA5" s="275"/>
      <c r="AB5" s="275"/>
      <c r="AC5" s="275"/>
      <c r="AD5" s="275"/>
      <c r="AE5" s="275"/>
      <c r="AF5" s="275"/>
      <c r="AG5" s="275"/>
      <c r="AH5" s="275"/>
      <c r="AI5" s="275"/>
      <c r="AJ5" s="275"/>
      <c r="AK5" s="275"/>
      <c r="AL5" s="275"/>
      <c r="AM5" s="275"/>
      <c r="AN5" s="275"/>
      <c r="AO5" s="275"/>
      <c r="AP5" s="275"/>
      <c r="AQ5" s="275"/>
      <c r="AR5" s="275"/>
      <c r="AS5" s="276"/>
    </row>
    <row r="6" spans="1:46" x14ac:dyDescent="0.15">
      <c r="A6" s="277"/>
      <c r="B6" s="273"/>
      <c r="C6" s="273"/>
      <c r="D6" s="273"/>
      <c r="E6" s="273"/>
      <c r="F6" s="273"/>
      <c r="G6" s="273"/>
      <c r="H6" s="273"/>
      <c r="I6" s="273"/>
      <c r="J6" s="273"/>
      <c r="K6" s="273"/>
      <c r="L6" s="273"/>
      <c r="M6" s="273"/>
      <c r="N6" s="273"/>
      <c r="O6" s="273"/>
      <c r="P6" s="273"/>
      <c r="Q6" s="273"/>
      <c r="R6" s="273"/>
      <c r="S6" s="273"/>
      <c r="T6" s="273"/>
      <c r="U6" s="273"/>
      <c r="V6" s="273"/>
      <c r="W6" s="273"/>
      <c r="X6" s="273"/>
      <c r="Y6" s="273"/>
      <c r="Z6" s="273"/>
      <c r="AA6" s="273"/>
      <c r="AB6" s="273"/>
      <c r="AC6" s="273"/>
      <c r="AD6" s="273"/>
      <c r="AE6" s="273"/>
      <c r="AF6" s="273"/>
      <c r="AG6" s="273"/>
      <c r="AH6" s="273"/>
      <c r="AI6" s="273"/>
      <c r="AJ6" s="273"/>
      <c r="AK6" s="278" t="s">
        <v>492</v>
      </c>
      <c r="AL6" s="278"/>
      <c r="AM6" s="278"/>
      <c r="AN6" s="278"/>
      <c r="AO6" s="273"/>
      <c r="AP6" s="273"/>
      <c r="AQ6" s="273"/>
      <c r="AR6" s="273"/>
    </row>
    <row r="7" spans="1:46" x14ac:dyDescent="0.15">
      <c r="A7" s="277"/>
      <c r="B7" s="273"/>
      <c r="C7" s="273"/>
      <c r="D7" s="273"/>
      <c r="E7" s="273"/>
      <c r="F7" s="273"/>
      <c r="G7" s="273"/>
      <c r="H7" s="273"/>
      <c r="I7" s="273"/>
      <c r="J7" s="273"/>
      <c r="K7" s="273"/>
      <c r="L7" s="273"/>
      <c r="M7" s="273"/>
      <c r="N7" s="273"/>
      <c r="O7" s="273"/>
      <c r="P7" s="273"/>
      <c r="Q7" s="273"/>
      <c r="R7" s="273"/>
      <c r="S7" s="273"/>
      <c r="T7" s="273"/>
      <c r="U7" s="273"/>
      <c r="V7" s="273"/>
      <c r="W7" s="273"/>
      <c r="X7" s="273"/>
      <c r="Y7" s="273"/>
      <c r="Z7" s="273"/>
      <c r="AA7" s="273"/>
      <c r="AB7" s="273"/>
      <c r="AC7" s="273"/>
      <c r="AD7" s="273"/>
      <c r="AE7" s="273"/>
      <c r="AF7" s="273"/>
      <c r="AG7" s="273"/>
      <c r="AH7" s="273"/>
      <c r="AI7" s="273"/>
      <c r="AJ7" s="273"/>
      <c r="AK7" s="280"/>
      <c r="AL7" s="281"/>
      <c r="AM7" s="281"/>
      <c r="AN7" s="282"/>
      <c r="AO7" s="1192" t="s">
        <v>493</v>
      </c>
      <c r="AP7" s="283"/>
      <c r="AQ7" s="284" t="s">
        <v>494</v>
      </c>
      <c r="AR7" s="285"/>
    </row>
    <row r="8" spans="1:46" x14ac:dyDescent="0.15">
      <c r="A8" s="277"/>
      <c r="B8" s="273"/>
      <c r="C8" s="273"/>
      <c r="D8" s="273"/>
      <c r="E8" s="273"/>
      <c r="F8" s="273"/>
      <c r="G8" s="273"/>
      <c r="H8" s="273"/>
      <c r="I8" s="273"/>
      <c r="J8" s="273"/>
      <c r="K8" s="273"/>
      <c r="L8" s="273"/>
      <c r="M8" s="273"/>
      <c r="N8" s="273"/>
      <c r="O8" s="273"/>
      <c r="P8" s="273"/>
      <c r="Q8" s="273"/>
      <c r="R8" s="273"/>
      <c r="S8" s="273"/>
      <c r="T8" s="273"/>
      <c r="U8" s="273"/>
      <c r="V8" s="273"/>
      <c r="W8" s="273"/>
      <c r="X8" s="273"/>
      <c r="Y8" s="273"/>
      <c r="Z8" s="273"/>
      <c r="AA8" s="273"/>
      <c r="AB8" s="273"/>
      <c r="AC8" s="273"/>
      <c r="AD8" s="273"/>
      <c r="AE8" s="273"/>
      <c r="AF8" s="273"/>
      <c r="AG8" s="273"/>
      <c r="AH8" s="273"/>
      <c r="AI8" s="273"/>
      <c r="AJ8" s="273"/>
      <c r="AK8" s="286"/>
      <c r="AL8" s="287"/>
      <c r="AM8" s="287"/>
      <c r="AN8" s="288"/>
      <c r="AO8" s="1193"/>
      <c r="AP8" s="289" t="s">
        <v>495</v>
      </c>
      <c r="AQ8" s="290" t="s">
        <v>496</v>
      </c>
      <c r="AR8" s="291" t="s">
        <v>497</v>
      </c>
    </row>
    <row r="9" spans="1:46" x14ac:dyDescent="0.15">
      <c r="A9" s="277"/>
      <c r="B9" s="273"/>
      <c r="C9" s="273"/>
      <c r="D9" s="273"/>
      <c r="E9" s="273"/>
      <c r="F9" s="273"/>
      <c r="G9" s="273"/>
      <c r="H9" s="273"/>
      <c r="I9" s="273"/>
      <c r="J9" s="273"/>
      <c r="K9" s="273"/>
      <c r="L9" s="273"/>
      <c r="M9" s="273"/>
      <c r="N9" s="273"/>
      <c r="O9" s="273"/>
      <c r="P9" s="273"/>
      <c r="Q9" s="273"/>
      <c r="R9" s="273"/>
      <c r="S9" s="273"/>
      <c r="T9" s="273"/>
      <c r="U9" s="273"/>
      <c r="V9" s="273"/>
      <c r="W9" s="273"/>
      <c r="X9" s="273"/>
      <c r="Y9" s="273"/>
      <c r="Z9" s="273"/>
      <c r="AA9" s="273"/>
      <c r="AB9" s="273"/>
      <c r="AC9" s="273"/>
      <c r="AD9" s="273"/>
      <c r="AE9" s="273"/>
      <c r="AF9" s="273"/>
      <c r="AG9" s="273"/>
      <c r="AH9" s="273"/>
      <c r="AI9" s="273"/>
      <c r="AJ9" s="273"/>
      <c r="AK9" s="1206" t="s">
        <v>498</v>
      </c>
      <c r="AL9" s="1207"/>
      <c r="AM9" s="1207"/>
      <c r="AN9" s="1208"/>
      <c r="AO9" s="292">
        <v>1151262</v>
      </c>
      <c r="AP9" s="292">
        <v>66879</v>
      </c>
      <c r="AQ9" s="293">
        <v>79889</v>
      </c>
      <c r="AR9" s="294">
        <v>-16.3</v>
      </c>
    </row>
    <row r="10" spans="1:46" x14ac:dyDescent="0.15">
      <c r="A10" s="277"/>
      <c r="B10" s="273"/>
      <c r="C10" s="273"/>
      <c r="D10" s="273"/>
      <c r="E10" s="273"/>
      <c r="F10" s="273"/>
      <c r="G10" s="273"/>
      <c r="H10" s="273"/>
      <c r="I10" s="273"/>
      <c r="J10" s="273"/>
      <c r="K10" s="273"/>
      <c r="L10" s="273"/>
      <c r="M10" s="273"/>
      <c r="N10" s="273"/>
      <c r="O10" s="273"/>
      <c r="P10" s="273"/>
      <c r="Q10" s="273"/>
      <c r="R10" s="273"/>
      <c r="S10" s="273"/>
      <c r="T10" s="273"/>
      <c r="U10" s="273"/>
      <c r="V10" s="273"/>
      <c r="W10" s="273"/>
      <c r="X10" s="273"/>
      <c r="Y10" s="273"/>
      <c r="Z10" s="273"/>
      <c r="AA10" s="273"/>
      <c r="AB10" s="273"/>
      <c r="AC10" s="273"/>
      <c r="AD10" s="273"/>
      <c r="AE10" s="273"/>
      <c r="AF10" s="273"/>
      <c r="AG10" s="273"/>
      <c r="AH10" s="273"/>
      <c r="AI10" s="273"/>
      <c r="AJ10" s="273"/>
      <c r="AK10" s="1206" t="s">
        <v>499</v>
      </c>
      <c r="AL10" s="1207"/>
      <c r="AM10" s="1207"/>
      <c r="AN10" s="1208"/>
      <c r="AO10" s="295">
        <v>177273</v>
      </c>
      <c r="AP10" s="295">
        <v>10298</v>
      </c>
      <c r="AQ10" s="296">
        <v>8108</v>
      </c>
      <c r="AR10" s="297">
        <v>27</v>
      </c>
    </row>
    <row r="11" spans="1:46" ht="13.5" customHeight="1" x14ac:dyDescent="0.15">
      <c r="A11" s="277"/>
      <c r="B11" s="273"/>
      <c r="C11" s="273"/>
      <c r="D11" s="273"/>
      <c r="E11" s="273"/>
      <c r="F11" s="273"/>
      <c r="G11" s="273"/>
      <c r="H11" s="273"/>
      <c r="I11" s="273"/>
      <c r="J11" s="273"/>
      <c r="K11" s="273"/>
      <c r="L11" s="273"/>
      <c r="M11" s="273"/>
      <c r="N11" s="273"/>
      <c r="O11" s="273"/>
      <c r="P11" s="273"/>
      <c r="Q11" s="273"/>
      <c r="R11" s="273"/>
      <c r="S11" s="273"/>
      <c r="T11" s="273"/>
      <c r="U11" s="273"/>
      <c r="V11" s="273"/>
      <c r="W11" s="273"/>
      <c r="X11" s="273"/>
      <c r="Y11" s="273"/>
      <c r="Z11" s="273"/>
      <c r="AA11" s="273"/>
      <c r="AB11" s="273"/>
      <c r="AC11" s="273"/>
      <c r="AD11" s="273"/>
      <c r="AE11" s="273"/>
      <c r="AF11" s="273"/>
      <c r="AG11" s="273"/>
      <c r="AH11" s="273"/>
      <c r="AI11" s="273"/>
      <c r="AJ11" s="273"/>
      <c r="AK11" s="1206" t="s">
        <v>500</v>
      </c>
      <c r="AL11" s="1207"/>
      <c r="AM11" s="1207"/>
      <c r="AN11" s="1208"/>
      <c r="AO11" s="295">
        <v>45467</v>
      </c>
      <c r="AP11" s="295">
        <v>2641</v>
      </c>
      <c r="AQ11" s="296">
        <v>12080</v>
      </c>
      <c r="AR11" s="297">
        <v>-78.099999999999994</v>
      </c>
    </row>
    <row r="12" spans="1:46" ht="13.5" customHeight="1" x14ac:dyDescent="0.15">
      <c r="A12" s="277"/>
      <c r="B12" s="273"/>
      <c r="C12" s="273"/>
      <c r="D12" s="273"/>
      <c r="E12" s="273"/>
      <c r="F12" s="273"/>
      <c r="G12" s="273"/>
      <c r="H12" s="273"/>
      <c r="I12" s="273"/>
      <c r="J12" s="273"/>
      <c r="K12" s="273"/>
      <c r="L12" s="273"/>
      <c r="M12" s="273"/>
      <c r="N12" s="273"/>
      <c r="O12" s="273"/>
      <c r="P12" s="273"/>
      <c r="Q12" s="273"/>
      <c r="R12" s="273"/>
      <c r="S12" s="273"/>
      <c r="T12" s="273"/>
      <c r="U12" s="273"/>
      <c r="V12" s="273"/>
      <c r="W12" s="273"/>
      <c r="X12" s="273"/>
      <c r="Y12" s="273"/>
      <c r="Z12" s="273"/>
      <c r="AA12" s="273"/>
      <c r="AB12" s="273"/>
      <c r="AC12" s="273"/>
      <c r="AD12" s="273"/>
      <c r="AE12" s="273"/>
      <c r="AF12" s="273"/>
      <c r="AG12" s="273"/>
      <c r="AH12" s="273"/>
      <c r="AI12" s="273"/>
      <c r="AJ12" s="273"/>
      <c r="AK12" s="1206" t="s">
        <v>501</v>
      </c>
      <c r="AL12" s="1207"/>
      <c r="AM12" s="1207"/>
      <c r="AN12" s="1208"/>
      <c r="AO12" s="295" t="s">
        <v>502</v>
      </c>
      <c r="AP12" s="295" t="s">
        <v>502</v>
      </c>
      <c r="AQ12" s="296">
        <v>646</v>
      </c>
      <c r="AR12" s="297" t="s">
        <v>502</v>
      </c>
    </row>
    <row r="13" spans="1:46" ht="13.5" customHeight="1" x14ac:dyDescent="0.15">
      <c r="A13" s="277"/>
      <c r="B13" s="273"/>
      <c r="C13" s="273"/>
      <c r="D13" s="273"/>
      <c r="E13" s="273"/>
      <c r="F13" s="273"/>
      <c r="G13" s="273"/>
      <c r="H13" s="273"/>
      <c r="I13" s="273"/>
      <c r="J13" s="273"/>
      <c r="K13" s="273"/>
      <c r="L13" s="273"/>
      <c r="M13" s="273"/>
      <c r="N13" s="273"/>
      <c r="O13" s="273"/>
      <c r="P13" s="273"/>
      <c r="Q13" s="273"/>
      <c r="R13" s="273"/>
      <c r="S13" s="273"/>
      <c r="T13" s="273"/>
      <c r="U13" s="273"/>
      <c r="V13" s="273"/>
      <c r="W13" s="273"/>
      <c r="X13" s="273"/>
      <c r="Y13" s="273"/>
      <c r="Z13" s="273"/>
      <c r="AA13" s="273"/>
      <c r="AB13" s="273"/>
      <c r="AC13" s="273"/>
      <c r="AD13" s="273"/>
      <c r="AE13" s="273"/>
      <c r="AF13" s="273"/>
      <c r="AG13" s="273"/>
      <c r="AH13" s="273"/>
      <c r="AI13" s="273"/>
      <c r="AJ13" s="273"/>
      <c r="AK13" s="1206" t="s">
        <v>503</v>
      </c>
      <c r="AL13" s="1207"/>
      <c r="AM13" s="1207"/>
      <c r="AN13" s="1208"/>
      <c r="AO13" s="295" t="s">
        <v>502</v>
      </c>
      <c r="AP13" s="295" t="s">
        <v>502</v>
      </c>
      <c r="AQ13" s="296">
        <v>5</v>
      </c>
      <c r="AR13" s="297" t="s">
        <v>502</v>
      </c>
    </row>
    <row r="14" spans="1:46" ht="13.5" customHeight="1" x14ac:dyDescent="0.15">
      <c r="A14" s="277"/>
      <c r="B14" s="273"/>
      <c r="C14" s="273"/>
      <c r="D14" s="273"/>
      <c r="E14" s="273"/>
      <c r="F14" s="273"/>
      <c r="G14" s="273"/>
      <c r="H14" s="273"/>
      <c r="I14" s="273"/>
      <c r="J14" s="273"/>
      <c r="K14" s="273"/>
      <c r="L14" s="273"/>
      <c r="M14" s="273"/>
      <c r="N14" s="273"/>
      <c r="O14" s="273"/>
      <c r="P14" s="273"/>
      <c r="Q14" s="273"/>
      <c r="R14" s="273"/>
      <c r="S14" s="273"/>
      <c r="T14" s="273"/>
      <c r="U14" s="273"/>
      <c r="V14" s="273"/>
      <c r="W14" s="273"/>
      <c r="X14" s="273"/>
      <c r="Y14" s="273"/>
      <c r="Z14" s="273"/>
      <c r="AA14" s="273"/>
      <c r="AB14" s="273"/>
      <c r="AC14" s="273"/>
      <c r="AD14" s="273"/>
      <c r="AE14" s="273"/>
      <c r="AF14" s="273"/>
      <c r="AG14" s="273"/>
      <c r="AH14" s="273"/>
      <c r="AI14" s="273"/>
      <c r="AJ14" s="273"/>
      <c r="AK14" s="1206" t="s">
        <v>504</v>
      </c>
      <c r="AL14" s="1207"/>
      <c r="AM14" s="1207"/>
      <c r="AN14" s="1208"/>
      <c r="AO14" s="295">
        <v>48722</v>
      </c>
      <c r="AP14" s="295">
        <v>2830</v>
      </c>
      <c r="AQ14" s="296">
        <v>3864</v>
      </c>
      <c r="AR14" s="297">
        <v>-26.8</v>
      </c>
    </row>
    <row r="15" spans="1:46" ht="13.5" customHeight="1" x14ac:dyDescent="0.15">
      <c r="A15" s="277"/>
      <c r="B15" s="273"/>
      <c r="C15" s="273"/>
      <c r="D15" s="273"/>
      <c r="E15" s="273"/>
      <c r="F15" s="273"/>
      <c r="G15" s="273"/>
      <c r="H15" s="273"/>
      <c r="I15" s="273"/>
      <c r="J15" s="273"/>
      <c r="K15" s="273"/>
      <c r="L15" s="273"/>
      <c r="M15" s="273"/>
      <c r="N15" s="273"/>
      <c r="O15" s="273"/>
      <c r="P15" s="273"/>
      <c r="Q15" s="273"/>
      <c r="R15" s="273"/>
      <c r="S15" s="273"/>
      <c r="T15" s="273"/>
      <c r="U15" s="273"/>
      <c r="V15" s="273"/>
      <c r="W15" s="273"/>
      <c r="X15" s="273"/>
      <c r="Y15" s="273"/>
      <c r="Z15" s="273"/>
      <c r="AA15" s="273"/>
      <c r="AB15" s="273"/>
      <c r="AC15" s="273"/>
      <c r="AD15" s="273"/>
      <c r="AE15" s="273"/>
      <c r="AF15" s="273"/>
      <c r="AG15" s="273"/>
      <c r="AH15" s="273"/>
      <c r="AI15" s="273"/>
      <c r="AJ15" s="273"/>
      <c r="AK15" s="1206" t="s">
        <v>505</v>
      </c>
      <c r="AL15" s="1207"/>
      <c r="AM15" s="1207"/>
      <c r="AN15" s="1208"/>
      <c r="AO15" s="295">
        <v>6034</v>
      </c>
      <c r="AP15" s="295">
        <v>351</v>
      </c>
      <c r="AQ15" s="296">
        <v>1710</v>
      </c>
      <c r="AR15" s="297">
        <v>-79.5</v>
      </c>
    </row>
    <row r="16" spans="1:46" x14ac:dyDescent="0.15">
      <c r="A16" s="277"/>
      <c r="B16" s="273"/>
      <c r="C16" s="273"/>
      <c r="D16" s="273"/>
      <c r="E16" s="273"/>
      <c r="F16" s="273"/>
      <c r="G16" s="273"/>
      <c r="H16" s="273"/>
      <c r="I16" s="273"/>
      <c r="J16" s="273"/>
      <c r="K16" s="273"/>
      <c r="L16" s="273"/>
      <c r="M16" s="273"/>
      <c r="N16" s="273"/>
      <c r="O16" s="273"/>
      <c r="P16" s="273"/>
      <c r="Q16" s="273"/>
      <c r="R16" s="273"/>
      <c r="S16" s="273"/>
      <c r="T16" s="273"/>
      <c r="U16" s="273"/>
      <c r="V16" s="273"/>
      <c r="W16" s="273"/>
      <c r="X16" s="273"/>
      <c r="Y16" s="273"/>
      <c r="Z16" s="273"/>
      <c r="AA16" s="273"/>
      <c r="AB16" s="273"/>
      <c r="AC16" s="273"/>
      <c r="AD16" s="273"/>
      <c r="AE16" s="273"/>
      <c r="AF16" s="273"/>
      <c r="AG16" s="273"/>
      <c r="AH16" s="273"/>
      <c r="AI16" s="273"/>
      <c r="AJ16" s="273"/>
      <c r="AK16" s="1209" t="s">
        <v>506</v>
      </c>
      <c r="AL16" s="1210"/>
      <c r="AM16" s="1210"/>
      <c r="AN16" s="1211"/>
      <c r="AO16" s="295">
        <v>-107657</v>
      </c>
      <c r="AP16" s="295">
        <v>-6254</v>
      </c>
      <c r="AQ16" s="296">
        <v>-7653</v>
      </c>
      <c r="AR16" s="297">
        <v>-18.3</v>
      </c>
    </row>
    <row r="17" spans="1:46" x14ac:dyDescent="0.15">
      <c r="A17" s="277"/>
      <c r="B17" s="273"/>
      <c r="C17" s="273"/>
      <c r="D17" s="273"/>
      <c r="E17" s="273"/>
      <c r="F17" s="273"/>
      <c r="G17" s="273"/>
      <c r="H17" s="273"/>
      <c r="I17" s="273"/>
      <c r="J17" s="273"/>
      <c r="K17" s="273"/>
      <c r="L17" s="273"/>
      <c r="M17" s="273"/>
      <c r="N17" s="273"/>
      <c r="O17" s="273"/>
      <c r="P17" s="273"/>
      <c r="Q17" s="273"/>
      <c r="R17" s="273"/>
      <c r="S17" s="273"/>
      <c r="T17" s="273"/>
      <c r="U17" s="273"/>
      <c r="V17" s="273"/>
      <c r="W17" s="273"/>
      <c r="X17" s="273"/>
      <c r="Y17" s="273"/>
      <c r="Z17" s="273"/>
      <c r="AA17" s="273"/>
      <c r="AB17" s="273"/>
      <c r="AC17" s="273"/>
      <c r="AD17" s="273"/>
      <c r="AE17" s="273"/>
      <c r="AF17" s="273"/>
      <c r="AG17" s="273"/>
      <c r="AH17" s="273"/>
      <c r="AI17" s="273"/>
      <c r="AJ17" s="273"/>
      <c r="AK17" s="1209" t="s">
        <v>179</v>
      </c>
      <c r="AL17" s="1210"/>
      <c r="AM17" s="1210"/>
      <c r="AN17" s="1211"/>
      <c r="AO17" s="295">
        <v>1321101</v>
      </c>
      <c r="AP17" s="295">
        <v>76746</v>
      </c>
      <c r="AQ17" s="296">
        <v>98649</v>
      </c>
      <c r="AR17" s="297">
        <v>-22.2</v>
      </c>
    </row>
    <row r="18" spans="1:46" x14ac:dyDescent="0.15">
      <c r="A18" s="277"/>
      <c r="B18" s="273"/>
      <c r="C18" s="273"/>
      <c r="D18" s="273"/>
      <c r="E18" s="273"/>
      <c r="F18" s="273"/>
      <c r="G18" s="273"/>
      <c r="H18" s="273"/>
      <c r="I18" s="273"/>
      <c r="J18" s="273"/>
      <c r="K18" s="273"/>
      <c r="L18" s="273"/>
      <c r="M18" s="273"/>
      <c r="N18" s="273"/>
      <c r="O18" s="273"/>
      <c r="P18" s="273"/>
      <c r="Q18" s="273"/>
      <c r="R18" s="273"/>
      <c r="S18" s="273"/>
      <c r="T18" s="273"/>
      <c r="U18" s="273"/>
      <c r="V18" s="273"/>
      <c r="W18" s="273"/>
      <c r="X18" s="273"/>
      <c r="Y18" s="273"/>
      <c r="Z18" s="273"/>
      <c r="AA18" s="273"/>
      <c r="AB18" s="273"/>
      <c r="AC18" s="273"/>
      <c r="AD18" s="273"/>
      <c r="AE18" s="273"/>
      <c r="AF18" s="273"/>
      <c r="AG18" s="273"/>
      <c r="AH18" s="273"/>
      <c r="AI18" s="273"/>
      <c r="AJ18" s="273"/>
      <c r="AK18" s="273"/>
      <c r="AL18" s="273"/>
      <c r="AM18" s="273"/>
      <c r="AN18" s="273"/>
      <c r="AO18" s="273"/>
      <c r="AP18" s="273"/>
      <c r="AQ18" s="298"/>
      <c r="AR18" s="298"/>
    </row>
    <row r="19" spans="1:46" x14ac:dyDescent="0.15">
      <c r="A19" s="277"/>
      <c r="B19" s="273"/>
      <c r="C19" s="273"/>
      <c r="D19" s="273"/>
      <c r="E19" s="273"/>
      <c r="F19" s="273"/>
      <c r="G19" s="273"/>
      <c r="H19" s="273"/>
      <c r="I19" s="273"/>
      <c r="J19" s="273"/>
      <c r="K19" s="273"/>
      <c r="L19" s="273"/>
      <c r="M19" s="273"/>
      <c r="N19" s="273"/>
      <c r="O19" s="273"/>
      <c r="P19" s="273"/>
      <c r="Q19" s="273"/>
      <c r="R19" s="273"/>
      <c r="S19" s="273"/>
      <c r="T19" s="273"/>
      <c r="U19" s="273"/>
      <c r="V19" s="273"/>
      <c r="W19" s="273"/>
      <c r="X19" s="273"/>
      <c r="Y19" s="273"/>
      <c r="Z19" s="273"/>
      <c r="AA19" s="273"/>
      <c r="AB19" s="273"/>
      <c r="AC19" s="273"/>
      <c r="AD19" s="273"/>
      <c r="AE19" s="273"/>
      <c r="AF19" s="273"/>
      <c r="AG19" s="273"/>
      <c r="AH19" s="273"/>
      <c r="AI19" s="273"/>
      <c r="AJ19" s="273"/>
      <c r="AK19" s="273" t="s">
        <v>507</v>
      </c>
      <c r="AL19" s="273"/>
      <c r="AM19" s="273"/>
      <c r="AN19" s="273"/>
      <c r="AO19" s="273"/>
      <c r="AP19" s="273"/>
      <c r="AQ19" s="273"/>
      <c r="AR19" s="273"/>
    </row>
    <row r="20" spans="1:46" x14ac:dyDescent="0.15">
      <c r="A20" s="277"/>
      <c r="B20" s="273"/>
      <c r="C20" s="273"/>
      <c r="D20" s="273"/>
      <c r="E20" s="273"/>
      <c r="F20" s="273"/>
      <c r="G20" s="273"/>
      <c r="H20" s="273"/>
      <c r="I20" s="273"/>
      <c r="J20" s="273"/>
      <c r="K20" s="273"/>
      <c r="L20" s="273"/>
      <c r="M20" s="273"/>
      <c r="N20" s="273"/>
      <c r="O20" s="273"/>
      <c r="P20" s="273"/>
      <c r="Q20" s="273"/>
      <c r="R20" s="273"/>
      <c r="S20" s="273"/>
      <c r="T20" s="273"/>
      <c r="U20" s="273"/>
      <c r="V20" s="273"/>
      <c r="W20" s="273"/>
      <c r="X20" s="273"/>
      <c r="Y20" s="273"/>
      <c r="Z20" s="273"/>
      <c r="AA20" s="273"/>
      <c r="AB20" s="273"/>
      <c r="AC20" s="273"/>
      <c r="AD20" s="273"/>
      <c r="AE20" s="273"/>
      <c r="AF20" s="273"/>
      <c r="AG20" s="273"/>
      <c r="AH20" s="273"/>
      <c r="AI20" s="273"/>
      <c r="AJ20" s="273"/>
      <c r="AK20" s="299"/>
      <c r="AL20" s="300"/>
      <c r="AM20" s="300"/>
      <c r="AN20" s="301"/>
      <c r="AO20" s="302" t="s">
        <v>508</v>
      </c>
      <c r="AP20" s="303" t="s">
        <v>509</v>
      </c>
      <c r="AQ20" s="304" t="s">
        <v>510</v>
      </c>
      <c r="AR20" s="305"/>
    </row>
    <row r="21" spans="1:46" s="311" customFormat="1" x14ac:dyDescent="0.15">
      <c r="A21" s="306"/>
      <c r="B21" s="278"/>
      <c r="C21" s="278"/>
      <c r="D21" s="278"/>
      <c r="E21" s="278"/>
      <c r="F21" s="278"/>
      <c r="G21" s="278"/>
      <c r="H21" s="278"/>
      <c r="I21" s="278"/>
      <c r="J21" s="278"/>
      <c r="K21" s="278"/>
      <c r="L21" s="278"/>
      <c r="M21" s="278"/>
      <c r="N21" s="278"/>
      <c r="O21" s="278"/>
      <c r="P21" s="278"/>
      <c r="Q21" s="278"/>
      <c r="R21" s="278"/>
      <c r="S21" s="278"/>
      <c r="T21" s="278"/>
      <c r="U21" s="278"/>
      <c r="V21" s="278"/>
      <c r="W21" s="278"/>
      <c r="X21" s="278"/>
      <c r="Y21" s="278"/>
      <c r="Z21" s="278"/>
      <c r="AA21" s="278"/>
      <c r="AB21" s="278"/>
      <c r="AC21" s="278"/>
      <c r="AD21" s="278"/>
      <c r="AE21" s="278"/>
      <c r="AF21" s="278"/>
      <c r="AG21" s="278"/>
      <c r="AH21" s="278"/>
      <c r="AI21" s="278"/>
      <c r="AJ21" s="278"/>
      <c r="AK21" s="1203" t="s">
        <v>511</v>
      </c>
      <c r="AL21" s="1204"/>
      <c r="AM21" s="1204"/>
      <c r="AN21" s="1205"/>
      <c r="AO21" s="307">
        <v>7.2</v>
      </c>
      <c r="AP21" s="308">
        <v>9.08</v>
      </c>
      <c r="AQ21" s="309">
        <v>-1.88</v>
      </c>
      <c r="AR21" s="278"/>
      <c r="AS21" s="310"/>
      <c r="AT21" s="306"/>
    </row>
    <row r="22" spans="1:46" s="311" customFormat="1" x14ac:dyDescent="0.15">
      <c r="A22" s="306"/>
      <c r="B22" s="278"/>
      <c r="C22" s="278"/>
      <c r="D22" s="278"/>
      <c r="E22" s="278"/>
      <c r="F22" s="278"/>
      <c r="G22" s="278"/>
      <c r="H22" s="278"/>
      <c r="I22" s="278"/>
      <c r="J22" s="278"/>
      <c r="K22" s="278"/>
      <c r="L22" s="278"/>
      <c r="M22" s="278"/>
      <c r="N22" s="278"/>
      <c r="O22" s="278"/>
      <c r="P22" s="278"/>
      <c r="Q22" s="278"/>
      <c r="R22" s="278"/>
      <c r="S22" s="278"/>
      <c r="T22" s="278"/>
      <c r="U22" s="278"/>
      <c r="V22" s="278"/>
      <c r="W22" s="278"/>
      <c r="X22" s="278"/>
      <c r="Y22" s="278"/>
      <c r="Z22" s="278"/>
      <c r="AA22" s="278"/>
      <c r="AB22" s="278"/>
      <c r="AC22" s="278"/>
      <c r="AD22" s="278"/>
      <c r="AE22" s="278"/>
      <c r="AF22" s="278"/>
      <c r="AG22" s="278"/>
      <c r="AH22" s="278"/>
      <c r="AI22" s="278"/>
      <c r="AJ22" s="278"/>
      <c r="AK22" s="1203" t="s">
        <v>512</v>
      </c>
      <c r="AL22" s="1204"/>
      <c r="AM22" s="1204"/>
      <c r="AN22" s="1205"/>
      <c r="AO22" s="312">
        <v>97.1</v>
      </c>
      <c r="AP22" s="313">
        <v>97.3</v>
      </c>
      <c r="AQ22" s="314">
        <v>-0.2</v>
      </c>
      <c r="AR22" s="298"/>
      <c r="AS22" s="310"/>
      <c r="AT22" s="306"/>
    </row>
    <row r="23" spans="1:46" s="311" customFormat="1" x14ac:dyDescent="0.15">
      <c r="A23" s="306"/>
      <c r="B23" s="278"/>
      <c r="C23" s="278"/>
      <c r="D23" s="278"/>
      <c r="E23" s="278"/>
      <c r="F23" s="278"/>
      <c r="G23" s="278"/>
      <c r="H23" s="278"/>
      <c r="I23" s="278"/>
      <c r="J23" s="278"/>
      <c r="K23" s="278"/>
      <c r="L23" s="278"/>
      <c r="M23" s="278"/>
      <c r="N23" s="278"/>
      <c r="O23" s="278"/>
      <c r="P23" s="278"/>
      <c r="Q23" s="278"/>
      <c r="R23" s="278"/>
      <c r="S23" s="278"/>
      <c r="T23" s="278"/>
      <c r="U23" s="278"/>
      <c r="V23" s="278"/>
      <c r="W23" s="278"/>
      <c r="X23" s="278"/>
      <c r="Y23" s="278"/>
      <c r="Z23" s="278"/>
      <c r="AA23" s="278"/>
      <c r="AB23" s="278"/>
      <c r="AC23" s="278"/>
      <c r="AD23" s="278"/>
      <c r="AE23" s="278"/>
      <c r="AF23" s="278"/>
      <c r="AG23" s="278"/>
      <c r="AH23" s="278"/>
      <c r="AI23" s="278"/>
      <c r="AJ23" s="278"/>
      <c r="AK23" s="278"/>
      <c r="AL23" s="278"/>
      <c r="AM23" s="278"/>
      <c r="AN23" s="278"/>
      <c r="AO23" s="278"/>
      <c r="AP23" s="298"/>
      <c r="AQ23" s="298"/>
      <c r="AR23" s="298"/>
      <c r="AS23" s="310"/>
      <c r="AT23" s="306"/>
    </row>
    <row r="24" spans="1:46" s="311" customFormat="1" x14ac:dyDescent="0.15">
      <c r="A24" s="306"/>
      <c r="B24" s="278"/>
      <c r="C24" s="278"/>
      <c r="D24" s="278"/>
      <c r="E24" s="278"/>
      <c r="F24" s="278"/>
      <c r="G24" s="278"/>
      <c r="H24" s="278"/>
      <c r="I24" s="278"/>
      <c r="J24" s="278"/>
      <c r="K24" s="278"/>
      <c r="L24" s="278"/>
      <c r="M24" s="278"/>
      <c r="N24" s="278"/>
      <c r="O24" s="278"/>
      <c r="P24" s="278"/>
      <c r="Q24" s="278"/>
      <c r="R24" s="278"/>
      <c r="S24" s="278"/>
      <c r="T24" s="278"/>
      <c r="U24" s="278"/>
      <c r="V24" s="278"/>
      <c r="W24" s="278"/>
      <c r="X24" s="278"/>
      <c r="Y24" s="278"/>
      <c r="Z24" s="278"/>
      <c r="AA24" s="278"/>
      <c r="AB24" s="278"/>
      <c r="AC24" s="278"/>
      <c r="AD24" s="278"/>
      <c r="AE24" s="278"/>
      <c r="AF24" s="278"/>
      <c r="AG24" s="278"/>
      <c r="AH24" s="278"/>
      <c r="AI24" s="278"/>
      <c r="AJ24" s="278"/>
      <c r="AK24" s="278"/>
      <c r="AL24" s="278"/>
      <c r="AM24" s="278"/>
      <c r="AN24" s="278"/>
      <c r="AO24" s="278"/>
      <c r="AP24" s="298"/>
      <c r="AQ24" s="298"/>
      <c r="AR24" s="298"/>
      <c r="AS24" s="310"/>
      <c r="AT24" s="306"/>
    </row>
    <row r="25" spans="1:46" s="311" customFormat="1" x14ac:dyDescent="0.15">
      <c r="A25" s="315"/>
      <c r="B25" s="316"/>
      <c r="C25" s="316"/>
      <c r="D25" s="316"/>
      <c r="E25" s="316"/>
      <c r="F25" s="316"/>
      <c r="G25" s="316"/>
      <c r="H25" s="316"/>
      <c r="I25" s="316"/>
      <c r="J25" s="316"/>
      <c r="K25" s="316"/>
      <c r="L25" s="316"/>
      <c r="M25" s="316"/>
      <c r="N25" s="316"/>
      <c r="O25" s="316"/>
      <c r="P25" s="316"/>
      <c r="Q25" s="316"/>
      <c r="R25" s="316"/>
      <c r="S25" s="316"/>
      <c r="T25" s="316"/>
      <c r="U25" s="316"/>
      <c r="V25" s="316"/>
      <c r="W25" s="316"/>
      <c r="X25" s="316"/>
      <c r="Y25" s="316"/>
      <c r="Z25" s="316"/>
      <c r="AA25" s="316"/>
      <c r="AB25" s="316"/>
      <c r="AC25" s="316"/>
      <c r="AD25" s="316"/>
      <c r="AE25" s="316"/>
      <c r="AF25" s="316"/>
      <c r="AG25" s="316"/>
      <c r="AH25" s="316"/>
      <c r="AI25" s="316"/>
      <c r="AJ25" s="316"/>
      <c r="AK25" s="316"/>
      <c r="AL25" s="316"/>
      <c r="AM25" s="316"/>
      <c r="AN25" s="316"/>
      <c r="AO25" s="316"/>
      <c r="AP25" s="317"/>
      <c r="AQ25" s="317"/>
      <c r="AR25" s="317"/>
      <c r="AS25" s="318"/>
      <c r="AT25" s="306"/>
    </row>
    <row r="26" spans="1:46" s="311" customFormat="1" x14ac:dyDescent="0.15">
      <c r="A26" s="278" t="s">
        <v>513</v>
      </c>
      <c r="B26" s="278"/>
      <c r="C26" s="278"/>
      <c r="D26" s="278"/>
      <c r="E26" s="278"/>
      <c r="F26" s="278"/>
      <c r="G26" s="278"/>
      <c r="H26" s="278"/>
      <c r="I26" s="278"/>
      <c r="J26" s="278"/>
      <c r="K26" s="278"/>
      <c r="L26" s="278"/>
      <c r="M26" s="278"/>
      <c r="N26" s="278"/>
      <c r="O26" s="278"/>
      <c r="P26" s="278"/>
      <c r="Q26" s="278"/>
      <c r="R26" s="278"/>
      <c r="S26" s="278"/>
      <c r="T26" s="278"/>
      <c r="U26" s="278"/>
      <c r="V26" s="278"/>
      <c r="W26" s="278"/>
      <c r="X26" s="278"/>
      <c r="Y26" s="278"/>
      <c r="Z26" s="278"/>
      <c r="AA26" s="278"/>
      <c r="AB26" s="278"/>
      <c r="AC26" s="278"/>
      <c r="AD26" s="278"/>
      <c r="AE26" s="278"/>
      <c r="AF26" s="278"/>
      <c r="AG26" s="278"/>
      <c r="AH26" s="278"/>
      <c r="AI26" s="278"/>
      <c r="AJ26" s="278"/>
      <c r="AK26" s="278"/>
      <c r="AL26" s="278"/>
      <c r="AM26" s="278"/>
      <c r="AN26" s="278"/>
      <c r="AO26" s="278"/>
      <c r="AP26" s="298"/>
      <c r="AQ26" s="298"/>
      <c r="AR26" s="298"/>
      <c r="AS26" s="278"/>
      <c r="AT26" s="278"/>
    </row>
    <row r="27" spans="1:46" x14ac:dyDescent="0.15">
      <c r="A27" s="319" t="s">
        <v>514</v>
      </c>
      <c r="AO27" s="273"/>
      <c r="AP27" s="273"/>
      <c r="AQ27" s="273"/>
      <c r="AR27" s="273"/>
      <c r="AS27" s="273"/>
      <c r="AT27" s="273"/>
    </row>
    <row r="28" spans="1:46" ht="17.25" x14ac:dyDescent="0.15">
      <c r="A28" s="274" t="s">
        <v>515</v>
      </c>
      <c r="B28" s="275"/>
      <c r="C28" s="275"/>
      <c r="D28" s="275"/>
      <c r="E28" s="275"/>
      <c r="F28" s="275"/>
      <c r="G28" s="275"/>
      <c r="H28" s="275"/>
      <c r="I28" s="275"/>
      <c r="J28" s="275"/>
      <c r="K28" s="275"/>
      <c r="L28" s="275"/>
      <c r="M28" s="275"/>
      <c r="N28" s="275"/>
      <c r="O28" s="275"/>
      <c r="P28" s="275"/>
      <c r="Q28" s="275"/>
      <c r="R28" s="275"/>
      <c r="S28" s="275"/>
      <c r="T28" s="275"/>
      <c r="U28" s="275"/>
      <c r="V28" s="275"/>
      <c r="W28" s="275"/>
      <c r="X28" s="275"/>
      <c r="Y28" s="275"/>
      <c r="Z28" s="275"/>
      <c r="AA28" s="275"/>
      <c r="AB28" s="275"/>
      <c r="AC28" s="275"/>
      <c r="AD28" s="275"/>
      <c r="AE28" s="275"/>
      <c r="AF28" s="275"/>
      <c r="AG28" s="275"/>
      <c r="AH28" s="275"/>
      <c r="AI28" s="275"/>
      <c r="AJ28" s="275"/>
      <c r="AK28" s="275"/>
      <c r="AL28" s="275"/>
      <c r="AM28" s="275"/>
      <c r="AN28" s="275"/>
      <c r="AO28" s="275"/>
      <c r="AP28" s="275"/>
      <c r="AQ28" s="275"/>
      <c r="AR28" s="275"/>
      <c r="AS28" s="320"/>
    </row>
    <row r="29" spans="1:46" x14ac:dyDescent="0.15">
      <c r="A29" s="277"/>
      <c r="B29" s="273"/>
      <c r="C29" s="273"/>
      <c r="D29" s="273"/>
      <c r="E29" s="273"/>
      <c r="F29" s="273"/>
      <c r="G29" s="273"/>
      <c r="H29" s="273"/>
      <c r="I29" s="273"/>
      <c r="J29" s="273"/>
      <c r="K29" s="273"/>
      <c r="L29" s="273"/>
      <c r="M29" s="273"/>
      <c r="N29" s="273"/>
      <c r="O29" s="273"/>
      <c r="P29" s="273"/>
      <c r="Q29" s="273"/>
      <c r="R29" s="273"/>
      <c r="S29" s="273"/>
      <c r="T29" s="273"/>
      <c r="U29" s="273"/>
      <c r="V29" s="273"/>
      <c r="W29" s="273"/>
      <c r="X29" s="273"/>
      <c r="Y29" s="273"/>
      <c r="Z29" s="273"/>
      <c r="AA29" s="273"/>
      <c r="AB29" s="273"/>
      <c r="AC29" s="273"/>
      <c r="AD29" s="273"/>
      <c r="AE29" s="273"/>
      <c r="AF29" s="273"/>
      <c r="AG29" s="273"/>
      <c r="AH29" s="273"/>
      <c r="AI29" s="273"/>
      <c r="AJ29" s="273"/>
      <c r="AK29" s="278" t="s">
        <v>516</v>
      </c>
      <c r="AL29" s="278"/>
      <c r="AM29" s="278"/>
      <c r="AN29" s="278"/>
      <c r="AO29" s="273"/>
      <c r="AP29" s="273"/>
      <c r="AQ29" s="273"/>
      <c r="AR29" s="273"/>
      <c r="AS29" s="321"/>
    </row>
    <row r="30" spans="1:46" x14ac:dyDescent="0.15">
      <c r="A30" s="277"/>
      <c r="B30" s="273"/>
      <c r="C30" s="273"/>
      <c r="D30" s="273"/>
      <c r="E30" s="273"/>
      <c r="F30" s="273"/>
      <c r="G30" s="273"/>
      <c r="H30" s="273"/>
      <c r="I30" s="273"/>
      <c r="J30" s="273"/>
      <c r="K30" s="273"/>
      <c r="L30" s="273"/>
      <c r="M30" s="273"/>
      <c r="N30" s="273"/>
      <c r="O30" s="273"/>
      <c r="P30" s="273"/>
      <c r="Q30" s="273"/>
      <c r="R30" s="273"/>
      <c r="S30" s="273"/>
      <c r="T30" s="273"/>
      <c r="U30" s="273"/>
      <c r="V30" s="273"/>
      <c r="W30" s="273"/>
      <c r="X30" s="273"/>
      <c r="Y30" s="273"/>
      <c r="Z30" s="273"/>
      <c r="AA30" s="273"/>
      <c r="AB30" s="273"/>
      <c r="AC30" s="273"/>
      <c r="AD30" s="273"/>
      <c r="AE30" s="273"/>
      <c r="AF30" s="273"/>
      <c r="AG30" s="273"/>
      <c r="AH30" s="273"/>
      <c r="AI30" s="273"/>
      <c r="AJ30" s="273"/>
      <c r="AK30" s="280"/>
      <c r="AL30" s="281"/>
      <c r="AM30" s="281"/>
      <c r="AN30" s="282"/>
      <c r="AO30" s="1192" t="s">
        <v>493</v>
      </c>
      <c r="AP30" s="283"/>
      <c r="AQ30" s="284" t="s">
        <v>494</v>
      </c>
      <c r="AR30" s="285"/>
    </row>
    <row r="31" spans="1:46" x14ac:dyDescent="0.15">
      <c r="A31" s="277"/>
      <c r="B31" s="273"/>
      <c r="C31" s="273"/>
      <c r="D31" s="273"/>
      <c r="E31" s="273"/>
      <c r="F31" s="273"/>
      <c r="G31" s="273"/>
      <c r="H31" s="273"/>
      <c r="I31" s="273"/>
      <c r="J31" s="273"/>
      <c r="K31" s="273"/>
      <c r="L31" s="273"/>
      <c r="M31" s="273"/>
      <c r="N31" s="273"/>
      <c r="O31" s="273"/>
      <c r="P31" s="273"/>
      <c r="Q31" s="273"/>
      <c r="R31" s="273"/>
      <c r="S31" s="273"/>
      <c r="T31" s="273"/>
      <c r="U31" s="273"/>
      <c r="V31" s="273"/>
      <c r="W31" s="273"/>
      <c r="X31" s="273"/>
      <c r="Y31" s="273"/>
      <c r="Z31" s="273"/>
      <c r="AA31" s="273"/>
      <c r="AB31" s="273"/>
      <c r="AC31" s="273"/>
      <c r="AD31" s="273"/>
      <c r="AE31" s="273"/>
      <c r="AF31" s="273"/>
      <c r="AG31" s="273"/>
      <c r="AH31" s="273"/>
      <c r="AI31" s="273"/>
      <c r="AJ31" s="273"/>
      <c r="AK31" s="286"/>
      <c r="AL31" s="287"/>
      <c r="AM31" s="287"/>
      <c r="AN31" s="288"/>
      <c r="AO31" s="1193"/>
      <c r="AP31" s="289" t="s">
        <v>495</v>
      </c>
      <c r="AQ31" s="290" t="s">
        <v>496</v>
      </c>
      <c r="AR31" s="291" t="s">
        <v>497</v>
      </c>
    </row>
    <row r="32" spans="1:46" ht="27" customHeight="1" x14ac:dyDescent="0.15">
      <c r="A32" s="277"/>
      <c r="B32" s="273"/>
      <c r="C32" s="273"/>
      <c r="D32" s="273"/>
      <c r="E32" s="273"/>
      <c r="F32" s="273"/>
      <c r="G32" s="273"/>
      <c r="H32" s="273"/>
      <c r="I32" s="273"/>
      <c r="J32" s="273"/>
      <c r="K32" s="273"/>
      <c r="L32" s="273"/>
      <c r="M32" s="273"/>
      <c r="N32" s="273"/>
      <c r="O32" s="273"/>
      <c r="P32" s="273"/>
      <c r="Q32" s="273"/>
      <c r="R32" s="273"/>
      <c r="S32" s="273"/>
      <c r="T32" s="273"/>
      <c r="U32" s="273"/>
      <c r="V32" s="273"/>
      <c r="W32" s="273"/>
      <c r="X32" s="273"/>
      <c r="Y32" s="273"/>
      <c r="Z32" s="273"/>
      <c r="AA32" s="273"/>
      <c r="AB32" s="273"/>
      <c r="AC32" s="273"/>
      <c r="AD32" s="273"/>
      <c r="AE32" s="273"/>
      <c r="AF32" s="273"/>
      <c r="AG32" s="273"/>
      <c r="AH32" s="273"/>
      <c r="AI32" s="273"/>
      <c r="AJ32" s="273"/>
      <c r="AK32" s="1194" t="s">
        <v>517</v>
      </c>
      <c r="AL32" s="1195"/>
      <c r="AM32" s="1195"/>
      <c r="AN32" s="1196"/>
      <c r="AO32" s="322">
        <v>215630</v>
      </c>
      <c r="AP32" s="322">
        <v>12526</v>
      </c>
      <c r="AQ32" s="323">
        <v>48423</v>
      </c>
      <c r="AR32" s="324">
        <v>-74.099999999999994</v>
      </c>
    </row>
    <row r="33" spans="1:46" ht="13.5" customHeight="1" x14ac:dyDescent="0.15">
      <c r="A33" s="277"/>
      <c r="B33" s="273"/>
      <c r="C33" s="273"/>
      <c r="D33" s="273"/>
      <c r="E33" s="273"/>
      <c r="F33" s="273"/>
      <c r="G33" s="273"/>
      <c r="H33" s="273"/>
      <c r="I33" s="273"/>
      <c r="J33" s="273"/>
      <c r="K33" s="273"/>
      <c r="L33" s="273"/>
      <c r="M33" s="273"/>
      <c r="N33" s="273"/>
      <c r="O33" s="273"/>
      <c r="P33" s="273"/>
      <c r="Q33" s="273"/>
      <c r="R33" s="273"/>
      <c r="S33" s="273"/>
      <c r="T33" s="273"/>
      <c r="U33" s="273"/>
      <c r="V33" s="273"/>
      <c r="W33" s="273"/>
      <c r="X33" s="273"/>
      <c r="Y33" s="273"/>
      <c r="Z33" s="273"/>
      <c r="AA33" s="273"/>
      <c r="AB33" s="273"/>
      <c r="AC33" s="273"/>
      <c r="AD33" s="273"/>
      <c r="AE33" s="273"/>
      <c r="AF33" s="273"/>
      <c r="AG33" s="273"/>
      <c r="AH33" s="273"/>
      <c r="AI33" s="273"/>
      <c r="AJ33" s="273"/>
      <c r="AK33" s="1194" t="s">
        <v>518</v>
      </c>
      <c r="AL33" s="1195"/>
      <c r="AM33" s="1195"/>
      <c r="AN33" s="1196"/>
      <c r="AO33" s="322" t="s">
        <v>502</v>
      </c>
      <c r="AP33" s="322" t="s">
        <v>502</v>
      </c>
      <c r="AQ33" s="323" t="s">
        <v>502</v>
      </c>
      <c r="AR33" s="324" t="s">
        <v>502</v>
      </c>
    </row>
    <row r="34" spans="1:46" ht="27" customHeight="1" x14ac:dyDescent="0.15">
      <c r="A34" s="277"/>
      <c r="B34" s="273"/>
      <c r="C34" s="273"/>
      <c r="D34" s="273"/>
      <c r="E34" s="273"/>
      <c r="F34" s="273"/>
      <c r="G34" s="273"/>
      <c r="H34" s="273"/>
      <c r="I34" s="273"/>
      <c r="J34" s="273"/>
      <c r="K34" s="273"/>
      <c r="L34" s="273"/>
      <c r="M34" s="273"/>
      <c r="N34" s="273"/>
      <c r="O34" s="273"/>
      <c r="P34" s="273"/>
      <c r="Q34" s="273"/>
      <c r="R34" s="273"/>
      <c r="S34" s="273"/>
      <c r="T34" s="273"/>
      <c r="U34" s="273"/>
      <c r="V34" s="273"/>
      <c r="W34" s="273"/>
      <c r="X34" s="273"/>
      <c r="Y34" s="273"/>
      <c r="Z34" s="273"/>
      <c r="AA34" s="273"/>
      <c r="AB34" s="273"/>
      <c r="AC34" s="273"/>
      <c r="AD34" s="273"/>
      <c r="AE34" s="273"/>
      <c r="AF34" s="273"/>
      <c r="AG34" s="273"/>
      <c r="AH34" s="273"/>
      <c r="AI34" s="273"/>
      <c r="AJ34" s="273"/>
      <c r="AK34" s="1194" t="s">
        <v>519</v>
      </c>
      <c r="AL34" s="1195"/>
      <c r="AM34" s="1195"/>
      <c r="AN34" s="1196"/>
      <c r="AO34" s="322" t="s">
        <v>502</v>
      </c>
      <c r="AP34" s="322" t="s">
        <v>502</v>
      </c>
      <c r="AQ34" s="323">
        <v>13</v>
      </c>
      <c r="AR34" s="324" t="s">
        <v>502</v>
      </c>
    </row>
    <row r="35" spans="1:46" ht="27" customHeight="1" x14ac:dyDescent="0.15">
      <c r="A35" s="277"/>
      <c r="B35" s="273"/>
      <c r="C35" s="273"/>
      <c r="D35" s="273"/>
      <c r="E35" s="273"/>
      <c r="F35" s="273"/>
      <c r="G35" s="273"/>
      <c r="H35" s="273"/>
      <c r="I35" s="273"/>
      <c r="J35" s="273"/>
      <c r="K35" s="273"/>
      <c r="L35" s="273"/>
      <c r="M35" s="273"/>
      <c r="N35" s="273"/>
      <c r="O35" s="273"/>
      <c r="P35" s="273"/>
      <c r="Q35" s="273"/>
      <c r="R35" s="273"/>
      <c r="S35" s="273"/>
      <c r="T35" s="273"/>
      <c r="U35" s="273"/>
      <c r="V35" s="273"/>
      <c r="W35" s="273"/>
      <c r="X35" s="273"/>
      <c r="Y35" s="273"/>
      <c r="Z35" s="273"/>
      <c r="AA35" s="273"/>
      <c r="AB35" s="273"/>
      <c r="AC35" s="273"/>
      <c r="AD35" s="273"/>
      <c r="AE35" s="273"/>
      <c r="AF35" s="273"/>
      <c r="AG35" s="273"/>
      <c r="AH35" s="273"/>
      <c r="AI35" s="273"/>
      <c r="AJ35" s="273"/>
      <c r="AK35" s="1194" t="s">
        <v>520</v>
      </c>
      <c r="AL35" s="1195"/>
      <c r="AM35" s="1195"/>
      <c r="AN35" s="1196"/>
      <c r="AO35" s="322">
        <v>244980</v>
      </c>
      <c r="AP35" s="322">
        <v>14231</v>
      </c>
      <c r="AQ35" s="323">
        <v>14651</v>
      </c>
      <c r="AR35" s="324">
        <v>-2.9</v>
      </c>
    </row>
    <row r="36" spans="1:46" ht="27" customHeight="1" x14ac:dyDescent="0.15">
      <c r="A36" s="277"/>
      <c r="B36" s="273"/>
      <c r="C36" s="273"/>
      <c r="D36" s="273"/>
      <c r="E36" s="273"/>
      <c r="F36" s="273"/>
      <c r="G36" s="273"/>
      <c r="H36" s="273"/>
      <c r="I36" s="273"/>
      <c r="J36" s="273"/>
      <c r="K36" s="273"/>
      <c r="L36" s="273"/>
      <c r="M36" s="273"/>
      <c r="N36" s="273"/>
      <c r="O36" s="273"/>
      <c r="P36" s="273"/>
      <c r="Q36" s="273"/>
      <c r="R36" s="273"/>
      <c r="S36" s="273"/>
      <c r="T36" s="273"/>
      <c r="U36" s="273"/>
      <c r="V36" s="273"/>
      <c r="W36" s="273"/>
      <c r="X36" s="273"/>
      <c r="Y36" s="273"/>
      <c r="Z36" s="273"/>
      <c r="AA36" s="273"/>
      <c r="AB36" s="273"/>
      <c r="AC36" s="273"/>
      <c r="AD36" s="273"/>
      <c r="AE36" s="273"/>
      <c r="AF36" s="273"/>
      <c r="AG36" s="273"/>
      <c r="AH36" s="273"/>
      <c r="AI36" s="273"/>
      <c r="AJ36" s="273"/>
      <c r="AK36" s="1194" t="s">
        <v>521</v>
      </c>
      <c r="AL36" s="1195"/>
      <c r="AM36" s="1195"/>
      <c r="AN36" s="1196"/>
      <c r="AO36" s="322" t="s">
        <v>502</v>
      </c>
      <c r="AP36" s="322" t="s">
        <v>502</v>
      </c>
      <c r="AQ36" s="323">
        <v>3601</v>
      </c>
      <c r="AR36" s="324" t="s">
        <v>502</v>
      </c>
    </row>
    <row r="37" spans="1:46" ht="13.5" customHeight="1" x14ac:dyDescent="0.15">
      <c r="A37" s="277"/>
      <c r="B37" s="273"/>
      <c r="C37" s="273"/>
      <c r="D37" s="273"/>
      <c r="E37" s="273"/>
      <c r="F37" s="273"/>
      <c r="G37" s="273"/>
      <c r="H37" s="273"/>
      <c r="I37" s="273"/>
      <c r="J37" s="273"/>
      <c r="K37" s="273"/>
      <c r="L37" s="273"/>
      <c r="M37" s="273"/>
      <c r="N37" s="273"/>
      <c r="O37" s="273"/>
      <c r="P37" s="273"/>
      <c r="Q37" s="273"/>
      <c r="R37" s="273"/>
      <c r="S37" s="273"/>
      <c r="T37" s="273"/>
      <c r="U37" s="273"/>
      <c r="V37" s="273"/>
      <c r="W37" s="273"/>
      <c r="X37" s="273"/>
      <c r="Y37" s="273"/>
      <c r="Z37" s="273"/>
      <c r="AA37" s="273"/>
      <c r="AB37" s="273"/>
      <c r="AC37" s="273"/>
      <c r="AD37" s="273"/>
      <c r="AE37" s="273"/>
      <c r="AF37" s="273"/>
      <c r="AG37" s="273"/>
      <c r="AH37" s="273"/>
      <c r="AI37" s="273"/>
      <c r="AJ37" s="273"/>
      <c r="AK37" s="1194" t="s">
        <v>522</v>
      </c>
      <c r="AL37" s="1195"/>
      <c r="AM37" s="1195"/>
      <c r="AN37" s="1196"/>
      <c r="AO37" s="322" t="s">
        <v>502</v>
      </c>
      <c r="AP37" s="322" t="s">
        <v>502</v>
      </c>
      <c r="AQ37" s="323">
        <v>938</v>
      </c>
      <c r="AR37" s="324" t="s">
        <v>502</v>
      </c>
    </row>
    <row r="38" spans="1:46" ht="27" customHeight="1" x14ac:dyDescent="0.15">
      <c r="A38" s="277"/>
      <c r="B38" s="273"/>
      <c r="C38" s="273"/>
      <c r="D38" s="273"/>
      <c r="E38" s="273"/>
      <c r="F38" s="273"/>
      <c r="G38" s="273"/>
      <c r="H38" s="273"/>
      <c r="I38" s="273"/>
      <c r="J38" s="273"/>
      <c r="K38" s="273"/>
      <c r="L38" s="273"/>
      <c r="M38" s="273"/>
      <c r="N38" s="273"/>
      <c r="O38" s="273"/>
      <c r="P38" s="273"/>
      <c r="Q38" s="273"/>
      <c r="R38" s="273"/>
      <c r="S38" s="273"/>
      <c r="T38" s="273"/>
      <c r="U38" s="273"/>
      <c r="V38" s="273"/>
      <c r="W38" s="273"/>
      <c r="X38" s="273"/>
      <c r="Y38" s="273"/>
      <c r="Z38" s="273"/>
      <c r="AA38" s="273"/>
      <c r="AB38" s="273"/>
      <c r="AC38" s="273"/>
      <c r="AD38" s="273"/>
      <c r="AE38" s="273"/>
      <c r="AF38" s="273"/>
      <c r="AG38" s="273"/>
      <c r="AH38" s="273"/>
      <c r="AI38" s="273"/>
      <c r="AJ38" s="273"/>
      <c r="AK38" s="1197" t="s">
        <v>523</v>
      </c>
      <c r="AL38" s="1198"/>
      <c r="AM38" s="1198"/>
      <c r="AN38" s="1199"/>
      <c r="AO38" s="325" t="s">
        <v>502</v>
      </c>
      <c r="AP38" s="325" t="s">
        <v>502</v>
      </c>
      <c r="AQ38" s="326">
        <v>4</v>
      </c>
      <c r="AR38" s="314" t="s">
        <v>502</v>
      </c>
      <c r="AS38" s="321"/>
    </row>
    <row r="39" spans="1:46" x14ac:dyDescent="0.15">
      <c r="A39" s="277"/>
      <c r="B39" s="273"/>
      <c r="C39" s="273"/>
      <c r="D39" s="273"/>
      <c r="E39" s="273"/>
      <c r="F39" s="273"/>
      <c r="G39" s="273"/>
      <c r="H39" s="273"/>
      <c r="I39" s="273"/>
      <c r="J39" s="273"/>
      <c r="K39" s="273"/>
      <c r="L39" s="273"/>
      <c r="M39" s="273"/>
      <c r="N39" s="273"/>
      <c r="O39" s="273"/>
      <c r="P39" s="273"/>
      <c r="Q39" s="273"/>
      <c r="R39" s="273"/>
      <c r="S39" s="273"/>
      <c r="T39" s="273"/>
      <c r="U39" s="273"/>
      <c r="V39" s="273"/>
      <c r="W39" s="273"/>
      <c r="X39" s="273"/>
      <c r="Y39" s="273"/>
      <c r="Z39" s="273"/>
      <c r="AA39" s="273"/>
      <c r="AB39" s="273"/>
      <c r="AC39" s="273"/>
      <c r="AD39" s="273"/>
      <c r="AE39" s="273"/>
      <c r="AF39" s="273"/>
      <c r="AG39" s="273"/>
      <c r="AH39" s="273"/>
      <c r="AI39" s="273"/>
      <c r="AJ39" s="273"/>
      <c r="AK39" s="1197" t="s">
        <v>524</v>
      </c>
      <c r="AL39" s="1198"/>
      <c r="AM39" s="1198"/>
      <c r="AN39" s="1199"/>
      <c r="AO39" s="322">
        <v>-4759</v>
      </c>
      <c r="AP39" s="322">
        <v>-276</v>
      </c>
      <c r="AQ39" s="323">
        <v>-3765</v>
      </c>
      <c r="AR39" s="324">
        <v>-92.7</v>
      </c>
      <c r="AS39" s="321"/>
    </row>
    <row r="40" spans="1:46" ht="27" customHeight="1" x14ac:dyDescent="0.15">
      <c r="A40" s="277"/>
      <c r="B40" s="273"/>
      <c r="C40" s="273"/>
      <c r="D40" s="273"/>
      <c r="E40" s="273"/>
      <c r="F40" s="273"/>
      <c r="G40" s="273"/>
      <c r="H40" s="273"/>
      <c r="I40" s="273"/>
      <c r="J40" s="273"/>
      <c r="K40" s="273"/>
      <c r="L40" s="273"/>
      <c r="M40" s="273"/>
      <c r="N40" s="273"/>
      <c r="O40" s="273"/>
      <c r="P40" s="273"/>
      <c r="Q40" s="273"/>
      <c r="R40" s="273"/>
      <c r="S40" s="273"/>
      <c r="T40" s="273"/>
      <c r="U40" s="273"/>
      <c r="V40" s="273"/>
      <c r="W40" s="273"/>
      <c r="X40" s="273"/>
      <c r="Y40" s="273"/>
      <c r="Z40" s="273"/>
      <c r="AA40" s="273"/>
      <c r="AB40" s="273"/>
      <c r="AC40" s="273"/>
      <c r="AD40" s="273"/>
      <c r="AE40" s="273"/>
      <c r="AF40" s="273"/>
      <c r="AG40" s="273"/>
      <c r="AH40" s="273"/>
      <c r="AI40" s="273"/>
      <c r="AJ40" s="273"/>
      <c r="AK40" s="1194" t="s">
        <v>525</v>
      </c>
      <c r="AL40" s="1195"/>
      <c r="AM40" s="1195"/>
      <c r="AN40" s="1196"/>
      <c r="AO40" s="322">
        <v>-483107</v>
      </c>
      <c r="AP40" s="322">
        <v>-28065</v>
      </c>
      <c r="AQ40" s="323">
        <v>-44033</v>
      </c>
      <c r="AR40" s="324">
        <v>-36.299999999999997</v>
      </c>
      <c r="AS40" s="321"/>
    </row>
    <row r="41" spans="1:46" x14ac:dyDescent="0.15">
      <c r="A41" s="277"/>
      <c r="B41" s="273"/>
      <c r="C41" s="273"/>
      <c r="D41" s="273"/>
      <c r="E41" s="273"/>
      <c r="F41" s="273"/>
      <c r="G41" s="273"/>
      <c r="H41" s="273"/>
      <c r="I41" s="273"/>
      <c r="J41" s="273"/>
      <c r="K41" s="273"/>
      <c r="L41" s="273"/>
      <c r="M41" s="273"/>
      <c r="N41" s="273"/>
      <c r="O41" s="273"/>
      <c r="P41" s="273"/>
      <c r="Q41" s="273"/>
      <c r="R41" s="273"/>
      <c r="S41" s="273"/>
      <c r="T41" s="273"/>
      <c r="U41" s="273"/>
      <c r="V41" s="273"/>
      <c r="W41" s="273"/>
      <c r="X41" s="273"/>
      <c r="Y41" s="273"/>
      <c r="Z41" s="273"/>
      <c r="AA41" s="273"/>
      <c r="AB41" s="273"/>
      <c r="AC41" s="273"/>
      <c r="AD41" s="273"/>
      <c r="AE41" s="273"/>
      <c r="AF41" s="273"/>
      <c r="AG41" s="273"/>
      <c r="AH41" s="273"/>
      <c r="AI41" s="273"/>
      <c r="AJ41" s="273"/>
      <c r="AK41" s="1200" t="s">
        <v>291</v>
      </c>
      <c r="AL41" s="1201"/>
      <c r="AM41" s="1201"/>
      <c r="AN41" s="1202"/>
      <c r="AO41" s="322">
        <v>-27256</v>
      </c>
      <c r="AP41" s="322">
        <v>-1583</v>
      </c>
      <c r="AQ41" s="323">
        <v>19832</v>
      </c>
      <c r="AR41" s="324">
        <v>-108</v>
      </c>
      <c r="AS41" s="321"/>
    </row>
    <row r="42" spans="1:46" x14ac:dyDescent="0.15">
      <c r="A42" s="277"/>
      <c r="B42" s="273"/>
      <c r="C42" s="273"/>
      <c r="D42" s="273"/>
      <c r="E42" s="273"/>
      <c r="F42" s="273"/>
      <c r="G42" s="273"/>
      <c r="H42" s="273"/>
      <c r="I42" s="273"/>
      <c r="J42" s="273"/>
      <c r="K42" s="273"/>
      <c r="L42" s="273"/>
      <c r="M42" s="273"/>
      <c r="N42" s="273"/>
      <c r="O42" s="273"/>
      <c r="P42" s="273"/>
      <c r="Q42" s="273"/>
      <c r="R42" s="273"/>
      <c r="S42" s="273"/>
      <c r="T42" s="273"/>
      <c r="U42" s="273"/>
      <c r="V42" s="273"/>
      <c r="W42" s="273"/>
      <c r="X42" s="273"/>
      <c r="Y42" s="273"/>
      <c r="Z42" s="273"/>
      <c r="AA42" s="273"/>
      <c r="AB42" s="273"/>
      <c r="AC42" s="273"/>
      <c r="AD42" s="273"/>
      <c r="AE42" s="273"/>
      <c r="AF42" s="273"/>
      <c r="AG42" s="273"/>
      <c r="AH42" s="273"/>
      <c r="AI42" s="273"/>
      <c r="AJ42" s="273"/>
      <c r="AK42" s="327" t="s">
        <v>526</v>
      </c>
      <c r="AL42" s="273"/>
      <c r="AM42" s="273"/>
      <c r="AN42" s="273"/>
      <c r="AO42" s="273"/>
      <c r="AP42" s="273"/>
      <c r="AQ42" s="298"/>
      <c r="AR42" s="298"/>
      <c r="AS42" s="321"/>
    </row>
    <row r="43" spans="1:46" x14ac:dyDescent="0.15">
      <c r="A43" s="277"/>
      <c r="B43" s="273"/>
      <c r="C43" s="273"/>
      <c r="D43" s="273"/>
      <c r="E43" s="273"/>
      <c r="F43" s="273"/>
      <c r="G43" s="273"/>
      <c r="H43" s="273"/>
      <c r="I43" s="273"/>
      <c r="J43" s="273"/>
      <c r="K43" s="273"/>
      <c r="L43" s="273"/>
      <c r="M43" s="273"/>
      <c r="N43" s="273"/>
      <c r="O43" s="273"/>
      <c r="P43" s="273"/>
      <c r="Q43" s="273"/>
      <c r="R43" s="273"/>
      <c r="S43" s="273"/>
      <c r="T43" s="273"/>
      <c r="U43" s="273"/>
      <c r="V43" s="273"/>
      <c r="W43" s="273"/>
      <c r="X43" s="273"/>
      <c r="Y43" s="273"/>
      <c r="Z43" s="273"/>
      <c r="AA43" s="273"/>
      <c r="AB43" s="273"/>
      <c r="AC43" s="273"/>
      <c r="AD43" s="273"/>
      <c r="AE43" s="273"/>
      <c r="AF43" s="273"/>
      <c r="AG43" s="273"/>
      <c r="AH43" s="273"/>
      <c r="AI43" s="273"/>
      <c r="AJ43" s="273"/>
      <c r="AK43" s="273"/>
      <c r="AL43" s="273"/>
      <c r="AM43" s="273"/>
      <c r="AN43" s="273"/>
      <c r="AO43" s="273"/>
      <c r="AP43" s="328"/>
      <c r="AQ43" s="298"/>
      <c r="AR43" s="273"/>
      <c r="AS43" s="321"/>
    </row>
    <row r="44" spans="1:46" x14ac:dyDescent="0.15">
      <c r="A44" s="277"/>
      <c r="B44" s="273"/>
      <c r="C44" s="273"/>
      <c r="D44" s="273"/>
      <c r="E44" s="273"/>
      <c r="F44" s="273"/>
      <c r="G44" s="273"/>
      <c r="H44" s="273"/>
      <c r="I44" s="273"/>
      <c r="J44" s="273"/>
      <c r="K44" s="273"/>
      <c r="L44" s="273"/>
      <c r="M44" s="273"/>
      <c r="N44" s="273"/>
      <c r="O44" s="273"/>
      <c r="P44" s="273"/>
      <c r="Q44" s="273"/>
      <c r="R44" s="273"/>
      <c r="S44" s="273"/>
      <c r="T44" s="273"/>
      <c r="U44" s="273"/>
      <c r="V44" s="273"/>
      <c r="W44" s="273"/>
      <c r="X44" s="273"/>
      <c r="Y44" s="273"/>
      <c r="Z44" s="273"/>
      <c r="AA44" s="273"/>
      <c r="AB44" s="273"/>
      <c r="AC44" s="273"/>
      <c r="AD44" s="273"/>
      <c r="AE44" s="273"/>
      <c r="AF44" s="273"/>
      <c r="AG44" s="273"/>
      <c r="AH44" s="273"/>
      <c r="AI44" s="273"/>
      <c r="AJ44" s="273"/>
      <c r="AK44" s="273"/>
      <c r="AL44" s="273"/>
      <c r="AM44" s="273"/>
      <c r="AN44" s="273"/>
      <c r="AO44" s="273"/>
      <c r="AP44" s="273"/>
      <c r="AQ44" s="298"/>
      <c r="AR44" s="273"/>
    </row>
    <row r="45" spans="1:46" x14ac:dyDescent="0.15">
      <c r="A45" s="275"/>
      <c r="B45" s="275"/>
      <c r="C45" s="275"/>
      <c r="D45" s="275"/>
      <c r="E45" s="275"/>
      <c r="F45" s="275"/>
      <c r="G45" s="275"/>
      <c r="H45" s="275"/>
      <c r="I45" s="275"/>
      <c r="J45" s="275"/>
      <c r="K45" s="275"/>
      <c r="L45" s="275"/>
      <c r="M45" s="275"/>
      <c r="N45" s="275"/>
      <c r="O45" s="275"/>
      <c r="P45" s="275"/>
      <c r="Q45" s="275"/>
      <c r="R45" s="275"/>
      <c r="S45" s="275"/>
      <c r="T45" s="275"/>
      <c r="U45" s="275"/>
      <c r="V45" s="275"/>
      <c r="W45" s="275"/>
      <c r="X45" s="275"/>
      <c r="Y45" s="275"/>
      <c r="Z45" s="275"/>
      <c r="AA45" s="275"/>
      <c r="AB45" s="275"/>
      <c r="AC45" s="275"/>
      <c r="AD45" s="275"/>
      <c r="AE45" s="275"/>
      <c r="AF45" s="275"/>
      <c r="AG45" s="275"/>
      <c r="AH45" s="275"/>
      <c r="AI45" s="275"/>
      <c r="AJ45" s="275"/>
      <c r="AK45" s="275"/>
      <c r="AL45" s="275"/>
      <c r="AM45" s="275"/>
      <c r="AN45" s="275"/>
      <c r="AO45" s="275"/>
      <c r="AP45" s="275"/>
      <c r="AQ45" s="329"/>
      <c r="AR45" s="275"/>
      <c r="AS45" s="275"/>
      <c r="AT45" s="273"/>
    </row>
    <row r="46" spans="1:46" x14ac:dyDescent="0.15">
      <c r="A46" s="330"/>
      <c r="B46" s="330"/>
      <c r="C46" s="330"/>
      <c r="D46" s="330"/>
      <c r="E46" s="330"/>
      <c r="F46" s="330"/>
      <c r="G46" s="330"/>
      <c r="H46" s="330"/>
      <c r="I46" s="330"/>
      <c r="J46" s="330"/>
      <c r="K46" s="330"/>
      <c r="L46" s="330"/>
      <c r="M46" s="330"/>
      <c r="N46" s="330"/>
      <c r="O46" s="330"/>
      <c r="P46" s="330"/>
      <c r="Q46" s="330"/>
      <c r="R46" s="330"/>
      <c r="S46" s="330"/>
      <c r="T46" s="330"/>
      <c r="U46" s="330"/>
      <c r="V46" s="330"/>
      <c r="W46" s="330"/>
      <c r="X46" s="330"/>
      <c r="Y46" s="330"/>
      <c r="Z46" s="330"/>
      <c r="AA46" s="330"/>
      <c r="AB46" s="330"/>
      <c r="AC46" s="330"/>
      <c r="AD46" s="330"/>
      <c r="AE46" s="330"/>
      <c r="AF46" s="330"/>
      <c r="AG46" s="330"/>
      <c r="AH46" s="330"/>
      <c r="AI46" s="330"/>
      <c r="AJ46" s="330"/>
      <c r="AK46" s="330"/>
      <c r="AL46" s="330"/>
      <c r="AM46" s="330"/>
      <c r="AN46" s="330"/>
      <c r="AO46" s="330"/>
      <c r="AP46" s="330"/>
      <c r="AQ46" s="330"/>
      <c r="AR46" s="330"/>
      <c r="AS46" s="330"/>
      <c r="AT46" s="273"/>
    </row>
    <row r="47" spans="1:46" ht="17.25" customHeight="1" x14ac:dyDescent="0.15">
      <c r="A47" s="331" t="s">
        <v>527</v>
      </c>
      <c r="B47" s="273"/>
      <c r="C47" s="273"/>
      <c r="D47" s="273"/>
      <c r="E47" s="273"/>
      <c r="F47" s="273"/>
      <c r="G47" s="273"/>
      <c r="H47" s="273"/>
      <c r="I47" s="273"/>
      <c r="J47" s="273"/>
      <c r="K47" s="273"/>
      <c r="L47" s="273"/>
      <c r="M47" s="273"/>
      <c r="N47" s="273"/>
      <c r="O47" s="273"/>
      <c r="P47" s="273"/>
      <c r="Q47" s="273"/>
      <c r="R47" s="273"/>
      <c r="S47" s="273"/>
      <c r="T47" s="273"/>
      <c r="U47" s="273"/>
      <c r="V47" s="273"/>
      <c r="W47" s="273"/>
      <c r="X47" s="273"/>
      <c r="Y47" s="273"/>
      <c r="Z47" s="273"/>
      <c r="AA47" s="273"/>
      <c r="AB47" s="273"/>
      <c r="AC47" s="273"/>
      <c r="AD47" s="273"/>
      <c r="AE47" s="273"/>
      <c r="AF47" s="273"/>
      <c r="AG47" s="273"/>
      <c r="AH47" s="273"/>
      <c r="AI47" s="273"/>
      <c r="AJ47" s="273"/>
      <c r="AK47" s="273"/>
      <c r="AL47" s="273"/>
      <c r="AM47" s="273"/>
      <c r="AN47" s="273"/>
      <c r="AO47" s="273"/>
      <c r="AP47" s="273"/>
      <c r="AQ47" s="273"/>
      <c r="AR47" s="273"/>
    </row>
    <row r="48" spans="1:46" x14ac:dyDescent="0.15">
      <c r="A48" s="277"/>
      <c r="B48" s="273"/>
      <c r="C48" s="273"/>
      <c r="D48" s="273"/>
      <c r="E48" s="273"/>
      <c r="F48" s="273"/>
      <c r="G48" s="273"/>
      <c r="H48" s="273"/>
      <c r="I48" s="273"/>
      <c r="J48" s="273"/>
      <c r="K48" s="273"/>
      <c r="L48" s="273"/>
      <c r="M48" s="273"/>
      <c r="N48" s="273"/>
      <c r="O48" s="273"/>
      <c r="P48" s="273"/>
      <c r="Q48" s="273"/>
      <c r="R48" s="273"/>
      <c r="S48" s="273"/>
      <c r="T48" s="273"/>
      <c r="U48" s="273"/>
      <c r="V48" s="273"/>
      <c r="W48" s="273"/>
      <c r="X48" s="273"/>
      <c r="Y48" s="273"/>
      <c r="Z48" s="273"/>
      <c r="AA48" s="273"/>
      <c r="AB48" s="273"/>
      <c r="AC48" s="273"/>
      <c r="AD48" s="273"/>
      <c r="AE48" s="273"/>
      <c r="AF48" s="273"/>
      <c r="AG48" s="273"/>
      <c r="AH48" s="273"/>
      <c r="AI48" s="273"/>
      <c r="AJ48" s="273"/>
      <c r="AK48" s="332" t="s">
        <v>528</v>
      </c>
      <c r="AL48" s="332"/>
      <c r="AM48" s="332"/>
      <c r="AN48" s="332"/>
      <c r="AO48" s="332"/>
      <c r="AP48" s="332"/>
      <c r="AQ48" s="333"/>
      <c r="AR48" s="332"/>
    </row>
    <row r="49" spans="1:44" ht="13.5" customHeight="1" x14ac:dyDescent="0.15">
      <c r="A49" s="277"/>
      <c r="B49" s="273"/>
      <c r="C49" s="273"/>
      <c r="D49" s="273"/>
      <c r="E49" s="273"/>
      <c r="F49" s="273"/>
      <c r="G49" s="273"/>
      <c r="H49" s="273"/>
      <c r="I49" s="273"/>
      <c r="J49" s="273"/>
      <c r="K49" s="273"/>
      <c r="L49" s="273"/>
      <c r="M49" s="273"/>
      <c r="N49" s="273"/>
      <c r="O49" s="273"/>
      <c r="P49" s="273"/>
      <c r="Q49" s="273"/>
      <c r="R49" s="273"/>
      <c r="S49" s="273"/>
      <c r="T49" s="273"/>
      <c r="U49" s="273"/>
      <c r="V49" s="273"/>
      <c r="W49" s="273"/>
      <c r="X49" s="273"/>
      <c r="Y49" s="273"/>
      <c r="Z49" s="273"/>
      <c r="AA49" s="273"/>
      <c r="AB49" s="273"/>
      <c r="AC49" s="273"/>
      <c r="AD49" s="273"/>
      <c r="AE49" s="273"/>
      <c r="AF49" s="273"/>
      <c r="AG49" s="273"/>
      <c r="AH49" s="273"/>
      <c r="AI49" s="273"/>
      <c r="AJ49" s="273"/>
      <c r="AK49" s="334"/>
      <c r="AL49" s="335"/>
      <c r="AM49" s="1187" t="s">
        <v>493</v>
      </c>
      <c r="AN49" s="1189" t="s">
        <v>529</v>
      </c>
      <c r="AO49" s="1190"/>
      <c r="AP49" s="1190"/>
      <c r="AQ49" s="1190"/>
      <c r="AR49" s="1191"/>
    </row>
    <row r="50" spans="1:44" x14ac:dyDescent="0.15">
      <c r="A50" s="277"/>
      <c r="B50" s="273"/>
      <c r="C50" s="273"/>
      <c r="D50" s="273"/>
      <c r="E50" s="273"/>
      <c r="F50" s="273"/>
      <c r="G50" s="273"/>
      <c r="H50" s="273"/>
      <c r="I50" s="273"/>
      <c r="J50" s="273"/>
      <c r="K50" s="273"/>
      <c r="L50" s="273"/>
      <c r="M50" s="273"/>
      <c r="N50" s="273"/>
      <c r="O50" s="273"/>
      <c r="P50" s="273"/>
      <c r="Q50" s="273"/>
      <c r="R50" s="273"/>
      <c r="S50" s="273"/>
      <c r="T50" s="273"/>
      <c r="U50" s="273"/>
      <c r="V50" s="273"/>
      <c r="W50" s="273"/>
      <c r="X50" s="273"/>
      <c r="Y50" s="273"/>
      <c r="Z50" s="273"/>
      <c r="AA50" s="273"/>
      <c r="AB50" s="273"/>
      <c r="AC50" s="273"/>
      <c r="AD50" s="273"/>
      <c r="AE50" s="273"/>
      <c r="AF50" s="273"/>
      <c r="AG50" s="273"/>
      <c r="AH50" s="273"/>
      <c r="AI50" s="273"/>
      <c r="AJ50" s="273"/>
      <c r="AK50" s="336"/>
      <c r="AL50" s="337"/>
      <c r="AM50" s="1188"/>
      <c r="AN50" s="338" t="s">
        <v>530</v>
      </c>
      <c r="AO50" s="339" t="s">
        <v>531</v>
      </c>
      <c r="AP50" s="340" t="s">
        <v>532</v>
      </c>
      <c r="AQ50" s="341" t="s">
        <v>533</v>
      </c>
      <c r="AR50" s="342" t="s">
        <v>534</v>
      </c>
    </row>
    <row r="51" spans="1:44" x14ac:dyDescent="0.15">
      <c r="A51" s="277"/>
      <c r="B51" s="273"/>
      <c r="C51" s="273"/>
      <c r="D51" s="273"/>
      <c r="E51" s="273"/>
      <c r="F51" s="273"/>
      <c r="G51" s="273"/>
      <c r="H51" s="273"/>
      <c r="I51" s="273"/>
      <c r="J51" s="273"/>
      <c r="K51" s="273"/>
      <c r="L51" s="273"/>
      <c r="M51" s="273"/>
      <c r="N51" s="273"/>
      <c r="O51" s="273"/>
      <c r="P51" s="273"/>
      <c r="Q51" s="273"/>
      <c r="R51" s="273"/>
      <c r="S51" s="273"/>
      <c r="T51" s="273"/>
      <c r="U51" s="273"/>
      <c r="V51" s="273"/>
      <c r="W51" s="273"/>
      <c r="X51" s="273"/>
      <c r="Y51" s="273"/>
      <c r="Z51" s="273"/>
      <c r="AA51" s="273"/>
      <c r="AB51" s="273"/>
      <c r="AC51" s="273"/>
      <c r="AD51" s="273"/>
      <c r="AE51" s="273"/>
      <c r="AF51" s="273"/>
      <c r="AG51" s="273"/>
      <c r="AH51" s="273"/>
      <c r="AI51" s="273"/>
      <c r="AJ51" s="273"/>
      <c r="AK51" s="334" t="s">
        <v>535</v>
      </c>
      <c r="AL51" s="335"/>
      <c r="AM51" s="343">
        <v>477191</v>
      </c>
      <c r="AN51" s="344">
        <v>27360</v>
      </c>
      <c r="AO51" s="345">
        <v>105.5</v>
      </c>
      <c r="AP51" s="346">
        <v>74444</v>
      </c>
      <c r="AQ51" s="347">
        <v>6.6</v>
      </c>
      <c r="AR51" s="348">
        <v>98.9</v>
      </c>
    </row>
    <row r="52" spans="1:44" x14ac:dyDescent="0.15">
      <c r="A52" s="277"/>
      <c r="B52" s="273"/>
      <c r="C52" s="273"/>
      <c r="D52" s="273"/>
      <c r="E52" s="273"/>
      <c r="F52" s="273"/>
      <c r="G52" s="273"/>
      <c r="H52" s="273"/>
      <c r="I52" s="273"/>
      <c r="J52" s="273"/>
      <c r="K52" s="273"/>
      <c r="L52" s="273"/>
      <c r="M52" s="273"/>
      <c r="N52" s="273"/>
      <c r="O52" s="273"/>
      <c r="P52" s="273"/>
      <c r="Q52" s="273"/>
      <c r="R52" s="273"/>
      <c r="S52" s="273"/>
      <c r="T52" s="273"/>
      <c r="U52" s="273"/>
      <c r="V52" s="273"/>
      <c r="W52" s="273"/>
      <c r="X52" s="273"/>
      <c r="Y52" s="273"/>
      <c r="Z52" s="273"/>
      <c r="AA52" s="273"/>
      <c r="AB52" s="273"/>
      <c r="AC52" s="273"/>
      <c r="AD52" s="273"/>
      <c r="AE52" s="273"/>
      <c r="AF52" s="273"/>
      <c r="AG52" s="273"/>
      <c r="AH52" s="273"/>
      <c r="AI52" s="273"/>
      <c r="AJ52" s="273"/>
      <c r="AK52" s="349"/>
      <c r="AL52" s="350" t="s">
        <v>536</v>
      </c>
      <c r="AM52" s="351">
        <v>344724</v>
      </c>
      <c r="AN52" s="352">
        <v>19765</v>
      </c>
      <c r="AO52" s="353">
        <v>96.2</v>
      </c>
      <c r="AP52" s="354">
        <v>34175</v>
      </c>
      <c r="AQ52" s="355">
        <v>4.0999999999999996</v>
      </c>
      <c r="AR52" s="356">
        <v>92.1</v>
      </c>
    </row>
    <row r="53" spans="1:44" x14ac:dyDescent="0.15">
      <c r="A53" s="277"/>
      <c r="B53" s="273"/>
      <c r="C53" s="273"/>
      <c r="D53" s="273"/>
      <c r="E53" s="273"/>
      <c r="F53" s="273"/>
      <c r="G53" s="273"/>
      <c r="H53" s="273"/>
      <c r="I53" s="273"/>
      <c r="J53" s="273"/>
      <c r="K53" s="273"/>
      <c r="L53" s="273"/>
      <c r="M53" s="273"/>
      <c r="N53" s="273"/>
      <c r="O53" s="273"/>
      <c r="P53" s="273"/>
      <c r="Q53" s="273"/>
      <c r="R53" s="273"/>
      <c r="S53" s="273"/>
      <c r="T53" s="273"/>
      <c r="U53" s="273"/>
      <c r="V53" s="273"/>
      <c r="W53" s="273"/>
      <c r="X53" s="273"/>
      <c r="Y53" s="273"/>
      <c r="Z53" s="273"/>
      <c r="AA53" s="273"/>
      <c r="AB53" s="273"/>
      <c r="AC53" s="273"/>
      <c r="AD53" s="273"/>
      <c r="AE53" s="273"/>
      <c r="AF53" s="273"/>
      <c r="AG53" s="273"/>
      <c r="AH53" s="273"/>
      <c r="AI53" s="273"/>
      <c r="AJ53" s="273"/>
      <c r="AK53" s="334" t="s">
        <v>537</v>
      </c>
      <c r="AL53" s="335"/>
      <c r="AM53" s="343">
        <v>408859</v>
      </c>
      <c r="AN53" s="344">
        <v>23514</v>
      </c>
      <c r="AO53" s="345">
        <v>-14.1</v>
      </c>
      <c r="AP53" s="346">
        <v>85205</v>
      </c>
      <c r="AQ53" s="347">
        <v>14.5</v>
      </c>
      <c r="AR53" s="348">
        <v>-28.6</v>
      </c>
    </row>
    <row r="54" spans="1:44" x14ac:dyDescent="0.15">
      <c r="A54" s="277"/>
      <c r="B54" s="273"/>
      <c r="C54" s="273"/>
      <c r="D54" s="273"/>
      <c r="E54" s="273"/>
      <c r="F54" s="273"/>
      <c r="G54" s="273"/>
      <c r="H54" s="273"/>
      <c r="I54" s="273"/>
      <c r="J54" s="273"/>
      <c r="K54" s="273"/>
      <c r="L54" s="273"/>
      <c r="M54" s="273"/>
      <c r="N54" s="273"/>
      <c r="O54" s="273"/>
      <c r="P54" s="273"/>
      <c r="Q54" s="273"/>
      <c r="R54" s="273"/>
      <c r="S54" s="273"/>
      <c r="T54" s="273"/>
      <c r="U54" s="273"/>
      <c r="V54" s="273"/>
      <c r="W54" s="273"/>
      <c r="X54" s="273"/>
      <c r="Y54" s="273"/>
      <c r="Z54" s="273"/>
      <c r="AA54" s="273"/>
      <c r="AB54" s="273"/>
      <c r="AC54" s="273"/>
      <c r="AD54" s="273"/>
      <c r="AE54" s="273"/>
      <c r="AF54" s="273"/>
      <c r="AG54" s="273"/>
      <c r="AH54" s="273"/>
      <c r="AI54" s="273"/>
      <c r="AJ54" s="273"/>
      <c r="AK54" s="349"/>
      <c r="AL54" s="350" t="s">
        <v>536</v>
      </c>
      <c r="AM54" s="351">
        <v>125160</v>
      </c>
      <c r="AN54" s="352">
        <v>7198</v>
      </c>
      <c r="AO54" s="353">
        <v>-63.6</v>
      </c>
      <c r="AP54" s="354">
        <v>38847</v>
      </c>
      <c r="AQ54" s="355">
        <v>13.7</v>
      </c>
      <c r="AR54" s="356">
        <v>-77.3</v>
      </c>
    </row>
    <row r="55" spans="1:44" x14ac:dyDescent="0.15">
      <c r="A55" s="277"/>
      <c r="B55" s="273"/>
      <c r="C55" s="273"/>
      <c r="D55" s="273"/>
      <c r="E55" s="273"/>
      <c r="F55" s="273"/>
      <c r="G55" s="273"/>
      <c r="H55" s="273"/>
      <c r="I55" s="273"/>
      <c r="J55" s="273"/>
      <c r="K55" s="273"/>
      <c r="L55" s="273"/>
      <c r="M55" s="273"/>
      <c r="N55" s="273"/>
      <c r="O55" s="273"/>
      <c r="P55" s="273"/>
      <c r="Q55" s="273"/>
      <c r="R55" s="273"/>
      <c r="S55" s="273"/>
      <c r="T55" s="273"/>
      <c r="U55" s="273"/>
      <c r="V55" s="273"/>
      <c r="W55" s="273"/>
      <c r="X55" s="273"/>
      <c r="Y55" s="273"/>
      <c r="Z55" s="273"/>
      <c r="AA55" s="273"/>
      <c r="AB55" s="273"/>
      <c r="AC55" s="273"/>
      <c r="AD55" s="273"/>
      <c r="AE55" s="273"/>
      <c r="AF55" s="273"/>
      <c r="AG55" s="273"/>
      <c r="AH55" s="273"/>
      <c r="AI55" s="273"/>
      <c r="AJ55" s="273"/>
      <c r="AK55" s="334" t="s">
        <v>538</v>
      </c>
      <c r="AL55" s="335"/>
      <c r="AM55" s="343">
        <v>563414</v>
      </c>
      <c r="AN55" s="344">
        <v>32607</v>
      </c>
      <c r="AO55" s="345">
        <v>38.700000000000003</v>
      </c>
      <c r="AP55" s="346">
        <v>69469</v>
      </c>
      <c r="AQ55" s="347">
        <v>-18.5</v>
      </c>
      <c r="AR55" s="348">
        <v>57.2</v>
      </c>
    </row>
    <row r="56" spans="1:44" x14ac:dyDescent="0.15">
      <c r="A56" s="277"/>
      <c r="B56" s="273"/>
      <c r="C56" s="273"/>
      <c r="D56" s="273"/>
      <c r="E56" s="273"/>
      <c r="F56" s="273"/>
      <c r="G56" s="273"/>
      <c r="H56" s="273"/>
      <c r="I56" s="273"/>
      <c r="J56" s="273"/>
      <c r="K56" s="273"/>
      <c r="L56" s="273"/>
      <c r="M56" s="273"/>
      <c r="N56" s="273"/>
      <c r="O56" s="273"/>
      <c r="P56" s="273"/>
      <c r="Q56" s="273"/>
      <c r="R56" s="273"/>
      <c r="S56" s="273"/>
      <c r="T56" s="273"/>
      <c r="U56" s="273"/>
      <c r="V56" s="273"/>
      <c r="W56" s="273"/>
      <c r="X56" s="273"/>
      <c r="Y56" s="273"/>
      <c r="Z56" s="273"/>
      <c r="AA56" s="273"/>
      <c r="AB56" s="273"/>
      <c r="AC56" s="273"/>
      <c r="AD56" s="273"/>
      <c r="AE56" s="273"/>
      <c r="AF56" s="273"/>
      <c r="AG56" s="273"/>
      <c r="AH56" s="273"/>
      <c r="AI56" s="273"/>
      <c r="AJ56" s="273"/>
      <c r="AK56" s="349"/>
      <c r="AL56" s="350" t="s">
        <v>536</v>
      </c>
      <c r="AM56" s="351">
        <v>236927</v>
      </c>
      <c r="AN56" s="352">
        <v>13712</v>
      </c>
      <c r="AO56" s="353">
        <v>90.5</v>
      </c>
      <c r="AP56" s="354">
        <v>38215</v>
      </c>
      <c r="AQ56" s="355">
        <v>-1.6</v>
      </c>
      <c r="AR56" s="356">
        <v>92.1</v>
      </c>
    </row>
    <row r="57" spans="1:44" x14ac:dyDescent="0.15">
      <c r="A57" s="277"/>
      <c r="B57" s="273"/>
      <c r="C57" s="273"/>
      <c r="D57" s="273"/>
      <c r="E57" s="273"/>
      <c r="F57" s="273"/>
      <c r="G57" s="273"/>
      <c r="H57" s="273"/>
      <c r="I57" s="273"/>
      <c r="J57" s="273"/>
      <c r="K57" s="273"/>
      <c r="L57" s="273"/>
      <c r="M57" s="273"/>
      <c r="N57" s="273"/>
      <c r="O57" s="273"/>
      <c r="P57" s="273"/>
      <c r="Q57" s="273"/>
      <c r="R57" s="273"/>
      <c r="S57" s="273"/>
      <c r="T57" s="273"/>
      <c r="U57" s="273"/>
      <c r="V57" s="273"/>
      <c r="W57" s="273"/>
      <c r="X57" s="273"/>
      <c r="Y57" s="273"/>
      <c r="Z57" s="273"/>
      <c r="AA57" s="273"/>
      <c r="AB57" s="273"/>
      <c r="AC57" s="273"/>
      <c r="AD57" s="273"/>
      <c r="AE57" s="273"/>
      <c r="AF57" s="273"/>
      <c r="AG57" s="273"/>
      <c r="AH57" s="273"/>
      <c r="AI57" s="273"/>
      <c r="AJ57" s="273"/>
      <c r="AK57" s="334" t="s">
        <v>539</v>
      </c>
      <c r="AL57" s="335"/>
      <c r="AM57" s="343">
        <v>522659</v>
      </c>
      <c r="AN57" s="344">
        <v>30438</v>
      </c>
      <c r="AO57" s="345">
        <v>-6.7</v>
      </c>
      <c r="AP57" s="346">
        <v>67293</v>
      </c>
      <c r="AQ57" s="347">
        <v>-3.1</v>
      </c>
      <c r="AR57" s="348">
        <v>-3.6</v>
      </c>
    </row>
    <row r="58" spans="1:44" x14ac:dyDescent="0.15">
      <c r="A58" s="277"/>
      <c r="B58" s="273"/>
      <c r="C58" s="273"/>
      <c r="D58" s="273"/>
      <c r="E58" s="273"/>
      <c r="F58" s="273"/>
      <c r="G58" s="273"/>
      <c r="H58" s="273"/>
      <c r="I58" s="273"/>
      <c r="J58" s="273"/>
      <c r="K58" s="273"/>
      <c r="L58" s="273"/>
      <c r="M58" s="273"/>
      <c r="N58" s="273"/>
      <c r="O58" s="273"/>
      <c r="P58" s="273"/>
      <c r="Q58" s="273"/>
      <c r="R58" s="273"/>
      <c r="S58" s="273"/>
      <c r="T58" s="273"/>
      <c r="U58" s="273"/>
      <c r="V58" s="273"/>
      <c r="W58" s="273"/>
      <c r="X58" s="273"/>
      <c r="Y58" s="273"/>
      <c r="Z58" s="273"/>
      <c r="AA58" s="273"/>
      <c r="AB58" s="273"/>
      <c r="AC58" s="273"/>
      <c r="AD58" s="273"/>
      <c r="AE58" s="273"/>
      <c r="AF58" s="273"/>
      <c r="AG58" s="273"/>
      <c r="AH58" s="273"/>
      <c r="AI58" s="273"/>
      <c r="AJ58" s="273"/>
      <c r="AK58" s="349"/>
      <c r="AL58" s="350" t="s">
        <v>536</v>
      </c>
      <c r="AM58" s="351">
        <v>491539</v>
      </c>
      <c r="AN58" s="352">
        <v>28626</v>
      </c>
      <c r="AO58" s="353">
        <v>108.8</v>
      </c>
      <c r="AP58" s="354">
        <v>35076</v>
      </c>
      <c r="AQ58" s="355">
        <v>-8.1999999999999993</v>
      </c>
      <c r="AR58" s="356">
        <v>117</v>
      </c>
    </row>
    <row r="59" spans="1:44" x14ac:dyDescent="0.15">
      <c r="A59" s="277"/>
      <c r="B59" s="273"/>
      <c r="C59" s="273"/>
      <c r="D59" s="273"/>
      <c r="E59" s="273"/>
      <c r="F59" s="273"/>
      <c r="G59" s="273"/>
      <c r="H59" s="273"/>
      <c r="I59" s="273"/>
      <c r="J59" s="273"/>
      <c r="K59" s="273"/>
      <c r="L59" s="273"/>
      <c r="M59" s="273"/>
      <c r="N59" s="273"/>
      <c r="O59" s="273"/>
      <c r="P59" s="273"/>
      <c r="Q59" s="273"/>
      <c r="R59" s="273"/>
      <c r="S59" s="273"/>
      <c r="T59" s="273"/>
      <c r="U59" s="273"/>
      <c r="V59" s="273"/>
      <c r="W59" s="273"/>
      <c r="X59" s="273"/>
      <c r="Y59" s="273"/>
      <c r="Z59" s="273"/>
      <c r="AA59" s="273"/>
      <c r="AB59" s="273"/>
      <c r="AC59" s="273"/>
      <c r="AD59" s="273"/>
      <c r="AE59" s="273"/>
      <c r="AF59" s="273"/>
      <c r="AG59" s="273"/>
      <c r="AH59" s="273"/>
      <c r="AI59" s="273"/>
      <c r="AJ59" s="273"/>
      <c r="AK59" s="334" t="s">
        <v>540</v>
      </c>
      <c r="AL59" s="335"/>
      <c r="AM59" s="343">
        <v>709643</v>
      </c>
      <c r="AN59" s="344">
        <v>41225</v>
      </c>
      <c r="AO59" s="345">
        <v>35.4</v>
      </c>
      <c r="AP59" s="346">
        <v>67343</v>
      </c>
      <c r="AQ59" s="347">
        <v>0.1</v>
      </c>
      <c r="AR59" s="348">
        <v>35.299999999999997</v>
      </c>
    </row>
    <row r="60" spans="1:44" x14ac:dyDescent="0.15">
      <c r="A60" s="277"/>
      <c r="B60" s="273"/>
      <c r="C60" s="273"/>
      <c r="D60" s="273"/>
      <c r="E60" s="273"/>
      <c r="F60" s="273"/>
      <c r="G60" s="273"/>
      <c r="H60" s="273"/>
      <c r="I60" s="273"/>
      <c r="J60" s="273"/>
      <c r="K60" s="273"/>
      <c r="L60" s="273"/>
      <c r="M60" s="273"/>
      <c r="N60" s="273"/>
      <c r="O60" s="273"/>
      <c r="P60" s="273"/>
      <c r="Q60" s="273"/>
      <c r="R60" s="273"/>
      <c r="S60" s="273"/>
      <c r="T60" s="273"/>
      <c r="U60" s="273"/>
      <c r="V60" s="273"/>
      <c r="W60" s="273"/>
      <c r="X60" s="273"/>
      <c r="Y60" s="273"/>
      <c r="Z60" s="273"/>
      <c r="AA60" s="273"/>
      <c r="AB60" s="273"/>
      <c r="AC60" s="273"/>
      <c r="AD60" s="273"/>
      <c r="AE60" s="273"/>
      <c r="AF60" s="273"/>
      <c r="AG60" s="273"/>
      <c r="AH60" s="273"/>
      <c r="AI60" s="273"/>
      <c r="AJ60" s="273"/>
      <c r="AK60" s="349"/>
      <c r="AL60" s="350" t="s">
        <v>536</v>
      </c>
      <c r="AM60" s="351">
        <v>286318</v>
      </c>
      <c r="AN60" s="352">
        <v>16633</v>
      </c>
      <c r="AO60" s="353">
        <v>-41.9</v>
      </c>
      <c r="AP60" s="354">
        <v>32865</v>
      </c>
      <c r="AQ60" s="355">
        <v>-6.3</v>
      </c>
      <c r="AR60" s="356">
        <v>-35.6</v>
      </c>
    </row>
    <row r="61" spans="1:44" x14ac:dyDescent="0.15">
      <c r="A61" s="277"/>
      <c r="B61" s="273"/>
      <c r="C61" s="273"/>
      <c r="D61" s="273"/>
      <c r="E61" s="273"/>
      <c r="F61" s="273"/>
      <c r="G61" s="273"/>
      <c r="H61" s="273"/>
      <c r="I61" s="273"/>
      <c r="J61" s="273"/>
      <c r="K61" s="273"/>
      <c r="L61" s="273"/>
      <c r="M61" s="273"/>
      <c r="N61" s="273"/>
      <c r="O61" s="273"/>
      <c r="P61" s="273"/>
      <c r="Q61" s="273"/>
      <c r="R61" s="273"/>
      <c r="S61" s="273"/>
      <c r="T61" s="273"/>
      <c r="U61" s="273"/>
      <c r="V61" s="273"/>
      <c r="W61" s="273"/>
      <c r="X61" s="273"/>
      <c r="Y61" s="273"/>
      <c r="Z61" s="273"/>
      <c r="AA61" s="273"/>
      <c r="AB61" s="273"/>
      <c r="AC61" s="273"/>
      <c r="AD61" s="273"/>
      <c r="AE61" s="273"/>
      <c r="AF61" s="273"/>
      <c r="AG61" s="273"/>
      <c r="AH61" s="273"/>
      <c r="AI61" s="273"/>
      <c r="AJ61" s="273"/>
      <c r="AK61" s="334" t="s">
        <v>541</v>
      </c>
      <c r="AL61" s="357"/>
      <c r="AM61" s="358">
        <v>536353</v>
      </c>
      <c r="AN61" s="359">
        <v>31029</v>
      </c>
      <c r="AO61" s="360">
        <v>31.8</v>
      </c>
      <c r="AP61" s="361">
        <v>72751</v>
      </c>
      <c r="AQ61" s="362">
        <v>-0.1</v>
      </c>
      <c r="AR61" s="348">
        <v>31.9</v>
      </c>
    </row>
    <row r="62" spans="1:44" x14ac:dyDescent="0.15">
      <c r="A62" s="277"/>
      <c r="B62" s="273"/>
      <c r="C62" s="273"/>
      <c r="D62" s="273"/>
      <c r="E62" s="273"/>
      <c r="F62" s="273"/>
      <c r="G62" s="273"/>
      <c r="H62" s="273"/>
      <c r="I62" s="273"/>
      <c r="J62" s="273"/>
      <c r="K62" s="273"/>
      <c r="L62" s="273"/>
      <c r="M62" s="273"/>
      <c r="N62" s="273"/>
      <c r="O62" s="273"/>
      <c r="P62" s="273"/>
      <c r="Q62" s="273"/>
      <c r="R62" s="273"/>
      <c r="S62" s="273"/>
      <c r="T62" s="273"/>
      <c r="U62" s="273"/>
      <c r="V62" s="273"/>
      <c r="W62" s="273"/>
      <c r="X62" s="273"/>
      <c r="Y62" s="273"/>
      <c r="Z62" s="273"/>
      <c r="AA62" s="273"/>
      <c r="AB62" s="273"/>
      <c r="AC62" s="273"/>
      <c r="AD62" s="273"/>
      <c r="AE62" s="273"/>
      <c r="AF62" s="273"/>
      <c r="AG62" s="273"/>
      <c r="AH62" s="273"/>
      <c r="AI62" s="273"/>
      <c r="AJ62" s="273"/>
      <c r="AK62" s="349"/>
      <c r="AL62" s="350" t="s">
        <v>536</v>
      </c>
      <c r="AM62" s="351">
        <v>296934</v>
      </c>
      <c r="AN62" s="352">
        <v>17187</v>
      </c>
      <c r="AO62" s="353">
        <v>38</v>
      </c>
      <c r="AP62" s="354">
        <v>35836</v>
      </c>
      <c r="AQ62" s="355">
        <v>0.3</v>
      </c>
      <c r="AR62" s="356">
        <v>37.700000000000003</v>
      </c>
    </row>
    <row r="63" spans="1:44" x14ac:dyDescent="0.15">
      <c r="A63" s="277"/>
      <c r="B63" s="273"/>
      <c r="C63" s="273"/>
      <c r="D63" s="273"/>
      <c r="E63" s="273"/>
      <c r="F63" s="273"/>
      <c r="G63" s="273"/>
      <c r="H63" s="273"/>
      <c r="I63" s="273"/>
      <c r="J63" s="273"/>
      <c r="K63" s="273"/>
      <c r="L63" s="273"/>
      <c r="M63" s="273"/>
      <c r="N63" s="273"/>
      <c r="O63" s="273"/>
      <c r="P63" s="273"/>
      <c r="Q63" s="273"/>
      <c r="R63" s="273"/>
      <c r="S63" s="273"/>
      <c r="T63" s="273"/>
      <c r="U63" s="273"/>
      <c r="V63" s="273"/>
      <c r="W63" s="273"/>
      <c r="X63" s="273"/>
      <c r="Y63" s="273"/>
      <c r="Z63" s="273"/>
      <c r="AA63" s="273"/>
      <c r="AB63" s="273"/>
      <c r="AC63" s="273"/>
      <c r="AD63" s="273"/>
      <c r="AE63" s="273"/>
      <c r="AF63" s="273"/>
      <c r="AG63" s="273"/>
      <c r="AH63" s="273"/>
      <c r="AI63" s="273"/>
      <c r="AJ63" s="273"/>
      <c r="AK63" s="273"/>
      <c r="AL63" s="273"/>
      <c r="AM63" s="273"/>
      <c r="AN63" s="273"/>
      <c r="AO63" s="273"/>
      <c r="AP63" s="273"/>
      <c r="AQ63" s="273"/>
      <c r="AR63" s="273"/>
    </row>
    <row r="64" spans="1:44" x14ac:dyDescent="0.15">
      <c r="A64" s="277"/>
      <c r="B64" s="273"/>
      <c r="C64" s="273"/>
      <c r="D64" s="273"/>
      <c r="E64" s="273"/>
      <c r="F64" s="273"/>
      <c r="G64" s="273"/>
      <c r="H64" s="273"/>
      <c r="I64" s="273"/>
      <c r="J64" s="273"/>
      <c r="K64" s="273"/>
      <c r="L64" s="273"/>
      <c r="M64" s="273"/>
      <c r="N64" s="273"/>
      <c r="O64" s="273"/>
      <c r="P64" s="273"/>
      <c r="Q64" s="273"/>
      <c r="R64" s="273"/>
      <c r="S64" s="273"/>
      <c r="T64" s="273"/>
      <c r="U64" s="273"/>
      <c r="V64" s="273"/>
      <c r="W64" s="273"/>
      <c r="X64" s="273"/>
      <c r="Y64" s="273"/>
      <c r="Z64" s="273"/>
      <c r="AA64" s="273"/>
      <c r="AB64" s="273"/>
      <c r="AC64" s="273"/>
      <c r="AD64" s="273"/>
      <c r="AE64" s="273"/>
      <c r="AF64" s="273"/>
      <c r="AG64" s="273"/>
      <c r="AH64" s="273"/>
      <c r="AI64" s="273"/>
      <c r="AJ64" s="273"/>
      <c r="AK64" s="273"/>
      <c r="AL64" s="273"/>
      <c r="AM64" s="273"/>
      <c r="AN64" s="273"/>
      <c r="AO64" s="273"/>
      <c r="AP64" s="273"/>
      <c r="AQ64" s="273"/>
      <c r="AR64" s="273"/>
    </row>
    <row r="65" spans="1:46" x14ac:dyDescent="0.15">
      <c r="A65" s="277"/>
      <c r="B65" s="273"/>
      <c r="C65" s="273"/>
      <c r="D65" s="273"/>
      <c r="E65" s="273"/>
      <c r="F65" s="273"/>
      <c r="G65" s="273"/>
      <c r="H65" s="273"/>
      <c r="I65" s="273"/>
      <c r="J65" s="273"/>
      <c r="K65" s="273"/>
      <c r="L65" s="273"/>
      <c r="M65" s="273"/>
      <c r="N65" s="273"/>
      <c r="O65" s="273"/>
      <c r="P65" s="273"/>
      <c r="Q65" s="273"/>
      <c r="R65" s="273"/>
      <c r="S65" s="273"/>
      <c r="T65" s="273"/>
      <c r="U65" s="273"/>
      <c r="V65" s="273"/>
      <c r="W65" s="273"/>
      <c r="X65" s="273"/>
      <c r="Y65" s="273"/>
      <c r="Z65" s="273"/>
      <c r="AA65" s="273"/>
      <c r="AB65" s="273"/>
      <c r="AC65" s="273"/>
      <c r="AD65" s="273"/>
      <c r="AE65" s="273"/>
      <c r="AF65" s="273"/>
      <c r="AG65" s="273"/>
      <c r="AH65" s="273"/>
      <c r="AI65" s="273"/>
      <c r="AJ65" s="273"/>
      <c r="AK65" s="273"/>
      <c r="AL65" s="273"/>
      <c r="AM65" s="273"/>
      <c r="AN65" s="273"/>
      <c r="AO65" s="273"/>
      <c r="AP65" s="273"/>
      <c r="AQ65" s="273"/>
      <c r="AR65" s="273"/>
    </row>
    <row r="66" spans="1:46" x14ac:dyDescent="0.15">
      <c r="A66" s="363"/>
      <c r="B66" s="330"/>
      <c r="C66" s="330"/>
      <c r="D66" s="330"/>
      <c r="E66" s="330"/>
      <c r="F66" s="330"/>
      <c r="G66" s="330"/>
      <c r="H66" s="330"/>
      <c r="I66" s="330"/>
      <c r="J66" s="330"/>
      <c r="K66" s="330"/>
      <c r="L66" s="330"/>
      <c r="M66" s="330"/>
      <c r="N66" s="330"/>
      <c r="O66" s="330"/>
      <c r="P66" s="330"/>
      <c r="Q66" s="330"/>
      <c r="R66" s="330"/>
      <c r="S66" s="330"/>
      <c r="T66" s="330"/>
      <c r="U66" s="330"/>
      <c r="V66" s="330"/>
      <c r="W66" s="330"/>
      <c r="X66" s="330"/>
      <c r="Y66" s="330"/>
      <c r="Z66" s="330"/>
      <c r="AA66" s="330"/>
      <c r="AB66" s="330"/>
      <c r="AC66" s="330"/>
      <c r="AD66" s="330"/>
      <c r="AE66" s="330"/>
      <c r="AF66" s="330"/>
      <c r="AG66" s="330"/>
      <c r="AH66" s="330"/>
      <c r="AI66" s="330"/>
      <c r="AJ66" s="330"/>
      <c r="AK66" s="330"/>
      <c r="AL66" s="330"/>
      <c r="AM66" s="330"/>
      <c r="AN66" s="330"/>
      <c r="AO66" s="330"/>
      <c r="AP66" s="330"/>
      <c r="AQ66" s="330"/>
      <c r="AR66" s="330"/>
      <c r="AS66" s="364"/>
    </row>
    <row r="67" spans="1:46" ht="13.5" hidden="1" customHeight="1" x14ac:dyDescent="0.15">
      <c r="AK67" s="273"/>
      <c r="AL67" s="273"/>
      <c r="AM67" s="273"/>
      <c r="AN67" s="273"/>
      <c r="AO67" s="273"/>
      <c r="AP67" s="273"/>
      <c r="AQ67" s="273"/>
      <c r="AR67" s="273"/>
      <c r="AS67" s="273"/>
      <c r="AT67" s="273"/>
    </row>
    <row r="68" spans="1:46" ht="13.5" hidden="1" customHeight="1" x14ac:dyDescent="0.15">
      <c r="AK68" s="273"/>
      <c r="AL68" s="273"/>
      <c r="AM68" s="273"/>
      <c r="AN68" s="273"/>
      <c r="AO68" s="273"/>
      <c r="AP68" s="273"/>
      <c r="AQ68" s="273"/>
      <c r="AR68" s="273"/>
    </row>
    <row r="69" spans="1:46" ht="13.5" hidden="1" customHeight="1" x14ac:dyDescent="0.15">
      <c r="AK69" s="273"/>
      <c r="AL69" s="273"/>
      <c r="AM69" s="273"/>
      <c r="AN69" s="273"/>
      <c r="AO69" s="273"/>
      <c r="AP69" s="273"/>
      <c r="AQ69" s="273"/>
      <c r="AR69" s="273"/>
    </row>
    <row r="70" spans="1:46" hidden="1" x14ac:dyDescent="0.15">
      <c r="AK70" s="273"/>
      <c r="AL70" s="273"/>
      <c r="AM70" s="273"/>
      <c r="AN70" s="273"/>
      <c r="AO70" s="273"/>
      <c r="AP70" s="273"/>
      <c r="AQ70" s="273"/>
      <c r="AR70" s="273"/>
    </row>
    <row r="71" spans="1:46" hidden="1" x14ac:dyDescent="0.15">
      <c r="AK71" s="273"/>
      <c r="AL71" s="273"/>
      <c r="AM71" s="273"/>
      <c r="AN71" s="273"/>
      <c r="AO71" s="273"/>
      <c r="AP71" s="273"/>
      <c r="AQ71" s="273"/>
      <c r="AR71" s="273"/>
    </row>
    <row r="72" spans="1:46" hidden="1" x14ac:dyDescent="0.15">
      <c r="AK72" s="273"/>
      <c r="AL72" s="273"/>
      <c r="AM72" s="273"/>
      <c r="AN72" s="273"/>
      <c r="AO72" s="273"/>
      <c r="AP72" s="273"/>
      <c r="AQ72" s="273"/>
      <c r="AR72" s="273"/>
    </row>
    <row r="73" spans="1:46" hidden="1" x14ac:dyDescent="0.15">
      <c r="AK73" s="273"/>
      <c r="AL73" s="273"/>
      <c r="AM73" s="273"/>
      <c r="AN73" s="273"/>
      <c r="AO73" s="273"/>
      <c r="AP73" s="273"/>
      <c r="AQ73" s="273"/>
      <c r="AR73" s="273"/>
    </row>
    <row r="74" spans="1:46" hidden="1" x14ac:dyDescent="0.15"/>
  </sheetData>
  <sheetProtection algorithmName="SHA-512" hashValue="kaSpLwQPmOUzC1LtzEpsu4CkdWum9lF9A34QVhO7mOWHCa3ujrL1y7SPXcVoUf0EFwHcOjVRLytRZxMRVODGMg==" saltValue="27ao9JchfRE8OyqWwqnjWw==" spinCount="100000" sheet="1" objects="1" scenarios="1"/>
  <mergeCells count="25">
    <mergeCell ref="AK22:AN22"/>
    <mergeCell ref="AO7:AO8"/>
    <mergeCell ref="AK9:AN9"/>
    <mergeCell ref="AK10:AN10"/>
    <mergeCell ref="AK11:AN11"/>
    <mergeCell ref="AK12:AN12"/>
    <mergeCell ref="AK13:AN13"/>
    <mergeCell ref="AK14:AN14"/>
    <mergeCell ref="AK15:AN15"/>
    <mergeCell ref="AK16:AN16"/>
    <mergeCell ref="AK17:AN17"/>
    <mergeCell ref="AK21:AN21"/>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s>
  <phoneticPr fontId="2"/>
  <printOptions horizontalCentered="1"/>
  <pageMargins left="0.39370078740157483" right="0.19685039370078741" top="0.39370078740157483" bottom="0.31496062992125984" header="0.51181102362204722" footer="0"/>
  <pageSetup paperSize="9" scale="61"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U132"/>
  <sheetViews>
    <sheetView showGridLines="0" zoomScaleNormal="100" zoomScaleSheetLayoutView="55" workbookViewId="0"/>
  </sheetViews>
  <sheetFormatPr defaultColWidth="0" defaultRowHeight="13.5" customHeight="1" zeroHeight="1" x14ac:dyDescent="0.15"/>
  <cols>
    <col min="1" max="125" width="2.5" style="271" customWidth="1"/>
    <col min="126" max="16384" width="9" style="270" hidden="1"/>
  </cols>
  <sheetData>
    <row r="1" spans="2:125" ht="13.5" customHeight="1" x14ac:dyDescent="0.15">
      <c r="B1" s="270"/>
      <c r="C1" s="270"/>
      <c r="D1" s="270"/>
      <c r="E1" s="270"/>
      <c r="F1" s="270"/>
      <c r="G1" s="270"/>
      <c r="H1" s="270"/>
      <c r="I1" s="270"/>
      <c r="J1" s="270"/>
      <c r="K1" s="270"/>
      <c r="L1" s="270"/>
      <c r="M1" s="270"/>
      <c r="N1" s="270"/>
      <c r="O1" s="270"/>
      <c r="P1" s="270"/>
      <c r="Q1" s="270"/>
      <c r="R1" s="270"/>
      <c r="S1" s="270"/>
      <c r="T1" s="270"/>
      <c r="U1" s="270"/>
      <c r="V1" s="270"/>
      <c r="W1" s="270"/>
      <c r="X1" s="270"/>
      <c r="Y1" s="270"/>
      <c r="Z1" s="270"/>
      <c r="AA1" s="270"/>
      <c r="AB1" s="270"/>
      <c r="AC1" s="270"/>
      <c r="AD1" s="270"/>
      <c r="AE1" s="270"/>
      <c r="AF1" s="270"/>
      <c r="AG1" s="270"/>
      <c r="AH1" s="270"/>
      <c r="AI1" s="270"/>
      <c r="AJ1" s="270"/>
      <c r="AK1" s="270"/>
      <c r="AL1" s="270"/>
      <c r="AM1" s="270"/>
      <c r="AN1" s="270"/>
      <c r="AO1" s="270"/>
      <c r="AP1" s="270"/>
      <c r="AQ1" s="270"/>
      <c r="AR1" s="270"/>
      <c r="AS1" s="270"/>
      <c r="AT1" s="270"/>
      <c r="AU1" s="270"/>
      <c r="AV1" s="270"/>
      <c r="AW1" s="270"/>
      <c r="AX1" s="270"/>
      <c r="AY1" s="270"/>
      <c r="AZ1" s="270"/>
      <c r="BA1" s="270"/>
      <c r="BB1" s="270"/>
      <c r="BC1" s="270"/>
      <c r="BD1" s="270"/>
      <c r="BE1" s="270"/>
      <c r="BF1" s="270"/>
      <c r="BG1" s="270"/>
      <c r="BH1" s="270"/>
      <c r="BI1" s="270"/>
      <c r="BJ1" s="270"/>
      <c r="BK1" s="270"/>
      <c r="BL1" s="270"/>
      <c r="BM1" s="270"/>
      <c r="BN1" s="270"/>
      <c r="BO1" s="270"/>
      <c r="BP1" s="270"/>
      <c r="BQ1" s="270"/>
      <c r="BR1" s="270"/>
      <c r="BS1" s="270"/>
      <c r="BT1" s="270"/>
      <c r="BU1" s="270"/>
      <c r="BV1" s="270"/>
      <c r="BW1" s="270"/>
      <c r="BX1" s="270"/>
      <c r="BY1" s="270"/>
      <c r="BZ1" s="270"/>
      <c r="CA1" s="270"/>
      <c r="CB1" s="270"/>
      <c r="CC1" s="270"/>
      <c r="CD1" s="270"/>
      <c r="CE1" s="270"/>
      <c r="CF1" s="270"/>
      <c r="CG1" s="270"/>
      <c r="CH1" s="270"/>
      <c r="CI1" s="270"/>
      <c r="CJ1" s="270"/>
      <c r="CK1" s="270"/>
      <c r="CL1" s="270"/>
      <c r="CM1" s="270"/>
      <c r="CN1" s="270"/>
      <c r="CO1" s="270"/>
      <c r="CP1" s="270"/>
      <c r="CQ1" s="270"/>
      <c r="CR1" s="270"/>
      <c r="CS1" s="270"/>
      <c r="CT1" s="270"/>
      <c r="CU1" s="270"/>
      <c r="CV1" s="270"/>
      <c r="CW1" s="270"/>
      <c r="CX1" s="270"/>
      <c r="CY1" s="270"/>
      <c r="CZ1" s="270"/>
      <c r="DA1" s="270"/>
      <c r="DB1" s="270"/>
      <c r="DC1" s="270"/>
      <c r="DD1" s="270"/>
      <c r="DE1" s="270"/>
      <c r="DF1" s="270"/>
      <c r="DG1" s="270"/>
      <c r="DH1" s="270"/>
      <c r="DI1" s="270"/>
      <c r="DJ1" s="270"/>
      <c r="DK1" s="270"/>
      <c r="DL1" s="270"/>
      <c r="DM1" s="270"/>
      <c r="DN1" s="270"/>
      <c r="DO1" s="270"/>
      <c r="DP1" s="270"/>
      <c r="DQ1" s="270"/>
      <c r="DR1" s="270"/>
      <c r="DS1" s="270"/>
      <c r="DT1" s="270"/>
      <c r="DU1" s="270"/>
    </row>
    <row r="2" spans="2:125" x14ac:dyDescent="0.15">
      <c r="B2" s="270"/>
      <c r="DG2" s="270"/>
    </row>
    <row r="3" spans="2:125" x14ac:dyDescent="0.15">
      <c r="C3" s="270"/>
      <c r="D3" s="270"/>
      <c r="E3" s="270"/>
      <c r="F3" s="270"/>
      <c r="G3" s="270"/>
      <c r="H3" s="270"/>
      <c r="I3" s="270"/>
      <c r="J3" s="270"/>
      <c r="K3" s="270"/>
      <c r="L3" s="270"/>
      <c r="M3" s="270"/>
      <c r="N3" s="270"/>
      <c r="O3" s="270"/>
      <c r="P3" s="270"/>
      <c r="Q3" s="270"/>
      <c r="R3" s="270"/>
      <c r="S3" s="270"/>
      <c r="T3" s="270"/>
      <c r="U3" s="270"/>
      <c r="V3" s="270"/>
      <c r="W3" s="270"/>
      <c r="X3" s="270"/>
      <c r="Y3" s="270"/>
      <c r="Z3" s="270"/>
      <c r="AA3" s="270"/>
      <c r="AB3" s="270"/>
      <c r="AC3" s="270"/>
      <c r="AD3" s="270"/>
      <c r="AE3" s="270"/>
      <c r="AF3" s="270"/>
      <c r="AG3" s="270"/>
      <c r="AH3" s="270"/>
      <c r="AI3" s="270"/>
      <c r="AJ3" s="270"/>
      <c r="AK3" s="270"/>
      <c r="AL3" s="270"/>
      <c r="AM3" s="270"/>
      <c r="AN3" s="270"/>
      <c r="AO3" s="270"/>
      <c r="AP3" s="270"/>
      <c r="AQ3" s="270"/>
      <c r="AR3" s="270"/>
      <c r="AS3" s="270"/>
      <c r="AT3" s="270"/>
      <c r="AU3" s="270"/>
      <c r="AV3" s="270"/>
      <c r="AW3" s="270"/>
      <c r="AX3" s="270"/>
      <c r="AY3" s="270"/>
      <c r="AZ3" s="270"/>
      <c r="BA3" s="270"/>
      <c r="BB3" s="270"/>
      <c r="BC3" s="270"/>
      <c r="BD3" s="270"/>
      <c r="BE3" s="270"/>
      <c r="BF3" s="270"/>
      <c r="BG3" s="270"/>
      <c r="BH3" s="270"/>
      <c r="BI3" s="270"/>
      <c r="BJ3" s="270"/>
      <c r="BK3" s="270"/>
      <c r="BL3" s="270"/>
      <c r="BM3" s="270"/>
      <c r="BN3" s="270"/>
      <c r="BO3" s="270"/>
      <c r="BP3" s="270"/>
      <c r="BQ3" s="270"/>
      <c r="BR3" s="270"/>
      <c r="BS3" s="270"/>
      <c r="BT3" s="270"/>
      <c r="BU3" s="270"/>
      <c r="BV3" s="270"/>
      <c r="BW3" s="270"/>
      <c r="BX3" s="270"/>
      <c r="BY3" s="270"/>
      <c r="BZ3" s="270"/>
      <c r="CA3" s="270"/>
      <c r="CB3" s="270"/>
      <c r="CC3" s="270"/>
      <c r="CD3" s="270"/>
      <c r="CE3" s="270"/>
      <c r="CF3" s="270"/>
      <c r="CG3" s="270"/>
      <c r="CH3" s="270"/>
      <c r="CI3" s="270"/>
      <c r="CJ3" s="270"/>
      <c r="CK3" s="270"/>
      <c r="CL3" s="270"/>
      <c r="CM3" s="270"/>
      <c r="CN3" s="270"/>
      <c r="CO3" s="270"/>
      <c r="CP3" s="270"/>
      <c r="CQ3" s="270"/>
      <c r="CR3" s="270"/>
      <c r="CS3" s="270"/>
      <c r="CT3" s="270"/>
      <c r="CU3" s="270"/>
      <c r="CV3" s="270"/>
      <c r="CW3" s="270"/>
      <c r="CX3" s="270"/>
      <c r="CY3" s="270"/>
      <c r="CZ3" s="270"/>
      <c r="DA3" s="270"/>
      <c r="DB3" s="270"/>
      <c r="DC3" s="270"/>
      <c r="DD3" s="270"/>
      <c r="DE3" s="270"/>
      <c r="DF3" s="270"/>
      <c r="DH3" s="270"/>
      <c r="DI3" s="270"/>
      <c r="DJ3" s="270"/>
      <c r="DK3" s="270"/>
      <c r="DL3" s="270"/>
      <c r="DM3" s="270"/>
      <c r="DN3" s="270"/>
      <c r="DO3" s="270"/>
      <c r="DP3" s="270"/>
      <c r="DQ3" s="270"/>
      <c r="DR3" s="270"/>
      <c r="DS3" s="270"/>
      <c r="DT3" s="270"/>
      <c r="DU3" s="270"/>
    </row>
    <row r="4" spans="2:125" x14ac:dyDescent="0.15"/>
    <row r="5" spans="2:125" x14ac:dyDescent="0.15"/>
    <row r="6" spans="2:125" x14ac:dyDescent="0.15"/>
    <row r="7" spans="2:125" x14ac:dyDescent="0.15"/>
    <row r="8" spans="2:125" x14ac:dyDescent="0.15"/>
    <row r="9" spans="2:125" x14ac:dyDescent="0.15">
      <c r="DU9" s="270"/>
    </row>
    <row r="10" spans="2:125" x14ac:dyDescent="0.15"/>
    <row r="11" spans="2:125" x14ac:dyDescent="0.15"/>
    <row r="12" spans="2:125" x14ac:dyDescent="0.15"/>
    <row r="13" spans="2:125" x14ac:dyDescent="0.15"/>
    <row r="14" spans="2:125" x14ac:dyDescent="0.15"/>
    <row r="15" spans="2:125" x14ac:dyDescent="0.15"/>
    <row r="16" spans="2:125" x14ac:dyDescent="0.15"/>
    <row r="17" spans="125:125" x14ac:dyDescent="0.15">
      <c r="DU17" s="270"/>
    </row>
    <row r="18" spans="125:125" x14ac:dyDescent="0.15"/>
    <row r="19" spans="125:125" x14ac:dyDescent="0.15"/>
    <row r="20" spans="125:125" x14ac:dyDescent="0.15">
      <c r="DU20" s="270"/>
    </row>
    <row r="21" spans="125:125" x14ac:dyDescent="0.15">
      <c r="DU21" s="270"/>
    </row>
    <row r="22" spans="125:125" x14ac:dyDescent="0.15"/>
    <row r="23" spans="125:125" x14ac:dyDescent="0.15"/>
    <row r="24" spans="125:125" x14ac:dyDescent="0.15"/>
    <row r="25" spans="125:125" x14ac:dyDescent="0.15"/>
    <row r="26" spans="125:125" x14ac:dyDescent="0.15"/>
    <row r="27" spans="125:125" x14ac:dyDescent="0.15"/>
    <row r="28" spans="125:125" x14ac:dyDescent="0.15">
      <c r="DU28" s="270"/>
    </row>
    <row r="29" spans="125:125" x14ac:dyDescent="0.15"/>
    <row r="30" spans="125:125" x14ac:dyDescent="0.15"/>
    <row r="31" spans="125:125" x14ac:dyDescent="0.15"/>
    <row r="32" spans="125:125" x14ac:dyDescent="0.15"/>
    <row r="33" spans="2:125" x14ac:dyDescent="0.15">
      <c r="B33" s="270"/>
      <c r="G33" s="270"/>
      <c r="I33" s="270"/>
    </row>
    <row r="34" spans="2:125" x14ac:dyDescent="0.15">
      <c r="C34" s="270"/>
      <c r="P34" s="270"/>
      <c r="DE34" s="270"/>
      <c r="DH34" s="270"/>
    </row>
    <row r="35" spans="2:125" x14ac:dyDescent="0.15">
      <c r="D35" s="270"/>
      <c r="E35" s="270"/>
      <c r="DG35" s="270"/>
      <c r="DJ35" s="270"/>
      <c r="DP35" s="270"/>
      <c r="DQ35" s="270"/>
      <c r="DR35" s="270"/>
      <c r="DS35" s="270"/>
      <c r="DT35" s="270"/>
      <c r="DU35" s="270"/>
    </row>
    <row r="36" spans="2:125" x14ac:dyDescent="0.15">
      <c r="F36" s="270"/>
      <c r="H36" s="270"/>
      <c r="J36" s="270"/>
      <c r="K36" s="270"/>
      <c r="L36" s="270"/>
      <c r="M36" s="270"/>
      <c r="N36" s="270"/>
      <c r="O36" s="270"/>
      <c r="Q36" s="270"/>
      <c r="R36" s="270"/>
      <c r="S36" s="270"/>
      <c r="T36" s="270"/>
      <c r="U36" s="270"/>
      <c r="V36" s="270"/>
      <c r="W36" s="270"/>
      <c r="X36" s="270"/>
      <c r="Y36" s="270"/>
      <c r="Z36" s="270"/>
      <c r="AA36" s="270"/>
      <c r="AB36" s="270"/>
      <c r="AC36" s="270"/>
      <c r="AD36" s="270"/>
      <c r="AE36" s="270"/>
      <c r="AF36" s="270"/>
      <c r="AG36" s="270"/>
      <c r="AH36" s="270"/>
      <c r="AI36" s="270"/>
      <c r="AJ36" s="270"/>
      <c r="AK36" s="270"/>
      <c r="AL36" s="270"/>
      <c r="AM36" s="270"/>
      <c r="AN36" s="270"/>
      <c r="AO36" s="270"/>
      <c r="AP36" s="270"/>
      <c r="AQ36" s="270"/>
      <c r="AR36" s="270"/>
      <c r="AS36" s="270"/>
      <c r="AT36" s="270"/>
      <c r="AU36" s="270"/>
      <c r="AV36" s="270"/>
      <c r="AW36" s="270"/>
      <c r="AX36" s="270"/>
      <c r="AY36" s="270"/>
      <c r="AZ36" s="270"/>
      <c r="BA36" s="270"/>
      <c r="BB36" s="270"/>
      <c r="BC36" s="270"/>
      <c r="BD36" s="270"/>
      <c r="BE36" s="270"/>
      <c r="BF36" s="270"/>
      <c r="BG36" s="270"/>
      <c r="BH36" s="270"/>
      <c r="BI36" s="270"/>
      <c r="BJ36" s="270"/>
      <c r="BK36" s="270"/>
      <c r="BL36" s="270"/>
      <c r="BM36" s="270"/>
      <c r="BN36" s="270"/>
      <c r="BO36" s="270"/>
      <c r="BP36" s="270"/>
      <c r="BQ36" s="270"/>
      <c r="BR36" s="270"/>
      <c r="BS36" s="270"/>
      <c r="BT36" s="270"/>
      <c r="BU36" s="270"/>
      <c r="BV36" s="270"/>
      <c r="BW36" s="270"/>
      <c r="BX36" s="270"/>
      <c r="BY36" s="270"/>
      <c r="BZ36" s="270"/>
      <c r="CA36" s="270"/>
      <c r="CB36" s="270"/>
      <c r="CC36" s="270"/>
      <c r="CD36" s="270"/>
      <c r="CE36" s="270"/>
      <c r="CF36" s="270"/>
      <c r="CG36" s="270"/>
      <c r="CH36" s="270"/>
      <c r="CI36" s="270"/>
      <c r="CJ36" s="270"/>
      <c r="CK36" s="270"/>
      <c r="CL36" s="270"/>
      <c r="CM36" s="270"/>
      <c r="CN36" s="270"/>
      <c r="CO36" s="270"/>
      <c r="CP36" s="270"/>
      <c r="CQ36" s="270"/>
      <c r="CR36" s="270"/>
      <c r="CS36" s="270"/>
      <c r="CT36" s="270"/>
      <c r="CU36" s="270"/>
      <c r="CV36" s="270"/>
      <c r="CW36" s="270"/>
      <c r="CX36" s="270"/>
      <c r="CY36" s="270"/>
      <c r="CZ36" s="270"/>
      <c r="DA36" s="270"/>
      <c r="DB36" s="270"/>
      <c r="DC36" s="270"/>
      <c r="DD36" s="270"/>
      <c r="DF36" s="270"/>
      <c r="DI36" s="270"/>
      <c r="DK36" s="270"/>
      <c r="DL36" s="270"/>
      <c r="DM36" s="270"/>
      <c r="DN36" s="270"/>
      <c r="DO36" s="270"/>
      <c r="DP36" s="270"/>
      <c r="DQ36" s="270"/>
      <c r="DR36" s="270"/>
      <c r="DS36" s="270"/>
      <c r="DT36" s="270"/>
      <c r="DU36" s="270"/>
    </row>
    <row r="37" spans="2:125" x14ac:dyDescent="0.15">
      <c r="DU37" s="270"/>
    </row>
    <row r="38" spans="2:125" x14ac:dyDescent="0.15">
      <c r="DT38" s="270"/>
      <c r="DU38" s="270"/>
    </row>
    <row r="39" spans="2:125" x14ac:dyDescent="0.15"/>
    <row r="40" spans="2:125" x14ac:dyDescent="0.15">
      <c r="DH40" s="270"/>
    </row>
    <row r="41" spans="2:125" x14ac:dyDescent="0.15">
      <c r="DE41" s="270"/>
    </row>
    <row r="42" spans="2:125" x14ac:dyDescent="0.15">
      <c r="DG42" s="270"/>
      <c r="DJ42" s="270"/>
    </row>
    <row r="43" spans="2:125" x14ac:dyDescent="0.15">
      <c r="Q43" s="270"/>
      <c r="R43" s="270"/>
      <c r="S43" s="270"/>
      <c r="T43" s="270"/>
      <c r="U43" s="270"/>
      <c r="V43" s="270"/>
      <c r="W43" s="270"/>
      <c r="X43" s="270"/>
      <c r="Y43" s="270"/>
      <c r="Z43" s="270"/>
      <c r="AA43" s="270"/>
      <c r="AB43" s="270"/>
      <c r="AC43" s="270"/>
      <c r="AD43" s="270"/>
      <c r="AE43" s="270"/>
      <c r="AF43" s="270"/>
      <c r="AG43" s="270"/>
      <c r="AH43" s="270"/>
      <c r="AI43" s="270"/>
      <c r="AJ43" s="270"/>
      <c r="AK43" s="270"/>
      <c r="AL43" s="270"/>
      <c r="AM43" s="270"/>
      <c r="AN43" s="270"/>
      <c r="AO43" s="270"/>
      <c r="AP43" s="270"/>
      <c r="AQ43" s="270"/>
      <c r="AR43" s="270"/>
      <c r="AS43" s="270"/>
      <c r="AT43" s="270"/>
      <c r="AU43" s="270"/>
      <c r="AV43" s="270"/>
      <c r="AW43" s="270"/>
      <c r="AX43" s="270"/>
      <c r="AY43" s="270"/>
      <c r="AZ43" s="270"/>
      <c r="BA43" s="270"/>
      <c r="BB43" s="270"/>
      <c r="BC43" s="270"/>
      <c r="BD43" s="270"/>
      <c r="BE43" s="270"/>
      <c r="BF43" s="270"/>
      <c r="BG43" s="270"/>
      <c r="BH43" s="270"/>
      <c r="BI43" s="270"/>
      <c r="BJ43" s="270"/>
      <c r="BK43" s="270"/>
      <c r="BL43" s="270"/>
      <c r="BM43" s="270"/>
      <c r="BN43" s="270"/>
      <c r="BO43" s="270"/>
      <c r="BP43" s="270"/>
      <c r="BQ43" s="270"/>
      <c r="BR43" s="270"/>
      <c r="BS43" s="270"/>
      <c r="BT43" s="270"/>
      <c r="BU43" s="270"/>
      <c r="BV43" s="270"/>
      <c r="BW43" s="270"/>
      <c r="BX43" s="270"/>
      <c r="BY43" s="270"/>
      <c r="BZ43" s="270"/>
      <c r="CA43" s="270"/>
      <c r="CB43" s="270"/>
      <c r="CC43" s="270"/>
      <c r="CD43" s="270"/>
      <c r="CE43" s="270"/>
      <c r="CF43" s="270"/>
      <c r="CG43" s="270"/>
      <c r="CH43" s="270"/>
      <c r="CI43" s="270"/>
      <c r="CJ43" s="270"/>
      <c r="CK43" s="270"/>
      <c r="CL43" s="270"/>
      <c r="CM43" s="270"/>
      <c r="CN43" s="270"/>
      <c r="CO43" s="270"/>
      <c r="CP43" s="270"/>
      <c r="CQ43" s="270"/>
      <c r="CR43" s="270"/>
      <c r="CS43" s="270"/>
      <c r="CT43" s="270"/>
      <c r="CU43" s="270"/>
      <c r="CV43" s="270"/>
      <c r="CW43" s="270"/>
      <c r="CX43" s="270"/>
      <c r="CY43" s="270"/>
      <c r="CZ43" s="270"/>
      <c r="DA43" s="270"/>
      <c r="DB43" s="270"/>
      <c r="DC43" s="270"/>
      <c r="DD43" s="270"/>
      <c r="DF43" s="270"/>
      <c r="DI43" s="270"/>
      <c r="DK43" s="270"/>
      <c r="DL43" s="270"/>
      <c r="DM43" s="270"/>
      <c r="DN43" s="270"/>
      <c r="DO43" s="270"/>
      <c r="DP43" s="270"/>
      <c r="DQ43" s="270"/>
      <c r="DR43" s="270"/>
      <c r="DS43" s="270"/>
      <c r="DT43" s="270"/>
      <c r="DU43" s="270"/>
    </row>
    <row r="44" spans="2:125" x14ac:dyDescent="0.15">
      <c r="DU44" s="270"/>
    </row>
    <row r="45" spans="2:125" x14ac:dyDescent="0.15"/>
    <row r="46" spans="2:125" x14ac:dyDescent="0.15"/>
    <row r="47" spans="2:125" x14ac:dyDescent="0.15"/>
    <row r="48" spans="2:125" x14ac:dyDescent="0.15">
      <c r="DT48" s="270"/>
      <c r="DU48" s="270"/>
    </row>
    <row r="49" spans="120:125" x14ac:dyDescent="0.15">
      <c r="DU49" s="270"/>
    </row>
    <row r="50" spans="120:125" x14ac:dyDescent="0.15">
      <c r="DU50" s="270"/>
    </row>
    <row r="51" spans="120:125" x14ac:dyDescent="0.15">
      <c r="DP51" s="270"/>
      <c r="DQ51" s="270"/>
      <c r="DR51" s="270"/>
      <c r="DS51" s="270"/>
      <c r="DT51" s="270"/>
      <c r="DU51" s="270"/>
    </row>
    <row r="52" spans="120:125" x14ac:dyDescent="0.15"/>
    <row r="53" spans="120:125" x14ac:dyDescent="0.15"/>
    <row r="54" spans="120:125" x14ac:dyDescent="0.15">
      <c r="DU54" s="270"/>
    </row>
    <row r="55" spans="120:125" x14ac:dyDescent="0.15"/>
    <row r="56" spans="120:125" x14ac:dyDescent="0.15"/>
    <row r="57" spans="120:125" x14ac:dyDescent="0.15"/>
    <row r="58" spans="120:125" x14ac:dyDescent="0.15">
      <c r="DU58" s="270"/>
    </row>
    <row r="59" spans="120:125" x14ac:dyDescent="0.15"/>
    <row r="60" spans="120:125" x14ac:dyDescent="0.15"/>
    <row r="61" spans="120:125" x14ac:dyDescent="0.15"/>
    <row r="62" spans="120:125" x14ac:dyDescent="0.15"/>
    <row r="63" spans="120:125" x14ac:dyDescent="0.15">
      <c r="DU63" s="270"/>
    </row>
    <row r="64" spans="120:125" x14ac:dyDescent="0.15">
      <c r="DT64" s="270"/>
      <c r="DU64" s="270"/>
    </row>
    <row r="65" spans="123:125" x14ac:dyDescent="0.15"/>
    <row r="66" spans="123:125" x14ac:dyDescent="0.15"/>
    <row r="67" spans="123:125" x14ac:dyDescent="0.15"/>
    <row r="68" spans="123:125" x14ac:dyDescent="0.15"/>
    <row r="69" spans="123:125" x14ac:dyDescent="0.15">
      <c r="DS69" s="270"/>
      <c r="DT69" s="270"/>
      <c r="DU69" s="270"/>
    </row>
    <row r="70" spans="123:125" x14ac:dyDescent="0.15"/>
    <row r="71" spans="123:125" x14ac:dyDescent="0.15"/>
    <row r="72" spans="123:125" x14ac:dyDescent="0.15"/>
    <row r="73" spans="123:125" x14ac:dyDescent="0.15"/>
    <row r="74" spans="123:125" x14ac:dyDescent="0.15"/>
    <row r="75" spans="123:125" x14ac:dyDescent="0.15"/>
    <row r="76" spans="123:125" x14ac:dyDescent="0.15"/>
    <row r="77" spans="123:125" x14ac:dyDescent="0.15"/>
    <row r="78" spans="123:125" x14ac:dyDescent="0.15"/>
    <row r="79" spans="123:125" x14ac:dyDescent="0.15"/>
    <row r="80" spans="123:125" x14ac:dyDescent="0.15"/>
    <row r="81" spans="116:125" x14ac:dyDescent="0.15"/>
    <row r="82" spans="116:125" x14ac:dyDescent="0.15">
      <c r="DL82" s="270"/>
    </row>
    <row r="83" spans="116:125" x14ac:dyDescent="0.15">
      <c r="DM83" s="270"/>
      <c r="DN83" s="270"/>
      <c r="DO83" s="270"/>
      <c r="DP83" s="270"/>
      <c r="DQ83" s="270"/>
      <c r="DR83" s="270"/>
      <c r="DS83" s="270"/>
      <c r="DT83" s="270"/>
      <c r="DU83" s="270"/>
    </row>
    <row r="84" spans="116:125" x14ac:dyDescent="0.15"/>
    <row r="85" spans="116:125" x14ac:dyDescent="0.15"/>
    <row r="86" spans="116:125" x14ac:dyDescent="0.15"/>
    <row r="87" spans="116:125" x14ac:dyDescent="0.15"/>
    <row r="88" spans="116:125" x14ac:dyDescent="0.15">
      <c r="DU88" s="270"/>
    </row>
    <row r="89" spans="116:125" x14ac:dyDescent="0.15"/>
    <row r="90" spans="116:125" x14ac:dyDescent="0.15"/>
    <row r="91" spans="116:125" x14ac:dyDescent="0.15"/>
    <row r="92" spans="116:125" ht="13.5" customHeight="1" x14ac:dyDescent="0.15"/>
    <row r="93" spans="116:125" ht="13.5" customHeight="1" x14ac:dyDescent="0.15"/>
    <row r="94" spans="116:125" ht="13.5" customHeight="1" x14ac:dyDescent="0.15">
      <c r="DS94" s="270"/>
      <c r="DT94" s="270"/>
      <c r="DU94" s="270"/>
    </row>
    <row r="95" spans="116:125" ht="13.5" customHeight="1" x14ac:dyDescent="0.15">
      <c r="DU95" s="270"/>
    </row>
    <row r="96" spans="116:125" ht="13.5" customHeight="1" x14ac:dyDescent="0.15"/>
    <row r="97" spans="124:125" ht="13.5" customHeight="1" x14ac:dyDescent="0.15"/>
    <row r="98" spans="124:125" ht="13.5" customHeight="1" x14ac:dyDescent="0.15"/>
    <row r="99" spans="124:125" ht="13.5" customHeight="1" x14ac:dyDescent="0.15"/>
    <row r="100" spans="124:125" ht="13.5" customHeight="1" x14ac:dyDescent="0.15"/>
    <row r="101" spans="124:125" ht="13.5" customHeight="1" x14ac:dyDescent="0.15">
      <c r="DU101" s="270"/>
    </row>
    <row r="102" spans="124:125" ht="13.5" customHeight="1" x14ac:dyDescent="0.15"/>
    <row r="103" spans="124:125" ht="13.5" customHeight="1" x14ac:dyDescent="0.15"/>
    <row r="104" spans="124:125" ht="13.5" customHeight="1" x14ac:dyDescent="0.15">
      <c r="DT104" s="270"/>
      <c r="DU104" s="270"/>
    </row>
    <row r="105" spans="124:125" ht="13.5" customHeight="1" x14ac:dyDescent="0.15"/>
    <row r="106" spans="124:125" ht="13.5" customHeight="1" x14ac:dyDescent="0.15"/>
    <row r="107" spans="124:125" ht="13.5" customHeight="1" x14ac:dyDescent="0.15"/>
    <row r="108" spans="124:125" ht="13.5" customHeight="1" x14ac:dyDescent="0.15"/>
    <row r="109" spans="124:125" ht="13.5" customHeight="1" x14ac:dyDescent="0.15"/>
    <row r="110" spans="124:125" ht="13.5" customHeight="1" x14ac:dyDescent="0.15"/>
    <row r="111" spans="124:125" ht="13.5" customHeight="1" x14ac:dyDescent="0.15"/>
    <row r="112" spans="124:125"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70" t="s">
        <v>543</v>
      </c>
    </row>
    <row r="117" spans="125:125" ht="13.5" hidden="1" customHeight="1" x14ac:dyDescent="0.15"/>
    <row r="118" spans="125:125" ht="13.5" hidden="1" customHeight="1" x14ac:dyDescent="0.15"/>
    <row r="119" spans="125:125" ht="13.5" hidden="1" customHeight="1" x14ac:dyDescent="0.15"/>
    <row r="120" spans="125:125" ht="13.5" hidden="1" customHeight="1" x14ac:dyDescent="0.15"/>
    <row r="121" spans="125:125" ht="13.5" hidden="1" customHeight="1" x14ac:dyDescent="0.15">
      <c r="DU121" s="270"/>
    </row>
    <row r="122" spans="125:125" ht="13.5" hidden="1" customHeight="1" x14ac:dyDescent="0.15"/>
    <row r="123" spans="125:125" ht="13.5" hidden="1" customHeight="1" x14ac:dyDescent="0.15"/>
    <row r="124" spans="125:125" ht="13.5" hidden="1" customHeight="1" x14ac:dyDescent="0.15"/>
    <row r="125" spans="125:125" ht="13.5" hidden="1" customHeight="1" x14ac:dyDescent="0.15"/>
    <row r="126" spans="125:125" ht="13.5" hidden="1" customHeight="1" x14ac:dyDescent="0.15"/>
    <row r="127" spans="125:125" ht="13.5" hidden="1" customHeight="1" x14ac:dyDescent="0.15"/>
    <row r="128" spans="125:125" ht="13.5" hidden="1" customHeight="1" x14ac:dyDescent="0.15"/>
    <row r="129" ht="13.5" hidden="1" customHeight="1" x14ac:dyDescent="0.15"/>
    <row r="130" ht="13.5" hidden="1" customHeight="1" x14ac:dyDescent="0.15"/>
    <row r="131" ht="13.5" hidden="1" customHeight="1" x14ac:dyDescent="0.15"/>
    <row r="132" ht="13.5" hidden="1" customHeight="1" x14ac:dyDescent="0.15"/>
  </sheetData>
  <sheetProtection algorithmName="SHA-512" hashValue="9cjgwSQypSoPwowMARBPL/r9hxAvGj83Ot2U7DMk8lGOUb4Pn4yU9SMVWqV0QScFBtuXtQ1jA/YwnKexFmJY3Q==" saltValue="ti52JyUqfGtNzXL0uMq80Q==" spinCount="100000" sheet="1" objects="1" scenarios="1"/>
  <dataConsolidate/>
  <phoneticPr fontId="2"/>
  <printOptions horizontalCentered="1" verticalCentered="1"/>
  <pageMargins left="0" right="0" top="0.19685039370078741" bottom="0" header="0.39370078740157483" footer="0"/>
  <pageSetup paperSize="8" scale="56"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L132"/>
  <sheetViews>
    <sheetView showGridLines="0" zoomScaleNormal="100" zoomScaleSheetLayoutView="55" workbookViewId="0"/>
  </sheetViews>
  <sheetFormatPr defaultColWidth="0" defaultRowHeight="13.5" customHeight="1" zeroHeight="1" x14ac:dyDescent="0.15"/>
  <cols>
    <col min="1" max="125" width="2.5" style="271" customWidth="1"/>
    <col min="126" max="142" width="0" style="270" hidden="1" customWidth="1"/>
    <col min="143" max="16384" width="9" style="270" hidden="1"/>
  </cols>
  <sheetData>
    <row r="1" spans="1:125" ht="13.5" customHeight="1" x14ac:dyDescent="0.15">
      <c r="A1" s="270"/>
      <c r="B1" s="270"/>
      <c r="C1" s="270"/>
      <c r="D1" s="270"/>
      <c r="E1" s="270"/>
      <c r="F1" s="270"/>
      <c r="G1" s="270"/>
      <c r="H1" s="270"/>
      <c r="I1" s="270"/>
      <c r="J1" s="270"/>
      <c r="K1" s="270"/>
      <c r="L1" s="270"/>
      <c r="M1" s="270"/>
      <c r="N1" s="270"/>
      <c r="O1" s="270"/>
      <c r="P1" s="270"/>
      <c r="Q1" s="270"/>
      <c r="R1" s="270"/>
      <c r="S1" s="270"/>
      <c r="T1" s="270"/>
      <c r="U1" s="270"/>
      <c r="V1" s="270"/>
      <c r="W1" s="270"/>
      <c r="X1" s="270"/>
      <c r="Y1" s="270"/>
      <c r="Z1" s="270"/>
      <c r="AA1" s="270"/>
      <c r="AB1" s="270"/>
      <c r="AC1" s="270"/>
      <c r="AD1" s="270"/>
      <c r="AE1" s="270"/>
      <c r="AF1" s="270"/>
      <c r="AG1" s="270"/>
      <c r="AH1" s="270"/>
      <c r="AI1" s="270"/>
      <c r="AJ1" s="270"/>
      <c r="AK1" s="270"/>
      <c r="AL1" s="270"/>
      <c r="AM1" s="270"/>
      <c r="AN1" s="270"/>
      <c r="AO1" s="270"/>
      <c r="AP1" s="270"/>
      <c r="AQ1" s="270"/>
      <c r="AR1" s="270"/>
      <c r="AS1" s="270"/>
      <c r="AT1" s="270"/>
      <c r="AU1" s="270"/>
      <c r="AV1" s="270"/>
      <c r="AW1" s="270"/>
      <c r="AX1" s="270"/>
      <c r="AY1" s="270"/>
      <c r="AZ1" s="270"/>
      <c r="BA1" s="270"/>
      <c r="BB1" s="270"/>
      <c r="BC1" s="270"/>
      <c r="BD1" s="270"/>
      <c r="BE1" s="270"/>
      <c r="BF1" s="270"/>
      <c r="BG1" s="270"/>
      <c r="BH1" s="270"/>
      <c r="BI1" s="270"/>
      <c r="BJ1" s="270"/>
      <c r="BK1" s="270"/>
      <c r="BL1" s="270"/>
      <c r="BM1" s="270"/>
      <c r="BN1" s="270"/>
      <c r="BO1" s="270"/>
      <c r="BP1" s="270"/>
      <c r="BQ1" s="270"/>
      <c r="BR1" s="270"/>
      <c r="BS1" s="270"/>
      <c r="BT1" s="270"/>
      <c r="BU1" s="270"/>
      <c r="BV1" s="270"/>
      <c r="BW1" s="270"/>
      <c r="BX1" s="270"/>
      <c r="BY1" s="270"/>
      <c r="BZ1" s="270"/>
      <c r="CA1" s="270"/>
      <c r="CB1" s="270"/>
      <c r="CC1" s="270"/>
      <c r="CD1" s="270"/>
      <c r="CE1" s="270"/>
      <c r="CF1" s="270"/>
      <c r="CG1" s="270"/>
      <c r="CH1" s="270"/>
      <c r="CI1" s="270"/>
      <c r="CJ1" s="270"/>
      <c r="CK1" s="270"/>
      <c r="CL1" s="270"/>
      <c r="CM1" s="270"/>
      <c r="CN1" s="270"/>
      <c r="CO1" s="270"/>
      <c r="CP1" s="270"/>
      <c r="CQ1" s="270"/>
      <c r="CR1" s="270"/>
      <c r="CS1" s="270"/>
      <c r="CT1" s="270"/>
      <c r="CU1" s="270"/>
      <c r="CV1" s="270"/>
      <c r="CW1" s="270"/>
      <c r="CX1" s="270"/>
      <c r="CY1" s="270"/>
      <c r="CZ1" s="270"/>
      <c r="DA1" s="270"/>
      <c r="DB1" s="270"/>
      <c r="DC1" s="270"/>
      <c r="DD1" s="270"/>
      <c r="DE1" s="270"/>
      <c r="DF1" s="270"/>
      <c r="DG1" s="270"/>
      <c r="DH1" s="270"/>
      <c r="DI1" s="270"/>
      <c r="DJ1" s="270"/>
      <c r="DK1" s="270"/>
      <c r="DL1" s="270"/>
      <c r="DM1" s="270"/>
      <c r="DN1" s="270"/>
      <c r="DO1" s="270"/>
      <c r="DP1" s="270"/>
      <c r="DQ1" s="270"/>
      <c r="DR1" s="270"/>
      <c r="DS1" s="270"/>
      <c r="DT1" s="270"/>
      <c r="DU1" s="270"/>
    </row>
    <row r="2" spans="1:125" x14ac:dyDescent="0.15">
      <c r="B2" s="270"/>
      <c r="T2" s="270"/>
    </row>
    <row r="3" spans="1:125" x14ac:dyDescent="0.15">
      <c r="C3" s="270"/>
      <c r="D3" s="270"/>
      <c r="E3" s="270"/>
      <c r="F3" s="270"/>
      <c r="G3" s="270"/>
      <c r="H3" s="270"/>
      <c r="I3" s="270"/>
      <c r="J3" s="270"/>
      <c r="K3" s="270"/>
      <c r="L3" s="270"/>
      <c r="M3" s="270"/>
      <c r="N3" s="270"/>
      <c r="O3" s="270"/>
      <c r="P3" s="270"/>
      <c r="Q3" s="270"/>
      <c r="R3" s="270"/>
      <c r="S3" s="270"/>
      <c r="U3" s="270"/>
      <c r="V3" s="270"/>
      <c r="W3" s="270"/>
      <c r="X3" s="270"/>
      <c r="Y3" s="270"/>
      <c r="Z3" s="270"/>
      <c r="AA3" s="270"/>
      <c r="AB3" s="270"/>
      <c r="AC3" s="270"/>
      <c r="AD3" s="270"/>
      <c r="AE3" s="270"/>
      <c r="AF3" s="270"/>
      <c r="AG3" s="270"/>
      <c r="AH3" s="270"/>
      <c r="AI3" s="270"/>
      <c r="AJ3" s="270"/>
      <c r="AK3" s="270"/>
      <c r="AL3" s="270"/>
      <c r="AM3" s="270"/>
      <c r="AN3" s="270"/>
      <c r="AO3" s="270"/>
      <c r="AP3" s="270"/>
      <c r="AQ3" s="270"/>
      <c r="AR3" s="270"/>
      <c r="AS3" s="270"/>
      <c r="AT3" s="270"/>
      <c r="AU3" s="270"/>
      <c r="AV3" s="270"/>
      <c r="AW3" s="270"/>
      <c r="AX3" s="270"/>
      <c r="AY3" s="270"/>
      <c r="AZ3" s="270"/>
      <c r="BA3" s="270"/>
      <c r="BB3" s="270"/>
      <c r="BC3" s="270"/>
      <c r="BD3" s="270"/>
      <c r="BE3" s="270"/>
      <c r="BF3" s="270"/>
      <c r="BG3" s="270"/>
      <c r="BH3" s="270"/>
      <c r="BI3" s="270"/>
      <c r="BJ3" s="270"/>
      <c r="BK3" s="270"/>
      <c r="BL3" s="270"/>
      <c r="BM3" s="270"/>
      <c r="BN3" s="270"/>
      <c r="BO3" s="270"/>
      <c r="BP3" s="270"/>
      <c r="BQ3" s="270"/>
      <c r="BR3" s="270"/>
      <c r="BS3" s="270"/>
      <c r="BT3" s="270"/>
      <c r="BU3" s="270"/>
      <c r="BV3" s="270"/>
      <c r="BW3" s="270"/>
      <c r="BX3" s="270"/>
      <c r="BY3" s="270"/>
      <c r="BZ3" s="270"/>
      <c r="CA3" s="270"/>
      <c r="CB3" s="270"/>
      <c r="CC3" s="270"/>
      <c r="CD3" s="270"/>
      <c r="CE3" s="270"/>
      <c r="CF3" s="270"/>
      <c r="CG3" s="270"/>
      <c r="CH3" s="270"/>
      <c r="CI3" s="270"/>
      <c r="CJ3" s="270"/>
      <c r="CK3" s="270"/>
      <c r="CL3" s="270"/>
      <c r="CM3" s="270"/>
      <c r="CN3" s="270"/>
      <c r="CO3" s="270"/>
      <c r="CP3" s="270"/>
      <c r="CQ3" s="270"/>
      <c r="CR3" s="270"/>
      <c r="CS3" s="270"/>
      <c r="CT3" s="270"/>
      <c r="CU3" s="270"/>
      <c r="CV3" s="270"/>
      <c r="CW3" s="270"/>
      <c r="CX3" s="270"/>
      <c r="CY3" s="270"/>
      <c r="CZ3" s="270"/>
      <c r="DA3" s="270"/>
      <c r="DB3" s="270"/>
      <c r="DC3" s="270"/>
      <c r="DD3" s="270"/>
      <c r="DE3" s="270"/>
      <c r="DF3" s="270"/>
      <c r="DG3" s="270"/>
      <c r="DH3" s="270"/>
      <c r="DI3" s="270"/>
      <c r="DJ3" s="270"/>
      <c r="DK3" s="270"/>
      <c r="DL3" s="270"/>
      <c r="DM3" s="270"/>
      <c r="DN3" s="270"/>
      <c r="DO3" s="270"/>
      <c r="DP3" s="270"/>
      <c r="DQ3" s="270"/>
      <c r="DR3" s="270"/>
      <c r="DS3" s="270"/>
      <c r="DT3" s="270"/>
      <c r="DU3" s="270"/>
    </row>
    <row r="4" spans="1:125" x14ac:dyDescent="0.15"/>
    <row r="5" spans="1:125" x14ac:dyDescent="0.15"/>
    <row r="6" spans="1:125" x14ac:dyDescent="0.15"/>
    <row r="7" spans="1:125" x14ac:dyDescent="0.15"/>
    <row r="8" spans="1:125" x14ac:dyDescent="0.15"/>
    <row r="9" spans="1:125" x14ac:dyDescent="0.15"/>
    <row r="10" spans="1:125" x14ac:dyDescent="0.15"/>
    <row r="11" spans="1:125" x14ac:dyDescent="0.15"/>
    <row r="12" spans="1:125" x14ac:dyDescent="0.15"/>
    <row r="13" spans="1:125" x14ac:dyDescent="0.15"/>
    <row r="14" spans="1:125" x14ac:dyDescent="0.15"/>
    <row r="15" spans="1:125" x14ac:dyDescent="0.15"/>
    <row r="16" spans="1:125" x14ac:dyDescent="0.15"/>
    <row r="17" x14ac:dyDescent="0.15"/>
    <row r="18" x14ac:dyDescent="0.15"/>
    <row r="19" x14ac:dyDescent="0.15"/>
    <row r="20" x14ac:dyDescent="0.15"/>
    <row r="21" x14ac:dyDescent="0.15"/>
    <row r="22" x14ac:dyDescent="0.15"/>
    <row r="23" x14ac:dyDescent="0.15"/>
    <row r="24" x14ac:dyDescent="0.15"/>
    <row r="25" x14ac:dyDescent="0.15"/>
    <row r="26" x14ac:dyDescent="0.15"/>
    <row r="27" x14ac:dyDescent="0.15"/>
    <row r="28" x14ac:dyDescent="0.15"/>
    <row r="29" x14ac:dyDescent="0.15"/>
    <row r="30" x14ac:dyDescent="0.15"/>
    <row r="31" x14ac:dyDescent="0.15"/>
    <row r="32" x14ac:dyDescent="0.15"/>
    <row r="33" spans="2:125" x14ac:dyDescent="0.15">
      <c r="B33" s="270"/>
      <c r="G33" s="270"/>
      <c r="I33" s="270"/>
    </row>
    <row r="34" spans="2:125" x14ac:dyDescent="0.15">
      <c r="C34" s="270"/>
      <c r="P34" s="270"/>
      <c r="R34" s="270"/>
      <c r="U34" s="270"/>
    </row>
    <row r="35" spans="2:125" x14ac:dyDescent="0.15">
      <c r="D35" s="270"/>
      <c r="E35" s="270"/>
      <c r="T35" s="270"/>
      <c r="W35" s="270"/>
      <c r="X35" s="270"/>
      <c r="Y35" s="270"/>
      <c r="Z35" s="270"/>
      <c r="AA35" s="270"/>
      <c r="AB35" s="270"/>
      <c r="AC35" s="270"/>
      <c r="AD35" s="270"/>
      <c r="AE35" s="270"/>
      <c r="AF35" s="270"/>
      <c r="AG35" s="270"/>
      <c r="AH35" s="270"/>
      <c r="AI35" s="270"/>
      <c r="AJ35" s="270"/>
      <c r="AK35" s="270"/>
      <c r="AL35" s="270"/>
      <c r="AM35" s="270"/>
      <c r="AN35" s="270"/>
      <c r="AO35" s="270"/>
      <c r="AP35" s="270"/>
      <c r="AQ35" s="270"/>
      <c r="AR35" s="270"/>
      <c r="AS35" s="270"/>
      <c r="AT35" s="270"/>
      <c r="AU35" s="270"/>
      <c r="AV35" s="270"/>
      <c r="AW35" s="270"/>
      <c r="AX35" s="270"/>
      <c r="AY35" s="270"/>
      <c r="AZ35" s="270"/>
      <c r="BA35" s="270"/>
      <c r="BB35" s="270"/>
      <c r="BC35" s="270"/>
      <c r="BD35" s="270"/>
      <c r="BE35" s="270"/>
      <c r="BF35" s="270"/>
      <c r="BG35" s="270"/>
      <c r="BH35" s="270"/>
      <c r="BI35" s="270"/>
      <c r="BJ35" s="270"/>
      <c r="BK35" s="270"/>
      <c r="BL35" s="270"/>
      <c r="BM35" s="270"/>
      <c r="BN35" s="270"/>
      <c r="BO35" s="270"/>
      <c r="BP35" s="270"/>
      <c r="BQ35" s="270"/>
      <c r="BR35" s="270"/>
      <c r="BS35" s="270"/>
      <c r="BT35" s="270"/>
      <c r="BU35" s="270"/>
      <c r="BV35" s="270"/>
      <c r="BW35" s="270"/>
      <c r="BX35" s="270"/>
      <c r="BY35" s="270"/>
      <c r="BZ35" s="270"/>
      <c r="CA35" s="270"/>
      <c r="CB35" s="270"/>
      <c r="CC35" s="270"/>
      <c r="CD35" s="270"/>
      <c r="CE35" s="270"/>
      <c r="CF35" s="270"/>
      <c r="CG35" s="270"/>
      <c r="CH35" s="270"/>
      <c r="CI35" s="270"/>
      <c r="CJ35" s="270"/>
      <c r="CK35" s="270"/>
      <c r="CL35" s="270"/>
      <c r="CM35" s="270"/>
      <c r="CN35" s="270"/>
      <c r="CO35" s="270"/>
      <c r="CP35" s="270"/>
      <c r="CQ35" s="270"/>
      <c r="CR35" s="270"/>
      <c r="CS35" s="270"/>
      <c r="CT35" s="270"/>
      <c r="CU35" s="270"/>
      <c r="CV35" s="270"/>
      <c r="CW35" s="270"/>
      <c r="CX35" s="270"/>
      <c r="CY35" s="270"/>
      <c r="CZ35" s="270"/>
      <c r="DA35" s="270"/>
      <c r="DB35" s="270"/>
      <c r="DC35" s="270"/>
      <c r="DD35" s="270"/>
      <c r="DE35" s="270"/>
      <c r="DF35" s="270"/>
      <c r="DG35" s="270"/>
      <c r="DH35" s="270"/>
      <c r="DI35" s="270"/>
      <c r="DJ35" s="270"/>
      <c r="DK35" s="270"/>
      <c r="DL35" s="270"/>
      <c r="DM35" s="270"/>
      <c r="DN35" s="270"/>
      <c r="DO35" s="270"/>
      <c r="DP35" s="270"/>
      <c r="DQ35" s="270"/>
      <c r="DR35" s="270"/>
      <c r="DS35" s="270"/>
      <c r="DT35" s="270"/>
      <c r="DU35" s="270"/>
    </row>
    <row r="36" spans="2:125" x14ac:dyDescent="0.15">
      <c r="F36" s="270"/>
      <c r="H36" s="270"/>
      <c r="J36" s="270"/>
      <c r="K36" s="270"/>
      <c r="L36" s="270"/>
      <c r="M36" s="270"/>
      <c r="N36" s="270"/>
      <c r="O36" s="270"/>
      <c r="Q36" s="270"/>
      <c r="S36" s="270"/>
      <c r="V36" s="270"/>
    </row>
    <row r="37" spans="2:125" x14ac:dyDescent="0.15"/>
    <row r="38" spans="2:125" x14ac:dyDescent="0.15"/>
    <row r="39" spans="2:125" x14ac:dyDescent="0.15"/>
    <row r="40" spans="2:125" x14ac:dyDescent="0.15">
      <c r="U40" s="270"/>
    </row>
    <row r="41" spans="2:125" x14ac:dyDescent="0.15">
      <c r="R41" s="270"/>
    </row>
    <row r="42" spans="2:125" x14ac:dyDescent="0.15">
      <c r="T42" s="270"/>
      <c r="W42" s="270"/>
      <c r="X42" s="270"/>
      <c r="Y42" s="270"/>
      <c r="Z42" s="270"/>
      <c r="AA42" s="270"/>
      <c r="AB42" s="270"/>
      <c r="AC42" s="270"/>
      <c r="AD42" s="270"/>
      <c r="AE42" s="270"/>
      <c r="AF42" s="270"/>
      <c r="AG42" s="270"/>
      <c r="AH42" s="270"/>
      <c r="AI42" s="270"/>
      <c r="AJ42" s="270"/>
      <c r="AK42" s="270"/>
      <c r="AL42" s="270"/>
      <c r="AM42" s="270"/>
      <c r="AN42" s="270"/>
      <c r="AO42" s="270"/>
      <c r="AP42" s="270"/>
      <c r="AQ42" s="270"/>
      <c r="AR42" s="270"/>
      <c r="AS42" s="270"/>
      <c r="AT42" s="270"/>
      <c r="AU42" s="270"/>
      <c r="AV42" s="270"/>
      <c r="AW42" s="270"/>
      <c r="AX42" s="270"/>
      <c r="AY42" s="270"/>
      <c r="AZ42" s="270"/>
      <c r="BA42" s="270"/>
      <c r="BB42" s="270"/>
      <c r="BC42" s="270"/>
      <c r="BD42" s="270"/>
      <c r="BE42" s="270"/>
      <c r="BF42" s="270"/>
      <c r="BG42" s="270"/>
      <c r="BH42" s="270"/>
      <c r="BI42" s="270"/>
      <c r="BJ42" s="270"/>
      <c r="BK42" s="270"/>
      <c r="BL42" s="270"/>
      <c r="BM42" s="270"/>
      <c r="BN42" s="270"/>
      <c r="BO42" s="270"/>
      <c r="BP42" s="270"/>
      <c r="BQ42" s="270"/>
      <c r="BR42" s="270"/>
      <c r="BS42" s="270"/>
      <c r="BT42" s="270"/>
      <c r="BU42" s="270"/>
      <c r="BV42" s="270"/>
      <c r="BW42" s="270"/>
      <c r="BX42" s="270"/>
      <c r="BY42" s="270"/>
      <c r="BZ42" s="270"/>
      <c r="CA42" s="270"/>
      <c r="CB42" s="270"/>
      <c r="CC42" s="270"/>
      <c r="CD42" s="270"/>
      <c r="CE42" s="270"/>
      <c r="CF42" s="270"/>
      <c r="CG42" s="270"/>
      <c r="CH42" s="270"/>
      <c r="CI42" s="270"/>
      <c r="CJ42" s="270"/>
      <c r="CK42" s="270"/>
      <c r="CL42" s="270"/>
      <c r="CM42" s="270"/>
      <c r="CN42" s="270"/>
      <c r="CO42" s="270"/>
      <c r="CP42" s="270"/>
      <c r="CQ42" s="270"/>
      <c r="CR42" s="270"/>
      <c r="CS42" s="270"/>
      <c r="CT42" s="270"/>
      <c r="CU42" s="270"/>
      <c r="CV42" s="270"/>
      <c r="CW42" s="270"/>
      <c r="CX42" s="270"/>
      <c r="CY42" s="270"/>
      <c r="CZ42" s="270"/>
      <c r="DA42" s="270"/>
      <c r="DB42" s="270"/>
      <c r="DC42" s="270"/>
      <c r="DD42" s="270"/>
      <c r="DE42" s="270"/>
      <c r="DF42" s="270"/>
      <c r="DG42" s="270"/>
      <c r="DH42" s="270"/>
      <c r="DI42" s="270"/>
      <c r="DJ42" s="270"/>
      <c r="DK42" s="270"/>
      <c r="DL42" s="270"/>
      <c r="DM42" s="270"/>
      <c r="DN42" s="270"/>
      <c r="DO42" s="270"/>
      <c r="DP42" s="270"/>
      <c r="DQ42" s="270"/>
      <c r="DR42" s="270"/>
      <c r="DS42" s="270"/>
      <c r="DT42" s="270"/>
      <c r="DU42" s="270"/>
    </row>
    <row r="43" spans="2:125" x14ac:dyDescent="0.15">
      <c r="Q43" s="270"/>
      <c r="S43" s="270"/>
      <c r="V43" s="270"/>
    </row>
    <row r="44" spans="2:125" x14ac:dyDescent="0.15"/>
    <row r="45" spans="2:125" x14ac:dyDescent="0.15"/>
    <row r="46" spans="2:125" x14ac:dyDescent="0.15"/>
    <row r="47" spans="2:125" x14ac:dyDescent="0.15"/>
    <row r="48" spans="2:125" x14ac:dyDescent="0.15"/>
    <row r="49" x14ac:dyDescent="0.15"/>
    <row r="50" x14ac:dyDescent="0.15"/>
    <row r="51" x14ac:dyDescent="0.15"/>
    <row r="52" x14ac:dyDescent="0.15"/>
    <row r="53" x14ac:dyDescent="0.15"/>
    <row r="54" x14ac:dyDescent="0.15"/>
    <row r="55" x14ac:dyDescent="0.15"/>
    <row r="56" x14ac:dyDescent="0.15"/>
    <row r="57" x14ac:dyDescent="0.15"/>
    <row r="58" x14ac:dyDescent="0.15"/>
    <row r="59" x14ac:dyDescent="0.15"/>
    <row r="60" x14ac:dyDescent="0.15"/>
    <row r="61" x14ac:dyDescent="0.15"/>
    <row r="62" x14ac:dyDescent="0.15"/>
    <row r="63" x14ac:dyDescent="0.15"/>
    <row r="64" x14ac:dyDescent="0.15"/>
    <row r="65" x14ac:dyDescent="0.15"/>
    <row r="66" x14ac:dyDescent="0.15"/>
    <row r="67" x14ac:dyDescent="0.15"/>
    <row r="68" x14ac:dyDescent="0.15"/>
    <row r="69" x14ac:dyDescent="0.15"/>
    <row r="70" x14ac:dyDescent="0.15"/>
    <row r="71" x14ac:dyDescent="0.15"/>
    <row r="72" x14ac:dyDescent="0.15"/>
    <row r="73" x14ac:dyDescent="0.15"/>
    <row r="74" x14ac:dyDescent="0.15"/>
    <row r="75" x14ac:dyDescent="0.15"/>
    <row r="76" x14ac:dyDescent="0.15"/>
    <row r="77" x14ac:dyDescent="0.15"/>
    <row r="78" x14ac:dyDescent="0.15"/>
    <row r="79" x14ac:dyDescent="0.15"/>
    <row r="80" x14ac:dyDescent="0.15"/>
    <row r="81" x14ac:dyDescent="0.15"/>
    <row r="82" x14ac:dyDescent="0.15"/>
    <row r="83" x14ac:dyDescent="0.15"/>
    <row r="84" x14ac:dyDescent="0.15"/>
    <row r="85" x14ac:dyDescent="0.15"/>
    <row r="86" x14ac:dyDescent="0.15"/>
    <row r="87" x14ac:dyDescent="0.15"/>
    <row r="88" x14ac:dyDescent="0.15"/>
    <row r="89" x14ac:dyDescent="0.15"/>
    <row r="90" x14ac:dyDescent="0.15"/>
    <row r="91" x14ac:dyDescent="0.15"/>
    <row r="92" ht="13.5" customHeight="1" x14ac:dyDescent="0.15"/>
    <row r="93" ht="13.5" customHeight="1" x14ac:dyDescent="0.15"/>
    <row r="94" ht="13.5" customHeight="1" x14ac:dyDescent="0.15"/>
    <row r="95" ht="13.5" customHeight="1" x14ac:dyDescent="0.15"/>
    <row r="96" ht="13.5" customHeight="1" x14ac:dyDescent="0.15"/>
    <row r="97" ht="13.5" customHeight="1" x14ac:dyDescent="0.15"/>
    <row r="98" ht="13.5" customHeight="1" x14ac:dyDescent="0.15"/>
    <row r="99" ht="13.5" customHeight="1" x14ac:dyDescent="0.15"/>
    <row r="100" ht="13.5" customHeight="1" x14ac:dyDescent="0.15"/>
    <row r="101" ht="13.5" customHeight="1" x14ac:dyDescent="0.15"/>
    <row r="102" ht="13.5" customHeight="1" x14ac:dyDescent="0.15"/>
    <row r="103" ht="13.5" customHeight="1" x14ac:dyDescent="0.15"/>
    <row r="104" ht="13.5" customHeight="1" x14ac:dyDescent="0.15"/>
    <row r="105" ht="13.5" customHeight="1" x14ac:dyDescent="0.15"/>
    <row r="106" ht="13.5" customHeight="1" x14ac:dyDescent="0.15"/>
    <row r="107" ht="13.5" customHeight="1" x14ac:dyDescent="0.15"/>
    <row r="108" ht="13.5" customHeight="1" x14ac:dyDescent="0.15"/>
    <row r="109" ht="13.5" customHeight="1" x14ac:dyDescent="0.15"/>
    <row r="110" ht="13.5" customHeight="1" x14ac:dyDescent="0.15"/>
    <row r="111" ht="13.5" customHeight="1" x14ac:dyDescent="0.15"/>
    <row r="112"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71" t="s">
        <v>544</v>
      </c>
    </row>
    <row r="117" spans="125:125" ht="13.5" hidden="1" customHeight="1" x14ac:dyDescent="0.15"/>
    <row r="118" spans="125:125" ht="13.5" hidden="1" customHeight="1" x14ac:dyDescent="0.15"/>
    <row r="119" spans="125:125" ht="13.5" hidden="1" customHeight="1" x14ac:dyDescent="0.15"/>
    <row r="120" spans="125:125" ht="13.5" hidden="1" customHeight="1" x14ac:dyDescent="0.15"/>
    <row r="121" spans="125:125" ht="13.5" hidden="1" customHeight="1" x14ac:dyDescent="0.15"/>
    <row r="122" spans="125:125" ht="13.5" hidden="1" customHeight="1" x14ac:dyDescent="0.15"/>
    <row r="123" spans="125:125" ht="13.5" hidden="1" customHeight="1" x14ac:dyDescent="0.15"/>
    <row r="124" spans="125:125" ht="13.5" hidden="1" customHeight="1" x14ac:dyDescent="0.15"/>
    <row r="125" spans="125:125" ht="13.5" hidden="1" customHeight="1" x14ac:dyDescent="0.15"/>
    <row r="126" spans="125:125" ht="13.5" hidden="1" customHeight="1" x14ac:dyDescent="0.15"/>
    <row r="127" spans="125:125" ht="13.5" hidden="1" customHeight="1" x14ac:dyDescent="0.15"/>
    <row r="128" spans="125:125" ht="13.5" hidden="1" customHeight="1" x14ac:dyDescent="0.15"/>
    <row r="129" ht="13.5" hidden="1" customHeight="1" x14ac:dyDescent="0.15"/>
    <row r="130" ht="13.5" hidden="1" customHeight="1" x14ac:dyDescent="0.15"/>
    <row r="131" ht="13.5" hidden="1" customHeight="1" x14ac:dyDescent="0.15"/>
    <row r="132" ht="13.5" hidden="1" customHeight="1" x14ac:dyDescent="0.15"/>
  </sheetData>
  <sheetProtection algorithmName="SHA-512" hashValue="as8OhtB3OqUn0WdrgAHds+MPqLCSl9Sc6VrDE3RUQ2Nnxb87xZyQaIa2UM4sDG20bEn5zT+N3vcwOgaBfdNA2Q==" saltValue="M25Ghwv0aGOV+Tf99nmfEw==" spinCount="100000" sheet="1" objects="1" scenarios="1"/>
  <dataConsolidate/>
  <phoneticPr fontId="2"/>
  <printOptions horizontalCentered="1" verticalCentered="1"/>
  <pageMargins left="0" right="0" top="0.19685039370078741" bottom="0" header="0.39370078740157483" footer="0"/>
  <pageSetup paperSize="8" scale="56"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
    <pageSetUpPr fitToPage="1"/>
  </sheetPr>
  <dimension ref="B1:J53"/>
  <sheetViews>
    <sheetView showGridLines="0" zoomScaleNormal="100" zoomScaleSheetLayoutView="100" workbookViewId="0"/>
  </sheetViews>
  <sheetFormatPr defaultColWidth="0" defaultRowHeight="13.5" customHeight="1" zeroHeight="1" x14ac:dyDescent="0.15"/>
  <cols>
    <col min="1" max="1" width="8.25" style="1" customWidth="1"/>
    <col min="2" max="16" width="14.625" style="1" customWidth="1"/>
    <col min="17"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spans="2:10" ht="16.5" customHeight="1" x14ac:dyDescent="0.15"/>
    <row r="34" spans="2:10" ht="16.5" customHeight="1" x14ac:dyDescent="0.15"/>
    <row r="35" spans="2:10" ht="16.5" customHeight="1" x14ac:dyDescent="0.15"/>
    <row r="36" spans="2:10" ht="16.5" customHeight="1" x14ac:dyDescent="0.15"/>
    <row r="37" spans="2:10" ht="16.5" customHeight="1" x14ac:dyDescent="0.15"/>
    <row r="38" spans="2:10" ht="16.5" customHeight="1" x14ac:dyDescent="0.15"/>
    <row r="39" spans="2:10" ht="16.5" customHeight="1" x14ac:dyDescent="0.15"/>
    <row r="40" spans="2:10" ht="16.5" customHeight="1" x14ac:dyDescent="0.15"/>
    <row r="41" spans="2:10" ht="16.5" customHeight="1" x14ac:dyDescent="0.15"/>
    <row r="42" spans="2:10" ht="16.5" customHeight="1" x14ac:dyDescent="0.15"/>
    <row r="43" spans="2:10" ht="16.5" customHeight="1" x14ac:dyDescent="0.15"/>
    <row r="44" spans="2:10" ht="16.5" customHeight="1" x14ac:dyDescent="0.15"/>
    <row r="45" spans="2:10" ht="29.25" customHeight="1" thickBot="1" x14ac:dyDescent="0.2">
      <c r="B45" s="2"/>
      <c r="C45" s="2"/>
      <c r="D45" s="2"/>
      <c r="E45" s="2"/>
      <c r="F45" s="2"/>
      <c r="G45" s="2"/>
      <c r="H45" s="2"/>
      <c r="I45" s="2"/>
      <c r="J45" s="3" t="s">
        <v>0</v>
      </c>
    </row>
    <row r="46" spans="2:10" ht="29.25" customHeight="1" thickBot="1" x14ac:dyDescent="0.25">
      <c r="B46" s="4" t="s">
        <v>1</v>
      </c>
      <c r="C46" s="5"/>
      <c r="D46" s="5"/>
      <c r="E46" s="6" t="s">
        <v>2</v>
      </c>
      <c r="F46" s="7" t="s">
        <v>545</v>
      </c>
      <c r="G46" s="8" t="s">
        <v>546</v>
      </c>
      <c r="H46" s="8" t="s">
        <v>547</v>
      </c>
      <c r="I46" s="8" t="s">
        <v>548</v>
      </c>
      <c r="J46" s="9" t="s">
        <v>549</v>
      </c>
    </row>
    <row r="47" spans="2:10" ht="57.75" customHeight="1" x14ac:dyDescent="0.15">
      <c r="B47" s="10"/>
      <c r="C47" s="1212" t="s">
        <v>3</v>
      </c>
      <c r="D47" s="1212"/>
      <c r="E47" s="1213"/>
      <c r="F47" s="11">
        <v>27.95</v>
      </c>
      <c r="G47" s="12">
        <v>30.74</v>
      </c>
      <c r="H47" s="12">
        <v>32.75</v>
      </c>
      <c r="I47" s="12">
        <v>33.299999999999997</v>
      </c>
      <c r="J47" s="13">
        <v>33.659999999999997</v>
      </c>
    </row>
    <row r="48" spans="2:10" ht="57.75" customHeight="1" x14ac:dyDescent="0.15">
      <c r="B48" s="14"/>
      <c r="C48" s="1214" t="s">
        <v>4</v>
      </c>
      <c r="D48" s="1214"/>
      <c r="E48" s="1215"/>
      <c r="F48" s="15">
        <v>7.48</v>
      </c>
      <c r="G48" s="16">
        <v>7.84</v>
      </c>
      <c r="H48" s="16">
        <v>9.8699999999999992</v>
      </c>
      <c r="I48" s="16">
        <v>7.83</v>
      </c>
      <c r="J48" s="17">
        <v>7.33</v>
      </c>
    </row>
    <row r="49" spans="2:10" ht="57.75" customHeight="1" thickBot="1" x14ac:dyDescent="0.2">
      <c r="B49" s="18"/>
      <c r="C49" s="1216" t="s">
        <v>5</v>
      </c>
      <c r="D49" s="1216"/>
      <c r="E49" s="1217"/>
      <c r="F49" s="19">
        <v>0.24</v>
      </c>
      <c r="G49" s="20">
        <v>2.92</v>
      </c>
      <c r="H49" s="20">
        <v>5.33</v>
      </c>
      <c r="I49" s="20" t="s">
        <v>550</v>
      </c>
      <c r="J49" s="21" t="s">
        <v>551</v>
      </c>
    </row>
    <row r="50" spans="2:10" ht="13.5" customHeight="1" x14ac:dyDescent="0.15"/>
    <row r="51" spans="2:10" ht="13.5" hidden="1" customHeight="1" x14ac:dyDescent="0.15"/>
    <row r="52" spans="2:10" ht="13.5" hidden="1" customHeight="1" x14ac:dyDescent="0.15"/>
    <row r="53" spans="2:10" ht="13.5" hidden="1" customHeight="1" x14ac:dyDescent="0.15"/>
  </sheetData>
  <sheetProtection algorithmName="SHA-512" hashValue="nJ4ynmV/cATvECuE0rwhUHqXuF2eVSXa+RQw7eQVRCy8YQa83X/X/k+i8lguYNsRmxnlJcXlLU5Yj11Oq2Brcg==" saltValue="Xz/NET1eEMhCP6MgvYbGQQ=="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3" orientation="landscape" horizontalDpi="300" verticalDpi="300" r:id="rId1"/>
  <headerFooter alignWithMargins="0">
    <oddFooter>&amp;C&amp;P/&amp;N</oddFooter>
  </headerFooter>
  <rowBreaks count="1" manualBreakCount="1">
    <brk id="51" max="15" man="1"/>
  </rowBreaks>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17</vt:i4>
      </vt:variant>
    </vt:vector>
  </HeadingPairs>
  <TitlesOfParts>
    <vt:vector size="17"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公会計指標分析・財政指標組合せ分析表</vt:lpstr>
      <vt:lpstr>施設類型別ストック情報分析表①</vt:lpstr>
      <vt:lpstr>施設類型別ストック情報分析表②</vt:lpstr>
      <vt:lpstr>データシート</vt:lpstr>
    </vt:vector>
  </TitlesOfParts>
  <Manager>財務調査課</Manager>
  <Company>総務省</Company>
  <LinksUpToDate>false</LinksUpToDate>
  <SharedDoc>false</SharedDoc>
  <HyperlinkBase/>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 </cp:lastModifiedBy>
  <cp:lastPrinted>2019-11-05T23:50:55Z</cp:lastPrinted>
  <dcterms:created xsi:type="dcterms:W3CDTF">2019-02-14T02:31:56Z</dcterms:created>
  <dcterms:modified xsi:type="dcterms:W3CDTF">2019-11-06T00:01:30Z</dcterms:modified>
  <cp:category/>
</cp:coreProperties>
</file>