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26松田町\"/>
    </mc:Choice>
  </mc:AlternateContent>
  <bookViews>
    <workbookView xWindow="0" yWindow="0" windowWidth="28800" windowHeight="121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4" i="10"/>
  <c r="C35" i="10" s="1"/>
  <c r="AM34" i="10" l="1"/>
  <c r="U34" i="10"/>
  <c r="U35" i="10" s="1"/>
  <c r="U36" i="10" s="1"/>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CO34" i="10" l="1"/>
</calcChain>
</file>

<file path=xl/sharedStrings.xml><?xml version="1.0" encoding="utf-8"?>
<sst xmlns="http://schemas.openxmlformats.org/spreadsheetml/2006/main" count="1167" uniqueCount="613">
  <si>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</si>
  <si>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</si>
  <si>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</si>
  <si>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</si>
  <si>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</si>
  <si>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</si>
  <si>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</si>
  <si>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</si>
  <si>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</si>
  <si>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</si>
  <si>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</si>
  <si>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</si>
  <si>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</si>
  <si>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</si>
  <si>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</si>
  <si>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</si>
  <si>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</si>
  <si>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</si>
  <si>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</si>
  <si>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</si>
  <si>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</si>
  <si>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</si>
  <si>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</si>
  <si>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</si>
  <si>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</si>
  <si>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</si>
  <si>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</si>
  <si>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</si>
  <si>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</si>
  <si>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</si>
  <si>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</si>
  <si>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</si>
  <si>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</si>
  <si>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</si>
  <si>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</si>
  <si>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</si>
  <si>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</si>
  <si>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</si>
  <si>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</si>
  <si>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</si>
  <si>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</si>
  <si>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</si>
  <si>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</si>
  <si>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</si>
  <si>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</si>
  <si>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</si>
  <si>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</si>
  <si>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</si>
  <si>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</si>
  <si>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</si>
  <si>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</si>
  <si>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</si>
  <si>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</si>
  <si>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</si>
  <si>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</si>
  <si>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</si>
  <si>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</si>
  <si>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</si>
  <si>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</si>
  <si>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</si>
  <si>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</si>
  <si>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</si>
  <si>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</si>
  <si>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</si>
  <si>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</si>
  <si>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</si>
  <si>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</si>
  <si>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</si>
  <si>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</si>
  <si>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</si>
  <si>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</si>
  <si>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</si>
  <si>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</si>
  <si>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</si>
  <si>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</si>
  <si>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</si>
  <si>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</si>
  <si>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</si>
  <si>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</si>
  <si>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</si>
  <si>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</si>
  <si>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</si>
  <si>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</si>
  <si>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</si>
  <si>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</si>
  <si>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</si>
  <si>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</si>
  <si>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</si>
  <si>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</si>
  <si>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</si>
  <si>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</si>
  <si>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</si>
  <si>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</si>
  <si>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</si>
  <si>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</si>
  <si>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</si>
  <si>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</si>
  <si>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</si>
  <si>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</si>
  <si>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</si>
  <si>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</si>
  <si>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</si>
  <si>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</si>
  <si>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</si>
  <si>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</si>
  <si>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</si>
  <si>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</si>
  <si>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</si>
  <si>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</si>
  <si>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</si>
  <si>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</si>
  <si>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</si>
  <si>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</si>
  <si>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</si>
  <si>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</si>
  <si>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</si>
  <si>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</si>
  <si>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</si>
  <si>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</si>
  <si>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</si>
  <si>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</si>
  <si>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</si>
  <si>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</si>
  <si>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</si>
  <si>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</si>
  <si>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</si>
  <si>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</si>
  <si>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</si>
  <si>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</si>
  <si>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</si>
  <si>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</si>
  <si>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</si>
  <si>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</si>
  <si>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</si>
  <si>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</si>
  <si>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</si>
  <si>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</si>
  <si>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</si>
  <si>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</si>
  <si>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</si>
  <si>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</si>
  <si>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</si>
  <si>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</si>
  <si>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</si>
  <si>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</si>
  <si>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</si>
  <si>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</si>
  <si>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</si>
  <si>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</si>
  <si>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</si>
  <si>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</si>
  <si>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</si>
  <si>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</si>
  <si>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</si>
  <si>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</si>
  <si>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</si>
  <si>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</si>
  <si>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</si>
  <si>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</si>
  <si>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</si>
  <si>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</si>
  <si>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</si>
  <si>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</si>
  <si>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</si>
  <si>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</si>
  <si>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</si>
  <si>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</si>
  <si>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</si>
  <si>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</si>
  <si>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</si>
  <si>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</si>
  <si>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</si>
  <si>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</si>
  <si>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</si>
  <si>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</si>
  <si>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</si>
  <si>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</si>
  <si>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</si>
  <si>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</si>
  <si>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</si>
  <si>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</si>
  <si>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</si>
  <si>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</si>
  <si>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</si>
  <si>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</si>
  <si>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</si>
  <si>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</si>
  <si>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</si>
  <si>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</si>
  <si>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</si>
  <si>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</si>
  <si>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</si>
  <si>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</si>
  <si>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</si>
  <si>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</si>
  <si>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</si>
  <si>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</si>
  <si>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</si>
  <si>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</si>
  <si>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</si>
  <si>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</si>
  <si>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</si>
  <si>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</si>
  <si>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</si>
  <si>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</si>
  <si>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</si>
  <si>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</si>
  <si>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</si>
  <si>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神奈川県松田町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</si>
  <si>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</si>
  <si>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</si>
  <si>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</si>
  <si>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</si>
  <si>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</si>
  <si>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</si>
  <si>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</si>
  <si>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</si>
  <si>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</si>
  <si>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</si>
  <si>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</si>
  <si>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</si>
  <si>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</si>
  <si>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</si>
  <si>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</si>
  <si>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</si>
  <si>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</si>
  <si>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</si>
  <si>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</si>
  <si>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</si>
  <si>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</si>
  <si>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</si>
  <si>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</si>
  <si>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</si>
  <si>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</si>
  <si>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</si>
  <si>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</si>
  <si>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</si>
  <si>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</si>
  <si>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</si>
  <si>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</si>
  <si>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</si>
  <si>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</si>
  <si>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</si>
  <si>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</si>
  <si>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</si>
  <si>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</si>
  <si>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</si>
  <si>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</si>
  <si>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</si>
  <si>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</si>
  <si>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</si>
  <si>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</si>
  <si>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</si>
  <si>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</si>
  <si>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</si>
  <si>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</si>
  <si>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</si>
  <si>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</si>
  <si>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</si>
  <si>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</si>
  <si>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</si>
  <si>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</si>
  <si>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</si>
  <si>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</si>
  <si>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</si>
  <si>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</si>
  <si>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</si>
  <si>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</si>
  <si>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</si>
  <si>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</si>
  <si>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</si>
  <si>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</si>
  <si>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</si>
  <si>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</si>
  <si>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</si>
  <si>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</si>
  <si>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</si>
  <si>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</si>
  <si>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</si>
  <si>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</si>
  <si>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</si>
  <si>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</si>
  <si>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</si>
  <si>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</si>
  <si>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</si>
  <si>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</si>
  <si>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</si>
  <si>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</si>
  <si>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</si>
  <si>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</si>
  <si>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</si>
  <si>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</si>
  <si>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</si>
  <si>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</si>
  <si>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</si>
  <si>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</si>
  <si>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</si>
  <si>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</si>
  <si>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</si>
  <si>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</si>
  <si>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</si>
  <si>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</si>
  <si>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</si>
  <si>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</si>
  <si>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</si>
  <si>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</si>
  <si>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</si>
  <si>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</si>
  <si>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</si>
  <si>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</si>
  <si>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</si>
  <si>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</si>
  <si>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</si>
  <si>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</si>
  <si>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</si>
  <si>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</si>
  <si>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</si>
  <si>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</si>
  <si>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</si>
  <si>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</si>
  <si>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</si>
  <si>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</si>
  <si>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</si>
  <si>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</si>
  <si>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</si>
  <si>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</si>
  <si>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</si>
  <si>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</si>
  <si>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</si>
  <si>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</si>
  <si>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</si>
  <si>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</si>
  <si>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</si>
  <si>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</si>
  <si>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</si>
  <si>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</si>
  <si>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</si>
  <si>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</si>
  <si>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</si>
  <si>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</si>
  <si>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</si>
  <si>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</si>
  <si>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</si>
  <si>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</si>
  <si>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</si>
  <si>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</si>
  <si>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</si>
  <si>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</si>
  <si>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</si>
  <si>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</si>
  <si>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</si>
  <si>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</si>
  <si>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</si>
  <si>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</si>
  <si>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</si>
  <si>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</si>
  <si>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</si>
  <si>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</si>
  <si>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</si>
  <si>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神奈川県松田町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</si>
  <si>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</si>
  <si>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</si>
  <si>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</si>
  <si>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</si>
  <si>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</si>
  <si>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</si>
  <si>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</si>
  <si>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</si>
  <si>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</si>
  <si>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</si>
  <si>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</si>
  <si>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</si>
  <si>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</si>
  <si>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</si>
  <si>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</si>
  <si>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</si>
  <si>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</si>
  <si>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</si>
  <si>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</si>
  <si>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</si>
  <si>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</si>
  <si>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</si>
  <si>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</si>
  <si>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</si>
  <si>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</si>
  <si>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</si>
  <si>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</si>
  <si>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</si>
  <si>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</si>
  <si>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</si>
  <si>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</si>
  <si>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</si>
  <si>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</si>
  <si>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</si>
  <si>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</si>
  <si>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</si>
  <si>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</si>
  <si>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</si>
  <si>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</si>
  <si>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法適用企業</t>
    <phoneticPr fontId="5"/>
  </si>
  <si>
    <t>寄簡易水道事業特別会計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</si>
  <si>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</si>
  <si>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</si>
  <si>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</si>
  <si>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</si>
  <si>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</si>
  <si>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</si>
  <si>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</si>
  <si>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</si>
  <si>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</si>
  <si>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</si>
  <si>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</si>
  <si>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</si>
  <si>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</si>
  <si>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</si>
  <si>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</si>
  <si>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</si>
  <si>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</si>
  <si>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</si>
  <si>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</si>
  <si>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</si>
  <si>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</si>
  <si>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</si>
  <si>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</si>
  <si>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</si>
  <si>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</si>
  <si>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</si>
  <si>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</si>
  <si>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</si>
  <si>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</si>
  <si>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</si>
  <si>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</si>
  <si>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</si>
  <si>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</si>
  <si>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</si>
  <si>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</si>
  <si>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</si>
  <si>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</si>
  <si>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</si>
  <si>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</si>
  <si>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</si>
  <si>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</si>
  <si>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</si>
  <si>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</si>
  <si>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</si>
  <si>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</si>
  <si>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</si>
  <si>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</si>
  <si>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</si>
  <si>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</si>
  <si>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</si>
  <si>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</si>
  <si>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</si>
  <si>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</si>
  <si>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</si>
  <si>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</si>
  <si>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</si>
  <si>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</si>
  <si>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</si>
  <si>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</si>
  <si>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</si>
  <si>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</si>
  <si>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</si>
  <si>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</si>
  <si>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</si>
  <si>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</si>
  <si>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</si>
  <si>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</si>
  <si>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</si>
  <si>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</si>
  <si>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寄簡易水道事業特別会計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</si>
  <si>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</si>
  <si>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上水道事業会計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</si>
  <si>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</si>
  <si>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</si>
  <si>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</si>
  <si>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</si>
  <si>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</si>
  <si>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</si>
  <si>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</si>
  <si>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</si>
  <si>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</si>
  <si>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</si>
  <si>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</si>
  <si>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</si>
  <si>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</si>
  <si>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</si>
  <si>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</si>
  <si>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</si>
  <si>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</si>
  <si>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</si>
  <si>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</si>
  <si>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</si>
  <si>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</si>
  <si>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</si>
  <si>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</si>
  <si>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</si>
  <si>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</si>
  <si>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</si>
  <si>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</si>
  <si>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</si>
  <si>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</si>
  <si>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</si>
  <si>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</si>
  <si>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</si>
  <si>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</si>
  <si>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</si>
  <si>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</si>
  <si>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</si>
  <si>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</si>
  <si>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</si>
  <si>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</si>
  <si>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</si>
  <si>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</si>
  <si>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</si>
  <si>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</si>
  <si>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</si>
  <si>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</si>
  <si>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</si>
  <si>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</si>
  <si>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</si>
  <si>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</si>
  <si>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</si>
  <si>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</si>
  <si>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</si>
  <si>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</si>
  <si>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</si>
  <si>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</si>
  <si>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</si>
  <si>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</si>
  <si>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</si>
  <si>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</si>
  <si>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</si>
  <si>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</si>
  <si>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</si>
  <si>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</si>
  <si>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</si>
  <si>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</si>
  <si>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</si>
  <si>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</si>
  <si>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</si>
  <si>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</si>
  <si>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</si>
  <si>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</si>
  <si>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</si>
  <si>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</si>
  <si>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</si>
  <si>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</si>
  <si>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</si>
  <si>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</si>
  <si>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</si>
  <si>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</si>
  <si>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</si>
  <si>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</si>
  <si>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</si>
  <si>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</si>
  <si>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</si>
  <si>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</si>
  <si>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</si>
  <si>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</si>
  <si>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0.81</t>
  </si>
  <si>
    <t>▲ 6.23</t>
  </si>
  <si>
    <t>▲ 2.06</t>
  </si>
  <si>
    <t>上水道事業会計</t>
  </si>
  <si>
    <t>一般会計</t>
  </si>
  <si>
    <t>国民健康保険事業特別会計</t>
  </si>
  <si>
    <t>介護保険事業特別会計</t>
  </si>
  <si>
    <t>下水道事業特別会計</t>
  </si>
  <si>
    <t>国民健康保険診療所事業特別会計</t>
  </si>
  <si>
    <t>後期高齢者医療特別会計</t>
  </si>
  <si>
    <t>寄簡易水道事業特別会計</t>
  </si>
  <si>
    <t>その他会計（赤字）</t>
  </si>
  <si>
    <t>その他会計（黒字）</t>
  </si>
  <si>
    <t>有限会社　みやまの里</t>
    <rPh sb="0" eb="4">
      <t>ユウゲンガイシャ</t>
    </rPh>
    <rPh sb="9" eb="10">
      <t>サト</t>
    </rPh>
    <phoneticPr fontId="2"/>
  </si>
  <si>
    <t>南足柄市外五ケ市町組合</t>
    <rPh sb="0" eb="4">
      <t>ミナミアシガラシ</t>
    </rPh>
    <rPh sb="4" eb="5">
      <t>ホカ</t>
    </rPh>
    <rPh sb="5" eb="7">
      <t>ゴカ</t>
    </rPh>
    <rPh sb="7" eb="8">
      <t>シ</t>
    </rPh>
    <rPh sb="8" eb="9">
      <t>マチ</t>
    </rPh>
    <rPh sb="9" eb="11">
      <t>クミアイ</t>
    </rPh>
    <phoneticPr fontId="2"/>
  </si>
  <si>
    <t>松田町外二ヶ町組合</t>
    <rPh sb="0" eb="2">
      <t>マツダ</t>
    </rPh>
    <rPh sb="2" eb="3">
      <t>マチ</t>
    </rPh>
    <rPh sb="3" eb="4">
      <t>ホカ</t>
    </rPh>
    <rPh sb="4" eb="5">
      <t>ニ</t>
    </rPh>
    <rPh sb="6" eb="7">
      <t>チョウ</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</si>
  <si>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</si>
  <si>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</si>
  <si>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松田町三ケ町組合</t>
    <rPh sb="0" eb="2">
      <t>マツダ</t>
    </rPh>
    <rPh sb="2" eb="3">
      <t>マチ</t>
    </rPh>
    <rPh sb="3" eb="4">
      <t>サン</t>
    </rPh>
    <rPh sb="5" eb="6">
      <t>マチ</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</si>
  <si>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</si>
  <si>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</si>
  <si>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</si>
  <si>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</si>
  <si>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松田町教育施設整備基金</t>
    <rPh sb="0" eb="2">
      <t>マツダ</t>
    </rPh>
    <rPh sb="2" eb="3">
      <t>マチ</t>
    </rPh>
    <rPh sb="3" eb="5">
      <t>キョウイク</t>
    </rPh>
    <rPh sb="5" eb="7">
      <t>シセツ</t>
    </rPh>
    <rPh sb="7" eb="9">
      <t>セイビ</t>
    </rPh>
    <rPh sb="9" eb="11">
      <t>キキン</t>
    </rPh>
    <phoneticPr fontId="11"/>
  </si>
  <si>
    <t>松田町体育振興基金</t>
    <rPh sb="0" eb="2">
      <t>マツダ</t>
    </rPh>
    <rPh sb="2" eb="3">
      <t>マチ</t>
    </rPh>
    <rPh sb="3" eb="5">
      <t>タイイク</t>
    </rPh>
    <rPh sb="5" eb="7">
      <t>シンコウ</t>
    </rPh>
    <rPh sb="7" eb="9">
      <t>キキン</t>
    </rPh>
    <phoneticPr fontId="11"/>
  </si>
  <si>
    <t>松田町福田奨学基金</t>
    <rPh sb="0" eb="2">
      <t>マツダ</t>
    </rPh>
    <rPh sb="2" eb="3">
      <t>マチ</t>
    </rPh>
    <rPh sb="3" eb="5">
      <t>フクダ</t>
    </rPh>
    <rPh sb="5" eb="7">
      <t>ショウガク</t>
    </rPh>
    <rPh sb="7" eb="9">
      <t>キキン</t>
    </rPh>
    <phoneticPr fontId="11"/>
  </si>
  <si>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</si>
  <si>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</si>
  <si>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</si>
  <si>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</si>
  <si>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</si>
  <si>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</si>
  <si>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</si>
  <si>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</si>
  <si>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</si>
  <si>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</si>
  <si>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</si>
  <si>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</si>
  <si>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</si>
  <si>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上水道事業会計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</si>
  <si>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</si>
  <si>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</si>
  <si>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</si>
  <si>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</si>
  <si>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</si>
  <si>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</si>
  <si>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</si>
  <si>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</si>
  <si>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</si>
  <si>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</si>
  <si>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</si>
  <si>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類似団体と比較して将来負担比率、固定資産の減価償却率共に高い値にあり、今後の大型公共事業により更なる将来負担比率の増加も見込まれるため、公共施設の集約化・複合化等計画的な更新を検討する必要がある。</t>
    <rPh sb="0" eb="2">
      <t>ルイジ</t>
    </rPh>
    <rPh sb="2" eb="4">
      <t>ダンタイ</t>
    </rPh>
    <rPh sb="5" eb="7">
      <t>ヒカク</t>
    </rPh>
    <rPh sb="9" eb="11">
      <t>ショウライ</t>
    </rPh>
    <rPh sb="11" eb="13">
      <t>フタン</t>
    </rPh>
    <rPh sb="13" eb="15">
      <t>ヒリツ</t>
    </rPh>
    <rPh sb="16" eb="18">
      <t>コテイ</t>
    </rPh>
    <rPh sb="18" eb="20">
      <t>シサン</t>
    </rPh>
    <rPh sb="21" eb="23">
      <t>ゲンカ</t>
    </rPh>
    <rPh sb="23" eb="25">
      <t>ショウキャク</t>
    </rPh>
    <rPh sb="25" eb="26">
      <t>リツ</t>
    </rPh>
    <rPh sb="26" eb="27">
      <t>トモ</t>
    </rPh>
    <rPh sb="28" eb="29">
      <t>タカ</t>
    </rPh>
    <rPh sb="30" eb="31">
      <t>アタイ</t>
    </rPh>
    <rPh sb="35" eb="37">
      <t>コンゴ</t>
    </rPh>
    <rPh sb="38" eb="40">
      <t>オオガタ</t>
    </rPh>
    <rPh sb="40" eb="42">
      <t>コウキョウ</t>
    </rPh>
    <rPh sb="42" eb="44">
      <t>ジギョウ</t>
    </rPh>
    <rPh sb="47" eb="48">
      <t>サラ</t>
    </rPh>
    <rPh sb="50" eb="52">
      <t>ショウライ</t>
    </rPh>
    <rPh sb="52" eb="54">
      <t>フタン</t>
    </rPh>
    <rPh sb="54" eb="56">
      <t>ヒリツ</t>
    </rPh>
    <rPh sb="57" eb="59">
      <t>ゾウカ</t>
    </rPh>
    <rPh sb="60" eb="62">
      <t>ミコ</t>
    </rPh>
    <rPh sb="68" eb="70">
      <t>コウキョウ</t>
    </rPh>
    <rPh sb="70" eb="72">
      <t>シセツ</t>
    </rPh>
    <rPh sb="73" eb="76">
      <t>シュウヤクカ</t>
    </rPh>
    <rPh sb="77" eb="80">
      <t>フクゴウカ</t>
    </rPh>
    <rPh sb="80" eb="81">
      <t>トウ</t>
    </rPh>
    <rPh sb="81" eb="84">
      <t>ケイカクテキ</t>
    </rPh>
    <rPh sb="85" eb="87">
      <t>コウシン</t>
    </rPh>
    <rPh sb="88" eb="90">
      <t>ケントウ</t>
    </rPh>
    <rPh sb="92" eb="94">
      <t>ヒツヨウ</t>
    </rPh>
    <phoneticPr fontId="5"/>
  </si>
  <si>
    <t>H25からの傾向として、将来負担比率、実質公債費比率共に減少傾向にあるが、類似団体内平均値と比べると将来負担比率は高い値となっている。
今後予定されている大型公共事業により、実質公債費比率、将来負担比率共に上昇が見込まれるため。今後の動向に注意が必要となる。</t>
    <rPh sb="6" eb="8">
      <t>ケイコウ</t>
    </rPh>
    <rPh sb="12" eb="14">
      <t>ショウライ</t>
    </rPh>
    <rPh sb="14" eb="16">
      <t>フタン</t>
    </rPh>
    <rPh sb="16" eb="18">
      <t>ヒリツ</t>
    </rPh>
    <rPh sb="19" eb="21">
      <t>ジッシツ</t>
    </rPh>
    <rPh sb="21" eb="24">
      <t>コウサイヒ</t>
    </rPh>
    <rPh sb="24" eb="26">
      <t>ヒリツ</t>
    </rPh>
    <rPh sb="26" eb="27">
      <t>トモ</t>
    </rPh>
    <rPh sb="28" eb="30">
      <t>ゲンショウ</t>
    </rPh>
    <rPh sb="30" eb="32">
      <t>ケイコウ</t>
    </rPh>
    <rPh sb="37" eb="39">
      <t>ルイジ</t>
    </rPh>
    <rPh sb="39" eb="41">
      <t>ダンタイ</t>
    </rPh>
    <rPh sb="41" eb="42">
      <t>ナイ</t>
    </rPh>
    <rPh sb="42" eb="44">
      <t>ヘイキン</t>
    </rPh>
    <rPh sb="44" eb="45">
      <t>チ</t>
    </rPh>
    <rPh sb="46" eb="47">
      <t>クラ</t>
    </rPh>
    <rPh sb="50" eb="52">
      <t>ショウライ</t>
    </rPh>
    <rPh sb="52" eb="54">
      <t>フタン</t>
    </rPh>
    <rPh sb="54" eb="56">
      <t>ヒリツ</t>
    </rPh>
    <rPh sb="57" eb="58">
      <t>タカ</t>
    </rPh>
    <rPh sb="59" eb="60">
      <t>アタイ</t>
    </rPh>
    <rPh sb="68" eb="70">
      <t>コンゴ</t>
    </rPh>
    <rPh sb="70" eb="72">
      <t>ヨテイ</t>
    </rPh>
    <rPh sb="77" eb="79">
      <t>オオガタ</t>
    </rPh>
    <rPh sb="79" eb="81">
      <t>コウキョウ</t>
    </rPh>
    <rPh sb="81" eb="83">
      <t>ジギョウ</t>
    </rPh>
    <rPh sb="87" eb="89">
      <t>ジッシツ</t>
    </rPh>
    <rPh sb="89" eb="91">
      <t>コウサイ</t>
    </rPh>
    <rPh sb="91" eb="92">
      <t>ヒ</t>
    </rPh>
    <rPh sb="92" eb="94">
      <t>ヒリツ</t>
    </rPh>
    <rPh sb="95" eb="97">
      <t>ショウライ</t>
    </rPh>
    <rPh sb="97" eb="99">
      <t>フタン</t>
    </rPh>
    <rPh sb="99" eb="101">
      <t>ヒリツ</t>
    </rPh>
    <rPh sb="101" eb="102">
      <t>トモ</t>
    </rPh>
    <rPh sb="103" eb="105">
      <t>ジョウショウ</t>
    </rPh>
    <rPh sb="106" eb="108">
      <t>ミコ</t>
    </rPh>
    <rPh sb="114" eb="116">
      <t>コンゴ</t>
    </rPh>
    <rPh sb="117" eb="119">
      <t>ドウコウ</t>
    </rPh>
    <rPh sb="120" eb="122">
      <t>チュウイ</t>
    </rPh>
    <rPh sb="123" eb="12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</si>
</sst>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75D6-464D-B702-743CAF2D78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14098</c:v>
                </c:pt>
                <c:pt idx="1">
                  <c:v>24663</c:v>
                </c:pt>
                <c:pt idx="2">
                  <c:v>36185</c:v>
                </c:pt>
                <c:pt idx="3">
                  <c:v>20774</c:v>
                </c:pt>
                <c:pt idx="4">
                  <c:v>42526</c:v>
                </c:pt>
              </c:numCache>
            </c:numRef>
          </c:val>
          <c:smooth val="0"/>
          <c:extLst xmlns:c16r2="http://schemas.microsoft.com/office/drawing/2015/06/chart">
            <c:ext xmlns:c16="http://schemas.microsoft.com/office/drawing/2014/chart" uri="{C3380CC4-5D6E-409C-BE32-E72D297353CC}">
              <c16:uniqueId val="{00000001-75D6-464D-B702-743CAF2D784C}"/>
            </c:ext>
          </c:extLst>
        </c:ser>
        <c:dLbls>
          <c:showLegendKey val="0"/>
          <c:showVal val="0"/>
          <c:showCatName val="0"/>
          <c:showSerName val="0"/>
          <c:showPercent val="0"/>
          <c:showBubbleSize val="0"/>
        </c:dLbls>
        <c:marker val="1"/>
        <c:smooth val="0"/>
        <c:axId val="342258976"/>
        <c:axId val="342262112"/>
      </c:lineChart>
      <c:catAx>
        <c:axId val="342258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2262112"/>
        <c:crosses val="autoZero"/>
        <c:auto val="1"/>
        <c:lblAlgn val="ctr"/>
        <c:lblOffset val="100"/>
        <c:tickLblSkip val="1"/>
        <c:tickMarkSkip val="1"/>
        <c:noMultiLvlLbl val="0"/>
      </c:catAx>
      <c:valAx>
        <c:axId val="34226211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2258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8.43</c:v>
                </c:pt>
                <c:pt idx="1">
                  <c:v>9.7799999999999994</c:v>
                </c:pt>
                <c:pt idx="2">
                  <c:v>8.2799999999999994</c:v>
                </c:pt>
                <c:pt idx="3">
                  <c:v>6.94</c:v>
                </c:pt>
                <c:pt idx="4">
                  <c:v>10.37</c:v>
                </c:pt>
              </c:numCache>
            </c:numRef>
          </c:val>
          <c:extLst xmlns:c16r2="http://schemas.microsoft.com/office/drawing/2015/06/chart">
            <c:ext xmlns:c16="http://schemas.microsoft.com/office/drawing/2014/chart" uri="{C3380CC4-5D6E-409C-BE32-E72D297353CC}">
              <c16:uniqueId val="{00000000-F893-446F-BB71-00466AE829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c:v>
                </c:pt>
                <c:pt idx="1">
                  <c:v>15.03</c:v>
                </c:pt>
                <c:pt idx="2">
                  <c:v>9.92</c:v>
                </c:pt>
                <c:pt idx="3">
                  <c:v>9.25</c:v>
                </c:pt>
                <c:pt idx="4">
                  <c:v>9</c:v>
                </c:pt>
              </c:numCache>
            </c:numRef>
          </c:val>
          <c:extLst xmlns:c16r2="http://schemas.microsoft.com/office/drawing/2015/06/chart">
            <c:ext xmlns:c16="http://schemas.microsoft.com/office/drawing/2014/chart" uri="{C3380CC4-5D6E-409C-BE32-E72D297353CC}">
              <c16:uniqueId val="{00000001-F893-446F-BB71-00466AE829B9}"/>
            </c:ext>
          </c:extLst>
        </c:ser>
        <c:dLbls>
          <c:showLegendKey val="0"/>
          <c:showVal val="0"/>
          <c:showCatName val="0"/>
          <c:showSerName val="0"/>
          <c:showPercent val="0"/>
          <c:showBubbleSize val="0"/>
        </c:dLbls>
        <c:gapWidth val="250"/>
        <c:overlap val="100"/>
        <c:axId val="342259760"/>
        <c:axId val="342260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3.52</c:v>
                </c:pt>
                <c:pt idx="1">
                  <c:v>-0.81</c:v>
                </c:pt>
                <c:pt idx="2">
                  <c:v>-6.23</c:v>
                </c:pt>
                <c:pt idx="3">
                  <c:v>-2.06</c:v>
                </c:pt>
                <c:pt idx="4">
                  <c:v>3</c:v>
                </c:pt>
              </c:numCache>
            </c:numRef>
          </c:val>
          <c:smooth val="0"/>
          <c:extLst xmlns:c16r2="http://schemas.microsoft.com/office/drawing/2015/06/chart">
            <c:ext xmlns:c16="http://schemas.microsoft.com/office/drawing/2014/chart" uri="{C3380CC4-5D6E-409C-BE32-E72D297353CC}">
              <c16:uniqueId val="{00000002-F893-446F-BB71-00466AE829B9}"/>
            </c:ext>
          </c:extLst>
        </c:ser>
        <c:dLbls>
          <c:showLegendKey val="0"/>
          <c:showVal val="0"/>
          <c:showCatName val="0"/>
          <c:showSerName val="0"/>
          <c:showPercent val="0"/>
          <c:showBubbleSize val="0"/>
        </c:dLbls>
        <c:marker val="1"/>
        <c:smooth val="0"/>
        <c:axId val="342259760"/>
        <c:axId val="342260936"/>
      </c:lineChart>
      <c:catAx>
        <c:axId val="34225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2260936"/>
        <c:crosses val="autoZero"/>
        <c:auto val="1"/>
        <c:lblAlgn val="ctr"/>
        <c:lblOffset val="100"/>
        <c:tickLblSkip val="1"/>
        <c:tickMarkSkip val="1"/>
        <c:noMultiLvlLbl val="0"/>
      </c:catAx>
      <c:valAx>
        <c:axId val="342260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25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2.94</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61F-412B-B31A-1BB38CC7E8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61F-412B-B31A-1BB38CC7E8E1}"/>
            </c:ext>
          </c:extLst>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c:v>
                </c:pt>
                <c:pt idx="4">
                  <c:v>#N/A</c:v>
                </c:pt>
                <c:pt idx="5">
                  <c:v>0.04</c:v>
                </c:pt>
                <c:pt idx="6">
                  <c:v>#N/A</c:v>
                </c:pt>
                <c:pt idx="7">
                  <c:v>0.08</c:v>
                </c:pt>
                <c:pt idx="8">
                  <c:v>#N/A</c:v>
                </c:pt>
                <c:pt idx="9">
                  <c:v>0.23</c:v>
                </c:pt>
              </c:numCache>
            </c:numRef>
          </c:val>
          <c:extLst xmlns:c16r2="http://schemas.microsoft.com/office/drawing/2015/06/chart">
            <c:ext xmlns:c16="http://schemas.microsoft.com/office/drawing/2014/chart" uri="{C3380CC4-5D6E-409C-BE32-E72D297353CC}">
              <c16:uniqueId val="{00000002-261F-412B-B31A-1BB38CC7E8E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0.16</c:v>
                </c:pt>
                <c:pt idx="2">
                  <c:v>#N/A</c:v>
                </c:pt>
                <c:pt idx="3">
                  <c:v>0.15</c:v>
                </c:pt>
                <c:pt idx="4">
                  <c:v>#N/A</c:v>
                </c:pt>
                <c:pt idx="5">
                  <c:v>0.15</c:v>
                </c:pt>
                <c:pt idx="6">
                  <c:v>#N/A</c:v>
                </c:pt>
                <c:pt idx="7">
                  <c:v>0.3</c:v>
                </c:pt>
                <c:pt idx="8">
                  <c:v>#N/A</c:v>
                </c:pt>
                <c:pt idx="9">
                  <c:v>0.24</c:v>
                </c:pt>
              </c:numCache>
            </c:numRef>
          </c:val>
          <c:extLst xmlns:c16r2="http://schemas.microsoft.com/office/drawing/2015/06/chart">
            <c:ext xmlns:c16="http://schemas.microsoft.com/office/drawing/2014/chart" uri="{C3380CC4-5D6E-409C-BE32-E72D297353CC}">
              <c16:uniqueId val="{00000003-261F-412B-B31A-1BB38CC7E8E1}"/>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0.11</c:v>
                </c:pt>
                <c:pt idx="4">
                  <c:v>#N/A</c:v>
                </c:pt>
                <c:pt idx="5">
                  <c:v>0.15</c:v>
                </c:pt>
                <c:pt idx="6">
                  <c:v>#N/A</c:v>
                </c:pt>
                <c:pt idx="7">
                  <c:v>0.22</c:v>
                </c:pt>
                <c:pt idx="8">
                  <c:v>#N/A</c:v>
                </c:pt>
                <c:pt idx="9">
                  <c:v>0.45</c:v>
                </c:pt>
              </c:numCache>
            </c:numRef>
          </c:val>
          <c:extLst xmlns:c16r2="http://schemas.microsoft.com/office/drawing/2015/06/chart">
            <c:ext xmlns:c16="http://schemas.microsoft.com/office/drawing/2014/chart" uri="{C3380CC4-5D6E-409C-BE32-E72D297353CC}">
              <c16:uniqueId val="{00000004-261F-412B-B31A-1BB38CC7E8E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0.52</c:v>
                </c:pt>
                <c:pt idx="2">
                  <c:v>#N/A</c:v>
                </c:pt>
                <c:pt idx="3">
                  <c:v>0.68</c:v>
                </c:pt>
                <c:pt idx="4">
                  <c:v>#N/A</c:v>
                </c:pt>
                <c:pt idx="5">
                  <c:v>0.25</c:v>
                </c:pt>
                <c:pt idx="6">
                  <c:v>#N/A</c:v>
                </c:pt>
                <c:pt idx="7">
                  <c:v>0.25</c:v>
                </c:pt>
                <c:pt idx="8">
                  <c:v>#N/A</c:v>
                </c:pt>
                <c:pt idx="9">
                  <c:v>0.77</c:v>
                </c:pt>
              </c:numCache>
            </c:numRef>
          </c:val>
          <c:extLst xmlns:c16r2="http://schemas.microsoft.com/office/drawing/2015/06/chart">
            <c:ext xmlns:c16="http://schemas.microsoft.com/office/drawing/2014/chart" uri="{C3380CC4-5D6E-409C-BE32-E72D297353CC}">
              <c16:uniqueId val="{00000005-261F-412B-B31A-1BB38CC7E8E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0.27</c:v>
                </c:pt>
                <c:pt idx="2">
                  <c:v>#N/A</c:v>
                </c:pt>
                <c:pt idx="3">
                  <c:v>1.31</c:v>
                </c:pt>
                <c:pt idx="4">
                  <c:v>#N/A</c:v>
                </c:pt>
                <c:pt idx="5">
                  <c:v>1.9</c:v>
                </c:pt>
                <c:pt idx="6">
                  <c:v>#N/A</c:v>
                </c:pt>
                <c:pt idx="7">
                  <c:v>1.56</c:v>
                </c:pt>
                <c:pt idx="8">
                  <c:v>#N/A</c:v>
                </c:pt>
                <c:pt idx="9">
                  <c:v>2.15</c:v>
                </c:pt>
              </c:numCache>
            </c:numRef>
          </c:val>
          <c:extLst xmlns:c16r2="http://schemas.microsoft.com/office/drawing/2015/06/chart">
            <c:ext xmlns:c16="http://schemas.microsoft.com/office/drawing/2014/chart" uri="{C3380CC4-5D6E-409C-BE32-E72D297353CC}">
              <c16:uniqueId val="{00000006-261F-412B-B31A-1BB38CC7E8E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1.55</c:v>
                </c:pt>
                <c:pt idx="2">
                  <c:v>#N/A</c:v>
                </c:pt>
                <c:pt idx="3">
                  <c:v>2.77</c:v>
                </c:pt>
                <c:pt idx="4">
                  <c:v>#N/A</c:v>
                </c:pt>
                <c:pt idx="5">
                  <c:v>1.81</c:v>
                </c:pt>
                <c:pt idx="6">
                  <c:v>#N/A</c:v>
                </c:pt>
                <c:pt idx="7">
                  <c:v>5.56</c:v>
                </c:pt>
                <c:pt idx="8">
                  <c:v>#N/A</c:v>
                </c:pt>
                <c:pt idx="9">
                  <c:v>5.34</c:v>
                </c:pt>
              </c:numCache>
            </c:numRef>
          </c:val>
          <c:extLst xmlns:c16r2="http://schemas.microsoft.com/office/drawing/2015/06/chart">
            <c:ext xmlns:c16="http://schemas.microsoft.com/office/drawing/2014/chart" uri="{C3380CC4-5D6E-409C-BE32-E72D297353CC}">
              <c16:uniqueId val="{00000007-261F-412B-B31A-1BB38CC7E8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8.42</c:v>
                </c:pt>
                <c:pt idx="2">
                  <c:v>#N/A</c:v>
                </c:pt>
                <c:pt idx="3">
                  <c:v>6.83</c:v>
                </c:pt>
                <c:pt idx="4">
                  <c:v>#N/A</c:v>
                </c:pt>
                <c:pt idx="5">
                  <c:v>8.2799999999999994</c:v>
                </c:pt>
                <c:pt idx="6">
                  <c:v>#N/A</c:v>
                </c:pt>
                <c:pt idx="7">
                  <c:v>6.93</c:v>
                </c:pt>
                <c:pt idx="8">
                  <c:v>#N/A</c:v>
                </c:pt>
                <c:pt idx="9">
                  <c:v>10.08</c:v>
                </c:pt>
              </c:numCache>
            </c:numRef>
          </c:val>
          <c:extLst xmlns:c16r2="http://schemas.microsoft.com/office/drawing/2015/06/chart">
            <c:ext xmlns:c16="http://schemas.microsoft.com/office/drawing/2014/chart" uri="{C3380CC4-5D6E-409C-BE32-E72D297353CC}">
              <c16:uniqueId val="{00000008-261F-412B-B31A-1BB38CC7E8E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10.84</c:v>
                </c:pt>
                <c:pt idx="2">
                  <c:v>#N/A</c:v>
                </c:pt>
                <c:pt idx="3">
                  <c:v>11.91</c:v>
                </c:pt>
                <c:pt idx="4">
                  <c:v>#N/A</c:v>
                </c:pt>
                <c:pt idx="5">
                  <c:v>12.85</c:v>
                </c:pt>
                <c:pt idx="6">
                  <c:v>#N/A</c:v>
                </c:pt>
                <c:pt idx="7">
                  <c:v>13.23</c:v>
                </c:pt>
                <c:pt idx="8">
                  <c:v>#N/A</c:v>
                </c:pt>
                <c:pt idx="9">
                  <c:v>14.03</c:v>
                </c:pt>
              </c:numCache>
            </c:numRef>
          </c:val>
          <c:extLst xmlns:c16r2="http://schemas.microsoft.com/office/drawing/2015/06/chart">
            <c:ext xmlns:c16="http://schemas.microsoft.com/office/drawing/2014/chart" uri="{C3380CC4-5D6E-409C-BE32-E72D297353CC}">
              <c16:uniqueId val="{00000009-261F-412B-B31A-1BB38CC7E8E1}"/>
            </c:ext>
          </c:extLst>
        </c:ser>
        <c:dLbls>
          <c:showLegendKey val="0"/>
          <c:showVal val="0"/>
          <c:showCatName val="0"/>
          <c:showSerName val="0"/>
          <c:showPercent val="0"/>
          <c:showBubbleSize val="0"/>
        </c:dLbls>
        <c:gapWidth val="150"/>
        <c:overlap val="100"/>
        <c:axId val="342259368"/>
        <c:axId val="342261328"/>
      </c:barChart>
      <c:catAx>
        <c:axId val="342259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2261328"/>
        <c:crosses val="autoZero"/>
        <c:auto val="1"/>
        <c:lblAlgn val="ctr"/>
        <c:lblOffset val="100"/>
        <c:tickLblSkip val="1"/>
        <c:tickMarkSkip val="1"/>
        <c:noMultiLvlLbl val="0"/>
      </c:catAx>
      <c:valAx>
        <c:axId val="342261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2259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350</c:v>
                </c:pt>
                <c:pt idx="5">
                  <c:v>364</c:v>
                </c:pt>
                <c:pt idx="8">
                  <c:v>341</c:v>
                </c:pt>
                <c:pt idx="11">
                  <c:v>352</c:v>
                </c:pt>
                <c:pt idx="14">
                  <c:v>353</c:v>
                </c:pt>
              </c:numCache>
            </c:numRef>
          </c:val>
          <c:extLst xmlns:c16r2="http://schemas.microsoft.com/office/drawing/2015/06/chart">
            <c:ext xmlns:c16="http://schemas.microsoft.com/office/drawing/2014/chart" uri="{C3380CC4-5D6E-409C-BE32-E72D297353CC}">
              <c16:uniqueId val="{00000000-0FBD-4D3C-BA16-A90712530F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FBD-4D3C-BA16-A90712530F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FBD-4D3C-BA16-A90712530F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FBD-4D3C-BA16-A90712530F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163</c:v>
                </c:pt>
                <c:pt idx="3">
                  <c:v>164</c:v>
                </c:pt>
                <c:pt idx="6">
                  <c:v>153</c:v>
                </c:pt>
                <c:pt idx="9">
                  <c:v>153</c:v>
                </c:pt>
                <c:pt idx="12">
                  <c:v>140</c:v>
                </c:pt>
              </c:numCache>
            </c:numRef>
          </c:val>
          <c:extLst xmlns:c16r2="http://schemas.microsoft.com/office/drawing/2015/06/chart">
            <c:ext xmlns:c16="http://schemas.microsoft.com/office/drawing/2014/chart" uri="{C3380CC4-5D6E-409C-BE32-E72D297353CC}">
              <c16:uniqueId val="{00000004-0FBD-4D3C-BA16-A90712530F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FBD-4D3C-BA16-A90712530F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FBD-4D3C-BA16-A90712530F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364</c:v>
                </c:pt>
                <c:pt idx="3">
                  <c:v>351</c:v>
                </c:pt>
                <c:pt idx="6">
                  <c:v>331</c:v>
                </c:pt>
                <c:pt idx="9">
                  <c:v>349</c:v>
                </c:pt>
                <c:pt idx="12">
                  <c:v>350</c:v>
                </c:pt>
              </c:numCache>
            </c:numRef>
          </c:val>
          <c:extLst xmlns:c16r2="http://schemas.microsoft.com/office/drawing/2015/06/chart">
            <c:ext xmlns:c16="http://schemas.microsoft.com/office/drawing/2014/chart" uri="{C3380CC4-5D6E-409C-BE32-E72D297353CC}">
              <c16:uniqueId val="{00000007-0FBD-4D3C-BA16-A90712530FB0}"/>
            </c:ext>
          </c:extLst>
        </c:ser>
        <c:dLbls>
          <c:showLegendKey val="0"/>
          <c:showVal val="0"/>
          <c:showCatName val="0"/>
          <c:showSerName val="0"/>
          <c:showPercent val="0"/>
          <c:showBubbleSize val="0"/>
        </c:dLbls>
        <c:gapWidth val="100"/>
        <c:overlap val="100"/>
        <c:axId val="467230872"/>
        <c:axId val="467231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177</c:v>
                </c:pt>
                <c:pt idx="2">
                  <c:v>#N/A</c:v>
                </c:pt>
                <c:pt idx="3">
                  <c:v>#N/A</c:v>
                </c:pt>
                <c:pt idx="4">
                  <c:v>151</c:v>
                </c:pt>
                <c:pt idx="5">
                  <c:v>#N/A</c:v>
                </c:pt>
                <c:pt idx="6">
                  <c:v>#N/A</c:v>
                </c:pt>
                <c:pt idx="7">
                  <c:v>143</c:v>
                </c:pt>
                <c:pt idx="8">
                  <c:v>#N/A</c:v>
                </c:pt>
                <c:pt idx="9">
                  <c:v>#N/A</c:v>
                </c:pt>
                <c:pt idx="10">
                  <c:v>150</c:v>
                </c:pt>
                <c:pt idx="11">
                  <c:v>#N/A</c:v>
                </c:pt>
                <c:pt idx="12">
                  <c:v>#N/A</c:v>
                </c:pt>
                <c:pt idx="13">
                  <c:v>137</c:v>
                </c:pt>
                <c:pt idx="14">
                  <c:v>#N/A</c:v>
                </c:pt>
              </c:numCache>
            </c:numRef>
          </c:val>
          <c:smooth val="0"/>
          <c:extLst xmlns:c16r2="http://schemas.microsoft.com/office/drawing/2015/06/chart">
            <c:ext xmlns:c16="http://schemas.microsoft.com/office/drawing/2014/chart" uri="{C3380CC4-5D6E-409C-BE32-E72D297353CC}">
              <c16:uniqueId val="{00000008-0FBD-4D3C-BA16-A90712530FB0}"/>
            </c:ext>
          </c:extLst>
        </c:ser>
        <c:dLbls>
          <c:showLegendKey val="0"/>
          <c:showVal val="0"/>
          <c:showCatName val="0"/>
          <c:showSerName val="0"/>
          <c:showPercent val="0"/>
          <c:showBubbleSize val="0"/>
        </c:dLbls>
        <c:marker val="1"/>
        <c:smooth val="0"/>
        <c:axId val="467230872"/>
        <c:axId val="467231264"/>
      </c:lineChart>
      <c:catAx>
        <c:axId val="467230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7231264"/>
        <c:crosses val="autoZero"/>
        <c:auto val="1"/>
        <c:lblAlgn val="ctr"/>
        <c:lblOffset val="100"/>
        <c:tickLblSkip val="1"/>
        <c:tickMarkSkip val="1"/>
        <c:noMultiLvlLbl val="0"/>
      </c:catAx>
      <c:valAx>
        <c:axId val="467231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7230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4171</c:v>
                </c:pt>
                <c:pt idx="5">
                  <c:v>4084</c:v>
                </c:pt>
                <c:pt idx="8">
                  <c:v>4093</c:v>
                </c:pt>
                <c:pt idx="11">
                  <c:v>4020</c:v>
                </c:pt>
                <c:pt idx="14">
                  <c:v>3970</c:v>
                </c:pt>
              </c:numCache>
            </c:numRef>
          </c:val>
          <c:extLst xmlns:c16r2="http://schemas.microsoft.com/office/drawing/2015/06/chart">
            <c:ext xmlns:c16="http://schemas.microsoft.com/office/drawing/2014/chart" uri="{C3380CC4-5D6E-409C-BE32-E72D297353CC}">
              <c16:uniqueId val="{00000000-5B32-4860-BE04-C91AEA7C6E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c:v>
                </c:pt>
                <c:pt idx="5">
                  <c:v>16</c:v>
                </c:pt>
                <c:pt idx="8">
                  <c:v>12</c:v>
                </c:pt>
                <c:pt idx="11">
                  <c:v>8</c:v>
                </c:pt>
                <c:pt idx="14">
                  <c:v>4</c:v>
                </c:pt>
              </c:numCache>
            </c:numRef>
          </c:val>
          <c:extLst xmlns:c16r2="http://schemas.microsoft.com/office/drawing/2015/06/chart">
            <c:ext xmlns:c16="http://schemas.microsoft.com/office/drawing/2014/chart" uri="{C3380CC4-5D6E-409C-BE32-E72D297353CC}">
              <c16:uniqueId val="{00000001-5B32-4860-BE04-C91AEA7C6E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721</c:v>
                </c:pt>
                <c:pt idx="5">
                  <c:v>715</c:v>
                </c:pt>
                <c:pt idx="8">
                  <c:v>626</c:v>
                </c:pt>
                <c:pt idx="11">
                  <c:v>681</c:v>
                </c:pt>
                <c:pt idx="14">
                  <c:v>741</c:v>
                </c:pt>
              </c:numCache>
            </c:numRef>
          </c:val>
          <c:extLst xmlns:c16r2="http://schemas.microsoft.com/office/drawing/2015/06/chart">
            <c:ext xmlns:c16="http://schemas.microsoft.com/office/drawing/2014/chart" uri="{C3380CC4-5D6E-409C-BE32-E72D297353CC}">
              <c16:uniqueId val="{00000002-5B32-4860-BE04-C91AEA7C6E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5B32-4860-BE04-C91AEA7C6E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B32-4860-BE04-C91AEA7C6E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32-4860-BE04-C91AEA7C6E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1235</c:v>
                </c:pt>
                <c:pt idx="3">
                  <c:v>1172</c:v>
                </c:pt>
                <c:pt idx="6">
                  <c:v>1117</c:v>
                </c:pt>
                <c:pt idx="9">
                  <c:v>1093</c:v>
                </c:pt>
                <c:pt idx="12">
                  <c:v>1062</c:v>
                </c:pt>
              </c:numCache>
            </c:numRef>
          </c:val>
          <c:extLst xmlns:c16r2="http://schemas.microsoft.com/office/drawing/2015/06/chart">
            <c:ext xmlns:c16="http://schemas.microsoft.com/office/drawing/2014/chart" uri="{C3380CC4-5D6E-409C-BE32-E72D297353CC}">
              <c16:uniqueId val="{00000006-5B32-4860-BE04-C91AEA7C6E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B32-4860-BE04-C91AEA7C6E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1486</c:v>
                </c:pt>
                <c:pt idx="3">
                  <c:v>1374</c:v>
                </c:pt>
                <c:pt idx="6">
                  <c:v>1323</c:v>
                </c:pt>
                <c:pt idx="9">
                  <c:v>1312</c:v>
                </c:pt>
                <c:pt idx="12">
                  <c:v>1118</c:v>
                </c:pt>
              </c:numCache>
            </c:numRef>
          </c:val>
          <c:extLst xmlns:c16r2="http://schemas.microsoft.com/office/drawing/2015/06/chart">
            <c:ext xmlns:c16="http://schemas.microsoft.com/office/drawing/2014/chart" uri="{C3380CC4-5D6E-409C-BE32-E72D297353CC}">
              <c16:uniqueId val="{00000008-5B32-4860-BE04-C91AEA7C6E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B32-4860-BE04-C91AEA7C6E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3932</c:v>
                </c:pt>
                <c:pt idx="3">
                  <c:v>3919</c:v>
                </c:pt>
                <c:pt idx="6">
                  <c:v>4029</c:v>
                </c:pt>
                <c:pt idx="9">
                  <c:v>3958</c:v>
                </c:pt>
                <c:pt idx="12">
                  <c:v>3946</c:v>
                </c:pt>
              </c:numCache>
            </c:numRef>
          </c:val>
          <c:extLst xmlns:c16r2="http://schemas.microsoft.com/office/drawing/2015/06/chart">
            <c:ext xmlns:c16="http://schemas.microsoft.com/office/drawing/2014/chart" uri="{C3380CC4-5D6E-409C-BE32-E72D297353CC}">
              <c16:uniqueId val="{0000000A-5B32-4860-BE04-C91AEA7C6E49}"/>
            </c:ext>
          </c:extLst>
        </c:ser>
        <c:dLbls>
          <c:showLegendKey val="0"/>
          <c:showVal val="0"/>
          <c:showCatName val="0"/>
          <c:showSerName val="0"/>
          <c:showPercent val="0"/>
          <c:showBubbleSize val="0"/>
        </c:dLbls>
        <c:gapWidth val="100"/>
        <c:overlap val="100"/>
        <c:axId val="467230088"/>
        <c:axId val="467231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1741</c:v>
                </c:pt>
                <c:pt idx="2">
                  <c:v>#N/A</c:v>
                </c:pt>
                <c:pt idx="3">
                  <c:v>#N/A</c:v>
                </c:pt>
                <c:pt idx="4">
                  <c:v>1651</c:v>
                </c:pt>
                <c:pt idx="5">
                  <c:v>#N/A</c:v>
                </c:pt>
                <c:pt idx="6">
                  <c:v>#N/A</c:v>
                </c:pt>
                <c:pt idx="7">
                  <c:v>1738</c:v>
                </c:pt>
                <c:pt idx="8">
                  <c:v>#N/A</c:v>
                </c:pt>
                <c:pt idx="9">
                  <c:v>#N/A</c:v>
                </c:pt>
                <c:pt idx="10">
                  <c:v>1655</c:v>
                </c:pt>
                <c:pt idx="11">
                  <c:v>#N/A</c:v>
                </c:pt>
                <c:pt idx="12">
                  <c:v>#N/A</c:v>
                </c:pt>
                <c:pt idx="13">
                  <c:v>1411</c:v>
                </c:pt>
                <c:pt idx="14">
                  <c:v>#N/A</c:v>
                </c:pt>
              </c:numCache>
            </c:numRef>
          </c:val>
          <c:smooth val="0"/>
          <c:extLst xmlns:c16r2="http://schemas.microsoft.com/office/drawing/2015/06/chart">
            <c:ext xmlns:c16="http://schemas.microsoft.com/office/drawing/2014/chart" uri="{C3380CC4-5D6E-409C-BE32-E72D297353CC}">
              <c16:uniqueId val="{0000000B-5B32-4860-BE04-C91AEA7C6E49}"/>
            </c:ext>
          </c:extLst>
        </c:ser>
        <c:dLbls>
          <c:showLegendKey val="0"/>
          <c:showVal val="0"/>
          <c:showCatName val="0"/>
          <c:showSerName val="0"/>
          <c:showPercent val="0"/>
          <c:showBubbleSize val="0"/>
        </c:dLbls>
        <c:marker val="1"/>
        <c:smooth val="0"/>
        <c:axId val="467230088"/>
        <c:axId val="467231656"/>
      </c:lineChart>
      <c:catAx>
        <c:axId val="46723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7231656"/>
        <c:crosses val="autoZero"/>
        <c:auto val="1"/>
        <c:lblAlgn val="ctr"/>
        <c:lblOffset val="100"/>
        <c:tickLblSkip val="1"/>
        <c:tickMarkSkip val="1"/>
        <c:noMultiLvlLbl val="0"/>
      </c:catAx>
      <c:valAx>
        <c:axId val="467231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723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285</c:v>
                </c:pt>
                <c:pt idx="1">
                  <c:v>265</c:v>
                </c:pt>
                <c:pt idx="2">
                  <c:v>255</c:v>
                </c:pt>
              </c:numCache>
            </c:numRef>
          </c:val>
          <c:extLst xmlns:c16r2="http://schemas.microsoft.com/office/drawing/2015/06/chart">
            <c:ext xmlns:c16="http://schemas.microsoft.com/office/drawing/2014/chart" uri="{C3380CC4-5D6E-409C-BE32-E72D297353CC}">
              <c16:uniqueId val="{00000000-C5A0-4292-9B4E-597E523334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C5A0-4292-9B4E-597E523334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225</c:v>
                </c:pt>
                <c:pt idx="1">
                  <c:v>275</c:v>
                </c:pt>
                <c:pt idx="2">
                  <c:v>295</c:v>
                </c:pt>
              </c:numCache>
            </c:numRef>
          </c:val>
          <c:extLst xmlns:c16r2="http://schemas.microsoft.com/office/drawing/2015/06/chart">
            <c:ext xmlns:c16="http://schemas.microsoft.com/office/drawing/2014/chart" uri="{C3380CC4-5D6E-409C-BE32-E72D297353CC}">
              <c16:uniqueId val="{00000002-C5A0-4292-9B4E-597E523334C6}"/>
            </c:ext>
          </c:extLst>
        </c:ser>
        <c:dLbls>
          <c:showLegendKey val="0"/>
          <c:showVal val="0"/>
          <c:showCatName val="0"/>
          <c:showSerName val="0"/>
          <c:showPercent val="0"/>
          <c:showBubbleSize val="0"/>
        </c:dLbls>
        <c:gapWidth val="120"/>
        <c:overlap val="100"/>
        <c:axId val="467234792"/>
        <c:axId val="467233224"/>
      </c:barChart>
      <c:catAx>
        <c:axId val="46723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7233224"/>
        <c:crosses val="autoZero"/>
        <c:auto val="1"/>
        <c:lblAlgn val="ctr"/>
        <c:lblOffset val="100"/>
        <c:tickLblSkip val="1"/>
        <c:tickMarkSkip val="1"/>
        <c:noMultiLvlLbl val="0"/>
      </c:catAx>
      <c:valAx>
        <c:axId val="467233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723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1DA-4FAF-AB3E-1946479997EE}"/>
                </c:ext>
                <c:ext xmlns:c15="http://schemas.microsoft.com/office/drawing/2012/chart" uri="{CE6537A1-D6FC-4f65-9D91-7224C49458BB}">
                  <c15:dlblFieldTable>
                    <c15:dlblFTEntry>
                      <c15:txfldGUID>{7C78023A-22FD-4E60-A26E-7F845F4E09F3}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1DA-4FAF-AB3E-1946479997EE}"/>
                </c:ext>
                <c:ext xmlns:c15="http://schemas.microsoft.com/office/drawing/2012/chart" uri="{CE6537A1-D6FC-4f65-9D91-7224C49458BB}">
                  <c15:dlblFieldTable>
                    <c15:dlblFTEntry>
                      <c15:txfldGUID>{9F8AF1F7-1A34-45B1-8CBE-4DF76548F04F}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1DA-4FAF-AB3E-1946479997EE}"/>
                </c:ext>
                <c:ext xmlns:c15="http://schemas.microsoft.com/office/drawing/2012/chart" uri="{CE6537A1-D6FC-4f65-9D91-7224C49458BB}">
                  <c15:dlblFieldTable>
                    <c15:dlblFTEntry>
                      <c15:txfldGUID>{B9C352C6-DDD7-4046-A8EE-4B694FC42B41}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1DA-4FAF-AB3E-1946479997EE}"/>
                </c:ext>
                <c:ext xmlns:c15="http://schemas.microsoft.com/office/drawing/2012/chart" uri="{CE6537A1-D6FC-4f65-9D91-7224C49458BB}">
                  <c15:dlblFieldTable>
                    <c15:dlblFTEntry>
                      <c15:txfldGUID>{16A4DF3C-1D49-4328-B950-0D456EB8E03C}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1DA-4FAF-AB3E-1946479997EE}"/>
                </c:ext>
                <c:ext xmlns:c15="http://schemas.microsoft.com/office/drawing/2012/chart" uri="{CE6537A1-D6FC-4f65-9D91-7224C49458BB}">
                  <c15:dlblFieldTable>
                    <c15:dlblFTEntry>
                      <c15:txfldGUID>{DC18B422-B155-442C-A491-70E5B4B3CEF2}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1DA-4FAF-AB3E-1946479997EE}"/>
                </c:ext>
                <c:ext xmlns:c15="http://schemas.microsoft.com/office/drawing/2012/chart" uri="{CE6537A1-D6FC-4f65-9D91-7224C49458BB}">
                  <c15:dlblFieldTable>
                    <c15:dlblFTEntry>
                      <c15:txfldGUID>{CC1FD066-BD14-4591-9B12-C0183B65C527}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1DA-4FAF-AB3E-1946479997EE}"/>
                </c:ext>
                <c:ext xmlns:c15="http://schemas.microsoft.com/office/drawing/2012/chart" uri="{CE6537A1-D6FC-4f65-9D91-7224C49458BB}">
                  <c15:dlblFieldTable>
                    <c15:dlblFTEntry>
                      <c15:txfldGUID>{0643352E-727B-4BB0-820B-29B52690E392}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1DA-4FAF-AB3E-1946479997EE}"/>
                </c:ext>
                <c:ext xmlns:c15="http://schemas.microsoft.com/office/drawing/2012/chart" uri="{CE6537A1-D6FC-4f65-9D91-7224C49458BB}">
                  <c15:dlblFieldTable>
                    <c15:dlblFTEntry>
                      <c15:txfldGUID>{A0683504-469E-4A8E-B4A2-3A77B566E12B}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1DA-4FAF-AB3E-1946479997EE}"/>
                </c:ext>
                <c:ext xmlns:c15="http://schemas.microsoft.com/office/drawing/2012/chart" uri="{CE6537A1-D6FC-4f65-9D91-7224C49458BB}">
                  <c15:dlblFieldTable>
                    <c15:dlblFTEntry>
                      <c15:txfldGUID>{A72AC350-8C57-4A10-895A-DA0E48D62307}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71.099999999999994</c:v>
                </c:pt>
              </c:numCache>
            </c:numRef>
          </c:xVal>
          <c:yVal>
            <c:numRef>
              <c:f>公会計指標分析・財政指標組合せ分析表!$BP$51:$DC$51</c:f>
              <c:numCache>
                <c:formatCode>#,##0.0;"▲ "#,##0.0</c:formatCode>
                <c:ptCount val="40"/>
                <c:pt idx="24">
                  <c:v>65.8</c:v>
                </c:pt>
              </c:numCache>
            </c:numRef>
          </c:yVal>
          <c:smooth val="0"/>
          <c:extLst xmlns:c16r2="http://schemas.microsoft.com/office/drawing/2015/06/chart">
            <c:ext xmlns:c16="http://schemas.microsoft.com/office/drawing/2014/chart" uri="{C3380CC4-5D6E-409C-BE32-E72D297353CC}">
              <c16:uniqueId val="{00000009-A1DA-4FAF-AB3E-1946479997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1DA-4FAF-AB3E-1946479997EE}"/>
                </c:ext>
                <c:ext xmlns:c15="http://schemas.microsoft.com/office/drawing/2012/chart" uri="{CE6537A1-D6FC-4f65-9D91-7224C49458BB}">
                  <c15:dlblFieldTable>
                    <c15:dlblFTEntry>
                      <c15:txfldGUID>{BD7237D5-1A16-4DCE-BD2B-AEB91ADD3908}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1DA-4FAF-AB3E-1946479997EE}"/>
                </c:ext>
                <c:ext xmlns:c15="http://schemas.microsoft.com/office/drawing/2012/chart" uri="{CE6537A1-D6FC-4f65-9D91-7224C49458BB}">
                  <c15:dlblFieldTable>
                    <c15:dlblFTEntry>
                      <c15:txfldGUID>{B7155DEA-7E43-406A-8E0F-1E84DDD0681A}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1DA-4FAF-AB3E-1946479997EE}"/>
                </c:ext>
                <c:ext xmlns:c15="http://schemas.microsoft.com/office/drawing/2012/chart" uri="{CE6537A1-D6FC-4f65-9D91-7224C49458BB}">
                  <c15:dlblFieldTable>
                    <c15:dlblFTEntry>
                      <c15:txfldGUID>{5D92D1CB-7ED1-40CA-9CDA-4548F3B22E9E}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1DA-4FAF-AB3E-1946479997EE}"/>
                </c:ext>
                <c:ext xmlns:c15="http://schemas.microsoft.com/office/drawing/2012/chart" uri="{CE6537A1-D6FC-4f65-9D91-7224C49458BB}">
                  <c15:dlblFieldTable>
                    <c15:dlblFTEntry>
                      <c15:txfldGUID>{6D77FED5-481D-48EE-905A-0E093CBDE37E}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1DA-4FAF-AB3E-1946479997EE}"/>
                </c:ext>
                <c:ext xmlns:c15="http://schemas.microsoft.com/office/drawing/2012/chart" uri="{CE6537A1-D6FC-4f65-9D91-7224C49458BB}">
                  <c15:dlblFieldTable>
                    <c15:dlblFTEntry>
                      <c15:txfldGUID>{1F46DE72-54EC-49BC-9F94-466ED9BBF015}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1DA-4FAF-AB3E-1946479997EE}"/>
                </c:ext>
                <c:ext xmlns:c15="http://schemas.microsoft.com/office/drawing/2012/chart" uri="{CE6537A1-D6FC-4f65-9D91-7224C49458BB}">
                  <c15:dlblFieldTable>
                    <c15:dlblFTEntry>
                      <c15:txfldGUID>{809FAE12-A8F6-42AD-914F-047AD378569D}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1DA-4FAF-AB3E-1946479997EE}"/>
                </c:ext>
                <c:ext xmlns:c15="http://schemas.microsoft.com/office/drawing/2012/chart" uri="{CE6537A1-D6FC-4f65-9D91-7224C49458BB}">
                  <c15:dlblFieldTable>
                    <c15:dlblFTEntry>
                      <c15:txfldGUID>{D6E34FD9-FCA2-41B1-B608-E5DA78F72D45}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1DA-4FAF-AB3E-1946479997EE}"/>
                </c:ext>
                <c:ext xmlns:c15="http://schemas.microsoft.com/office/drawing/2012/chart" uri="{CE6537A1-D6FC-4f65-9D91-7224C49458BB}">
                  <c15:dlblFieldTable>
                    <c15:dlblFTEntry>
                      <c15:txfldGUID>{4052EFE0-9198-4FEA-9C36-94BE43E16C55}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1DA-4FAF-AB3E-1946479997EE}"/>
                </c:ext>
                <c:ext xmlns:c15="http://schemas.microsoft.com/office/drawing/2012/chart" uri="{CE6537A1-D6FC-4f65-9D91-7224C49458BB}">
                  <c15:dlblFieldTable>
                    <c15:dlblFTEntry>
                      <c15:txfldGUID>{5343A594-62FB-4363-A087-CC05CA4CA3B9}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52.1</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A1DA-4FAF-AB3E-1946479997EE}"/>
            </c:ext>
          </c:extLst>
        </c:ser>
        <c:dLbls>
          <c:showLegendKey val="0"/>
          <c:showVal val="1"/>
          <c:showCatName val="0"/>
          <c:showSerName val="0"/>
          <c:showPercent val="0"/>
          <c:showBubbleSize val="0"/>
        </c:dLbls>
        <c:axId val="467237144"/>
        <c:axId val="467232048"/>
      </c:scatterChart>
      <c:valAx>
        <c:axId val="467237144"/>
        <c:scaling>
          <c:orientation val="minMax"/>
          <c:max val="73"/>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7232048"/>
        <c:crosses val="autoZero"/>
        <c:crossBetween val="midCat"/>
      </c:valAx>
      <c:valAx>
        <c:axId val="467232048"/>
        <c:scaling>
          <c:orientation val="minMax"/>
          <c:max val="7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7237144"/>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9B9-4F56-B61D-95D84C3C9062}"/>
                </c:ext>
                <c:ext xmlns:c15="http://schemas.microsoft.com/office/drawing/2012/chart" uri="{CE6537A1-D6FC-4f65-9D91-7224C49458BB}">
                  <c15:dlblFieldTable>
                    <c15:dlblFTEntry>
                      <c15:txfldGUID>{D9F7FAEA-E85F-4D1B-96E3-2BF04A810248}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9B9-4F56-B61D-95D84C3C9062}"/>
                </c:ext>
                <c:ext xmlns:c15="http://schemas.microsoft.com/office/drawing/2012/chart" uri="{CE6537A1-D6FC-4f65-9D91-7224C49458BB}">
                  <c15:dlblFieldTable>
                    <c15:dlblFTEntry>
                      <c15:txfldGUID>{D9BA6768-5EDB-4803-8BFB-587C1C138DC8}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9B9-4F56-B61D-95D84C3C9062}"/>
                </c:ext>
                <c:ext xmlns:c15="http://schemas.microsoft.com/office/drawing/2012/chart" uri="{CE6537A1-D6FC-4f65-9D91-7224C49458BB}">
                  <c15:dlblFieldTable>
                    <c15:dlblFTEntry>
                      <c15:txfldGUID>{2AEBDBF5-F3F9-4653-BAF6-B06B44FBD367}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9B9-4F56-B61D-95D84C3C9062}"/>
                </c:ext>
                <c:ext xmlns:c15="http://schemas.microsoft.com/office/drawing/2012/chart" uri="{CE6537A1-D6FC-4f65-9D91-7224C49458BB}">
                  <c15:dlblFieldTable>
                    <c15:dlblFTEntry>
                      <c15:txfldGUID>{7A4C3AEA-6E5C-440E-90CD-F948C1F2C2A4}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9B9-4F56-B61D-95D84C3C9062}"/>
                </c:ext>
                <c:ext xmlns:c15="http://schemas.microsoft.com/office/drawing/2012/chart" uri="{CE6537A1-D6FC-4f65-9D91-7224C49458BB}">
                  <c15:dlblFieldTable>
                    <c15:dlblFTEntry>
                      <c15:txfldGUID>{F7D4A0CE-41BE-4733-B19A-F6339B4DAD2F}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9B9-4F56-B61D-95D84C3C9062}"/>
                </c:ext>
                <c:ext xmlns:c15="http://schemas.microsoft.com/office/drawing/2012/chart" uri="{CE6537A1-D6FC-4f65-9D91-7224C49458BB}">
                  <c15:dlblFieldTable>
                    <c15:dlblFTEntry>
                      <c15:txfldGUID>{E2C0C160-CF89-4901-8E8C-3752DB7DC979}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9B9-4F56-B61D-95D84C3C9062}"/>
                </c:ext>
                <c:ext xmlns:c15="http://schemas.microsoft.com/office/drawing/2012/chart" uri="{CE6537A1-D6FC-4f65-9D91-7224C49458BB}">
                  <c15:dlblFieldTable>
                    <c15:dlblFTEntry>
                      <c15:txfldGUID>{6F60B790-68CE-43AB-8F94-D74B62CD840C}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9B9-4F56-B61D-95D84C3C9062}"/>
                </c:ext>
                <c:ext xmlns:c15="http://schemas.microsoft.com/office/drawing/2012/chart" uri="{CE6537A1-D6FC-4f65-9D91-7224C49458BB}">
                  <c15:dlblFieldTable>
                    <c15:dlblFTEntry>
                      <c15:txfldGUID>{DA61156A-6EE2-4943-BE31-DB85FCFD2CDF}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9B9-4F56-B61D-95D84C3C9062}"/>
                </c:ext>
                <c:ext xmlns:c15="http://schemas.microsoft.com/office/drawing/2012/chart" uri="{CE6537A1-D6FC-4f65-9D91-7224C49458BB}">
                  <c15:dlblFieldTable>
                    <c15:dlblFTEntry>
                      <c15:txfldGUID>{A3D2F701-5EA3-4E5D-86AE-05484021A55E}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6.8</c:v>
                </c:pt>
                <c:pt idx="16">
                  <c:v>6.2</c:v>
                </c:pt>
                <c:pt idx="24">
                  <c:v>5.9</c:v>
                </c:pt>
                <c:pt idx="32">
                  <c:v>5.7</c:v>
                </c:pt>
              </c:numCache>
            </c:numRef>
          </c:xVal>
          <c:yVal>
            <c:numRef>
              <c:f>公会計指標分析・財政指標組合せ分析表!$BP$73:$DC$73</c:f>
              <c:numCache>
                <c:formatCode>#,##0.0;"▲ "#,##0.0</c:formatCode>
                <c:ptCount val="40"/>
                <c:pt idx="0">
                  <c:v>69.8</c:v>
                </c:pt>
                <c:pt idx="8">
                  <c:v>67</c:v>
                </c:pt>
                <c:pt idx="16">
                  <c:v>68.599999999999994</c:v>
                </c:pt>
                <c:pt idx="24">
                  <c:v>65.8</c:v>
                </c:pt>
                <c:pt idx="32">
                  <c:v>56.8</c:v>
                </c:pt>
              </c:numCache>
            </c:numRef>
          </c:yVal>
          <c:smooth val="0"/>
          <c:extLst xmlns:c16r2="http://schemas.microsoft.com/office/drawing/2015/06/chart">
            <c:ext xmlns:c16="http://schemas.microsoft.com/office/drawing/2014/chart" uri="{C3380CC4-5D6E-409C-BE32-E72D297353CC}">
              <c16:uniqueId val="{00000009-09B9-4F56-B61D-95D84C3C90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9B9-4F56-B61D-95D84C3C9062}"/>
                </c:ext>
                <c:ext xmlns:c15="http://schemas.microsoft.com/office/drawing/2012/chart" uri="{CE6537A1-D6FC-4f65-9D91-7224C49458BB}">
                  <c15:dlblFieldTable>
                    <c15:dlblFTEntry>
                      <c15:txfldGUID>{6FC6D826-B56B-4557-9B8C-1D1F9E182CFD}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9B9-4F56-B61D-95D84C3C9062}"/>
                </c:ext>
                <c:ext xmlns:c15="http://schemas.microsoft.com/office/drawing/2012/chart" uri="{CE6537A1-D6FC-4f65-9D91-7224C49458BB}">
                  <c15:dlblFieldTable>
                    <c15:dlblFTEntry>
                      <c15:txfldGUID>{13E951B5-A147-49B9-A8F8-8C185A1C22E1}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9B9-4F56-B61D-95D84C3C9062}"/>
                </c:ext>
                <c:ext xmlns:c15="http://schemas.microsoft.com/office/drawing/2012/chart" uri="{CE6537A1-D6FC-4f65-9D91-7224C49458BB}">
                  <c15:dlblFieldTable>
                    <c15:dlblFTEntry>
                      <c15:txfldGUID>{F6D93D0E-028D-4339-B27C-1E0DC78D172A}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9B9-4F56-B61D-95D84C3C9062}"/>
                </c:ext>
                <c:ext xmlns:c15="http://schemas.microsoft.com/office/drawing/2012/chart" uri="{CE6537A1-D6FC-4f65-9D91-7224C49458BB}">
                  <c15:dlblFieldTable>
                    <c15:dlblFTEntry>
                      <c15:txfldGUID>{AF1DA6CE-3C08-4A2A-88F4-0BE5CE4E8B4A}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9B9-4F56-B61D-95D84C3C9062}"/>
                </c:ext>
                <c:ext xmlns:c15="http://schemas.microsoft.com/office/drawing/2012/chart" uri="{CE6537A1-D6FC-4f65-9D91-7224C49458BB}">
                  <c15:dlblFieldTable>
                    <c15:dlblFTEntry>
                      <c15:txfldGUID>{A8B8EEF8-BB89-4537-9264-0374A418DCCE}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9B9-4F56-B61D-95D84C3C9062}"/>
                </c:ext>
                <c:ext xmlns:c15="http://schemas.microsoft.com/office/drawing/2012/chart" uri="{CE6537A1-D6FC-4f65-9D91-7224C49458BB}">
                  <c15:dlblFieldTable>
                    <c15:dlblFTEntry>
                      <c15:txfldGUID>{2B340EC7-48BE-42CE-ACE3-AF4F410A2898}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9B9-4F56-B61D-95D84C3C9062}"/>
                </c:ext>
                <c:ext xmlns:c15="http://schemas.microsoft.com/office/drawing/2012/chart" uri="{CE6537A1-D6FC-4f65-9D91-7224C49458BB}">
                  <c15:dlblFieldTable>
                    <c15:dlblFTEntry>
                      <c15:txfldGUID>{B4A70CAB-0086-4215-AC36-FC6DA89E6DBD}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0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9B9-4F56-B61D-95D84C3C9062}"/>
                </c:ext>
                <c:ext xmlns:c15="http://schemas.microsoft.com/office/drawing/2012/chart" uri="{CE6537A1-D6FC-4f65-9D91-7224C49458BB}">
                  <c15:dlblFieldTable>
                    <c15:dlblFTEntry>
                      <c15:txfldGUID>{C72F46EC-2EB3-44EA-A163-0DCE401C2FF6}</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9B9-4F56-B61D-95D84C3C9062}"/>
                </c:ext>
                <c:ext xmlns:c15="http://schemas.microsoft.com/office/drawing/2012/chart" uri="{CE6537A1-D6FC-4f65-9D91-7224C49458BB}">
                  <c15:dlblFieldTable>
                    <c15:dlblFTEntry>
                      <c15:txfldGUID>{20D45F03-C163-4200-BA03-DBF3DB375F83}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09B9-4F56-B61D-95D84C3C9062}"/>
            </c:ext>
          </c:extLst>
        </c:ser>
        <c:dLbls>
          <c:showLegendKey val="0"/>
          <c:showVal val="1"/>
          <c:showCatName val="0"/>
          <c:showSerName val="0"/>
          <c:showPercent val="0"/>
          <c:showBubbleSize val="0"/>
        </c:dLbls>
        <c:axId val="467232440"/>
        <c:axId val="467233616"/>
      </c:scatterChart>
      <c:valAx>
        <c:axId val="467232440"/>
        <c:scaling>
          <c:orientation val="minMax"/>
          <c:max val="10.5"/>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7233616"/>
        <c:crosses val="autoZero"/>
        <c:crossBetween val="midCat"/>
      </c:valAx>
      <c:valAx>
        <c:axId val="467233616"/>
        <c:scaling>
          <c:orientation val="minMax"/>
          <c:max val="8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7232440"/>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元利償還金については起債発行を抑制していたことなどから、平成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年度までは減少傾向であったが、現在は増加に転じ、上昇傾向にある。今後も増加傾向は続くとみられるため、地方債の新規発行にあたっては計画的な対応が必要である。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en-US" sz="1400">
              <a:latin typeface="ＭＳ ゴシック" pitchFamily="49" charset="-128"/>
              <a:ea typeface="ＭＳ ゴシック" pitchFamily="49" charset="-128"/>
            </a:rPr>
            <a:t>公営企業債等繰入見込額や退職手当負担見込額が減少を続けており、それらを背景に将来負担比率の分子も前年度に比べて減少している。今後も公営企業債等繰入見込額は減少が想定されるが、一般会計等に係る地方債の現在高は近い将来、増加が見込まれるため、地方債の新規発行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・小学校整備事業を見据えて計画的に松田町教育施設整備基金に積み立てを行っていることから、基金全体では１０百万円の増となった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・大型事業を複数、計画している中で、基金の使途が明確な特定目的基金への積立てを最優先しながらも、財政調整基金においても適正な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規模を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・松田町教育施設整備基金：松田町教育施設の整備に充てる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・松田町体育振興基金：町民の体育振興と体育意識の高揚に要する経費に充てる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・松田町福田奨学基金：教育の機会均等を図るため、その世帯の生計を担う者の事故、病気等による経済的な理由で修学が困難となる児童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に対し、奨学手当を給付し修学の援助をする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・松田町教育施設整備基金：平成３１年度から本格的に着手する予定の小学校整備事業に充てるため、２，０００万円積み立てたことによ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・松田町教育施設整備基金：小学校整備事業のため、平成３３年度まで毎年３，０００万円程度を積立予定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・必要やむを得ない財政需要に対して、不足する財源を補うため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・財政調整基金の適正な規模を見極めながら確保する方針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・小学校整備など大型事業が進む中で、地方債償還の増加傾向が見込まれるため、積み立ても含めて検討</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CD7390F5-EEC7-415D-84F4-2F58341D5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A4AAC427-50CD-408A-AA6F-B6D6F8F666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C57A8C4D-243C-4B56-B327-BA25DEB2F72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43A7D67C-A925-4D3B-882E-32084F79E5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5E8B7C05-4F7E-4BD6-806A-56C90A5B58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5E8E436B-289C-4744-94C2-299BC717C7B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2B15B6EB-BE4E-4DAB-BC98-FE202C997D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9DC02D3E-A255-4A8C-9723-91B35431D18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2F7C88EA-BAE5-4A2D-AD77-4F3A3378BB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AE0984AD-48D5-4953-8EC2-22A7B51E507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7450F8B4-889E-4C2D-8E26-8A67A2B4739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E163AA08-208B-47F1-888D-189784071E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AD3CC326-8AF1-4E21-81BA-4109474C33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1E0D8B32-59AD-4E5D-86EC-5A62A0FA8DE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5E8F9ED7-17A8-414C-B72B-088FE8FCECA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21180E09-A651-419F-B56C-A54CC1CF83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6116A2CB-35EB-4B07-A125-811B7791999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6D82A6F1-9529-4B2F-9916-329C8A77272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C8C5A4EE-749F-4E26-A58A-B1188F6DE9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6DE096B4-5A8B-4A5A-B81F-0283929234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EF2AFAB2-4EF1-469D-A9A8-5741E04417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DFA72D0D-7771-4361-8ECC-8E410F39D8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7C538CC-7424-4A75-9305-B6833FAE86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B02FF53A-F0D4-486F-BE50-D2A5BC4969F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A01ED8AA-4C1C-4B6B-9273-3BD364A668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73F422A-BD79-4178-8F65-585357A609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ADB1306A-D029-4306-A144-900F7EBD35E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4BA8E981-590E-4ABA-8A10-D4BBF458ADC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6DA90224-89E2-4643-8C0F-35EEDEBD8F4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4D5B36D2-5EC1-4883-B1D8-B3612E86E09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xmlns="" id="{75E45A69-1DBB-4DB5-B0EC-CA4728E534B6}"/>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908D01DE-C395-48F8-974B-122D432B3D4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xmlns="" id="{9EBDA309-AFA9-4717-B9AB-C33433301177}"/>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514DDE9E-FD2A-4A80-BE60-4D4DBE2040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212DD7BB-24D0-4EAF-833D-2DA35D602B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xmlns="" id="{8DA528FF-3B1E-469D-A36B-F7F1C00B32C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5154042B-2893-43CF-A566-CDECCF7083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27263DB5-08F8-406A-AE2A-931B76381E4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AC251A52-200C-430A-B890-5DBA348B7C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D39FE102-012D-401D-AF87-F131D043E4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B600AFF1-C30A-4151-AFEF-8EB0C816DB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95B7186E-9A69-43EA-BCDA-48D48469FCB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CC57791B-80FA-4478-B137-DA9F7C99247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4D353893-9040-4840-8EBE-085266DFD90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16FA26CE-E3DD-451B-A1C4-3E347A98210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D3B87912-0825-4D84-BACC-F57CE68D369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県平均、全国平均と比較しても固定資産の減価償却率は高い値となっており、資産の老朽化が進んでいる。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年度に公共施設等総合管理計画を定めており、今後策定する個別施設計画と併せて施設の適切な更新等を進めていく必要がある。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E7AF1B71-7DFE-4A55-9F02-CA4ACB5BFE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D74D7E7E-0DA5-4236-85F0-61CA9C3C740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F7431751-D971-41AD-B72E-9F8ABEF8FAD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xmlns="" id="{4DAB0DAB-A733-4D34-89A7-EF6F4D940D5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xmlns="" id="{FC1B4B7C-F8EA-4DDA-A6F6-7F5E3433DE5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xmlns="" id="{B660F2A3-1848-4929-A053-1CAC5D6F6BE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xmlns="" id="{60ACE038-5990-440B-9136-B538CF52643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xmlns="" id="{2EEEB311-DFEB-4852-987D-524866D15D0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xmlns="" id="{55692513-1FC6-456F-A9AF-8ACB48CC9F4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xmlns="" id="{CBECB680-9BA9-4814-A546-6DDE70BCAD0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xmlns="" id="{62264494-B09F-46B6-BE65-F2E00488471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xmlns="" id="{AB4C85A7-F298-428D-BA78-2368DE251B4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xmlns="" id="{0B88EA0B-D647-42C6-9374-B8BE18C93AC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xmlns="" id="{60D10AA5-DBD7-4277-A07E-0FBF10F0AAF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xmlns="" id="{E30EA49F-E6F1-446F-8388-E60A53390FB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xmlns="" id="{9CF60C22-2518-4C2B-B5BD-54651349F35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xmlns="" id="{DC06360E-1CD4-419C-89DB-740B8D2ABAF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xmlns="" id="{DC0862FC-CCDA-4045-802B-612F6C75BE2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a:extLst>
            <a:ext uri="{FF2B5EF4-FFF2-40B4-BE49-F238E27FC236}">
              <a16:creationId xmlns:a16="http://schemas.microsoft.com/office/drawing/2014/main" xmlns="" id="{4D0A6E6D-B025-4F4E-9DC9-74E2FD9B99AF}"/>
            </a:ext>
          </a:extLst>
        </xdr:cNvPr>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a:extLst>
            <a:ext uri="{FF2B5EF4-FFF2-40B4-BE49-F238E27FC236}">
              <a16:creationId xmlns:a16="http://schemas.microsoft.com/office/drawing/2014/main" xmlns="" id="{4EAFC2C9-BD62-467B-9DFC-DF22DEC5ADAE}"/>
            </a:ext>
          </a:extLst>
        </xdr:cNvPr>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a:extLst>
            <a:ext uri="{FF2B5EF4-FFF2-40B4-BE49-F238E27FC236}">
              <a16:creationId xmlns:a16="http://schemas.microsoft.com/office/drawing/2014/main" xmlns="" id="{5769BD4D-510F-4839-8321-BB4846F6FD67}"/>
            </a:ext>
          </a:extLst>
        </xdr:cNvPr>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a:extLst>
            <a:ext uri="{FF2B5EF4-FFF2-40B4-BE49-F238E27FC236}">
              <a16:creationId xmlns:a16="http://schemas.microsoft.com/office/drawing/2014/main" xmlns="" id="{17E14865-A791-42C6-8CD3-697EF25E3D8B}"/>
            </a:ext>
          </a:extLst>
        </xdr:cNvPr>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a:extLst>
            <a:ext uri="{FF2B5EF4-FFF2-40B4-BE49-F238E27FC236}">
              <a16:creationId xmlns:a16="http://schemas.microsoft.com/office/drawing/2014/main" xmlns="" id="{C904066A-7947-4029-A5F7-FADD154C8421}"/>
            </a:ext>
          </a:extLst>
        </xdr:cNvPr>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a:extLst>
            <a:ext uri="{FF2B5EF4-FFF2-40B4-BE49-F238E27FC236}">
              <a16:creationId xmlns:a16="http://schemas.microsoft.com/office/drawing/2014/main" xmlns="" id="{9EECF640-4E6E-416C-877D-1F13EA32EFAC}"/>
            </a:ext>
          </a:extLst>
        </xdr:cNvPr>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a:extLst>
            <a:ext uri="{FF2B5EF4-FFF2-40B4-BE49-F238E27FC236}">
              <a16:creationId xmlns:a16="http://schemas.microsoft.com/office/drawing/2014/main" xmlns="" id="{7D972486-C35E-4F43-B4FE-7B72FDF02579}"/>
            </a:ext>
          </a:extLst>
        </xdr:cNvPr>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a:extLst>
            <a:ext uri="{FF2B5EF4-FFF2-40B4-BE49-F238E27FC236}">
              <a16:creationId xmlns:a16="http://schemas.microsoft.com/office/drawing/2014/main" xmlns="" id="{E7A2D20E-8437-48A8-B100-38F5BE2AA0E4}"/>
            </a:ext>
          </a:extLst>
        </xdr:cNvPr>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a:extLst>
            <a:ext uri="{FF2B5EF4-FFF2-40B4-BE49-F238E27FC236}">
              <a16:creationId xmlns:a16="http://schemas.microsoft.com/office/drawing/2014/main" xmlns="" id="{8F5ED6A5-9DE4-4047-BC67-67471603BBD2}"/>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5BB1D58E-CCC1-47DB-AA04-3B5AA517DED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C4536D02-4218-4E9E-9A18-DF253ED01D5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47E0F7A1-ECA1-4D76-AC2A-B1F7BCF7D2C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1D787CAC-1CF6-4D7B-8161-A4F03082525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E924FE2A-CF17-46D3-87C1-6735A38314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80" name="楕円 79">
          <a:extLst>
            <a:ext uri="{FF2B5EF4-FFF2-40B4-BE49-F238E27FC236}">
              <a16:creationId xmlns:a16="http://schemas.microsoft.com/office/drawing/2014/main" xmlns="" id="{B69E989F-EFBA-4337-8F75-B26A480FADB2}"/>
            </a:ext>
          </a:extLst>
        </xdr:cNvPr>
        <xdr:cNvSpPr/>
      </xdr:nvSpPr>
      <xdr:spPr>
        <a:xfrm>
          <a:off x="4000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77396</xdr:rowOff>
    </xdr:from>
    <xdr:ext cx="405111" cy="259045"/>
    <xdr:sp macro="" textlink="">
      <xdr:nvSpPr>
        <xdr:cNvPr id="81" name="n_1aveValue有形固定資産減価償却率">
          <a:extLst>
            <a:ext uri="{FF2B5EF4-FFF2-40B4-BE49-F238E27FC236}">
              <a16:creationId xmlns:a16="http://schemas.microsoft.com/office/drawing/2014/main" xmlns="" id="{23B7809F-4817-438C-AE91-2F6C45E02A8A}"/>
            </a:ext>
          </a:extLst>
        </xdr:cNvPr>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2" name="n_2aveValue有形固定資産減価償却率">
          <a:extLst>
            <a:ext uri="{FF2B5EF4-FFF2-40B4-BE49-F238E27FC236}">
              <a16:creationId xmlns:a16="http://schemas.microsoft.com/office/drawing/2014/main" xmlns="" id="{0452C11A-2EEF-41BE-86BB-8F6E96280B1D}"/>
            </a:ext>
          </a:extLst>
        </xdr:cNvPr>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83" name="n_1mainValue有形固定資産減価償却率">
          <a:extLst>
            <a:ext uri="{FF2B5EF4-FFF2-40B4-BE49-F238E27FC236}">
              <a16:creationId xmlns:a16="http://schemas.microsoft.com/office/drawing/2014/main" xmlns="" id="{C5BAAF03-B122-4395-BC72-30573BD67DF2}"/>
            </a:ext>
          </a:extLst>
        </xdr:cNvPr>
        <xdr:cNvSpPr txBox="1"/>
      </xdr:nvSpPr>
      <xdr:spPr>
        <a:xfrm>
          <a:off x="38360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a:extLst>
            <a:ext uri="{FF2B5EF4-FFF2-40B4-BE49-F238E27FC236}">
              <a16:creationId xmlns:a16="http://schemas.microsoft.com/office/drawing/2014/main" xmlns="" id="{4F98BA89-C320-40A3-BD74-B7CA75F05EE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a:extLst>
            <a:ext uri="{FF2B5EF4-FFF2-40B4-BE49-F238E27FC236}">
              <a16:creationId xmlns:a16="http://schemas.microsoft.com/office/drawing/2014/main" xmlns="" id="{8E242FCF-537E-4D30-925D-A3DF2B1DCDFB}"/>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a:extLst>
            <a:ext uri="{FF2B5EF4-FFF2-40B4-BE49-F238E27FC236}">
              <a16:creationId xmlns:a16="http://schemas.microsoft.com/office/drawing/2014/main" xmlns="" id="{7770797B-3B5B-4B5A-BDA7-36CA8A299518}"/>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a:extLst>
            <a:ext uri="{FF2B5EF4-FFF2-40B4-BE49-F238E27FC236}">
              <a16:creationId xmlns:a16="http://schemas.microsoft.com/office/drawing/2014/main" xmlns="" id="{F3EC475E-5375-43DA-B039-230510636B6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a:extLst>
            <a:ext uri="{FF2B5EF4-FFF2-40B4-BE49-F238E27FC236}">
              <a16:creationId xmlns:a16="http://schemas.microsoft.com/office/drawing/2014/main" xmlns="" id="{83DB3A8F-7AB9-4E6B-B843-BEC12954EB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a:extLst>
            <a:ext uri="{FF2B5EF4-FFF2-40B4-BE49-F238E27FC236}">
              <a16:creationId xmlns:a16="http://schemas.microsoft.com/office/drawing/2014/main" xmlns="" id="{4F16F412-428A-430B-BDD1-2F3F2DE557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a:extLst>
            <a:ext uri="{FF2B5EF4-FFF2-40B4-BE49-F238E27FC236}">
              <a16:creationId xmlns:a16="http://schemas.microsoft.com/office/drawing/2014/main" xmlns="" id="{44AD7A6D-6B6A-49F6-B907-A0A169DF96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a:extLst>
            <a:ext uri="{FF2B5EF4-FFF2-40B4-BE49-F238E27FC236}">
              <a16:creationId xmlns:a16="http://schemas.microsoft.com/office/drawing/2014/main" xmlns="" id="{62C2D77E-4481-49E4-86F1-E286277AF49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a:extLst>
            <a:ext uri="{FF2B5EF4-FFF2-40B4-BE49-F238E27FC236}">
              <a16:creationId xmlns:a16="http://schemas.microsoft.com/office/drawing/2014/main" xmlns="" id="{9867FF8A-89E4-4009-8901-D058337256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a:extLst>
            <a:ext uri="{FF2B5EF4-FFF2-40B4-BE49-F238E27FC236}">
              <a16:creationId xmlns:a16="http://schemas.microsoft.com/office/drawing/2014/main" xmlns="" id="{28BCA0ED-5413-480F-AD03-8B2A8EB3F06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a:extLst>
            <a:ext uri="{FF2B5EF4-FFF2-40B4-BE49-F238E27FC236}">
              <a16:creationId xmlns:a16="http://schemas.microsoft.com/office/drawing/2014/main" xmlns="" id="{E8CC26FC-EED4-4E0E-931B-1B5D296A95D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a:extLst>
            <a:ext uri="{FF2B5EF4-FFF2-40B4-BE49-F238E27FC236}">
              <a16:creationId xmlns:a16="http://schemas.microsoft.com/office/drawing/2014/main" xmlns="" id="{3E735DA0-CF13-44A0-9D1C-B9912EFFD36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a:extLst>
            <a:ext uri="{FF2B5EF4-FFF2-40B4-BE49-F238E27FC236}">
              <a16:creationId xmlns:a16="http://schemas.microsoft.com/office/drawing/2014/main" xmlns="" id="{B1CEC1BF-71CF-41BF-9D39-2DCCA83C644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ポイント高いが、神奈川県平均に比しては低い値となっている。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今後、大型の公共事業とそれに伴う起債の発行が予定されているため、動向に注意する必要がある。</a:t>
          </a:r>
        </a:p>
      </xdr:txBody>
    </xdr:sp>
    <xdr:clientData/>
  </xdr:twoCellAnchor>
  <xdr:oneCellAnchor>
    <xdr:from>
      <xdr:col>57</xdr:col>
      <xdr:colOff>111125</xdr:colOff>
      <xdr:row>23</xdr:row>
      <xdr:rowOff>47625</xdr:rowOff>
    </xdr:from>
    <xdr:ext cx="349839" cy="225703"/>
    <xdr:sp macro="" textlink="">
      <xdr:nvSpPr>
        <xdr:cNvPr id="97" name="テキスト ボックス 96">
          <a:extLst>
            <a:ext uri="{FF2B5EF4-FFF2-40B4-BE49-F238E27FC236}">
              <a16:creationId xmlns:a16="http://schemas.microsoft.com/office/drawing/2014/main" xmlns="" id="{DACCA617-31D5-4745-BB1C-3E718140D0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a:extLst>
            <a:ext uri="{FF2B5EF4-FFF2-40B4-BE49-F238E27FC236}">
              <a16:creationId xmlns:a16="http://schemas.microsoft.com/office/drawing/2014/main" xmlns="" id="{9C119549-2FF1-4467-B503-035348D1D0D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a:extLst>
            <a:ext uri="{FF2B5EF4-FFF2-40B4-BE49-F238E27FC236}">
              <a16:creationId xmlns:a16="http://schemas.microsoft.com/office/drawing/2014/main" xmlns="" id="{926DE01D-70C8-4486-ACB1-FC9DC5A3D56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a:extLst>
            <a:ext uri="{FF2B5EF4-FFF2-40B4-BE49-F238E27FC236}">
              <a16:creationId xmlns:a16="http://schemas.microsoft.com/office/drawing/2014/main" xmlns="" id="{D228DCB2-9D5F-4E51-884D-331298DD050A}"/>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a:extLst>
            <a:ext uri="{FF2B5EF4-FFF2-40B4-BE49-F238E27FC236}">
              <a16:creationId xmlns:a16="http://schemas.microsoft.com/office/drawing/2014/main" xmlns="" id="{21ED5830-D9FB-44E6-B9D6-02DFAE16665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a:extLst>
            <a:ext uri="{FF2B5EF4-FFF2-40B4-BE49-F238E27FC236}">
              <a16:creationId xmlns:a16="http://schemas.microsoft.com/office/drawing/2014/main" xmlns="" id="{612BB255-83D0-4822-8A62-4F22B1FDD4E5}"/>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a:extLst>
            <a:ext uri="{FF2B5EF4-FFF2-40B4-BE49-F238E27FC236}">
              <a16:creationId xmlns:a16="http://schemas.microsoft.com/office/drawing/2014/main" xmlns="" id="{8FFBC9DE-98E5-4033-8DC2-9E9E39DF3D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a:extLst>
            <a:ext uri="{FF2B5EF4-FFF2-40B4-BE49-F238E27FC236}">
              <a16:creationId xmlns:a16="http://schemas.microsoft.com/office/drawing/2014/main" xmlns="" id="{EA2E9AEA-BB06-4251-B814-86F6C9C2E999}"/>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a:extLst>
            <a:ext uri="{FF2B5EF4-FFF2-40B4-BE49-F238E27FC236}">
              <a16:creationId xmlns:a16="http://schemas.microsoft.com/office/drawing/2014/main" xmlns="" id="{B19D1169-1461-4EF7-BC96-B329AA8809F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a:extLst>
            <a:ext uri="{FF2B5EF4-FFF2-40B4-BE49-F238E27FC236}">
              <a16:creationId xmlns:a16="http://schemas.microsoft.com/office/drawing/2014/main" xmlns="" id="{F3B74484-5E89-43F4-8DD4-150297852E0C}"/>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a:extLst>
            <a:ext uri="{FF2B5EF4-FFF2-40B4-BE49-F238E27FC236}">
              <a16:creationId xmlns:a16="http://schemas.microsoft.com/office/drawing/2014/main" xmlns="" id="{86905F12-B8D9-4982-9008-C77C5734BA9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a:extLst>
            <a:ext uri="{FF2B5EF4-FFF2-40B4-BE49-F238E27FC236}">
              <a16:creationId xmlns:a16="http://schemas.microsoft.com/office/drawing/2014/main" xmlns="" id="{267898B1-DE91-4D60-B19C-16730AAF621E}"/>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a:extLst>
            <a:ext uri="{FF2B5EF4-FFF2-40B4-BE49-F238E27FC236}">
              <a16:creationId xmlns:a16="http://schemas.microsoft.com/office/drawing/2014/main" xmlns="" id="{88CC7918-7270-43B9-83B8-3FDC2AB0538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a:extLst>
            <a:ext uri="{FF2B5EF4-FFF2-40B4-BE49-F238E27FC236}">
              <a16:creationId xmlns:a16="http://schemas.microsoft.com/office/drawing/2014/main" xmlns="" id="{01FD7311-C67F-4A01-BBEB-493185889886}"/>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a:extLst>
            <a:ext uri="{FF2B5EF4-FFF2-40B4-BE49-F238E27FC236}">
              <a16:creationId xmlns:a16="http://schemas.microsoft.com/office/drawing/2014/main" xmlns="" id="{F6206132-7592-4CF0-B152-1D15225EDB1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2" name="直線コネクタ 111">
          <a:extLst>
            <a:ext uri="{FF2B5EF4-FFF2-40B4-BE49-F238E27FC236}">
              <a16:creationId xmlns:a16="http://schemas.microsoft.com/office/drawing/2014/main" xmlns="" id="{BB14F609-2125-46E2-B7A6-36C6CE6E5BFA}"/>
            </a:ext>
          </a:extLst>
        </xdr:cNvPr>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a:extLst>
            <a:ext uri="{FF2B5EF4-FFF2-40B4-BE49-F238E27FC236}">
              <a16:creationId xmlns:a16="http://schemas.microsoft.com/office/drawing/2014/main" xmlns="" id="{F49F73D6-9C40-4865-9865-88366C7CDDEB}"/>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a:extLst>
            <a:ext uri="{FF2B5EF4-FFF2-40B4-BE49-F238E27FC236}">
              <a16:creationId xmlns:a16="http://schemas.microsoft.com/office/drawing/2014/main" xmlns="" id="{DF27F540-F811-4977-8EE3-E8779593A9B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15" name="債務償還可能年数最大値テキスト">
          <a:extLst>
            <a:ext uri="{FF2B5EF4-FFF2-40B4-BE49-F238E27FC236}">
              <a16:creationId xmlns:a16="http://schemas.microsoft.com/office/drawing/2014/main" xmlns="" id="{1F71F05E-BF4F-461E-A5D3-FBFC97E2BA17}"/>
            </a:ext>
          </a:extLst>
        </xdr:cNvPr>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16" name="直線コネクタ 115">
          <a:extLst>
            <a:ext uri="{FF2B5EF4-FFF2-40B4-BE49-F238E27FC236}">
              <a16:creationId xmlns:a16="http://schemas.microsoft.com/office/drawing/2014/main" xmlns="" id="{A2765E2F-460C-4D82-BAEA-FFE7C3E9BC76}"/>
            </a:ext>
          </a:extLst>
        </xdr:cNvPr>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17" name="債務償還可能年数平均値テキスト">
          <a:extLst>
            <a:ext uri="{FF2B5EF4-FFF2-40B4-BE49-F238E27FC236}">
              <a16:creationId xmlns:a16="http://schemas.microsoft.com/office/drawing/2014/main" xmlns="" id="{F6BB4933-F6EF-4A9B-B388-7B535AD39897}"/>
            </a:ext>
          </a:extLst>
        </xdr:cNvPr>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18" name="フローチャート: 判断 117">
          <a:extLst>
            <a:ext uri="{FF2B5EF4-FFF2-40B4-BE49-F238E27FC236}">
              <a16:creationId xmlns:a16="http://schemas.microsoft.com/office/drawing/2014/main" xmlns="" id="{34DCD8E2-5927-41FA-977B-5F7F17B53783}"/>
            </a:ext>
          </a:extLst>
        </xdr:cNvPr>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xmlns="" id="{6E05E41D-076A-4E8B-ABB9-75DE69C866B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xmlns="" id="{13032CA2-9F4B-4CC3-9ABC-54858B49683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xmlns="" id="{FD441035-9A23-4D87-B82C-82B25929FD4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xmlns="" id="{500689A1-43AD-4A78-983C-6B5C0A55D23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xmlns="" id="{EA950E38-9C73-4DD6-8804-90DD5B1448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142170</xdr:rowOff>
    </xdr:from>
    <xdr:to>
      <xdr:col>76</xdr:col>
      <xdr:colOff>73025</xdr:colOff>
      <xdr:row>30</xdr:row>
      <xdr:rowOff>72320</xdr:rowOff>
    </xdr:to>
    <xdr:sp macro="" textlink="">
      <xdr:nvSpPr>
        <xdr:cNvPr id="124" name="楕円 123">
          <a:extLst>
            <a:ext uri="{FF2B5EF4-FFF2-40B4-BE49-F238E27FC236}">
              <a16:creationId xmlns:a16="http://schemas.microsoft.com/office/drawing/2014/main" xmlns="" id="{DA221E05-945B-4CA5-AC91-049D4C877EB3}"/>
            </a:ext>
          </a:extLst>
        </xdr:cNvPr>
        <xdr:cNvSpPr/>
      </xdr:nvSpPr>
      <xdr:spPr>
        <a:xfrm>
          <a:off x="14744700" y="58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165047</xdr:rowOff>
    </xdr:from>
    <xdr:ext cx="340478" cy="259045"/>
    <xdr:sp macro="" textlink="">
      <xdr:nvSpPr>
        <xdr:cNvPr id="125" name="債務償還可能年数該当値テキスト">
          <a:extLst>
            <a:ext uri="{FF2B5EF4-FFF2-40B4-BE49-F238E27FC236}">
              <a16:creationId xmlns:a16="http://schemas.microsoft.com/office/drawing/2014/main" xmlns="" id="{406880E8-ADB3-4182-9A68-BF066FCCDB37}"/>
            </a:ext>
          </a:extLst>
        </xdr:cNvPr>
        <xdr:cNvSpPr txBox="1"/>
      </xdr:nvSpPr>
      <xdr:spPr>
        <a:xfrm>
          <a:off x="14846300" y="5737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a:extLst>
            <a:ext uri="{FF2B5EF4-FFF2-40B4-BE49-F238E27FC236}">
              <a16:creationId xmlns:a16="http://schemas.microsoft.com/office/drawing/2014/main" xmlns="" id="{12EFECA3-FFD8-4E0A-BCB9-023850B6072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a:extLst>
            <a:ext uri="{FF2B5EF4-FFF2-40B4-BE49-F238E27FC236}">
              <a16:creationId xmlns:a16="http://schemas.microsoft.com/office/drawing/2014/main" xmlns="" id="{E282F301-7AB1-4B41-BF4E-2BF13273958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a:extLst>
            <a:ext uri="{FF2B5EF4-FFF2-40B4-BE49-F238E27FC236}">
              <a16:creationId xmlns:a16="http://schemas.microsoft.com/office/drawing/2014/main" xmlns="" id="{D7A43764-3AAE-4AE1-9BFA-BF46275E60A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a:extLst>
            <a:ext uri="{FF2B5EF4-FFF2-40B4-BE49-F238E27FC236}">
              <a16:creationId xmlns:a16="http://schemas.microsoft.com/office/drawing/2014/main" xmlns="" id="{796E1D24-9DAC-40CD-89F9-7DF20D96465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a:extLst>
            <a:ext uri="{FF2B5EF4-FFF2-40B4-BE49-F238E27FC236}">
              <a16:creationId xmlns:a16="http://schemas.microsoft.com/office/drawing/2014/main" xmlns="" id="{F01DB902-0259-4EB0-86F3-E403EA58C6D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a:extLst>
            <a:ext uri="{FF2B5EF4-FFF2-40B4-BE49-F238E27FC236}">
              <a16:creationId xmlns:a16="http://schemas.microsoft.com/office/drawing/2014/main" xmlns="" id="{90DFBBFA-76A8-425D-BBCC-142A4269A02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D752ACF-3F71-41B8-85B9-5F66CACC64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4F718EE-9628-4744-A37D-3D1716FFE0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ED6EC72-03FC-4558-A444-FE5FBF275E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B1A2D2E-1A2B-4BE7-B614-8B142718CB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863A694-F56A-40EC-B915-DB782618BE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D7956E8-A8EF-4D87-87F5-EE99870495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E6BFD72-ED85-4FB7-91C3-C1388A2044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8C0E3C7-21E4-47B8-B5F0-BC68A5A4E3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47F40FC-53E5-4E7C-BB10-C597EB7689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9E822C5-242F-44D8-897E-7809074B2B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A9C8E87-7AF6-427D-85BA-10B1144FD4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0E0BE36-B798-4DE6-892F-A1A310B800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15CCBDD-7885-40C3-9483-B40A083050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664987F-872A-482F-9272-9EB4B32B61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01A7E2C-CFC1-4890-AC4E-B9D5B7EE23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D809C15A-793A-4A26-8983-C3C94F2A59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316796C-2BB8-4323-BCCF-28F293AA3D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8C3CB4A-AD79-49CD-89A0-685C9BF375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4138247-2B83-4C89-B0E9-FC6713FF58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2FA7716-339F-4AC8-837F-865C34FEF3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151B870-3011-49F3-A9C4-2DE927390F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1EADDE0-A6EF-4418-B3AA-CA982385A7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703D080-5D8C-43B1-B50A-BC80568724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43EA659-BEF3-4FFA-AF71-2FE7D819A5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3A61174-FA92-41DB-8897-B9B34EBAAC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FE142D4-4C02-4B3B-A73A-4BEF7825EF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B3CB326-B384-42F0-8887-ADFED87419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81E6342-AE1F-4F79-A37F-AF47925041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86674D3-1394-4939-A579-0AB5D2B0E66C}"/>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303F4462-2E0F-489C-B194-39C3BF51320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64755382-6FEE-4758-87E0-CDC05C29B5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53EDF741-794E-4B54-8208-B5C3961D5F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B4063748-B501-4EC7-8107-5C11D98FCF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17A50528-C628-4F96-9370-AD0B502DBC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16CFE2D3-5386-474E-99AC-2C34807C4D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CDAF2178-B931-4E8E-9037-45E7C96BF0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A002BB8A-199C-4FD1-AFBD-BBF6B2A775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5F9C8C49-0D36-4379-AD9B-97D584A37A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68EDBF11-83A1-4859-A9C0-98C47069F9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CCCA47F2-DCB7-4CD2-A239-E2995494F55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E870BEED-B686-47BE-9511-54F162E6C98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BA07D4C4-BDB8-4933-9E27-423A71EE159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19BD83B4-20AB-42FE-92A9-2D32FC5C200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6478C992-9D4B-4B0E-A720-8263EFBF876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86147D65-1F93-46D5-86DF-6B2686DBEEB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32A2315A-6A9E-43F4-8E8F-C230ABCD9CC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9948739A-8340-4C0D-900C-0C1D8BCB6D3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553AD4C5-359A-4F64-BE0E-854B377059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F9756192-9F69-4F99-B6AF-F70825430B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C690DB0C-8A36-4ABB-A4A3-8F40D36B921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C74E6D3E-DE4F-40EA-967D-9DD73BEAE08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5670703D-9878-42E6-ADF2-6A056E9E59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A298804B-F1AC-4900-8FE6-163537DAE49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757865C5-C8EA-4777-AE96-FBB15EBAF9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xmlns="" id="{B7E82A55-6A57-4463-A61C-EC1A8586F51C}"/>
            </a:ext>
          </a:extLst>
        </xdr:cNvPr>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EFB41EB7-F481-4DB2-9FEC-2F816ED866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xmlns="" id="{5699BCFB-EC86-4D2C-A6DD-6558B3DB18AB}"/>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022E3E00-DB08-41A7-9FA0-CEDAF9C0C915}"/>
            </a:ext>
          </a:extLst>
        </xdr:cNvPr>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a:extLst>
            <a:ext uri="{FF2B5EF4-FFF2-40B4-BE49-F238E27FC236}">
              <a16:creationId xmlns:a16="http://schemas.microsoft.com/office/drawing/2014/main" xmlns="" id="{EDB19358-6AE2-4268-B58B-E586C9DEA439}"/>
            </a:ext>
          </a:extLst>
        </xdr:cNvPr>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A2032DEB-2767-4677-8001-0E803F352E7A}"/>
            </a:ext>
          </a:extLst>
        </xdr:cNvPr>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a:extLst>
            <a:ext uri="{FF2B5EF4-FFF2-40B4-BE49-F238E27FC236}">
              <a16:creationId xmlns:a16="http://schemas.microsoft.com/office/drawing/2014/main" xmlns="" id="{FBC102C3-6D76-42DB-9E4D-52BBB23C20E0}"/>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xmlns="" id="{CB679C54-A6E2-4768-9D91-3982ECE7F2FA}"/>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xmlns="" id="{FA53A069-ACE8-48ED-9BD8-E3ABB7655CF2}"/>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DC93C3DF-3EF2-45DC-ADA8-61704D1E71C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37F7F479-5606-487B-B6D9-61E0F4EE11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90C206D7-4C1A-4857-B955-0719406291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FDEE593-BDB7-4E33-A030-576864128F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9262AE4-C882-4DE9-893E-0A0A2E970F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137795</xdr:rowOff>
    </xdr:from>
    <xdr:to>
      <xdr:col>20</xdr:col>
      <xdr:colOff>38100</xdr:colOff>
      <xdr:row>36</xdr:row>
      <xdr:rowOff>67945</xdr:rowOff>
    </xdr:to>
    <xdr:sp macro="" textlink="">
      <xdr:nvSpPr>
        <xdr:cNvPr id="70" name="楕円 69">
          <a:extLst>
            <a:ext uri="{FF2B5EF4-FFF2-40B4-BE49-F238E27FC236}">
              <a16:creationId xmlns:a16="http://schemas.microsoft.com/office/drawing/2014/main" xmlns="" id="{89224ECA-5528-4CDB-90B5-3CDC06C93AD7}"/>
            </a:ext>
          </a:extLst>
        </xdr:cNvPr>
        <xdr:cNvSpPr/>
      </xdr:nvSpPr>
      <xdr:spPr>
        <a:xfrm>
          <a:off x="3746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5732</xdr:rowOff>
    </xdr:from>
    <xdr:ext cx="405111" cy="259045"/>
    <xdr:sp macro="" textlink="">
      <xdr:nvSpPr>
        <xdr:cNvPr id="71" name="n_1aveValue【道路】&#10;有形固定資産減価償却率">
          <a:extLst>
            <a:ext uri="{FF2B5EF4-FFF2-40B4-BE49-F238E27FC236}">
              <a16:creationId xmlns:a16="http://schemas.microsoft.com/office/drawing/2014/main" xmlns="" id="{7FDF53D2-AC74-4AD5-8A0F-374E1C5553D0}"/>
            </a:ext>
          </a:extLst>
        </xdr:cNvPr>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2" name="n_2aveValue【道路】&#10;有形固定資産減価償却率">
          <a:extLst>
            <a:ext uri="{FF2B5EF4-FFF2-40B4-BE49-F238E27FC236}">
              <a16:creationId xmlns:a16="http://schemas.microsoft.com/office/drawing/2014/main" xmlns="" id="{C997C89B-166A-427E-910A-C1A3F7E39AA8}"/>
            </a:ext>
          </a:extLst>
        </xdr:cNvPr>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84472</xdr:rowOff>
    </xdr:from>
    <xdr:ext cx="405111" cy="259045"/>
    <xdr:sp macro="" textlink="">
      <xdr:nvSpPr>
        <xdr:cNvPr id="73" name="n_1mainValue【道路】&#10;有形固定資産減価償却率">
          <a:extLst>
            <a:ext uri="{FF2B5EF4-FFF2-40B4-BE49-F238E27FC236}">
              <a16:creationId xmlns:a16="http://schemas.microsoft.com/office/drawing/2014/main" xmlns="" id="{A2962B78-E596-4BE4-A222-FFBE0AADB3EF}"/>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xmlns="" id="{2CEE2916-DFF8-4A02-AB5A-E89E6D20EC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xmlns="" id="{FD2B5243-7CC8-45C3-84AF-8C9499DA11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xmlns="" id="{0F016C6B-AEF9-4255-9604-8B5C0885316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xmlns="" id="{D2EC4F55-7F3A-4D9B-9705-C75EEE3361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xmlns="" id="{37FE427B-FAB3-462F-8A55-F6C5B880D0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xmlns="" id="{30B58518-8B81-4DC3-A3BB-4AE43BF83D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xmlns="" id="{3DA2DFA1-D928-4D53-A0C1-94A8A651CD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xmlns="" id="{FD9496D0-A8A9-4C83-B5F7-1A32F1F7FE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xmlns="" id="{61A72EE0-05E6-420D-B79D-08EE789489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xmlns="" id="{22B13A39-5F6F-44A5-99D7-E84C141170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a:extLst>
            <a:ext uri="{FF2B5EF4-FFF2-40B4-BE49-F238E27FC236}">
              <a16:creationId xmlns:a16="http://schemas.microsoft.com/office/drawing/2014/main" xmlns="" id="{687FE56B-13BB-47AC-B84E-B6E4DAD7BAF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a:extLst>
            <a:ext uri="{FF2B5EF4-FFF2-40B4-BE49-F238E27FC236}">
              <a16:creationId xmlns:a16="http://schemas.microsoft.com/office/drawing/2014/main" xmlns="" id="{9B105B02-7B36-4CF5-818B-D9F6273CBD3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a:extLst>
            <a:ext uri="{FF2B5EF4-FFF2-40B4-BE49-F238E27FC236}">
              <a16:creationId xmlns:a16="http://schemas.microsoft.com/office/drawing/2014/main" xmlns="" id="{120F47E0-E7DA-4108-9233-CACD2125E3C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a:extLst>
            <a:ext uri="{FF2B5EF4-FFF2-40B4-BE49-F238E27FC236}">
              <a16:creationId xmlns:a16="http://schemas.microsoft.com/office/drawing/2014/main" xmlns="" id="{C1BC2B2E-2C30-4238-9226-6A21DE4C5C0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a:extLst>
            <a:ext uri="{FF2B5EF4-FFF2-40B4-BE49-F238E27FC236}">
              <a16:creationId xmlns:a16="http://schemas.microsoft.com/office/drawing/2014/main" xmlns="" id="{778E8783-7E36-4BBA-91F2-BB47AA40892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a:extLst>
            <a:ext uri="{FF2B5EF4-FFF2-40B4-BE49-F238E27FC236}">
              <a16:creationId xmlns:a16="http://schemas.microsoft.com/office/drawing/2014/main" xmlns="" id="{37E31D03-677E-443B-8DFA-166A26EC14F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a:extLst>
            <a:ext uri="{FF2B5EF4-FFF2-40B4-BE49-F238E27FC236}">
              <a16:creationId xmlns:a16="http://schemas.microsoft.com/office/drawing/2014/main" xmlns="" id="{5BB07E19-19C6-4282-BA08-2AFB3802558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a:extLst>
            <a:ext uri="{FF2B5EF4-FFF2-40B4-BE49-F238E27FC236}">
              <a16:creationId xmlns:a16="http://schemas.microsoft.com/office/drawing/2014/main" xmlns="" id="{1FBE2407-1C82-41CD-BB50-9883275FE87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a:extLst>
            <a:ext uri="{FF2B5EF4-FFF2-40B4-BE49-F238E27FC236}">
              <a16:creationId xmlns:a16="http://schemas.microsoft.com/office/drawing/2014/main" xmlns="" id="{457EE87D-9A90-4F77-A8C3-4E175F64921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a:extLst>
            <a:ext uri="{FF2B5EF4-FFF2-40B4-BE49-F238E27FC236}">
              <a16:creationId xmlns:a16="http://schemas.microsoft.com/office/drawing/2014/main" xmlns="" id="{B8B6DCB2-2E73-4937-AF17-C3E037C3F31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a:extLst>
            <a:ext uri="{FF2B5EF4-FFF2-40B4-BE49-F238E27FC236}">
              <a16:creationId xmlns:a16="http://schemas.microsoft.com/office/drawing/2014/main" xmlns="" id="{0D9BF07E-6491-4F91-98EC-8384E9882C5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a:extLst>
            <a:ext uri="{FF2B5EF4-FFF2-40B4-BE49-F238E27FC236}">
              <a16:creationId xmlns:a16="http://schemas.microsoft.com/office/drawing/2014/main" xmlns="" id="{333294C3-130A-4CC1-8131-E074B8951FB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xmlns="" id="{1A96E61E-0B67-4011-8185-771AFA9201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a:extLst>
            <a:ext uri="{FF2B5EF4-FFF2-40B4-BE49-F238E27FC236}">
              <a16:creationId xmlns:a16="http://schemas.microsoft.com/office/drawing/2014/main" xmlns="" id="{AA0B6D16-45B0-4A03-94DC-6048C195CB9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xmlns="" id="{18F46C99-9C47-496C-93DE-273A3566F5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99" name="直線コネクタ 98">
          <a:extLst>
            <a:ext uri="{FF2B5EF4-FFF2-40B4-BE49-F238E27FC236}">
              <a16:creationId xmlns:a16="http://schemas.microsoft.com/office/drawing/2014/main" xmlns="" id="{2F30B001-394E-4D80-8BF1-3EEE2A180042}"/>
            </a:ext>
          </a:extLst>
        </xdr:cNvPr>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0" name="【道路】&#10;一人当たり延長最小値テキスト">
          <a:extLst>
            <a:ext uri="{FF2B5EF4-FFF2-40B4-BE49-F238E27FC236}">
              <a16:creationId xmlns:a16="http://schemas.microsoft.com/office/drawing/2014/main" xmlns="" id="{40AACA26-A353-433C-BE4F-075BBB13A735}"/>
            </a:ext>
          </a:extLst>
        </xdr:cNvPr>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1" name="直線コネクタ 100">
          <a:extLst>
            <a:ext uri="{FF2B5EF4-FFF2-40B4-BE49-F238E27FC236}">
              <a16:creationId xmlns:a16="http://schemas.microsoft.com/office/drawing/2014/main" xmlns="" id="{693CDC2A-215E-4B2C-A35C-9EF72BBE5E54}"/>
            </a:ext>
          </a:extLst>
        </xdr:cNvPr>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2" name="【道路】&#10;一人当たり延長最大値テキスト">
          <a:extLst>
            <a:ext uri="{FF2B5EF4-FFF2-40B4-BE49-F238E27FC236}">
              <a16:creationId xmlns:a16="http://schemas.microsoft.com/office/drawing/2014/main" xmlns="" id="{080013A8-43B8-451A-AFB2-8F3D9A3D4075}"/>
            </a:ext>
          </a:extLst>
        </xdr:cNvPr>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3" name="直線コネクタ 102">
          <a:extLst>
            <a:ext uri="{FF2B5EF4-FFF2-40B4-BE49-F238E27FC236}">
              <a16:creationId xmlns:a16="http://schemas.microsoft.com/office/drawing/2014/main" xmlns="" id="{ED2D9D51-1AE6-469C-B591-06636DB13F58}"/>
            </a:ext>
          </a:extLst>
        </xdr:cNvPr>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4" name="【道路】&#10;一人当たり延長平均値テキスト">
          <a:extLst>
            <a:ext uri="{FF2B5EF4-FFF2-40B4-BE49-F238E27FC236}">
              <a16:creationId xmlns:a16="http://schemas.microsoft.com/office/drawing/2014/main" xmlns="" id="{CFCC6E50-4A57-49A9-A900-4D4ED9F79953}"/>
            </a:ext>
          </a:extLst>
        </xdr:cNvPr>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5" name="フローチャート: 判断 104">
          <a:extLst>
            <a:ext uri="{FF2B5EF4-FFF2-40B4-BE49-F238E27FC236}">
              <a16:creationId xmlns:a16="http://schemas.microsoft.com/office/drawing/2014/main" xmlns="" id="{9112F919-8FC1-4C58-9322-76681FE13F8D}"/>
            </a:ext>
          </a:extLst>
        </xdr:cNvPr>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6" name="フローチャート: 判断 105">
          <a:extLst>
            <a:ext uri="{FF2B5EF4-FFF2-40B4-BE49-F238E27FC236}">
              <a16:creationId xmlns:a16="http://schemas.microsoft.com/office/drawing/2014/main" xmlns="" id="{33012640-AA18-4B4A-A304-B0A43D24DA28}"/>
            </a:ext>
          </a:extLst>
        </xdr:cNvPr>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07" name="フローチャート: 判断 106">
          <a:extLst>
            <a:ext uri="{FF2B5EF4-FFF2-40B4-BE49-F238E27FC236}">
              <a16:creationId xmlns:a16="http://schemas.microsoft.com/office/drawing/2014/main" xmlns="" id="{E4F84070-54E4-4FC5-9D2F-B88E49B12CCD}"/>
            </a:ext>
          </a:extLst>
        </xdr:cNvPr>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5FF9DD99-D437-4A79-94C2-6EC8E028FE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72A06827-CA6B-4EC3-BA98-390A60AB19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12351ABD-A5E4-43D8-A7B4-18716A705F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33EBBE39-A40F-45F0-8C41-3A09B65D1A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B4E448A4-EC6E-40FB-9F4C-5E15C72D0B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106586</xdr:rowOff>
    </xdr:from>
    <xdr:to>
      <xdr:col>50</xdr:col>
      <xdr:colOff>165100</xdr:colOff>
      <xdr:row>41</xdr:row>
      <xdr:rowOff>36736</xdr:rowOff>
    </xdr:to>
    <xdr:sp macro="" textlink="">
      <xdr:nvSpPr>
        <xdr:cNvPr id="113" name="楕円 112">
          <a:extLst>
            <a:ext uri="{FF2B5EF4-FFF2-40B4-BE49-F238E27FC236}">
              <a16:creationId xmlns:a16="http://schemas.microsoft.com/office/drawing/2014/main" xmlns="" id="{4BC415CC-8C96-4C97-AC1E-3CA206E97280}"/>
            </a:ext>
          </a:extLst>
        </xdr:cNvPr>
        <xdr:cNvSpPr/>
      </xdr:nvSpPr>
      <xdr:spPr>
        <a:xfrm>
          <a:off x="9588500" y="69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75273</xdr:rowOff>
    </xdr:from>
    <xdr:ext cx="534377" cy="259045"/>
    <xdr:sp macro="" textlink="">
      <xdr:nvSpPr>
        <xdr:cNvPr id="114" name="n_1aveValue【道路】&#10;一人当たり延長">
          <a:extLst>
            <a:ext uri="{FF2B5EF4-FFF2-40B4-BE49-F238E27FC236}">
              <a16:creationId xmlns:a16="http://schemas.microsoft.com/office/drawing/2014/main" xmlns="" id="{3A44004B-CDB0-43CD-B101-A4C5BF967186}"/>
            </a:ext>
          </a:extLst>
        </xdr:cNvPr>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15" name="n_2aveValue【道路】&#10;一人当たり延長">
          <a:extLst>
            <a:ext uri="{FF2B5EF4-FFF2-40B4-BE49-F238E27FC236}">
              <a16:creationId xmlns:a16="http://schemas.microsoft.com/office/drawing/2014/main" xmlns="" id="{2738D5CC-86C9-47B5-80D6-596B8D9865EE}"/>
            </a:ext>
          </a:extLst>
        </xdr:cNvPr>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27863</xdr:rowOff>
    </xdr:from>
    <xdr:ext cx="469744" cy="259045"/>
    <xdr:sp macro="" textlink="">
      <xdr:nvSpPr>
        <xdr:cNvPr id="116" name="n_1mainValue【道路】&#10;一人当たり延長">
          <a:extLst>
            <a:ext uri="{FF2B5EF4-FFF2-40B4-BE49-F238E27FC236}">
              <a16:creationId xmlns:a16="http://schemas.microsoft.com/office/drawing/2014/main" xmlns="" id="{6D121C7D-7909-4358-B74F-0D0EAA6C4445}"/>
            </a:ext>
          </a:extLst>
        </xdr:cNvPr>
        <xdr:cNvSpPr txBox="1"/>
      </xdr:nvSpPr>
      <xdr:spPr>
        <a:xfrm>
          <a:off x="9391727" y="705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xmlns="" id="{0935652F-72AF-4EFA-920C-55AC0749B2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xmlns="" id="{7C4A73D3-5D22-4C11-BCF6-F04D0B66D5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xmlns="" id="{14F580A0-B398-48FA-BDF2-A7276B199A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xmlns="" id="{39B51E3C-FC56-4067-BDF9-C4082C91C4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xmlns="" id="{FB71F532-B984-4647-A5DA-F394853F25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xmlns="" id="{381CB8E6-654A-4490-BD0A-2C6E8C2448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xmlns="" id="{2EF0B02F-92BF-494A-A99A-319D8EB4D9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xmlns="" id="{DBFA88B4-2F99-44BA-A5B2-CA6A62D3DED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xmlns="" id="{CF85434C-A717-4522-A362-42FC62B5CA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xmlns="" id="{8F07FDF9-D09C-469C-BFDA-93C22DF278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a:extLst>
            <a:ext uri="{FF2B5EF4-FFF2-40B4-BE49-F238E27FC236}">
              <a16:creationId xmlns:a16="http://schemas.microsoft.com/office/drawing/2014/main" xmlns="" id="{F3EACA97-C628-4658-BB2F-E5D737A80B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a:extLst>
            <a:ext uri="{FF2B5EF4-FFF2-40B4-BE49-F238E27FC236}">
              <a16:creationId xmlns:a16="http://schemas.microsoft.com/office/drawing/2014/main" xmlns="" id="{B3268DB9-A775-4F13-A341-DC53A0E6CEF9}"/>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a:extLst>
            <a:ext uri="{FF2B5EF4-FFF2-40B4-BE49-F238E27FC236}">
              <a16:creationId xmlns:a16="http://schemas.microsoft.com/office/drawing/2014/main" xmlns="" id="{738C2C2A-2C6B-4EEB-A141-D237F2BCCC7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a:extLst>
            <a:ext uri="{FF2B5EF4-FFF2-40B4-BE49-F238E27FC236}">
              <a16:creationId xmlns:a16="http://schemas.microsoft.com/office/drawing/2014/main" xmlns="" id="{23715BE0-9564-4443-B9A9-FB81C4DE7C7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a:extLst>
            <a:ext uri="{FF2B5EF4-FFF2-40B4-BE49-F238E27FC236}">
              <a16:creationId xmlns:a16="http://schemas.microsoft.com/office/drawing/2014/main" xmlns="" id="{4842C48A-14A9-4BC7-9378-B54CA27BF7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xmlns="" id="{899D8818-B6C2-448C-8EDA-D6B130F91C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a:extLst>
            <a:ext uri="{FF2B5EF4-FFF2-40B4-BE49-F238E27FC236}">
              <a16:creationId xmlns:a16="http://schemas.microsoft.com/office/drawing/2014/main" xmlns="" id="{8EDB5870-1544-479B-9D45-0A0888A1700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a:extLst>
            <a:ext uri="{FF2B5EF4-FFF2-40B4-BE49-F238E27FC236}">
              <a16:creationId xmlns:a16="http://schemas.microsoft.com/office/drawing/2014/main" xmlns="" id="{2ED16828-0323-4183-A82D-5341CF5C98B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a:extLst>
            <a:ext uri="{FF2B5EF4-FFF2-40B4-BE49-F238E27FC236}">
              <a16:creationId xmlns:a16="http://schemas.microsoft.com/office/drawing/2014/main" xmlns="" id="{60FBF96F-8F6A-4936-9889-BE50388B770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a:extLst>
            <a:ext uri="{FF2B5EF4-FFF2-40B4-BE49-F238E27FC236}">
              <a16:creationId xmlns:a16="http://schemas.microsoft.com/office/drawing/2014/main" xmlns="" id="{2C5B44BA-917E-42F4-A452-EB441331A7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xmlns="" id="{813F8011-EAF8-470A-8394-C3494D6488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xmlns="" id="{AC7118BD-C24E-4DC0-BA90-B78F977CB97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xmlns="" id="{C768C04E-AD6B-4C54-A417-FD14AB850A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0" name="直線コネクタ 139">
          <a:extLst>
            <a:ext uri="{FF2B5EF4-FFF2-40B4-BE49-F238E27FC236}">
              <a16:creationId xmlns:a16="http://schemas.microsoft.com/office/drawing/2014/main" xmlns="" id="{8AAEC39F-256E-44CD-9B89-8321FE2FA6EB}"/>
            </a:ext>
          </a:extLst>
        </xdr:cNvPr>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1" name="【橋りょう・トンネル】&#10;有形固定資産減価償却率最小値テキスト">
          <a:extLst>
            <a:ext uri="{FF2B5EF4-FFF2-40B4-BE49-F238E27FC236}">
              <a16:creationId xmlns:a16="http://schemas.microsoft.com/office/drawing/2014/main" xmlns="" id="{4D6A0371-49DF-4601-9672-1E094DE599D3}"/>
            </a:ext>
          </a:extLst>
        </xdr:cNvPr>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2" name="直線コネクタ 141">
          <a:extLst>
            <a:ext uri="{FF2B5EF4-FFF2-40B4-BE49-F238E27FC236}">
              <a16:creationId xmlns:a16="http://schemas.microsoft.com/office/drawing/2014/main" xmlns="" id="{2505B510-8C3A-41E9-BAC5-681D2E299CD1}"/>
            </a:ext>
          </a:extLst>
        </xdr:cNvPr>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xmlns="" id="{DF7F646A-9AC9-40FC-8EF8-1986D1844CE1}"/>
            </a:ext>
          </a:extLst>
        </xdr:cNvPr>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44" name="直線コネクタ 143">
          <a:extLst>
            <a:ext uri="{FF2B5EF4-FFF2-40B4-BE49-F238E27FC236}">
              <a16:creationId xmlns:a16="http://schemas.microsoft.com/office/drawing/2014/main" xmlns="" id="{FB784D7B-7016-4206-804A-B5BC8E384186}"/>
            </a:ext>
          </a:extLst>
        </xdr:cNvPr>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xmlns="" id="{C3663864-82B4-48AD-B5EE-C033DFAD57E9}"/>
            </a:ext>
          </a:extLst>
        </xdr:cNvPr>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46" name="フローチャート: 判断 145">
          <a:extLst>
            <a:ext uri="{FF2B5EF4-FFF2-40B4-BE49-F238E27FC236}">
              <a16:creationId xmlns:a16="http://schemas.microsoft.com/office/drawing/2014/main" xmlns="" id="{7E118167-A856-48FD-8A07-50D79A30039D}"/>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47" name="フローチャート: 判断 146">
          <a:extLst>
            <a:ext uri="{FF2B5EF4-FFF2-40B4-BE49-F238E27FC236}">
              <a16:creationId xmlns:a16="http://schemas.microsoft.com/office/drawing/2014/main" xmlns="" id="{7E9599FE-B8D0-420D-A0A3-FA6B9EC0FCF6}"/>
            </a:ext>
          </a:extLst>
        </xdr:cNvPr>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48" name="フローチャート: 判断 147">
          <a:extLst>
            <a:ext uri="{FF2B5EF4-FFF2-40B4-BE49-F238E27FC236}">
              <a16:creationId xmlns:a16="http://schemas.microsoft.com/office/drawing/2014/main" xmlns="" id="{6A4D73CE-2B54-4E20-9E89-51E055A54007}"/>
            </a:ext>
          </a:extLst>
        </xdr:cNvPr>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797C12A6-086F-40C6-84AD-C8AB35719B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xmlns="" id="{908CB97B-D723-4BD6-85E3-7F7F96691F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77C77878-3085-4683-B2BB-312CE99BB33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59E97EB8-02B7-43C8-A32F-77B7271D37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F9FCDCBB-5172-4A44-90CC-0B99999AA8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54" name="楕円 153">
          <a:extLst>
            <a:ext uri="{FF2B5EF4-FFF2-40B4-BE49-F238E27FC236}">
              <a16:creationId xmlns:a16="http://schemas.microsoft.com/office/drawing/2014/main" xmlns="" id="{ED0ED2BF-D1DA-4621-AB6F-181BFDEAEF5F}"/>
            </a:ext>
          </a:extLst>
        </xdr:cNvPr>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3827</xdr:rowOff>
    </xdr:from>
    <xdr:ext cx="405111" cy="259045"/>
    <xdr:sp macro="" textlink="">
      <xdr:nvSpPr>
        <xdr:cNvPr id="155" name="n_1aveValue【橋りょう・トンネル】&#10;有形固定資産減価償却率">
          <a:extLst>
            <a:ext uri="{FF2B5EF4-FFF2-40B4-BE49-F238E27FC236}">
              <a16:creationId xmlns:a16="http://schemas.microsoft.com/office/drawing/2014/main" xmlns="" id="{54442078-6328-479C-9A4F-C9C7BAB7E1FF}"/>
            </a:ext>
          </a:extLst>
        </xdr:cNvPr>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56" name="n_2aveValue【橋りょう・トンネル】&#10;有形固定資産減価償却率">
          <a:extLst>
            <a:ext uri="{FF2B5EF4-FFF2-40B4-BE49-F238E27FC236}">
              <a16:creationId xmlns:a16="http://schemas.microsoft.com/office/drawing/2014/main" xmlns="" id="{9319387A-B463-4EA8-9465-D1A9C89412F2}"/>
            </a:ext>
          </a:extLst>
        </xdr:cNvPr>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157" name="n_1mainValue【橋りょう・トンネル】&#10;有形固定資産減価償却率">
          <a:extLst>
            <a:ext uri="{FF2B5EF4-FFF2-40B4-BE49-F238E27FC236}">
              <a16:creationId xmlns:a16="http://schemas.microsoft.com/office/drawing/2014/main" xmlns="" id="{C6D80034-0FEC-46F8-84A6-0FA4777A1874}"/>
            </a:ext>
          </a:extLst>
        </xdr:cNvPr>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xmlns="" id="{67BD98DA-9DC9-47D9-A8FE-E3B205E20E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xmlns="" id="{6F72FBF8-9187-459C-A3A2-62B5332FFE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xmlns="" id="{D73D3C9F-6EE5-4A61-9696-D8B73B9B21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xmlns="" id="{623FAF8E-D6A4-47D1-A11B-318ABAE70F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xmlns="" id="{9B9B1727-C711-453A-A9A3-1EF528AC10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xmlns="" id="{66CDBEE6-A60A-4B9F-84FC-8CA26F8B5F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xmlns="" id="{A6D0FFF1-D6CA-49BF-9995-60C55C1EA8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xmlns="" id="{02B1B34D-0A62-462B-A821-65DC740F93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xmlns="" id="{13F49B82-AD7A-4EDC-AFB2-ED72A9AFD7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xmlns="" id="{B7B85010-F705-4865-A2C1-143F4DE993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xmlns="" id="{C3F5A198-E63D-477F-B0E7-1E6E547A23E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xmlns="" id="{7203E345-6AE1-4376-8FC2-AB36FAD75A9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xmlns="" id="{22956060-D20A-4575-BC74-592B517C46A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a:extLst>
            <a:ext uri="{FF2B5EF4-FFF2-40B4-BE49-F238E27FC236}">
              <a16:creationId xmlns:a16="http://schemas.microsoft.com/office/drawing/2014/main" xmlns="" id="{B1964D61-DA87-43F7-828A-B0315702624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xmlns="" id="{D9F17B09-59CF-4AA9-9A04-46B115615EA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xmlns="" id="{A840AB12-81D0-40E6-9211-C5EB8D21582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xmlns="" id="{42F942BE-DE9C-4247-835D-3FC52FE3224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xmlns="" id="{7D8B47E7-C303-404C-8FFB-4E419E49F46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xmlns="" id="{F006F52B-E664-475F-81C8-B365F6C4BB2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xmlns="" id="{2B94AE26-BEEA-4FAE-A5B7-6E9E18F964AB}"/>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xmlns="" id="{2D92AED9-F97C-48AF-97F8-C0FD5D2E67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a:extLst>
            <a:ext uri="{FF2B5EF4-FFF2-40B4-BE49-F238E27FC236}">
              <a16:creationId xmlns:a16="http://schemas.microsoft.com/office/drawing/2014/main" xmlns="" id="{E54C8A23-0C71-415C-829A-8AC901171DC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xmlns="" id="{F6015B3E-AA14-44E5-97E7-19FC4A512D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81" name="直線コネクタ 180">
          <a:extLst>
            <a:ext uri="{FF2B5EF4-FFF2-40B4-BE49-F238E27FC236}">
              <a16:creationId xmlns:a16="http://schemas.microsoft.com/office/drawing/2014/main" xmlns="" id="{337F9809-CDA3-43F5-AD5A-DFE393A99200}"/>
            </a:ext>
          </a:extLst>
        </xdr:cNvPr>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xmlns="" id="{A8FE60B0-7326-4988-A9F3-5582AE80E132}"/>
            </a:ext>
          </a:extLst>
        </xdr:cNvPr>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83" name="直線コネクタ 182">
          <a:extLst>
            <a:ext uri="{FF2B5EF4-FFF2-40B4-BE49-F238E27FC236}">
              <a16:creationId xmlns:a16="http://schemas.microsoft.com/office/drawing/2014/main" xmlns="" id="{6D276430-FEF9-4087-913A-38CE02C3BF1D}"/>
            </a:ext>
          </a:extLst>
        </xdr:cNvPr>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xmlns="" id="{F7A71745-C980-4B91-811E-8E39E34C836B}"/>
            </a:ext>
          </a:extLst>
        </xdr:cNvPr>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85" name="直線コネクタ 184">
          <a:extLst>
            <a:ext uri="{FF2B5EF4-FFF2-40B4-BE49-F238E27FC236}">
              <a16:creationId xmlns:a16="http://schemas.microsoft.com/office/drawing/2014/main" xmlns="" id="{70A690D0-4892-4F38-BFAB-7ACD4FCF4389}"/>
            </a:ext>
          </a:extLst>
        </xdr:cNvPr>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86" name="【橋りょう・トンネル】&#10;一人当たり有形固定資産（償却資産）額平均値テキスト">
          <a:extLst>
            <a:ext uri="{FF2B5EF4-FFF2-40B4-BE49-F238E27FC236}">
              <a16:creationId xmlns:a16="http://schemas.microsoft.com/office/drawing/2014/main" xmlns="" id="{7F35AB30-D2A6-4D29-9E4E-0B44B2F067F4}"/>
            </a:ext>
          </a:extLst>
        </xdr:cNvPr>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87" name="フローチャート: 判断 186">
          <a:extLst>
            <a:ext uri="{FF2B5EF4-FFF2-40B4-BE49-F238E27FC236}">
              <a16:creationId xmlns:a16="http://schemas.microsoft.com/office/drawing/2014/main" xmlns="" id="{B51F5FD9-2000-4ED5-A0EE-0C261A2F2FED}"/>
            </a:ext>
          </a:extLst>
        </xdr:cNvPr>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88" name="フローチャート: 判断 187">
          <a:extLst>
            <a:ext uri="{FF2B5EF4-FFF2-40B4-BE49-F238E27FC236}">
              <a16:creationId xmlns:a16="http://schemas.microsoft.com/office/drawing/2014/main" xmlns="" id="{D9624922-27B8-4FAD-889C-CA93C56FB1A4}"/>
            </a:ext>
          </a:extLst>
        </xdr:cNvPr>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89" name="フローチャート: 判断 188">
          <a:extLst>
            <a:ext uri="{FF2B5EF4-FFF2-40B4-BE49-F238E27FC236}">
              <a16:creationId xmlns:a16="http://schemas.microsoft.com/office/drawing/2014/main" xmlns="" id="{ED5EA398-4638-4913-9178-B9B3A5C81343}"/>
            </a:ext>
          </a:extLst>
        </xdr:cNvPr>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DF9ADA63-F6D0-414E-AA03-9D6136E6196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xmlns="" id="{DABB1E2A-ED90-4BDB-B681-258685BBAE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02CFB94B-E289-4D8F-919B-140880E97C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C4F065B5-EDE8-4385-A619-608D98ECF1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45BE0820-6976-4869-B08E-903CF3773C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166061</xdr:rowOff>
    </xdr:from>
    <xdr:to>
      <xdr:col>50</xdr:col>
      <xdr:colOff>165100</xdr:colOff>
      <xdr:row>64</xdr:row>
      <xdr:rowOff>96211</xdr:rowOff>
    </xdr:to>
    <xdr:sp macro="" textlink="">
      <xdr:nvSpPr>
        <xdr:cNvPr id="195" name="楕円 194">
          <a:extLst>
            <a:ext uri="{FF2B5EF4-FFF2-40B4-BE49-F238E27FC236}">
              <a16:creationId xmlns:a16="http://schemas.microsoft.com/office/drawing/2014/main" xmlns="" id="{C758401D-8FD2-48DD-97BE-D48B60B13EBE}"/>
            </a:ext>
          </a:extLst>
        </xdr:cNvPr>
        <xdr:cNvSpPr/>
      </xdr:nvSpPr>
      <xdr:spPr>
        <a:xfrm>
          <a:off x="9588500" y="109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10672</xdr:rowOff>
    </xdr:from>
    <xdr:ext cx="599010" cy="259045"/>
    <xdr:sp macro="" textlink="">
      <xdr:nvSpPr>
        <xdr:cNvPr id="196" name="n_1aveValue【橋りょう・トンネル】&#10;一人当たり有形固定資産（償却資産）額">
          <a:extLst>
            <a:ext uri="{FF2B5EF4-FFF2-40B4-BE49-F238E27FC236}">
              <a16:creationId xmlns:a16="http://schemas.microsoft.com/office/drawing/2014/main" xmlns="" id="{9181D6D9-A708-4907-B1F1-2D4252F86E0E}"/>
            </a:ext>
          </a:extLst>
        </xdr:cNvPr>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197" name="n_2aveValue【橋りょう・トンネル】&#10;一人当たり有形固定資産（償却資産）額">
          <a:extLst>
            <a:ext uri="{FF2B5EF4-FFF2-40B4-BE49-F238E27FC236}">
              <a16:creationId xmlns:a16="http://schemas.microsoft.com/office/drawing/2014/main" xmlns="" id="{7BDA2FA0-C565-4890-AB76-FA54627E3BCA}"/>
            </a:ext>
          </a:extLst>
        </xdr:cNvPr>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87338</xdr:rowOff>
    </xdr:from>
    <xdr:ext cx="534377" cy="259045"/>
    <xdr:sp macro="" textlink="">
      <xdr:nvSpPr>
        <xdr:cNvPr id="198" name="n_1mainValue【橋りょう・トンネル】&#10;一人当たり有形固定資産（償却資産）額">
          <a:extLst>
            <a:ext uri="{FF2B5EF4-FFF2-40B4-BE49-F238E27FC236}">
              <a16:creationId xmlns:a16="http://schemas.microsoft.com/office/drawing/2014/main" xmlns="" id="{B9BC5C9D-A9D6-4874-85B3-2504210C959E}"/>
            </a:ext>
          </a:extLst>
        </xdr:cNvPr>
        <xdr:cNvSpPr txBox="1"/>
      </xdr:nvSpPr>
      <xdr:spPr>
        <a:xfrm>
          <a:off x="9359411" y="110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xmlns="" id="{968C0E8E-F8E3-4288-9039-DB1AB8480A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xmlns="" id="{41E493AD-739A-4A3D-8315-5EA66CBAFC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xmlns="" id="{89621A8B-A5A9-45DD-B755-E8B5BA45CB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xmlns="" id="{85B62EF3-CE64-46C4-B1BA-EC647CDF36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xmlns="" id="{5C09C71B-998F-40D1-B17B-62BAC5BA1B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xmlns="" id="{193903DC-454C-42B6-802F-D484B465AA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xmlns="" id="{3FC5A44C-2F98-47A9-8369-38F13F7E5E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xmlns="" id="{BD119B35-88DC-4243-8C4A-7CA2925BFB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a:extLst>
            <a:ext uri="{FF2B5EF4-FFF2-40B4-BE49-F238E27FC236}">
              <a16:creationId xmlns:a16="http://schemas.microsoft.com/office/drawing/2014/main" xmlns="" id="{9BD57C95-B018-4021-B6E2-6A7F0EE8AA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a:extLst>
            <a:ext uri="{FF2B5EF4-FFF2-40B4-BE49-F238E27FC236}">
              <a16:creationId xmlns:a16="http://schemas.microsoft.com/office/drawing/2014/main" xmlns="" id="{B1E1A58F-C0F2-466E-B4A2-1A415F8C8C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9" name="テキスト ボックス 208">
          <a:extLst>
            <a:ext uri="{FF2B5EF4-FFF2-40B4-BE49-F238E27FC236}">
              <a16:creationId xmlns:a16="http://schemas.microsoft.com/office/drawing/2014/main" xmlns="" id="{FAD3F49C-367D-4473-9DAB-CF64298088A9}"/>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0" name="直線コネクタ 209">
          <a:extLst>
            <a:ext uri="{FF2B5EF4-FFF2-40B4-BE49-F238E27FC236}">
              <a16:creationId xmlns:a16="http://schemas.microsoft.com/office/drawing/2014/main" xmlns="" id="{F808715D-8599-4320-AF41-73CB228E694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1" name="テキスト ボックス 210">
          <a:extLst>
            <a:ext uri="{FF2B5EF4-FFF2-40B4-BE49-F238E27FC236}">
              <a16:creationId xmlns:a16="http://schemas.microsoft.com/office/drawing/2014/main" xmlns="" id="{1F877979-8BD4-408B-BD6F-EAAA5BD32B07}"/>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2" name="直線コネクタ 211">
          <a:extLst>
            <a:ext uri="{FF2B5EF4-FFF2-40B4-BE49-F238E27FC236}">
              <a16:creationId xmlns:a16="http://schemas.microsoft.com/office/drawing/2014/main" xmlns="" id="{6D7395FD-E0C6-4F68-B45D-5D08124F0F4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3" name="テキスト ボックス 212">
          <a:extLst>
            <a:ext uri="{FF2B5EF4-FFF2-40B4-BE49-F238E27FC236}">
              <a16:creationId xmlns:a16="http://schemas.microsoft.com/office/drawing/2014/main" xmlns="" id="{1002A26E-03CF-4D00-8941-A5F4D9CFAF8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4" name="直線コネクタ 213">
          <a:extLst>
            <a:ext uri="{FF2B5EF4-FFF2-40B4-BE49-F238E27FC236}">
              <a16:creationId xmlns:a16="http://schemas.microsoft.com/office/drawing/2014/main" xmlns="" id="{C7B01081-CCE5-44E4-B245-8CCAEBBB8AB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5" name="テキスト ボックス 214">
          <a:extLst>
            <a:ext uri="{FF2B5EF4-FFF2-40B4-BE49-F238E27FC236}">
              <a16:creationId xmlns:a16="http://schemas.microsoft.com/office/drawing/2014/main" xmlns="" id="{6421A433-4ED9-4955-A9FB-6A933CA5C2E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6" name="直線コネクタ 215">
          <a:extLst>
            <a:ext uri="{FF2B5EF4-FFF2-40B4-BE49-F238E27FC236}">
              <a16:creationId xmlns:a16="http://schemas.microsoft.com/office/drawing/2014/main" xmlns="" id="{7B98ACF7-0AD4-4FAF-8E4E-8525507EC09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7" name="テキスト ボックス 216">
          <a:extLst>
            <a:ext uri="{FF2B5EF4-FFF2-40B4-BE49-F238E27FC236}">
              <a16:creationId xmlns:a16="http://schemas.microsoft.com/office/drawing/2014/main" xmlns="" id="{7E00176D-7FA2-415D-BC48-C721D1598C71}"/>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a:extLst>
            <a:ext uri="{FF2B5EF4-FFF2-40B4-BE49-F238E27FC236}">
              <a16:creationId xmlns:a16="http://schemas.microsoft.com/office/drawing/2014/main" xmlns="" id="{2776DFC8-4C70-46F6-B2A0-10A83C0EC36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xmlns="" id="{16D6BACD-A286-4F8C-91BE-FF3AF109ACD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a:extLst>
            <a:ext uri="{FF2B5EF4-FFF2-40B4-BE49-F238E27FC236}">
              <a16:creationId xmlns:a16="http://schemas.microsoft.com/office/drawing/2014/main" xmlns="" id="{BDE73C10-F1F2-4D36-AFD9-09C42A6473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21" name="直線コネクタ 220">
          <a:extLst>
            <a:ext uri="{FF2B5EF4-FFF2-40B4-BE49-F238E27FC236}">
              <a16:creationId xmlns:a16="http://schemas.microsoft.com/office/drawing/2014/main" xmlns="" id="{72EAD8BE-A01C-4A3A-8831-89902F3AB004}"/>
            </a:ext>
          </a:extLst>
        </xdr:cNvPr>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22" name="【公営住宅】&#10;有形固定資産減価償却率最小値テキスト">
          <a:extLst>
            <a:ext uri="{FF2B5EF4-FFF2-40B4-BE49-F238E27FC236}">
              <a16:creationId xmlns:a16="http://schemas.microsoft.com/office/drawing/2014/main" xmlns="" id="{266DB8F0-5FEA-47B9-9F8E-9FB8FBE5448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23" name="直線コネクタ 222">
          <a:extLst>
            <a:ext uri="{FF2B5EF4-FFF2-40B4-BE49-F238E27FC236}">
              <a16:creationId xmlns:a16="http://schemas.microsoft.com/office/drawing/2014/main" xmlns="" id="{A327A23A-3CCA-49C8-986D-42F2C5E64022}"/>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4" name="【公営住宅】&#10;有形固定資産減価償却率最大値テキスト">
          <a:extLst>
            <a:ext uri="{FF2B5EF4-FFF2-40B4-BE49-F238E27FC236}">
              <a16:creationId xmlns:a16="http://schemas.microsoft.com/office/drawing/2014/main" xmlns="" id="{26EFDCB9-5561-45B9-B30B-A4DB266B3BFE}"/>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5" name="直線コネクタ 224">
          <a:extLst>
            <a:ext uri="{FF2B5EF4-FFF2-40B4-BE49-F238E27FC236}">
              <a16:creationId xmlns:a16="http://schemas.microsoft.com/office/drawing/2014/main" xmlns="" id="{119EEAEE-237D-4F00-88A9-7B45F58A4B53}"/>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26" name="【公営住宅】&#10;有形固定資産減価償却率平均値テキスト">
          <a:extLst>
            <a:ext uri="{FF2B5EF4-FFF2-40B4-BE49-F238E27FC236}">
              <a16:creationId xmlns:a16="http://schemas.microsoft.com/office/drawing/2014/main" xmlns="" id="{E32E8757-5477-4BD2-864B-9756595A3B68}"/>
            </a:ext>
          </a:extLst>
        </xdr:cNvPr>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27" name="フローチャート: 判断 226">
          <a:extLst>
            <a:ext uri="{FF2B5EF4-FFF2-40B4-BE49-F238E27FC236}">
              <a16:creationId xmlns:a16="http://schemas.microsoft.com/office/drawing/2014/main" xmlns="" id="{6B8A4263-CA4C-4343-947C-40230DA10455}"/>
            </a:ext>
          </a:extLst>
        </xdr:cNvPr>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28" name="フローチャート: 判断 227">
          <a:extLst>
            <a:ext uri="{FF2B5EF4-FFF2-40B4-BE49-F238E27FC236}">
              <a16:creationId xmlns:a16="http://schemas.microsoft.com/office/drawing/2014/main" xmlns="" id="{2AF43B77-0C86-4F92-B073-CC090243A688}"/>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29" name="フローチャート: 判断 228">
          <a:extLst>
            <a:ext uri="{FF2B5EF4-FFF2-40B4-BE49-F238E27FC236}">
              <a16:creationId xmlns:a16="http://schemas.microsoft.com/office/drawing/2014/main" xmlns="" id="{7F0A78C4-BCF3-4A5D-A279-62FE364225E5}"/>
            </a:ext>
          </a:extLst>
        </xdr:cNvPr>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xmlns="" id="{D61A8892-FF33-4E93-9FA3-1A1818891A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xmlns="" id="{65FB3F0F-5074-47D8-964E-2E67EE785F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xmlns="" id="{2043E4CE-675E-4ECC-9EA9-B1E25857BD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xmlns="" id="{7C88F91A-6ECA-49FB-8849-41212908E58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xmlns="" id="{6FC3B9B7-96C0-4030-A8FA-F666A2A910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xdr:rowOff>
    </xdr:from>
    <xdr:to>
      <xdr:col>20</xdr:col>
      <xdr:colOff>38100</xdr:colOff>
      <xdr:row>83</xdr:row>
      <xdr:rowOff>104902</xdr:rowOff>
    </xdr:to>
    <xdr:sp macro="" textlink="">
      <xdr:nvSpPr>
        <xdr:cNvPr id="235" name="楕円 234">
          <a:extLst>
            <a:ext uri="{FF2B5EF4-FFF2-40B4-BE49-F238E27FC236}">
              <a16:creationId xmlns:a16="http://schemas.microsoft.com/office/drawing/2014/main" xmlns="" id="{F21D8EAC-C610-41AE-8CAD-43B393A06492}"/>
            </a:ext>
          </a:extLst>
        </xdr:cNvPr>
        <xdr:cNvSpPr/>
      </xdr:nvSpPr>
      <xdr:spPr>
        <a:xfrm>
          <a:off x="3746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93997</xdr:rowOff>
    </xdr:from>
    <xdr:ext cx="405111" cy="259045"/>
    <xdr:sp macro="" textlink="">
      <xdr:nvSpPr>
        <xdr:cNvPr id="236" name="n_1aveValue【公営住宅】&#10;有形固定資産減価償却率">
          <a:extLst>
            <a:ext uri="{FF2B5EF4-FFF2-40B4-BE49-F238E27FC236}">
              <a16:creationId xmlns:a16="http://schemas.microsoft.com/office/drawing/2014/main" xmlns="" id="{3FE53C41-433B-466C-AFB0-B5BC74F3D4DF}"/>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37" name="n_2aveValue【公営住宅】&#10;有形固定資産減価償却率">
          <a:extLst>
            <a:ext uri="{FF2B5EF4-FFF2-40B4-BE49-F238E27FC236}">
              <a16:creationId xmlns:a16="http://schemas.microsoft.com/office/drawing/2014/main" xmlns="" id="{BE6BDC98-9201-4E8D-AFC1-95ADF43A03C5}"/>
            </a:ext>
          </a:extLst>
        </xdr:cNvPr>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96029</xdr:rowOff>
    </xdr:from>
    <xdr:ext cx="405111" cy="259045"/>
    <xdr:sp macro="" textlink="">
      <xdr:nvSpPr>
        <xdr:cNvPr id="238" name="n_1mainValue【公営住宅】&#10;有形固定資産減価償却率">
          <a:extLst>
            <a:ext uri="{FF2B5EF4-FFF2-40B4-BE49-F238E27FC236}">
              <a16:creationId xmlns:a16="http://schemas.microsoft.com/office/drawing/2014/main" xmlns="" id="{C32BDB55-E143-4DF9-8CC5-8B66461AE56F}"/>
            </a:ext>
          </a:extLst>
        </xdr:cNvPr>
        <xdr:cNvSpPr txBox="1"/>
      </xdr:nvSpPr>
      <xdr:spPr>
        <a:xfrm>
          <a:off x="35820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a:extLst>
            <a:ext uri="{FF2B5EF4-FFF2-40B4-BE49-F238E27FC236}">
              <a16:creationId xmlns:a16="http://schemas.microsoft.com/office/drawing/2014/main" xmlns="" id="{041608B8-DCF7-4C74-82AE-B5FF57976D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a:extLst>
            <a:ext uri="{FF2B5EF4-FFF2-40B4-BE49-F238E27FC236}">
              <a16:creationId xmlns:a16="http://schemas.microsoft.com/office/drawing/2014/main" xmlns="" id="{AF6CEA20-7660-49D2-AA78-DE40E6772C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a:extLst>
            <a:ext uri="{FF2B5EF4-FFF2-40B4-BE49-F238E27FC236}">
              <a16:creationId xmlns:a16="http://schemas.microsoft.com/office/drawing/2014/main" xmlns="" id="{BBA299DD-CDE0-400D-9C23-D404B9EFFD3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a:extLst>
            <a:ext uri="{FF2B5EF4-FFF2-40B4-BE49-F238E27FC236}">
              <a16:creationId xmlns:a16="http://schemas.microsoft.com/office/drawing/2014/main" xmlns="" id="{8C29E0B1-DBDA-4404-8FED-9429EBC947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a:extLst>
            <a:ext uri="{FF2B5EF4-FFF2-40B4-BE49-F238E27FC236}">
              <a16:creationId xmlns:a16="http://schemas.microsoft.com/office/drawing/2014/main" xmlns="" id="{F41A8AD4-A107-4630-B085-E7DD8F3D3C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a:extLst>
            <a:ext uri="{FF2B5EF4-FFF2-40B4-BE49-F238E27FC236}">
              <a16:creationId xmlns:a16="http://schemas.microsoft.com/office/drawing/2014/main" xmlns="" id="{ACB6CABB-376F-4694-A854-A051253C9E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a:extLst>
            <a:ext uri="{FF2B5EF4-FFF2-40B4-BE49-F238E27FC236}">
              <a16:creationId xmlns:a16="http://schemas.microsoft.com/office/drawing/2014/main" xmlns="" id="{F095B07E-0ACC-4649-940D-30E707D789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a:extLst>
            <a:ext uri="{FF2B5EF4-FFF2-40B4-BE49-F238E27FC236}">
              <a16:creationId xmlns:a16="http://schemas.microsoft.com/office/drawing/2014/main" xmlns="" id="{79D8FF84-31CC-4018-AF3D-2B04BD33CB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a:extLst>
            <a:ext uri="{FF2B5EF4-FFF2-40B4-BE49-F238E27FC236}">
              <a16:creationId xmlns:a16="http://schemas.microsoft.com/office/drawing/2014/main" xmlns="" id="{D13828C5-5169-46C0-BBF5-48065B3EEC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a:extLst>
            <a:ext uri="{FF2B5EF4-FFF2-40B4-BE49-F238E27FC236}">
              <a16:creationId xmlns:a16="http://schemas.microsoft.com/office/drawing/2014/main" xmlns="" id="{FF8B50BE-E89C-413D-880C-60FD8651BC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a:extLst>
            <a:ext uri="{FF2B5EF4-FFF2-40B4-BE49-F238E27FC236}">
              <a16:creationId xmlns:a16="http://schemas.microsoft.com/office/drawing/2014/main" xmlns="" id="{3D9B5203-92AA-444B-A7E1-EC9E2DB4F32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xmlns="" id="{35BCB408-FF55-434A-8426-C5519C5628D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a:extLst>
            <a:ext uri="{FF2B5EF4-FFF2-40B4-BE49-F238E27FC236}">
              <a16:creationId xmlns:a16="http://schemas.microsoft.com/office/drawing/2014/main" xmlns="" id="{C80243F4-FDA1-4DCA-B669-900656FB00D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a:extLst>
            <a:ext uri="{FF2B5EF4-FFF2-40B4-BE49-F238E27FC236}">
              <a16:creationId xmlns:a16="http://schemas.microsoft.com/office/drawing/2014/main" xmlns="" id="{9EE5695A-18AA-4F66-8DA2-322A8A99AE3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a:extLst>
            <a:ext uri="{FF2B5EF4-FFF2-40B4-BE49-F238E27FC236}">
              <a16:creationId xmlns:a16="http://schemas.microsoft.com/office/drawing/2014/main" xmlns="" id="{F8FA28BB-026B-452A-B87D-F52A8E43689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a:extLst>
            <a:ext uri="{FF2B5EF4-FFF2-40B4-BE49-F238E27FC236}">
              <a16:creationId xmlns:a16="http://schemas.microsoft.com/office/drawing/2014/main" xmlns="" id="{F1B46533-D6DB-43C6-AEF9-3C0EB2BA890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a:extLst>
            <a:ext uri="{FF2B5EF4-FFF2-40B4-BE49-F238E27FC236}">
              <a16:creationId xmlns:a16="http://schemas.microsoft.com/office/drawing/2014/main" xmlns="" id="{334E37FF-CA49-4241-BF0C-7F79C1C9CE9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a:extLst>
            <a:ext uri="{FF2B5EF4-FFF2-40B4-BE49-F238E27FC236}">
              <a16:creationId xmlns:a16="http://schemas.microsoft.com/office/drawing/2014/main" xmlns="" id="{EE3F8701-1800-45CB-932B-0B383098E35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a:extLst>
            <a:ext uri="{FF2B5EF4-FFF2-40B4-BE49-F238E27FC236}">
              <a16:creationId xmlns:a16="http://schemas.microsoft.com/office/drawing/2014/main" xmlns="" id="{F5C0BE89-F816-41DF-888D-32817E6BD1F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a:extLst>
            <a:ext uri="{FF2B5EF4-FFF2-40B4-BE49-F238E27FC236}">
              <a16:creationId xmlns:a16="http://schemas.microsoft.com/office/drawing/2014/main" xmlns="" id="{D32E765D-14A2-4367-AA7A-D9FBEA1541E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a:extLst>
            <a:ext uri="{FF2B5EF4-FFF2-40B4-BE49-F238E27FC236}">
              <a16:creationId xmlns:a16="http://schemas.microsoft.com/office/drawing/2014/main" xmlns="" id="{F7E14149-5487-4F52-BC3A-C0E75878A1D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a:extLst>
            <a:ext uri="{FF2B5EF4-FFF2-40B4-BE49-F238E27FC236}">
              <a16:creationId xmlns:a16="http://schemas.microsoft.com/office/drawing/2014/main" xmlns="" id="{AAF4D751-1387-437B-B897-89049F8B43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a:extLst>
            <a:ext uri="{FF2B5EF4-FFF2-40B4-BE49-F238E27FC236}">
              <a16:creationId xmlns:a16="http://schemas.microsoft.com/office/drawing/2014/main" xmlns="" id="{CC71033C-42D6-4805-B93E-C1A0D37E19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62" name="直線コネクタ 261">
          <a:extLst>
            <a:ext uri="{FF2B5EF4-FFF2-40B4-BE49-F238E27FC236}">
              <a16:creationId xmlns:a16="http://schemas.microsoft.com/office/drawing/2014/main" xmlns="" id="{47048BBC-4F2D-4F7C-BF73-580CA9EBFA22}"/>
            </a:ext>
          </a:extLst>
        </xdr:cNvPr>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63" name="【公営住宅】&#10;一人当たり面積最小値テキスト">
          <a:extLst>
            <a:ext uri="{FF2B5EF4-FFF2-40B4-BE49-F238E27FC236}">
              <a16:creationId xmlns:a16="http://schemas.microsoft.com/office/drawing/2014/main" xmlns="" id="{E4FC4BFD-B27E-4101-BAC6-1CEF62FC0587}"/>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64" name="直線コネクタ 263">
          <a:extLst>
            <a:ext uri="{FF2B5EF4-FFF2-40B4-BE49-F238E27FC236}">
              <a16:creationId xmlns:a16="http://schemas.microsoft.com/office/drawing/2014/main" xmlns="" id="{D2036757-5DE5-4F0D-A564-C6C1B08A8A7B}"/>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65" name="【公営住宅】&#10;一人当たり面積最大値テキスト">
          <a:extLst>
            <a:ext uri="{FF2B5EF4-FFF2-40B4-BE49-F238E27FC236}">
              <a16:creationId xmlns:a16="http://schemas.microsoft.com/office/drawing/2014/main" xmlns="" id="{5108AE57-AE47-451F-B561-6EFE8DDAA979}"/>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66" name="直線コネクタ 265">
          <a:extLst>
            <a:ext uri="{FF2B5EF4-FFF2-40B4-BE49-F238E27FC236}">
              <a16:creationId xmlns:a16="http://schemas.microsoft.com/office/drawing/2014/main" xmlns="" id="{4A2FC930-D570-47F5-ADCC-C9394D80E964}"/>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67" name="【公営住宅】&#10;一人当たり面積平均値テキスト">
          <a:extLst>
            <a:ext uri="{FF2B5EF4-FFF2-40B4-BE49-F238E27FC236}">
              <a16:creationId xmlns:a16="http://schemas.microsoft.com/office/drawing/2014/main" xmlns="" id="{D5CC7204-49CE-4239-9D4F-93BA9D45FD47}"/>
            </a:ext>
          </a:extLst>
        </xdr:cNvPr>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68" name="フローチャート: 判断 267">
          <a:extLst>
            <a:ext uri="{FF2B5EF4-FFF2-40B4-BE49-F238E27FC236}">
              <a16:creationId xmlns:a16="http://schemas.microsoft.com/office/drawing/2014/main" xmlns="" id="{E51A32DB-3F2C-4B63-8F78-06CFD0F735C7}"/>
            </a:ext>
          </a:extLst>
        </xdr:cNvPr>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69" name="フローチャート: 判断 268">
          <a:extLst>
            <a:ext uri="{FF2B5EF4-FFF2-40B4-BE49-F238E27FC236}">
              <a16:creationId xmlns:a16="http://schemas.microsoft.com/office/drawing/2014/main" xmlns="" id="{D319F4BE-A302-445B-82B1-72C0B88ACAA1}"/>
            </a:ext>
          </a:extLst>
        </xdr:cNvPr>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70" name="フローチャート: 判断 269">
          <a:extLst>
            <a:ext uri="{FF2B5EF4-FFF2-40B4-BE49-F238E27FC236}">
              <a16:creationId xmlns:a16="http://schemas.microsoft.com/office/drawing/2014/main" xmlns="" id="{5B896FFB-C100-4C7C-8A8C-907178E08704}"/>
            </a:ext>
          </a:extLst>
        </xdr:cNvPr>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xmlns="" id="{E74E5A09-604C-4207-A3A3-83291A14E3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6C4969A2-E767-463B-B0D5-178D9F31DE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9C325072-DBDE-4897-9891-D4721D2435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1FD799F8-BE56-45ED-9A03-DAA2B78853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29165533-E531-409D-9BF9-75C88C056B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276" name="楕円 275">
          <a:extLst>
            <a:ext uri="{FF2B5EF4-FFF2-40B4-BE49-F238E27FC236}">
              <a16:creationId xmlns:a16="http://schemas.microsoft.com/office/drawing/2014/main" xmlns="" id="{7CF1406A-3699-4011-A794-B7FBC95402B2}"/>
            </a:ext>
          </a:extLst>
        </xdr:cNvPr>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15512</xdr:rowOff>
    </xdr:from>
    <xdr:ext cx="469744" cy="259045"/>
    <xdr:sp macro="" textlink="">
      <xdr:nvSpPr>
        <xdr:cNvPr id="277" name="n_1aveValue【公営住宅】&#10;一人当たり面積">
          <a:extLst>
            <a:ext uri="{FF2B5EF4-FFF2-40B4-BE49-F238E27FC236}">
              <a16:creationId xmlns:a16="http://schemas.microsoft.com/office/drawing/2014/main" xmlns="" id="{51849E3E-6C6E-43A1-9EF3-F3FE8F14DF00}"/>
            </a:ext>
          </a:extLst>
        </xdr:cNvPr>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78" name="n_2aveValue【公営住宅】&#10;一人当たり面積">
          <a:extLst>
            <a:ext uri="{FF2B5EF4-FFF2-40B4-BE49-F238E27FC236}">
              <a16:creationId xmlns:a16="http://schemas.microsoft.com/office/drawing/2014/main" xmlns="" id="{30F1D6B2-9B31-4730-8919-6004F14DC693}"/>
            </a:ext>
          </a:extLst>
        </xdr:cNvPr>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279" name="n_1mainValue【公営住宅】&#10;一人当たり面積">
          <a:extLst>
            <a:ext uri="{FF2B5EF4-FFF2-40B4-BE49-F238E27FC236}">
              <a16:creationId xmlns:a16="http://schemas.microsoft.com/office/drawing/2014/main" xmlns="" id="{3053A6B7-83B8-42B2-8BF1-A9BE0155BA1D}"/>
            </a:ext>
          </a:extLst>
        </xdr:cNvPr>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xmlns="" id="{4C3ED089-8C6E-418D-912C-480F1BE600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xmlns="" id="{5E7F190D-3905-4192-A59F-059CE3B790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xmlns="" id="{C656C108-A81E-4639-8784-4FBA484E2D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xmlns="" id="{19CDC4BD-16A6-4030-9324-181CC5F2F0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xmlns="" id="{D37A1878-BEDE-4EB1-927C-CCAA101AF16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xmlns="" id="{86E66F45-0E34-4B49-9216-53E07563C3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xmlns="" id="{00EE4424-A2FF-4220-B1F1-FBA6D630B8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xmlns="" id="{DD850472-EEDA-44CD-A3C0-D5EFEA3435B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xmlns="" id="{7C8E0EBC-5FEB-418B-B3AE-D249CDDF86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xmlns="" id="{A8123C23-9DF2-4C1F-8C48-3FC7A64FD2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xmlns="" id="{D5B66366-8850-4814-B6D6-E647C3D5D0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xmlns="" id="{C3B04DA8-349D-46F5-9E71-DDF3D2292E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xmlns="" id="{A2D01741-E7BD-4F2A-9CD6-36F854F035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xmlns="" id="{53036CAC-C929-4171-A4CC-4B46E1A388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xmlns="" id="{3AEB4239-DDD8-45A5-9332-6BBE0A2033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xmlns="" id="{783401F5-8886-4DC9-9C45-CEAF40F33A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xmlns="" id="{72E4EDEB-23B9-4A9B-939F-F121E4F6CB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xmlns="" id="{642D102F-67D9-4D42-92B6-F2A171238A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xmlns="" id="{9BC0BEF0-0BBD-4E88-8D3A-D42D74A957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xmlns="" id="{D669995F-0C4E-4E08-B1DB-90D1AAC85F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xmlns="" id="{7B2F85FB-F5D3-4AA2-B783-17992A6556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xmlns="" id="{639C1288-6593-4EEB-A6DE-BE4135924B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xmlns="" id="{AB1194C1-AF29-49F9-9DFC-945FDDF84E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xmlns="" id="{DE27A24B-61EE-4A3B-967C-4D2C0BFA83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xmlns="" id="{F5E88DB1-ACF1-4AC4-A0B9-D0FB9EF4D9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xmlns="" id="{DAC6DFC2-5861-49FB-892B-97527598CD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6" name="テキスト ボックス 305">
          <a:extLst>
            <a:ext uri="{FF2B5EF4-FFF2-40B4-BE49-F238E27FC236}">
              <a16:creationId xmlns:a16="http://schemas.microsoft.com/office/drawing/2014/main" xmlns="" id="{D9703168-42A1-4D1F-9FF8-7A4F63011235}"/>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xmlns="" id="{B8BDBB01-C889-4490-82B1-DC584E4F4F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8" name="テキスト ボックス 307">
          <a:extLst>
            <a:ext uri="{FF2B5EF4-FFF2-40B4-BE49-F238E27FC236}">
              <a16:creationId xmlns:a16="http://schemas.microsoft.com/office/drawing/2014/main" xmlns="" id="{744FC911-A990-4E6B-8EB6-7840FE9E20E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xmlns="" id="{7217A861-B8E6-4C36-8FD0-2B99A21510B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xmlns="" id="{8FF363C2-729F-4502-9EAD-C78091E859C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xmlns="" id="{C5F2AE3F-A978-4A37-BA5F-DA90A4B21CE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xmlns="" id="{C97FCF19-D0DC-4613-951F-AD2E498AC79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xmlns="" id="{37715C8E-8621-4AE4-BBC3-786B23FB8F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xmlns="" id="{5E0B0508-5759-47D1-9BD9-0F859B47FBF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xmlns="" id="{3F66B34A-C5B4-46C7-A883-1B37443453B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6" name="テキスト ボックス 315">
          <a:extLst>
            <a:ext uri="{FF2B5EF4-FFF2-40B4-BE49-F238E27FC236}">
              <a16:creationId xmlns:a16="http://schemas.microsoft.com/office/drawing/2014/main" xmlns="" id="{11378B00-FB0E-4252-B795-A81609F1916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xmlns="" id="{2ACE91DC-30BF-4707-A3DC-F6E76DB2B7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a:extLst>
            <a:ext uri="{FF2B5EF4-FFF2-40B4-BE49-F238E27FC236}">
              <a16:creationId xmlns:a16="http://schemas.microsoft.com/office/drawing/2014/main" xmlns="" id="{F59FF868-ECD2-4B0D-B4AA-D4996C8A09D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xmlns="" id="{A241152E-A2AF-4160-B26D-E63A7475A39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20" name="直線コネクタ 319">
          <a:extLst>
            <a:ext uri="{FF2B5EF4-FFF2-40B4-BE49-F238E27FC236}">
              <a16:creationId xmlns:a16="http://schemas.microsoft.com/office/drawing/2014/main" xmlns="" id="{261D2AB5-A42C-4D63-A727-DEA9FEDFDC59}"/>
            </a:ext>
          </a:extLst>
        </xdr:cNvPr>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xmlns="" id="{9B9206D7-95D2-4A58-9D00-6D8923D75102}"/>
            </a:ext>
          </a:extLst>
        </xdr:cNvPr>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22" name="直線コネクタ 321">
          <a:extLst>
            <a:ext uri="{FF2B5EF4-FFF2-40B4-BE49-F238E27FC236}">
              <a16:creationId xmlns:a16="http://schemas.microsoft.com/office/drawing/2014/main" xmlns="" id="{3416EF2B-F76D-4DEF-9721-BB3AF4375ED9}"/>
            </a:ext>
          </a:extLst>
        </xdr:cNvPr>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3" name="【認定こども園・幼稚園・保育所】&#10;有形固定資産減価償却率最大値テキスト">
          <a:extLst>
            <a:ext uri="{FF2B5EF4-FFF2-40B4-BE49-F238E27FC236}">
              <a16:creationId xmlns:a16="http://schemas.microsoft.com/office/drawing/2014/main" xmlns="" id="{1F59CCF5-15F8-44BF-B0A9-DC1BA7C80F3A}"/>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4" name="直線コネクタ 323">
          <a:extLst>
            <a:ext uri="{FF2B5EF4-FFF2-40B4-BE49-F238E27FC236}">
              <a16:creationId xmlns:a16="http://schemas.microsoft.com/office/drawing/2014/main" xmlns="" id="{C1BBC19A-FB57-4FAA-BCF2-24F19567BF8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xmlns="" id="{73B874EB-EBB9-49D4-9FEC-006C3332F4A6}"/>
            </a:ext>
          </a:extLst>
        </xdr:cNvPr>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26" name="フローチャート: 判断 325">
          <a:extLst>
            <a:ext uri="{FF2B5EF4-FFF2-40B4-BE49-F238E27FC236}">
              <a16:creationId xmlns:a16="http://schemas.microsoft.com/office/drawing/2014/main" xmlns="" id="{23DA1E06-4B06-4859-AC6F-ABE485BA8A1B}"/>
            </a:ext>
          </a:extLst>
        </xdr:cNvPr>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27" name="フローチャート: 判断 326">
          <a:extLst>
            <a:ext uri="{FF2B5EF4-FFF2-40B4-BE49-F238E27FC236}">
              <a16:creationId xmlns:a16="http://schemas.microsoft.com/office/drawing/2014/main" xmlns="" id="{851480CE-EADE-46C7-A3EB-A2AAC050C67E}"/>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28" name="フローチャート: 判断 327">
          <a:extLst>
            <a:ext uri="{FF2B5EF4-FFF2-40B4-BE49-F238E27FC236}">
              <a16:creationId xmlns:a16="http://schemas.microsoft.com/office/drawing/2014/main" xmlns="" id="{77A5A96A-85A9-4DAD-876F-5903E7A7A64E}"/>
            </a:ext>
          </a:extLst>
        </xdr:cNvPr>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xmlns="" id="{480CACD1-05E8-4662-A776-43F24B46459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xmlns="" id="{1AB4A571-4FD2-47E9-A762-7DCF74DB50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F8C2602F-6910-43CD-8757-4A462E9041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D9EC98D9-A2CA-4D77-B589-72AE362F37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59AD96D3-290C-4611-97A0-89E7512CC6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334" name="楕円 333">
          <a:extLst>
            <a:ext uri="{FF2B5EF4-FFF2-40B4-BE49-F238E27FC236}">
              <a16:creationId xmlns:a16="http://schemas.microsoft.com/office/drawing/2014/main" xmlns="" id="{0B78D58D-67E6-46E2-A1CC-36F3FE2CDB74}"/>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112412</xdr:rowOff>
    </xdr:from>
    <xdr:ext cx="405111" cy="259045"/>
    <xdr:sp macro="" textlink="">
      <xdr:nvSpPr>
        <xdr:cNvPr id="335" name="n_1aveValue【認定こども園・幼稚園・保育所】&#10;有形固定資産減価償却率">
          <a:extLst>
            <a:ext uri="{FF2B5EF4-FFF2-40B4-BE49-F238E27FC236}">
              <a16:creationId xmlns:a16="http://schemas.microsoft.com/office/drawing/2014/main" xmlns="" id="{6932FB8F-1A21-4403-829E-616FCE75E004}"/>
            </a:ext>
          </a:extLst>
        </xdr:cNvPr>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36" name="n_2aveValue【認定こども園・幼稚園・保育所】&#10;有形固定資産減価償却率">
          <a:extLst>
            <a:ext uri="{FF2B5EF4-FFF2-40B4-BE49-F238E27FC236}">
              <a16:creationId xmlns:a16="http://schemas.microsoft.com/office/drawing/2014/main" xmlns="" id="{51605A94-6ED7-4928-8CA3-72BC70F22800}"/>
            </a:ext>
          </a:extLst>
        </xdr:cNvPr>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337" name="n_1mainValue【認定こども園・幼稚園・保育所】&#10;有形固定資産減価償却率">
          <a:extLst>
            <a:ext uri="{FF2B5EF4-FFF2-40B4-BE49-F238E27FC236}">
              <a16:creationId xmlns:a16="http://schemas.microsoft.com/office/drawing/2014/main" xmlns="" id="{10ED8F86-F472-4962-B5C0-BAE5B67C1701}"/>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xmlns="" id="{C60FAAEB-43C6-4B6A-B1B4-E0688F4FF7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xmlns="" id="{7F76AEDA-00E3-45AF-A0D6-46E256F366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xmlns="" id="{628EEE48-AE67-453B-8C53-2BDE6DE184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xmlns="" id="{3573DC63-6E99-4688-BCB8-C789A200AB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xmlns="" id="{F7A937C5-320F-4148-9983-D08B051030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xmlns="" id="{82E43BEB-B808-44CA-AA87-56B45BA5B0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xmlns="" id="{33FB6590-E61E-40BF-8194-FC47737647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xmlns="" id="{3CB4ADBC-0C32-45DD-8FD1-A1B1BC167C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a:extLst>
            <a:ext uri="{FF2B5EF4-FFF2-40B4-BE49-F238E27FC236}">
              <a16:creationId xmlns:a16="http://schemas.microsoft.com/office/drawing/2014/main" xmlns="" id="{F0791264-2976-4336-8E35-4AD564D94EA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a:extLst>
            <a:ext uri="{FF2B5EF4-FFF2-40B4-BE49-F238E27FC236}">
              <a16:creationId xmlns:a16="http://schemas.microsoft.com/office/drawing/2014/main" xmlns="" id="{4AA20A3D-EF53-4451-AEEC-0B453D22A0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8" name="直線コネクタ 347">
          <a:extLst>
            <a:ext uri="{FF2B5EF4-FFF2-40B4-BE49-F238E27FC236}">
              <a16:creationId xmlns:a16="http://schemas.microsoft.com/office/drawing/2014/main" xmlns="" id="{B2C9377C-DBD6-4CA6-AE6A-80F3D773E26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9" name="テキスト ボックス 348">
          <a:extLst>
            <a:ext uri="{FF2B5EF4-FFF2-40B4-BE49-F238E27FC236}">
              <a16:creationId xmlns:a16="http://schemas.microsoft.com/office/drawing/2014/main" xmlns="" id="{F2C4E39F-C462-4184-9016-9F31AB599EA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0" name="直線コネクタ 349">
          <a:extLst>
            <a:ext uri="{FF2B5EF4-FFF2-40B4-BE49-F238E27FC236}">
              <a16:creationId xmlns:a16="http://schemas.microsoft.com/office/drawing/2014/main" xmlns="" id="{7EADA247-1C90-4553-8B06-5C094372415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1" name="テキスト ボックス 350">
          <a:extLst>
            <a:ext uri="{FF2B5EF4-FFF2-40B4-BE49-F238E27FC236}">
              <a16:creationId xmlns:a16="http://schemas.microsoft.com/office/drawing/2014/main" xmlns="" id="{7A8CB1CE-ECBF-4AB5-91EF-563434D12E0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2" name="直線コネクタ 351">
          <a:extLst>
            <a:ext uri="{FF2B5EF4-FFF2-40B4-BE49-F238E27FC236}">
              <a16:creationId xmlns:a16="http://schemas.microsoft.com/office/drawing/2014/main" xmlns="" id="{5A7A9D51-7359-444C-AACD-F78EF91DFE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3" name="テキスト ボックス 352">
          <a:extLst>
            <a:ext uri="{FF2B5EF4-FFF2-40B4-BE49-F238E27FC236}">
              <a16:creationId xmlns:a16="http://schemas.microsoft.com/office/drawing/2014/main" xmlns="" id="{5A1FE8FA-BA22-46C4-A542-1A474D9CD87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4" name="直線コネクタ 353">
          <a:extLst>
            <a:ext uri="{FF2B5EF4-FFF2-40B4-BE49-F238E27FC236}">
              <a16:creationId xmlns:a16="http://schemas.microsoft.com/office/drawing/2014/main" xmlns="" id="{FC1430C7-65C3-418C-B83D-56F46195656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5" name="テキスト ボックス 354">
          <a:extLst>
            <a:ext uri="{FF2B5EF4-FFF2-40B4-BE49-F238E27FC236}">
              <a16:creationId xmlns:a16="http://schemas.microsoft.com/office/drawing/2014/main" xmlns="" id="{DB3BAEE8-E226-4872-8F42-E45CE5F064F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6" name="直線コネクタ 355">
          <a:extLst>
            <a:ext uri="{FF2B5EF4-FFF2-40B4-BE49-F238E27FC236}">
              <a16:creationId xmlns:a16="http://schemas.microsoft.com/office/drawing/2014/main" xmlns="" id="{66DFA66A-1228-48F5-B55A-E21775BA978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7" name="テキスト ボックス 356">
          <a:extLst>
            <a:ext uri="{FF2B5EF4-FFF2-40B4-BE49-F238E27FC236}">
              <a16:creationId xmlns:a16="http://schemas.microsoft.com/office/drawing/2014/main" xmlns="" id="{2642F6AE-B382-422E-8FFF-DAFCB018DCB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xmlns="" id="{4A3E4599-D6AA-4076-9B8F-67376DD8DE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a:extLst>
            <a:ext uri="{FF2B5EF4-FFF2-40B4-BE49-F238E27FC236}">
              <a16:creationId xmlns:a16="http://schemas.microsoft.com/office/drawing/2014/main" xmlns="" id="{3B445794-FE68-4E4C-8016-9BF6933262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a:extLst>
            <a:ext uri="{FF2B5EF4-FFF2-40B4-BE49-F238E27FC236}">
              <a16:creationId xmlns:a16="http://schemas.microsoft.com/office/drawing/2014/main" xmlns="" id="{AF68B26A-4C31-4A90-9286-4B42DC6F9F9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61" name="直線コネクタ 360">
          <a:extLst>
            <a:ext uri="{FF2B5EF4-FFF2-40B4-BE49-F238E27FC236}">
              <a16:creationId xmlns:a16="http://schemas.microsoft.com/office/drawing/2014/main" xmlns="" id="{1108ED96-151E-4214-B35B-950D2316F741}"/>
            </a:ext>
          </a:extLst>
        </xdr:cNvPr>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62" name="【認定こども園・幼稚園・保育所】&#10;一人当たり面積最小値テキスト">
          <a:extLst>
            <a:ext uri="{FF2B5EF4-FFF2-40B4-BE49-F238E27FC236}">
              <a16:creationId xmlns:a16="http://schemas.microsoft.com/office/drawing/2014/main" xmlns="" id="{830EAF32-9C99-4E80-A616-B7936ADA4165}"/>
            </a:ext>
          </a:extLst>
        </xdr:cNvPr>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63" name="直線コネクタ 362">
          <a:extLst>
            <a:ext uri="{FF2B5EF4-FFF2-40B4-BE49-F238E27FC236}">
              <a16:creationId xmlns:a16="http://schemas.microsoft.com/office/drawing/2014/main" xmlns="" id="{F816E8D9-D088-45C6-B8EF-17A066B84667}"/>
            </a:ext>
          </a:extLst>
        </xdr:cNvPr>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4" name="【認定こども園・幼稚園・保育所】&#10;一人当たり面積最大値テキスト">
          <a:extLst>
            <a:ext uri="{FF2B5EF4-FFF2-40B4-BE49-F238E27FC236}">
              <a16:creationId xmlns:a16="http://schemas.microsoft.com/office/drawing/2014/main" xmlns="" id="{DCAEBFA5-0080-441A-B261-44EA239D1F77}"/>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5" name="直線コネクタ 364">
          <a:extLst>
            <a:ext uri="{FF2B5EF4-FFF2-40B4-BE49-F238E27FC236}">
              <a16:creationId xmlns:a16="http://schemas.microsoft.com/office/drawing/2014/main" xmlns="" id="{44C678D9-578F-465C-A4B0-76D85EB6570B}"/>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66" name="【認定こども園・幼稚園・保育所】&#10;一人当たり面積平均値テキスト">
          <a:extLst>
            <a:ext uri="{FF2B5EF4-FFF2-40B4-BE49-F238E27FC236}">
              <a16:creationId xmlns:a16="http://schemas.microsoft.com/office/drawing/2014/main" xmlns="" id="{813F679D-48BA-4A89-9C64-13A8F2487F1E}"/>
            </a:ext>
          </a:extLst>
        </xdr:cNvPr>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67" name="フローチャート: 判断 366">
          <a:extLst>
            <a:ext uri="{FF2B5EF4-FFF2-40B4-BE49-F238E27FC236}">
              <a16:creationId xmlns:a16="http://schemas.microsoft.com/office/drawing/2014/main" xmlns="" id="{288713E9-21C2-44AB-AC02-8A139431F1D6}"/>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68" name="フローチャート: 判断 367">
          <a:extLst>
            <a:ext uri="{FF2B5EF4-FFF2-40B4-BE49-F238E27FC236}">
              <a16:creationId xmlns:a16="http://schemas.microsoft.com/office/drawing/2014/main" xmlns="" id="{11DF0883-FB4D-42C3-87F7-EB4CAB2A7D6F}"/>
            </a:ext>
          </a:extLst>
        </xdr:cNvPr>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369" name="フローチャート: 判断 368">
          <a:extLst>
            <a:ext uri="{FF2B5EF4-FFF2-40B4-BE49-F238E27FC236}">
              <a16:creationId xmlns:a16="http://schemas.microsoft.com/office/drawing/2014/main" xmlns="" id="{5246B7C7-9AEE-4D5F-A854-F6A341E447CC}"/>
            </a:ext>
          </a:extLst>
        </xdr:cNvPr>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xmlns="" id="{50FE2E9B-945E-42F4-9E26-D13A48081F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xmlns="" id="{188F83A5-13C0-4F54-B54D-527EA4F149E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xmlns="" id="{4A4B4359-83AB-4297-8811-4E612CD509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xmlns="" id="{DB01987D-C282-47D2-9E59-E5BAD78E994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xmlns="" id="{B70B2A8B-A04E-48CC-88E1-B4E9E4AC43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61595</xdr:rowOff>
    </xdr:from>
    <xdr:to>
      <xdr:col>112</xdr:col>
      <xdr:colOff>38100</xdr:colOff>
      <xdr:row>40</xdr:row>
      <xdr:rowOff>163195</xdr:rowOff>
    </xdr:to>
    <xdr:sp macro="" textlink="">
      <xdr:nvSpPr>
        <xdr:cNvPr id="375" name="楕円 374">
          <a:extLst>
            <a:ext uri="{FF2B5EF4-FFF2-40B4-BE49-F238E27FC236}">
              <a16:creationId xmlns:a16="http://schemas.microsoft.com/office/drawing/2014/main" xmlns="" id="{37CE6609-1F62-4D1E-8E5F-1D8E1F71EFF2}"/>
            </a:ext>
          </a:extLst>
        </xdr:cNvPr>
        <xdr:cNvSpPr/>
      </xdr:nvSpPr>
      <xdr:spPr>
        <a:xfrm>
          <a:off x="21272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31132</xdr:rowOff>
    </xdr:from>
    <xdr:ext cx="469744" cy="259045"/>
    <xdr:sp macro="" textlink="">
      <xdr:nvSpPr>
        <xdr:cNvPr id="376" name="n_1aveValue【認定こども園・幼稚園・保育所】&#10;一人当たり面積">
          <a:extLst>
            <a:ext uri="{FF2B5EF4-FFF2-40B4-BE49-F238E27FC236}">
              <a16:creationId xmlns:a16="http://schemas.microsoft.com/office/drawing/2014/main" xmlns="" id="{5320E7CF-5547-4E60-BF3B-EAA4BA4781BC}"/>
            </a:ext>
          </a:extLst>
        </xdr:cNvPr>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377" name="n_2aveValue【認定こども園・幼稚園・保育所】&#10;一人当たり面積">
          <a:extLst>
            <a:ext uri="{FF2B5EF4-FFF2-40B4-BE49-F238E27FC236}">
              <a16:creationId xmlns:a16="http://schemas.microsoft.com/office/drawing/2014/main" xmlns="" id="{5C1D2DC0-B04B-4021-A981-FCB113407F73}"/>
            </a:ext>
          </a:extLst>
        </xdr:cNvPr>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154322</xdr:rowOff>
    </xdr:from>
    <xdr:ext cx="469744" cy="259045"/>
    <xdr:sp macro="" textlink="">
      <xdr:nvSpPr>
        <xdr:cNvPr id="378" name="n_1mainValue【認定こども園・幼稚園・保育所】&#10;一人当たり面積">
          <a:extLst>
            <a:ext uri="{FF2B5EF4-FFF2-40B4-BE49-F238E27FC236}">
              <a16:creationId xmlns:a16="http://schemas.microsoft.com/office/drawing/2014/main" xmlns="" id="{39ECFF62-2340-4D9C-B87D-3F3B9D5090BB}"/>
            </a:ext>
          </a:extLst>
        </xdr:cNvPr>
        <xdr:cNvSpPr txBox="1"/>
      </xdr:nvSpPr>
      <xdr:spPr>
        <a:xfrm>
          <a:off x="21075727" y="70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a:extLst>
            <a:ext uri="{FF2B5EF4-FFF2-40B4-BE49-F238E27FC236}">
              <a16:creationId xmlns:a16="http://schemas.microsoft.com/office/drawing/2014/main" xmlns="" id="{B7D8559A-D185-46C5-A0F6-24FECE9E27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a:extLst>
            <a:ext uri="{FF2B5EF4-FFF2-40B4-BE49-F238E27FC236}">
              <a16:creationId xmlns:a16="http://schemas.microsoft.com/office/drawing/2014/main" xmlns="" id="{7B5D4AB2-5B83-4BBE-BEC6-C39DC547F0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a:extLst>
            <a:ext uri="{FF2B5EF4-FFF2-40B4-BE49-F238E27FC236}">
              <a16:creationId xmlns:a16="http://schemas.microsoft.com/office/drawing/2014/main" xmlns="" id="{A7550BC1-E578-4F0F-9F4C-4A27FF1D5A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a:extLst>
            <a:ext uri="{FF2B5EF4-FFF2-40B4-BE49-F238E27FC236}">
              <a16:creationId xmlns:a16="http://schemas.microsoft.com/office/drawing/2014/main" xmlns="" id="{D7313FB5-2A05-4789-B286-4E61A6AC46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a:extLst>
            <a:ext uri="{FF2B5EF4-FFF2-40B4-BE49-F238E27FC236}">
              <a16:creationId xmlns:a16="http://schemas.microsoft.com/office/drawing/2014/main" xmlns="" id="{C55EF694-6790-424F-877B-C181298635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a:extLst>
            <a:ext uri="{FF2B5EF4-FFF2-40B4-BE49-F238E27FC236}">
              <a16:creationId xmlns:a16="http://schemas.microsoft.com/office/drawing/2014/main" xmlns="" id="{D66E981F-352B-4EF5-98FB-8E2482575A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a:extLst>
            <a:ext uri="{FF2B5EF4-FFF2-40B4-BE49-F238E27FC236}">
              <a16:creationId xmlns:a16="http://schemas.microsoft.com/office/drawing/2014/main" xmlns="" id="{35383194-0796-458D-B8F1-CC2CAD84F2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a:extLst>
            <a:ext uri="{FF2B5EF4-FFF2-40B4-BE49-F238E27FC236}">
              <a16:creationId xmlns:a16="http://schemas.microsoft.com/office/drawing/2014/main" xmlns="" id="{F5DEA823-291D-4D0E-8534-67B210C30C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a:extLst>
            <a:ext uri="{FF2B5EF4-FFF2-40B4-BE49-F238E27FC236}">
              <a16:creationId xmlns:a16="http://schemas.microsoft.com/office/drawing/2014/main" xmlns="" id="{6156424A-1E56-4F8E-9E90-4B41D5ADE2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a:extLst>
            <a:ext uri="{FF2B5EF4-FFF2-40B4-BE49-F238E27FC236}">
              <a16:creationId xmlns:a16="http://schemas.microsoft.com/office/drawing/2014/main" xmlns="" id="{6978866D-2277-45DD-86CA-3FB34DD3AD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a:extLst>
            <a:ext uri="{FF2B5EF4-FFF2-40B4-BE49-F238E27FC236}">
              <a16:creationId xmlns:a16="http://schemas.microsoft.com/office/drawing/2014/main" xmlns="" id="{1A606BF3-0D01-4449-B84E-DD53B2763AD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a:extLst>
            <a:ext uri="{FF2B5EF4-FFF2-40B4-BE49-F238E27FC236}">
              <a16:creationId xmlns:a16="http://schemas.microsoft.com/office/drawing/2014/main" xmlns="" id="{5DE8577E-D3B2-44B0-BB2D-D92DB50894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1" name="テキスト ボックス 390">
          <a:extLst>
            <a:ext uri="{FF2B5EF4-FFF2-40B4-BE49-F238E27FC236}">
              <a16:creationId xmlns:a16="http://schemas.microsoft.com/office/drawing/2014/main" xmlns="" id="{E96555C0-928E-4EF1-8BD1-DDDE8BBE60A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a:extLst>
            <a:ext uri="{FF2B5EF4-FFF2-40B4-BE49-F238E27FC236}">
              <a16:creationId xmlns:a16="http://schemas.microsoft.com/office/drawing/2014/main" xmlns="" id="{47BC87D9-BC93-4E06-B815-4FE6C6D14F3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a:extLst>
            <a:ext uri="{FF2B5EF4-FFF2-40B4-BE49-F238E27FC236}">
              <a16:creationId xmlns:a16="http://schemas.microsoft.com/office/drawing/2014/main" xmlns="" id="{5094D333-44DB-47D6-8F4D-48F32A1E49D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a:extLst>
            <a:ext uri="{FF2B5EF4-FFF2-40B4-BE49-F238E27FC236}">
              <a16:creationId xmlns:a16="http://schemas.microsoft.com/office/drawing/2014/main" xmlns="" id="{8AD2D901-1619-4AF2-830B-B4104AA79A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a:extLst>
            <a:ext uri="{FF2B5EF4-FFF2-40B4-BE49-F238E27FC236}">
              <a16:creationId xmlns:a16="http://schemas.microsoft.com/office/drawing/2014/main" xmlns="" id="{45ABF1D9-F0D3-474F-BC68-35943B53F69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a:extLst>
            <a:ext uri="{FF2B5EF4-FFF2-40B4-BE49-F238E27FC236}">
              <a16:creationId xmlns:a16="http://schemas.microsoft.com/office/drawing/2014/main" xmlns="" id="{2EFF68D4-1669-4182-8026-941B977FE72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a:extLst>
            <a:ext uri="{FF2B5EF4-FFF2-40B4-BE49-F238E27FC236}">
              <a16:creationId xmlns:a16="http://schemas.microsoft.com/office/drawing/2014/main" xmlns="" id="{25E1DD80-7512-4480-AFF2-E2C61036FAD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a:extLst>
            <a:ext uri="{FF2B5EF4-FFF2-40B4-BE49-F238E27FC236}">
              <a16:creationId xmlns:a16="http://schemas.microsoft.com/office/drawing/2014/main" xmlns="" id="{44A2C7F7-9206-4899-878B-D22E3E161C3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9" name="テキスト ボックス 398">
          <a:extLst>
            <a:ext uri="{FF2B5EF4-FFF2-40B4-BE49-F238E27FC236}">
              <a16:creationId xmlns:a16="http://schemas.microsoft.com/office/drawing/2014/main" xmlns="" id="{3B5F134F-570D-45A3-BC63-02F79ED51802}"/>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a:extLst>
            <a:ext uri="{FF2B5EF4-FFF2-40B4-BE49-F238E27FC236}">
              <a16:creationId xmlns:a16="http://schemas.microsoft.com/office/drawing/2014/main" xmlns="" id="{436320BD-3879-4560-9739-295AC5EC71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xmlns="" id="{36635870-46A2-4D91-BAD9-ABC384E7F05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a:extLst>
            <a:ext uri="{FF2B5EF4-FFF2-40B4-BE49-F238E27FC236}">
              <a16:creationId xmlns:a16="http://schemas.microsoft.com/office/drawing/2014/main" xmlns="" id="{6569B7E8-E53E-4E78-B821-8E820F4956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74295</xdr:rowOff>
    </xdr:from>
    <xdr:to>
      <xdr:col>85</xdr:col>
      <xdr:colOff>126364</xdr:colOff>
      <xdr:row>63</xdr:row>
      <xdr:rowOff>142875</xdr:rowOff>
    </xdr:to>
    <xdr:cxnSp macro="">
      <xdr:nvCxnSpPr>
        <xdr:cNvPr id="403" name="直線コネクタ 402">
          <a:extLst>
            <a:ext uri="{FF2B5EF4-FFF2-40B4-BE49-F238E27FC236}">
              <a16:creationId xmlns:a16="http://schemas.microsoft.com/office/drawing/2014/main" xmlns="" id="{D37A93B7-3DCD-4978-BA6A-A463A9030EF6}"/>
            </a:ext>
          </a:extLst>
        </xdr:cNvPr>
        <xdr:cNvCxnSpPr/>
      </xdr:nvCxnSpPr>
      <xdr:spPr>
        <a:xfrm flipV="1">
          <a:off x="16318864" y="984694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04" name="【学校施設】&#10;有形固定資産減価償却率最小値テキスト">
          <a:extLst>
            <a:ext uri="{FF2B5EF4-FFF2-40B4-BE49-F238E27FC236}">
              <a16:creationId xmlns:a16="http://schemas.microsoft.com/office/drawing/2014/main" xmlns="" id="{E15DA3F2-EC59-463B-AAE7-216FA85555A7}"/>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05" name="直線コネクタ 404">
          <a:extLst>
            <a:ext uri="{FF2B5EF4-FFF2-40B4-BE49-F238E27FC236}">
              <a16:creationId xmlns:a16="http://schemas.microsoft.com/office/drawing/2014/main" xmlns="" id="{F76E8104-5C99-4C7C-864E-D52E8F3A8333}"/>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20972</xdr:rowOff>
    </xdr:from>
    <xdr:ext cx="405111" cy="259045"/>
    <xdr:sp macro="" textlink="">
      <xdr:nvSpPr>
        <xdr:cNvPr id="406" name="【学校施設】&#10;有形固定資産減価償却率最大値テキスト">
          <a:extLst>
            <a:ext uri="{FF2B5EF4-FFF2-40B4-BE49-F238E27FC236}">
              <a16:creationId xmlns:a16="http://schemas.microsoft.com/office/drawing/2014/main" xmlns="" id="{4DCF8BB2-8D81-4F3F-9B08-9E5DFEF11E5E}"/>
            </a:ext>
          </a:extLst>
        </xdr:cNvPr>
        <xdr:cNvSpPr txBox="1"/>
      </xdr:nvSpPr>
      <xdr:spPr>
        <a:xfrm>
          <a:off x="16357600"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74295</xdr:rowOff>
    </xdr:from>
    <xdr:to>
      <xdr:col>86</xdr:col>
      <xdr:colOff>25400</xdr:colOff>
      <xdr:row>57</xdr:row>
      <xdr:rowOff>74295</xdr:rowOff>
    </xdr:to>
    <xdr:cxnSp macro="">
      <xdr:nvCxnSpPr>
        <xdr:cNvPr id="407" name="直線コネクタ 406">
          <a:extLst>
            <a:ext uri="{FF2B5EF4-FFF2-40B4-BE49-F238E27FC236}">
              <a16:creationId xmlns:a16="http://schemas.microsoft.com/office/drawing/2014/main" xmlns="" id="{8C543BB3-6056-48C4-849D-C9146E491399}"/>
            </a:ext>
          </a:extLst>
        </xdr:cNvPr>
        <xdr:cNvCxnSpPr/>
      </xdr:nvCxnSpPr>
      <xdr:spPr>
        <a:xfrm>
          <a:off x="16230600" y="984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408" name="【学校施設】&#10;有形固定資産減価償却率平均値テキスト">
          <a:extLst>
            <a:ext uri="{FF2B5EF4-FFF2-40B4-BE49-F238E27FC236}">
              <a16:creationId xmlns:a16="http://schemas.microsoft.com/office/drawing/2014/main" xmlns="" id="{D05F1D68-762D-4876-8915-A6F1DA3DA790}"/>
            </a:ext>
          </a:extLst>
        </xdr:cNvPr>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409" name="フローチャート: 判断 408">
          <a:extLst>
            <a:ext uri="{FF2B5EF4-FFF2-40B4-BE49-F238E27FC236}">
              <a16:creationId xmlns:a16="http://schemas.microsoft.com/office/drawing/2014/main" xmlns="" id="{3499E1E2-3EF6-492A-9B95-6C81A3A5A085}"/>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10" name="フローチャート: 判断 409">
          <a:extLst>
            <a:ext uri="{FF2B5EF4-FFF2-40B4-BE49-F238E27FC236}">
              <a16:creationId xmlns:a16="http://schemas.microsoft.com/office/drawing/2014/main" xmlns="" id="{9263338B-C19C-421A-882F-977237F8DCCF}"/>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411" name="フローチャート: 判断 410">
          <a:extLst>
            <a:ext uri="{FF2B5EF4-FFF2-40B4-BE49-F238E27FC236}">
              <a16:creationId xmlns:a16="http://schemas.microsoft.com/office/drawing/2014/main" xmlns="" id="{6E173CC7-CE76-425C-81C8-354C77B16A83}"/>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xmlns="" id="{558CA015-2DCE-4730-B64C-5E7EB0E8CA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xmlns="" id="{E6C33723-C65D-43AA-AF1A-012EEC0E36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xmlns="" id="{4C4DC948-348F-495E-935D-818712E11E1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xmlns="" id="{97754147-6408-460F-840D-081343D473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xmlns="" id="{88875E36-D11F-43DE-8556-1BC2506446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21590</xdr:rowOff>
    </xdr:from>
    <xdr:to>
      <xdr:col>81</xdr:col>
      <xdr:colOff>101600</xdr:colOff>
      <xdr:row>56</xdr:row>
      <xdr:rowOff>123190</xdr:rowOff>
    </xdr:to>
    <xdr:sp macro="" textlink="">
      <xdr:nvSpPr>
        <xdr:cNvPr id="417" name="楕円 416">
          <a:extLst>
            <a:ext uri="{FF2B5EF4-FFF2-40B4-BE49-F238E27FC236}">
              <a16:creationId xmlns:a16="http://schemas.microsoft.com/office/drawing/2014/main" xmlns="" id="{76B72E54-5B44-44BD-AE23-900CD11E0D79}"/>
            </a:ext>
          </a:extLst>
        </xdr:cNvPr>
        <xdr:cNvSpPr/>
      </xdr:nvSpPr>
      <xdr:spPr>
        <a:xfrm>
          <a:off x="15430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26687</xdr:rowOff>
    </xdr:from>
    <xdr:ext cx="405111" cy="259045"/>
    <xdr:sp macro="" textlink="">
      <xdr:nvSpPr>
        <xdr:cNvPr id="418" name="n_1aveValue【学校施設】&#10;有形固定資産減価償却率">
          <a:extLst>
            <a:ext uri="{FF2B5EF4-FFF2-40B4-BE49-F238E27FC236}">
              <a16:creationId xmlns:a16="http://schemas.microsoft.com/office/drawing/2014/main" xmlns="" id="{07AAB023-20F4-470E-8A77-6049A1172C70}"/>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419" name="n_2aveValue【学校施設】&#10;有形固定資産減価償却率">
          <a:extLst>
            <a:ext uri="{FF2B5EF4-FFF2-40B4-BE49-F238E27FC236}">
              <a16:creationId xmlns:a16="http://schemas.microsoft.com/office/drawing/2014/main" xmlns="" id="{65DF0F94-8E76-4BD9-9358-45E66496FBFC}"/>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139717</xdr:rowOff>
    </xdr:from>
    <xdr:ext cx="405111" cy="259045"/>
    <xdr:sp macro="" textlink="">
      <xdr:nvSpPr>
        <xdr:cNvPr id="420" name="n_1mainValue【学校施設】&#10;有形固定資産減価償却率">
          <a:extLst>
            <a:ext uri="{FF2B5EF4-FFF2-40B4-BE49-F238E27FC236}">
              <a16:creationId xmlns:a16="http://schemas.microsoft.com/office/drawing/2014/main" xmlns="" id="{4E06BA49-8DA3-470C-89BB-9A8E6775F0D8}"/>
            </a:ext>
          </a:extLst>
        </xdr:cNvPr>
        <xdr:cNvSpPr txBox="1"/>
      </xdr:nvSpPr>
      <xdr:spPr>
        <a:xfrm>
          <a:off x="152660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xmlns="" id="{A34659EE-BC22-48B8-BB51-FF0E99FE7F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xmlns="" id="{21C06B10-588A-4874-8697-56536392E2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xmlns="" id="{9C489D5B-3FA0-45A2-AC1B-B79598CB5D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xmlns="" id="{AC9F1F23-BF06-4630-A7E8-BD10D88C7E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xmlns="" id="{5A630583-1CA9-40BE-945A-E0204E5689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xmlns="" id="{3B6D76E8-1C17-4D78-A639-12EC811601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xmlns="" id="{A81A036F-47C0-4DF8-9033-FF6D2802F7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xmlns="" id="{B6D7B2CB-EEFA-4DF2-859A-C39FBC6FCD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a:extLst>
            <a:ext uri="{FF2B5EF4-FFF2-40B4-BE49-F238E27FC236}">
              <a16:creationId xmlns:a16="http://schemas.microsoft.com/office/drawing/2014/main" xmlns="" id="{9E57809C-D13E-470F-94D8-FFB7EB262D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a:extLst>
            <a:ext uri="{FF2B5EF4-FFF2-40B4-BE49-F238E27FC236}">
              <a16:creationId xmlns:a16="http://schemas.microsoft.com/office/drawing/2014/main" xmlns="" id="{37CB6D6B-3347-4047-AC53-6107FC006A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1" name="テキスト ボックス 430">
          <a:extLst>
            <a:ext uri="{FF2B5EF4-FFF2-40B4-BE49-F238E27FC236}">
              <a16:creationId xmlns:a16="http://schemas.microsoft.com/office/drawing/2014/main" xmlns="" id="{1BAFF598-596C-4F3B-A5B8-F453EF50E71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2" name="直線コネクタ 431">
          <a:extLst>
            <a:ext uri="{FF2B5EF4-FFF2-40B4-BE49-F238E27FC236}">
              <a16:creationId xmlns:a16="http://schemas.microsoft.com/office/drawing/2014/main" xmlns="" id="{0DC8796F-16D6-428A-9DE3-AE6DE9C4389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3" name="テキスト ボックス 432">
          <a:extLst>
            <a:ext uri="{FF2B5EF4-FFF2-40B4-BE49-F238E27FC236}">
              <a16:creationId xmlns:a16="http://schemas.microsoft.com/office/drawing/2014/main" xmlns="" id="{8DB22C6D-2556-40D7-AE7A-A802135D667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4" name="直線コネクタ 433">
          <a:extLst>
            <a:ext uri="{FF2B5EF4-FFF2-40B4-BE49-F238E27FC236}">
              <a16:creationId xmlns:a16="http://schemas.microsoft.com/office/drawing/2014/main" xmlns="" id="{28812A0F-DC33-4991-BA36-C4870E7BB44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5" name="テキスト ボックス 434">
          <a:extLst>
            <a:ext uri="{FF2B5EF4-FFF2-40B4-BE49-F238E27FC236}">
              <a16:creationId xmlns:a16="http://schemas.microsoft.com/office/drawing/2014/main" xmlns="" id="{73617FC5-75F7-4562-8BD5-B7EEDBCEEFB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6" name="直線コネクタ 435">
          <a:extLst>
            <a:ext uri="{FF2B5EF4-FFF2-40B4-BE49-F238E27FC236}">
              <a16:creationId xmlns:a16="http://schemas.microsoft.com/office/drawing/2014/main" xmlns="" id="{DD5BF5EB-AF05-4290-8842-D319223C51F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7" name="テキスト ボックス 436">
          <a:extLst>
            <a:ext uri="{FF2B5EF4-FFF2-40B4-BE49-F238E27FC236}">
              <a16:creationId xmlns:a16="http://schemas.microsoft.com/office/drawing/2014/main" xmlns="" id="{7DE61284-891F-4522-B76C-264C6765250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8" name="直線コネクタ 437">
          <a:extLst>
            <a:ext uri="{FF2B5EF4-FFF2-40B4-BE49-F238E27FC236}">
              <a16:creationId xmlns:a16="http://schemas.microsoft.com/office/drawing/2014/main" xmlns="" id="{AD12E65B-D479-44C6-802A-BB9D49791FA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9" name="テキスト ボックス 438">
          <a:extLst>
            <a:ext uri="{FF2B5EF4-FFF2-40B4-BE49-F238E27FC236}">
              <a16:creationId xmlns:a16="http://schemas.microsoft.com/office/drawing/2014/main" xmlns="" id="{2CC39D6D-367E-446B-A5D1-AA750899F88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0" name="直線コネクタ 439">
          <a:extLst>
            <a:ext uri="{FF2B5EF4-FFF2-40B4-BE49-F238E27FC236}">
              <a16:creationId xmlns:a16="http://schemas.microsoft.com/office/drawing/2014/main" xmlns="" id="{5AB0CEC2-889B-4695-916C-2A61EF3FB6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1" name="テキスト ボックス 440">
          <a:extLst>
            <a:ext uri="{FF2B5EF4-FFF2-40B4-BE49-F238E27FC236}">
              <a16:creationId xmlns:a16="http://schemas.microsoft.com/office/drawing/2014/main" xmlns="" id="{33F56BA2-AA5D-49BC-B734-5D17ED80437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2" name="【学校施設】&#10;一人当たり面積グラフ枠">
          <a:extLst>
            <a:ext uri="{FF2B5EF4-FFF2-40B4-BE49-F238E27FC236}">
              <a16:creationId xmlns:a16="http://schemas.microsoft.com/office/drawing/2014/main" xmlns="" id="{1E753226-B8DD-42AC-90CC-448B10CD4D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43" name="直線コネクタ 442">
          <a:extLst>
            <a:ext uri="{FF2B5EF4-FFF2-40B4-BE49-F238E27FC236}">
              <a16:creationId xmlns:a16="http://schemas.microsoft.com/office/drawing/2014/main" xmlns="" id="{648BA79F-B050-48EC-B0FA-76F21F7CC346}"/>
            </a:ext>
          </a:extLst>
        </xdr:cNvPr>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44" name="【学校施設】&#10;一人当たり面積最小値テキスト">
          <a:extLst>
            <a:ext uri="{FF2B5EF4-FFF2-40B4-BE49-F238E27FC236}">
              <a16:creationId xmlns:a16="http://schemas.microsoft.com/office/drawing/2014/main" xmlns="" id="{531243E6-3DB8-454F-A76B-0A50FAF2286B}"/>
            </a:ext>
          </a:extLst>
        </xdr:cNvPr>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45" name="直線コネクタ 444">
          <a:extLst>
            <a:ext uri="{FF2B5EF4-FFF2-40B4-BE49-F238E27FC236}">
              <a16:creationId xmlns:a16="http://schemas.microsoft.com/office/drawing/2014/main" xmlns="" id="{F148AFB4-C88F-418C-8983-BF2C2AD7DEEE}"/>
            </a:ext>
          </a:extLst>
        </xdr:cNvPr>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46" name="【学校施設】&#10;一人当たり面積最大値テキスト">
          <a:extLst>
            <a:ext uri="{FF2B5EF4-FFF2-40B4-BE49-F238E27FC236}">
              <a16:creationId xmlns:a16="http://schemas.microsoft.com/office/drawing/2014/main" xmlns="" id="{8FBFBC94-730E-41A1-A8FC-4C6CC3A42828}"/>
            </a:ext>
          </a:extLst>
        </xdr:cNvPr>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47" name="直線コネクタ 446">
          <a:extLst>
            <a:ext uri="{FF2B5EF4-FFF2-40B4-BE49-F238E27FC236}">
              <a16:creationId xmlns:a16="http://schemas.microsoft.com/office/drawing/2014/main" xmlns="" id="{3CBEAF46-8A04-4C8A-828C-12E160ADC06A}"/>
            </a:ext>
          </a:extLst>
        </xdr:cNvPr>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48" name="【学校施設】&#10;一人当たり面積平均値テキスト">
          <a:extLst>
            <a:ext uri="{FF2B5EF4-FFF2-40B4-BE49-F238E27FC236}">
              <a16:creationId xmlns:a16="http://schemas.microsoft.com/office/drawing/2014/main" xmlns="" id="{5A22FFE6-5B56-4586-8CCE-9BF2EC979FC4}"/>
            </a:ext>
          </a:extLst>
        </xdr:cNvPr>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49" name="フローチャート: 判断 448">
          <a:extLst>
            <a:ext uri="{FF2B5EF4-FFF2-40B4-BE49-F238E27FC236}">
              <a16:creationId xmlns:a16="http://schemas.microsoft.com/office/drawing/2014/main" xmlns="" id="{B5594F40-E608-4C93-AFD8-DFBA11450065}"/>
            </a:ext>
          </a:extLst>
        </xdr:cNvPr>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50" name="フローチャート: 判断 449">
          <a:extLst>
            <a:ext uri="{FF2B5EF4-FFF2-40B4-BE49-F238E27FC236}">
              <a16:creationId xmlns:a16="http://schemas.microsoft.com/office/drawing/2014/main" xmlns="" id="{BFD1CFA5-455D-405F-BFA5-160E0A51533D}"/>
            </a:ext>
          </a:extLst>
        </xdr:cNvPr>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451" name="フローチャート: 判断 450">
          <a:extLst>
            <a:ext uri="{FF2B5EF4-FFF2-40B4-BE49-F238E27FC236}">
              <a16:creationId xmlns:a16="http://schemas.microsoft.com/office/drawing/2014/main" xmlns="" id="{8D564AAD-B485-47C0-B5F9-4CBD31569DBA}"/>
            </a:ext>
          </a:extLst>
        </xdr:cNvPr>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A39A0347-8CC0-4AFA-9D5C-64CF99CEA1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A8922DA5-E078-4746-859F-E26C891DAB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xmlns="" id="{D5A20670-CBB1-4B7F-9A2C-84443D6776A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xmlns="" id="{AE31EE98-1F5B-41BD-8DB6-5DEE89381A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xmlns="" id="{C90209BC-15F2-4B2E-B8DF-CE09B34997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457" name="楕円 456">
          <a:extLst>
            <a:ext uri="{FF2B5EF4-FFF2-40B4-BE49-F238E27FC236}">
              <a16:creationId xmlns:a16="http://schemas.microsoft.com/office/drawing/2014/main" xmlns="" id="{68144DD0-1137-46E2-BFE2-AC591A23724F}"/>
            </a:ext>
          </a:extLst>
        </xdr:cNvPr>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13835</xdr:rowOff>
    </xdr:from>
    <xdr:ext cx="469744" cy="259045"/>
    <xdr:sp macro="" textlink="">
      <xdr:nvSpPr>
        <xdr:cNvPr id="458" name="n_1aveValue【学校施設】&#10;一人当たり面積">
          <a:extLst>
            <a:ext uri="{FF2B5EF4-FFF2-40B4-BE49-F238E27FC236}">
              <a16:creationId xmlns:a16="http://schemas.microsoft.com/office/drawing/2014/main" xmlns="" id="{9FD0D4CA-B353-4C8A-895C-FD38B5473E1A}"/>
            </a:ext>
          </a:extLst>
        </xdr:cNvPr>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459" name="n_2aveValue【学校施設】&#10;一人当たり面積">
          <a:extLst>
            <a:ext uri="{FF2B5EF4-FFF2-40B4-BE49-F238E27FC236}">
              <a16:creationId xmlns:a16="http://schemas.microsoft.com/office/drawing/2014/main" xmlns="" id="{684C8650-46C3-4CAF-A23D-CE2F662E0C25}"/>
            </a:ext>
          </a:extLst>
        </xdr:cNvPr>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460" name="n_1mainValue【学校施設】&#10;一人当たり面積">
          <a:extLst>
            <a:ext uri="{FF2B5EF4-FFF2-40B4-BE49-F238E27FC236}">
              <a16:creationId xmlns:a16="http://schemas.microsoft.com/office/drawing/2014/main" xmlns="" id="{26754B33-8E46-4812-9764-65C1F855C5C8}"/>
            </a:ext>
          </a:extLst>
        </xdr:cNvPr>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a:extLst>
            <a:ext uri="{FF2B5EF4-FFF2-40B4-BE49-F238E27FC236}">
              <a16:creationId xmlns:a16="http://schemas.microsoft.com/office/drawing/2014/main" xmlns="" id="{63480E3C-1FD6-4561-8B47-915453CAE0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a:extLst>
            <a:ext uri="{FF2B5EF4-FFF2-40B4-BE49-F238E27FC236}">
              <a16:creationId xmlns:a16="http://schemas.microsoft.com/office/drawing/2014/main" xmlns="" id="{1231031E-F509-47D5-9BF9-6C7EEAE962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a:extLst>
            <a:ext uri="{FF2B5EF4-FFF2-40B4-BE49-F238E27FC236}">
              <a16:creationId xmlns:a16="http://schemas.microsoft.com/office/drawing/2014/main" xmlns="" id="{49C5C422-6AFA-44D9-A6B3-87B261BD989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a:extLst>
            <a:ext uri="{FF2B5EF4-FFF2-40B4-BE49-F238E27FC236}">
              <a16:creationId xmlns:a16="http://schemas.microsoft.com/office/drawing/2014/main" xmlns="" id="{045E4F26-2A50-4F3C-BD4F-C1F0BA1D9F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a:extLst>
            <a:ext uri="{FF2B5EF4-FFF2-40B4-BE49-F238E27FC236}">
              <a16:creationId xmlns:a16="http://schemas.microsoft.com/office/drawing/2014/main" xmlns="" id="{2F7062A5-F98B-4AA1-979B-A645B668E8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a:extLst>
            <a:ext uri="{FF2B5EF4-FFF2-40B4-BE49-F238E27FC236}">
              <a16:creationId xmlns:a16="http://schemas.microsoft.com/office/drawing/2014/main" xmlns="" id="{D542E016-3347-49DB-A115-4CC2A0A9AE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a:extLst>
            <a:ext uri="{FF2B5EF4-FFF2-40B4-BE49-F238E27FC236}">
              <a16:creationId xmlns:a16="http://schemas.microsoft.com/office/drawing/2014/main" xmlns="" id="{4A4E5E6D-CBD2-4728-B445-834FB45253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a:extLst>
            <a:ext uri="{FF2B5EF4-FFF2-40B4-BE49-F238E27FC236}">
              <a16:creationId xmlns:a16="http://schemas.microsoft.com/office/drawing/2014/main" xmlns="" id="{30C6A498-654A-4F4D-81EB-91A4FA7165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9" name="正方形/長方形 468">
          <a:extLst>
            <a:ext uri="{FF2B5EF4-FFF2-40B4-BE49-F238E27FC236}">
              <a16:creationId xmlns:a16="http://schemas.microsoft.com/office/drawing/2014/main" xmlns="" id="{143658FE-5E94-424F-AB41-033FD3DC57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0" name="正方形/長方形 469">
          <a:extLst>
            <a:ext uri="{FF2B5EF4-FFF2-40B4-BE49-F238E27FC236}">
              <a16:creationId xmlns:a16="http://schemas.microsoft.com/office/drawing/2014/main" xmlns="" id="{9332175C-EEE3-46D7-86AC-B55A577597A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1" name="正方形/長方形 470">
          <a:extLst>
            <a:ext uri="{FF2B5EF4-FFF2-40B4-BE49-F238E27FC236}">
              <a16:creationId xmlns:a16="http://schemas.microsoft.com/office/drawing/2014/main" xmlns="" id="{0D38987C-D29C-48AE-B979-F204D6AAF7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2" name="正方形/長方形 471">
          <a:extLst>
            <a:ext uri="{FF2B5EF4-FFF2-40B4-BE49-F238E27FC236}">
              <a16:creationId xmlns:a16="http://schemas.microsoft.com/office/drawing/2014/main" xmlns="" id="{9E4E1847-71A6-4967-8907-81EEE8BB6E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3" name="正方形/長方形 472">
          <a:extLst>
            <a:ext uri="{FF2B5EF4-FFF2-40B4-BE49-F238E27FC236}">
              <a16:creationId xmlns:a16="http://schemas.microsoft.com/office/drawing/2014/main" xmlns="" id="{D2854BBC-333A-4F5F-8D00-BF240D08B84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4" name="正方形/長方形 473">
          <a:extLst>
            <a:ext uri="{FF2B5EF4-FFF2-40B4-BE49-F238E27FC236}">
              <a16:creationId xmlns:a16="http://schemas.microsoft.com/office/drawing/2014/main" xmlns="" id="{2D31F9F0-35DE-4346-BD82-C31001506F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5" name="正方形/長方形 474">
          <a:extLst>
            <a:ext uri="{FF2B5EF4-FFF2-40B4-BE49-F238E27FC236}">
              <a16:creationId xmlns:a16="http://schemas.microsoft.com/office/drawing/2014/main" xmlns="" id="{21616B00-C42D-4461-8051-0D71AAC5A8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6" name="正方形/長方形 475">
          <a:extLst>
            <a:ext uri="{FF2B5EF4-FFF2-40B4-BE49-F238E27FC236}">
              <a16:creationId xmlns:a16="http://schemas.microsoft.com/office/drawing/2014/main" xmlns="" id="{856D7F31-6265-4105-878C-44E4205C60B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7" name="正方形/長方形 476">
          <a:extLst>
            <a:ext uri="{FF2B5EF4-FFF2-40B4-BE49-F238E27FC236}">
              <a16:creationId xmlns:a16="http://schemas.microsoft.com/office/drawing/2014/main" xmlns="" id="{B880AB15-0B76-4E28-82C0-1519F411A9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8" name="正方形/長方形 477">
          <a:extLst>
            <a:ext uri="{FF2B5EF4-FFF2-40B4-BE49-F238E27FC236}">
              <a16:creationId xmlns:a16="http://schemas.microsoft.com/office/drawing/2014/main" xmlns="" id="{63CA65BE-B82B-4F90-BEAA-49D32F89AE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9" name="正方形/長方形 478">
          <a:extLst>
            <a:ext uri="{FF2B5EF4-FFF2-40B4-BE49-F238E27FC236}">
              <a16:creationId xmlns:a16="http://schemas.microsoft.com/office/drawing/2014/main" xmlns="" id="{3C1BF2FF-7313-4E3D-BD4E-F01C58FC38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0" name="正方形/長方形 479">
          <a:extLst>
            <a:ext uri="{FF2B5EF4-FFF2-40B4-BE49-F238E27FC236}">
              <a16:creationId xmlns:a16="http://schemas.microsoft.com/office/drawing/2014/main" xmlns="" id="{5E9E473E-5C06-48EA-AEA9-68302CA9B6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1" name="正方形/長方形 480">
          <a:extLst>
            <a:ext uri="{FF2B5EF4-FFF2-40B4-BE49-F238E27FC236}">
              <a16:creationId xmlns:a16="http://schemas.microsoft.com/office/drawing/2014/main" xmlns="" id="{8EB469A5-57B4-41BE-9F95-C425A0DF36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2" name="正方形/長方形 481">
          <a:extLst>
            <a:ext uri="{FF2B5EF4-FFF2-40B4-BE49-F238E27FC236}">
              <a16:creationId xmlns:a16="http://schemas.microsoft.com/office/drawing/2014/main" xmlns="" id="{DD7BA528-8343-456D-9E5D-E56824B76B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3" name="正方形/長方形 482">
          <a:extLst>
            <a:ext uri="{FF2B5EF4-FFF2-40B4-BE49-F238E27FC236}">
              <a16:creationId xmlns:a16="http://schemas.microsoft.com/office/drawing/2014/main" xmlns="" id="{482AE8E5-6B78-4BAD-B1ED-2476CA41B2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4" name="正方形/長方形 483">
          <a:extLst>
            <a:ext uri="{FF2B5EF4-FFF2-40B4-BE49-F238E27FC236}">
              <a16:creationId xmlns:a16="http://schemas.microsoft.com/office/drawing/2014/main" xmlns="" id="{65DC516C-629B-4265-A2B5-D2B017E751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5" name="テキスト ボックス 484">
          <a:extLst>
            <a:ext uri="{FF2B5EF4-FFF2-40B4-BE49-F238E27FC236}">
              <a16:creationId xmlns:a16="http://schemas.microsoft.com/office/drawing/2014/main" xmlns="" id="{43E3013D-FF48-4B8A-8356-7D4DB99D36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6" name="直線コネクタ 485">
          <a:extLst>
            <a:ext uri="{FF2B5EF4-FFF2-40B4-BE49-F238E27FC236}">
              <a16:creationId xmlns:a16="http://schemas.microsoft.com/office/drawing/2014/main" xmlns="" id="{8CB55A75-B404-44A1-A4FE-94146D5B91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7" name="直線コネクタ 486">
          <a:extLst>
            <a:ext uri="{FF2B5EF4-FFF2-40B4-BE49-F238E27FC236}">
              <a16:creationId xmlns:a16="http://schemas.microsoft.com/office/drawing/2014/main" xmlns="" id="{FE34D79E-A958-4B08-A254-734EBEF30DE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8" name="テキスト ボックス 487">
          <a:extLst>
            <a:ext uri="{FF2B5EF4-FFF2-40B4-BE49-F238E27FC236}">
              <a16:creationId xmlns:a16="http://schemas.microsoft.com/office/drawing/2014/main" xmlns="" id="{7D7C8045-7D65-4EEF-A6AA-F3FF0A4761D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9" name="直線コネクタ 488">
          <a:extLst>
            <a:ext uri="{FF2B5EF4-FFF2-40B4-BE49-F238E27FC236}">
              <a16:creationId xmlns:a16="http://schemas.microsoft.com/office/drawing/2014/main" xmlns="" id="{C2F9805F-ED1D-4CDC-93FD-5504C0168F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0" name="テキスト ボックス 489">
          <a:extLst>
            <a:ext uri="{FF2B5EF4-FFF2-40B4-BE49-F238E27FC236}">
              <a16:creationId xmlns:a16="http://schemas.microsoft.com/office/drawing/2014/main" xmlns="" id="{E33696F0-C3EC-4807-BED8-234D43CB3A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1" name="直線コネクタ 490">
          <a:extLst>
            <a:ext uri="{FF2B5EF4-FFF2-40B4-BE49-F238E27FC236}">
              <a16:creationId xmlns:a16="http://schemas.microsoft.com/office/drawing/2014/main" xmlns="" id="{5CCD90C6-0644-4B16-A343-28B4F152AB7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2" name="テキスト ボックス 491">
          <a:extLst>
            <a:ext uri="{FF2B5EF4-FFF2-40B4-BE49-F238E27FC236}">
              <a16:creationId xmlns:a16="http://schemas.microsoft.com/office/drawing/2014/main" xmlns="" id="{C5592A24-1D8A-4F23-8B6E-C920AF8EB91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3" name="直線コネクタ 492">
          <a:extLst>
            <a:ext uri="{FF2B5EF4-FFF2-40B4-BE49-F238E27FC236}">
              <a16:creationId xmlns:a16="http://schemas.microsoft.com/office/drawing/2014/main" xmlns="" id="{584A7D1F-88F8-4893-96BD-C726C4DE9AC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4" name="テキスト ボックス 493">
          <a:extLst>
            <a:ext uri="{FF2B5EF4-FFF2-40B4-BE49-F238E27FC236}">
              <a16:creationId xmlns:a16="http://schemas.microsoft.com/office/drawing/2014/main" xmlns="" id="{33A8F986-EC02-43BA-958D-BF5C4B7B719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5" name="直線コネクタ 494">
          <a:extLst>
            <a:ext uri="{FF2B5EF4-FFF2-40B4-BE49-F238E27FC236}">
              <a16:creationId xmlns:a16="http://schemas.microsoft.com/office/drawing/2014/main" xmlns="" id="{8D822C95-1DFE-4836-A255-FB0C0B5735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6" name="テキスト ボックス 495">
          <a:extLst>
            <a:ext uri="{FF2B5EF4-FFF2-40B4-BE49-F238E27FC236}">
              <a16:creationId xmlns:a16="http://schemas.microsoft.com/office/drawing/2014/main" xmlns="" id="{6AD1B425-0BC3-4320-94B3-B89F82C61E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7" name="直線コネクタ 496">
          <a:extLst>
            <a:ext uri="{FF2B5EF4-FFF2-40B4-BE49-F238E27FC236}">
              <a16:creationId xmlns:a16="http://schemas.microsoft.com/office/drawing/2014/main" xmlns="" id="{EA0D4787-A55F-4032-955E-116156CDA5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8" name="テキスト ボックス 497">
          <a:extLst>
            <a:ext uri="{FF2B5EF4-FFF2-40B4-BE49-F238E27FC236}">
              <a16:creationId xmlns:a16="http://schemas.microsoft.com/office/drawing/2014/main" xmlns="" id="{A364277C-F4E2-4E46-AFCE-DBEC9EFC493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a:extLst>
            <a:ext uri="{FF2B5EF4-FFF2-40B4-BE49-F238E27FC236}">
              <a16:creationId xmlns:a16="http://schemas.microsoft.com/office/drawing/2014/main" xmlns="" id="{9FBD57EA-7F19-48AC-A86E-8ABD61891D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a:extLst>
            <a:ext uri="{FF2B5EF4-FFF2-40B4-BE49-F238E27FC236}">
              <a16:creationId xmlns:a16="http://schemas.microsoft.com/office/drawing/2014/main" xmlns="" id="{A3A122FE-03FE-43A6-B855-EFDEFE479B8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公民館】&#10;有形固定資産減価償却率グラフ枠">
          <a:extLst>
            <a:ext uri="{FF2B5EF4-FFF2-40B4-BE49-F238E27FC236}">
              <a16:creationId xmlns:a16="http://schemas.microsoft.com/office/drawing/2014/main" xmlns="" id="{EE6BD720-8E2E-4B59-BA2F-35377A6E88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02" name="直線コネクタ 501">
          <a:extLst>
            <a:ext uri="{FF2B5EF4-FFF2-40B4-BE49-F238E27FC236}">
              <a16:creationId xmlns:a16="http://schemas.microsoft.com/office/drawing/2014/main" xmlns="" id="{88E97964-84F3-4AC5-8CC3-3FC0455B0509}"/>
            </a:ext>
          </a:extLst>
        </xdr:cNvPr>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03" name="【公民館】&#10;有形固定資産減価償却率最小値テキスト">
          <a:extLst>
            <a:ext uri="{FF2B5EF4-FFF2-40B4-BE49-F238E27FC236}">
              <a16:creationId xmlns:a16="http://schemas.microsoft.com/office/drawing/2014/main" xmlns="" id="{BB46A52D-FFD8-4ECC-979A-194563E87C7C}"/>
            </a:ext>
          </a:extLst>
        </xdr:cNvPr>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04" name="直線コネクタ 503">
          <a:extLst>
            <a:ext uri="{FF2B5EF4-FFF2-40B4-BE49-F238E27FC236}">
              <a16:creationId xmlns:a16="http://schemas.microsoft.com/office/drawing/2014/main" xmlns="" id="{8726A2CB-B76A-4A9B-9C5F-7F32359D74F2}"/>
            </a:ext>
          </a:extLst>
        </xdr:cNvPr>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05" name="【公民館】&#10;有形固定資産減価償却率最大値テキスト">
          <a:extLst>
            <a:ext uri="{FF2B5EF4-FFF2-40B4-BE49-F238E27FC236}">
              <a16:creationId xmlns:a16="http://schemas.microsoft.com/office/drawing/2014/main" xmlns="" id="{70796AD8-EDAC-426C-B4D8-1FFEF32372C2}"/>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06" name="直線コネクタ 505">
          <a:extLst>
            <a:ext uri="{FF2B5EF4-FFF2-40B4-BE49-F238E27FC236}">
              <a16:creationId xmlns:a16="http://schemas.microsoft.com/office/drawing/2014/main" xmlns="" id="{DD2E380C-1454-402A-B0AB-9B68928837A2}"/>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07" name="【公民館】&#10;有形固定資産減価償却率平均値テキスト">
          <a:extLst>
            <a:ext uri="{FF2B5EF4-FFF2-40B4-BE49-F238E27FC236}">
              <a16:creationId xmlns:a16="http://schemas.microsoft.com/office/drawing/2014/main" xmlns="" id="{D5262924-03D4-40B0-A890-D5523743BAC7}"/>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08" name="フローチャート: 判断 507">
          <a:extLst>
            <a:ext uri="{FF2B5EF4-FFF2-40B4-BE49-F238E27FC236}">
              <a16:creationId xmlns:a16="http://schemas.microsoft.com/office/drawing/2014/main" xmlns="" id="{09D19D28-5E6C-41AC-9355-027014C031BE}"/>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09" name="フローチャート: 判断 508">
          <a:extLst>
            <a:ext uri="{FF2B5EF4-FFF2-40B4-BE49-F238E27FC236}">
              <a16:creationId xmlns:a16="http://schemas.microsoft.com/office/drawing/2014/main" xmlns="" id="{0EF4E826-5346-4552-B58B-127D7D4843F6}"/>
            </a:ext>
          </a:extLst>
        </xdr:cNvPr>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10" name="フローチャート: 判断 509">
          <a:extLst>
            <a:ext uri="{FF2B5EF4-FFF2-40B4-BE49-F238E27FC236}">
              <a16:creationId xmlns:a16="http://schemas.microsoft.com/office/drawing/2014/main" xmlns="" id="{CF98B7DE-40D5-4D76-AEE4-ACEAE5F7B3D2}"/>
            </a:ext>
          </a:extLst>
        </xdr:cNvPr>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xmlns="" id="{BC9D678C-2E51-42EF-B74D-A7F401B713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xmlns="" id="{B8B9B74B-39C7-44DF-BBFD-14D7544F36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xmlns="" id="{A334B732-08FF-47FD-B5DA-E4B6531453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xmlns="" id="{7337D7E8-AB29-4E77-82EB-2877A0CA3E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xmlns="" id="{338513AA-E93D-4193-A700-255005D8D5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xdr:rowOff>
    </xdr:from>
    <xdr:to>
      <xdr:col>81</xdr:col>
      <xdr:colOff>101600</xdr:colOff>
      <xdr:row>102</xdr:row>
      <xdr:rowOff>110671</xdr:rowOff>
    </xdr:to>
    <xdr:sp macro="" textlink="">
      <xdr:nvSpPr>
        <xdr:cNvPr id="516" name="楕円 515">
          <a:extLst>
            <a:ext uri="{FF2B5EF4-FFF2-40B4-BE49-F238E27FC236}">
              <a16:creationId xmlns:a16="http://schemas.microsoft.com/office/drawing/2014/main" xmlns="" id="{CD5221B4-BBCD-43C8-AFCE-9D513F9CFE8F}"/>
            </a:ext>
          </a:extLst>
        </xdr:cNvPr>
        <xdr:cNvSpPr/>
      </xdr:nvSpPr>
      <xdr:spPr>
        <a:xfrm>
          <a:off x="15430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131190</xdr:rowOff>
    </xdr:from>
    <xdr:ext cx="405111" cy="259045"/>
    <xdr:sp macro="" textlink="">
      <xdr:nvSpPr>
        <xdr:cNvPr id="517" name="n_1aveValue【公民館】&#10;有形固定資産減価償却率">
          <a:extLst>
            <a:ext uri="{FF2B5EF4-FFF2-40B4-BE49-F238E27FC236}">
              <a16:creationId xmlns:a16="http://schemas.microsoft.com/office/drawing/2014/main" xmlns="" id="{1B911206-BE0C-4F5F-A904-BC642DCF5CFF}"/>
            </a:ext>
          </a:extLst>
        </xdr:cNvPr>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18" name="n_2aveValue【公民館】&#10;有形固定資産減価償却率">
          <a:extLst>
            <a:ext uri="{FF2B5EF4-FFF2-40B4-BE49-F238E27FC236}">
              <a16:creationId xmlns:a16="http://schemas.microsoft.com/office/drawing/2014/main" xmlns="" id="{4E368463-68BF-4DF8-B806-CBA38995DB91}"/>
            </a:ext>
          </a:extLst>
        </xdr:cNvPr>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127198</xdr:rowOff>
    </xdr:from>
    <xdr:ext cx="405111" cy="259045"/>
    <xdr:sp macro="" textlink="">
      <xdr:nvSpPr>
        <xdr:cNvPr id="519" name="n_1mainValue【公民館】&#10;有形固定資産減価償却率">
          <a:extLst>
            <a:ext uri="{FF2B5EF4-FFF2-40B4-BE49-F238E27FC236}">
              <a16:creationId xmlns:a16="http://schemas.microsoft.com/office/drawing/2014/main" xmlns="" id="{A94D8CC7-1768-424A-830F-BC8442DB55AB}"/>
            </a:ext>
          </a:extLst>
        </xdr:cNvPr>
        <xdr:cNvSpPr txBox="1"/>
      </xdr:nvSpPr>
      <xdr:spPr>
        <a:xfrm>
          <a:off x="15266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a:extLst>
            <a:ext uri="{FF2B5EF4-FFF2-40B4-BE49-F238E27FC236}">
              <a16:creationId xmlns:a16="http://schemas.microsoft.com/office/drawing/2014/main" xmlns="" id="{08486A7C-C14B-4187-A919-BF0260AABE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a:extLst>
            <a:ext uri="{FF2B5EF4-FFF2-40B4-BE49-F238E27FC236}">
              <a16:creationId xmlns:a16="http://schemas.microsoft.com/office/drawing/2014/main" xmlns="" id="{6C3169DD-ABB0-49FB-8411-F40FBB40D7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a:extLst>
            <a:ext uri="{FF2B5EF4-FFF2-40B4-BE49-F238E27FC236}">
              <a16:creationId xmlns:a16="http://schemas.microsoft.com/office/drawing/2014/main" xmlns="" id="{FEA81626-4DE0-4C67-A545-B9B5590A86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a:extLst>
            <a:ext uri="{FF2B5EF4-FFF2-40B4-BE49-F238E27FC236}">
              <a16:creationId xmlns:a16="http://schemas.microsoft.com/office/drawing/2014/main" xmlns="" id="{D445524A-EBC2-41F6-9AAF-B4BB7607CD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a:extLst>
            <a:ext uri="{FF2B5EF4-FFF2-40B4-BE49-F238E27FC236}">
              <a16:creationId xmlns:a16="http://schemas.microsoft.com/office/drawing/2014/main" xmlns="" id="{65AAA7A4-BA26-4A67-B8D0-E4437BEDB6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a:extLst>
            <a:ext uri="{FF2B5EF4-FFF2-40B4-BE49-F238E27FC236}">
              <a16:creationId xmlns:a16="http://schemas.microsoft.com/office/drawing/2014/main" xmlns="" id="{3C87C143-8B2E-43F0-8B8E-F0F62FE38A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a:extLst>
            <a:ext uri="{FF2B5EF4-FFF2-40B4-BE49-F238E27FC236}">
              <a16:creationId xmlns:a16="http://schemas.microsoft.com/office/drawing/2014/main" xmlns="" id="{18C4B142-8FE1-491D-AD4F-D78687C0D2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a:extLst>
            <a:ext uri="{FF2B5EF4-FFF2-40B4-BE49-F238E27FC236}">
              <a16:creationId xmlns:a16="http://schemas.microsoft.com/office/drawing/2014/main" xmlns="" id="{B505ADE4-4B56-4E46-9E2B-DFB1AE68E0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a:extLst>
            <a:ext uri="{FF2B5EF4-FFF2-40B4-BE49-F238E27FC236}">
              <a16:creationId xmlns:a16="http://schemas.microsoft.com/office/drawing/2014/main" xmlns="" id="{DE559907-0AC0-460E-8C2F-57AD75E449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a:extLst>
            <a:ext uri="{FF2B5EF4-FFF2-40B4-BE49-F238E27FC236}">
              <a16:creationId xmlns:a16="http://schemas.microsoft.com/office/drawing/2014/main" xmlns="" id="{6E75A2E9-F9BC-482F-88F0-D8E5945496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0" name="直線コネクタ 529">
          <a:extLst>
            <a:ext uri="{FF2B5EF4-FFF2-40B4-BE49-F238E27FC236}">
              <a16:creationId xmlns:a16="http://schemas.microsoft.com/office/drawing/2014/main" xmlns="" id="{7C5C7680-AA17-4B05-B36A-EE343A9E7D1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1" name="テキスト ボックス 530">
          <a:extLst>
            <a:ext uri="{FF2B5EF4-FFF2-40B4-BE49-F238E27FC236}">
              <a16:creationId xmlns:a16="http://schemas.microsoft.com/office/drawing/2014/main" xmlns="" id="{020AE6A3-74C7-4B5D-BCF7-A09C9502691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2" name="直線コネクタ 531">
          <a:extLst>
            <a:ext uri="{FF2B5EF4-FFF2-40B4-BE49-F238E27FC236}">
              <a16:creationId xmlns:a16="http://schemas.microsoft.com/office/drawing/2014/main" xmlns="" id="{03F6970D-D1A0-4995-A98D-11565B97EF2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3" name="テキスト ボックス 532">
          <a:extLst>
            <a:ext uri="{FF2B5EF4-FFF2-40B4-BE49-F238E27FC236}">
              <a16:creationId xmlns:a16="http://schemas.microsoft.com/office/drawing/2014/main" xmlns="" id="{7738EE9B-65E1-462A-B040-F94502F42E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4" name="直線コネクタ 533">
          <a:extLst>
            <a:ext uri="{FF2B5EF4-FFF2-40B4-BE49-F238E27FC236}">
              <a16:creationId xmlns:a16="http://schemas.microsoft.com/office/drawing/2014/main" xmlns="" id="{BB7962C6-C604-4F46-9CC4-7E0F67BD45F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5" name="テキスト ボックス 534">
          <a:extLst>
            <a:ext uri="{FF2B5EF4-FFF2-40B4-BE49-F238E27FC236}">
              <a16:creationId xmlns:a16="http://schemas.microsoft.com/office/drawing/2014/main" xmlns="" id="{53311A1B-4D25-40FE-AF6D-1E69A62BA60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6" name="直線コネクタ 535">
          <a:extLst>
            <a:ext uri="{FF2B5EF4-FFF2-40B4-BE49-F238E27FC236}">
              <a16:creationId xmlns:a16="http://schemas.microsoft.com/office/drawing/2014/main" xmlns="" id="{FF9CCB43-2440-4B2C-B0C2-879E6ADAB06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7" name="テキスト ボックス 536">
          <a:extLst>
            <a:ext uri="{FF2B5EF4-FFF2-40B4-BE49-F238E27FC236}">
              <a16:creationId xmlns:a16="http://schemas.microsoft.com/office/drawing/2014/main" xmlns="" id="{EE913DEA-6417-42C7-AEF6-E36008FD30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8" name="直線コネクタ 537">
          <a:extLst>
            <a:ext uri="{FF2B5EF4-FFF2-40B4-BE49-F238E27FC236}">
              <a16:creationId xmlns:a16="http://schemas.microsoft.com/office/drawing/2014/main" xmlns="" id="{F1061D1B-46FB-4819-9489-EF0F8A5A70B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9" name="テキスト ボックス 538">
          <a:extLst>
            <a:ext uri="{FF2B5EF4-FFF2-40B4-BE49-F238E27FC236}">
              <a16:creationId xmlns:a16="http://schemas.microsoft.com/office/drawing/2014/main" xmlns="" id="{37EEE5E9-12D2-42F0-94E4-0EE85AEE201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a:extLst>
            <a:ext uri="{FF2B5EF4-FFF2-40B4-BE49-F238E27FC236}">
              <a16:creationId xmlns:a16="http://schemas.microsoft.com/office/drawing/2014/main" xmlns="" id="{938F550C-3A7D-4AE5-9376-885F01DF03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a:extLst>
            <a:ext uri="{FF2B5EF4-FFF2-40B4-BE49-F238E27FC236}">
              <a16:creationId xmlns:a16="http://schemas.microsoft.com/office/drawing/2014/main" xmlns="" id="{E957A0F7-EBB6-4E6E-85A7-EEDF6E22F66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公民館】&#10;一人当たり面積グラフ枠">
          <a:extLst>
            <a:ext uri="{FF2B5EF4-FFF2-40B4-BE49-F238E27FC236}">
              <a16:creationId xmlns:a16="http://schemas.microsoft.com/office/drawing/2014/main" xmlns="" id="{4A31DDE6-AC08-4FF9-BF2F-8D9DF5B8AD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43" name="直線コネクタ 542">
          <a:extLst>
            <a:ext uri="{FF2B5EF4-FFF2-40B4-BE49-F238E27FC236}">
              <a16:creationId xmlns:a16="http://schemas.microsoft.com/office/drawing/2014/main" xmlns="" id="{2159E659-BEC7-419B-B8BF-1658BB480F2A}"/>
            </a:ext>
          </a:extLst>
        </xdr:cNvPr>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44" name="【公民館】&#10;一人当たり面積最小値テキスト">
          <a:extLst>
            <a:ext uri="{FF2B5EF4-FFF2-40B4-BE49-F238E27FC236}">
              <a16:creationId xmlns:a16="http://schemas.microsoft.com/office/drawing/2014/main" xmlns="" id="{AFA68BC5-77F1-4FC4-9818-F8CBEF2259B2}"/>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45" name="直線コネクタ 544">
          <a:extLst>
            <a:ext uri="{FF2B5EF4-FFF2-40B4-BE49-F238E27FC236}">
              <a16:creationId xmlns:a16="http://schemas.microsoft.com/office/drawing/2014/main" xmlns="" id="{3CF56C51-9B1B-44A8-A0DD-5BFC7AD4084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46" name="【公民館】&#10;一人当たり面積最大値テキスト">
          <a:extLst>
            <a:ext uri="{FF2B5EF4-FFF2-40B4-BE49-F238E27FC236}">
              <a16:creationId xmlns:a16="http://schemas.microsoft.com/office/drawing/2014/main" xmlns="" id="{58DC4DA2-10C6-45F0-9B4B-8E48460C2576}"/>
            </a:ext>
          </a:extLst>
        </xdr:cNvPr>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47" name="直線コネクタ 546">
          <a:extLst>
            <a:ext uri="{FF2B5EF4-FFF2-40B4-BE49-F238E27FC236}">
              <a16:creationId xmlns:a16="http://schemas.microsoft.com/office/drawing/2014/main" xmlns="" id="{0B9ACA65-E609-449C-9C3D-6BE608A411DF}"/>
            </a:ext>
          </a:extLst>
        </xdr:cNvPr>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48" name="【公民館】&#10;一人当たり面積平均値テキスト">
          <a:extLst>
            <a:ext uri="{FF2B5EF4-FFF2-40B4-BE49-F238E27FC236}">
              <a16:creationId xmlns:a16="http://schemas.microsoft.com/office/drawing/2014/main" xmlns="" id="{458871B4-B672-459B-85D2-4C6B74369B73}"/>
            </a:ext>
          </a:extLst>
        </xdr:cNvPr>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49" name="フローチャート: 判断 548">
          <a:extLst>
            <a:ext uri="{FF2B5EF4-FFF2-40B4-BE49-F238E27FC236}">
              <a16:creationId xmlns:a16="http://schemas.microsoft.com/office/drawing/2014/main" xmlns="" id="{91A5EE91-CBFB-40E6-9AF4-DAB26256887B}"/>
            </a:ext>
          </a:extLst>
        </xdr:cNvPr>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50" name="フローチャート: 判断 549">
          <a:extLst>
            <a:ext uri="{FF2B5EF4-FFF2-40B4-BE49-F238E27FC236}">
              <a16:creationId xmlns:a16="http://schemas.microsoft.com/office/drawing/2014/main" xmlns="" id="{9192CD68-2A5D-45E3-A847-369B96DD8992}"/>
            </a:ext>
          </a:extLst>
        </xdr:cNvPr>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551" name="フローチャート: 判断 550">
          <a:extLst>
            <a:ext uri="{FF2B5EF4-FFF2-40B4-BE49-F238E27FC236}">
              <a16:creationId xmlns:a16="http://schemas.microsoft.com/office/drawing/2014/main" xmlns="" id="{7DC5A950-4584-4CC5-A84D-D195BA778441}"/>
            </a:ext>
          </a:extLst>
        </xdr:cNvPr>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xmlns="" id="{5F33CAF6-09EE-4C1A-AC0D-9D64EDAF43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xmlns="" id="{D8FF5A6E-77F7-4644-8742-6A5A312C3F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xmlns="" id="{895E0D7C-3F51-46E0-8653-4BE737ABF9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05C893B9-B051-47C9-8B66-4EF7B0FC54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86B0B0E7-BB7E-45A3-9C64-3BCF040C252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107950</xdr:rowOff>
    </xdr:from>
    <xdr:to>
      <xdr:col>112</xdr:col>
      <xdr:colOff>38100</xdr:colOff>
      <xdr:row>108</xdr:row>
      <xdr:rowOff>38100</xdr:rowOff>
    </xdr:to>
    <xdr:sp macro="" textlink="">
      <xdr:nvSpPr>
        <xdr:cNvPr id="557" name="楕円 556">
          <a:extLst>
            <a:ext uri="{FF2B5EF4-FFF2-40B4-BE49-F238E27FC236}">
              <a16:creationId xmlns:a16="http://schemas.microsoft.com/office/drawing/2014/main" xmlns="" id="{8BC8878C-0E3F-418B-A821-615E0E646D8C}"/>
            </a:ext>
          </a:extLst>
        </xdr:cNvPr>
        <xdr:cNvSpPr/>
      </xdr:nvSpPr>
      <xdr:spPr>
        <a:xfrm>
          <a:off x="21272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66057</xdr:rowOff>
    </xdr:from>
    <xdr:ext cx="469744" cy="259045"/>
    <xdr:sp macro="" textlink="">
      <xdr:nvSpPr>
        <xdr:cNvPr id="558" name="n_1aveValue【公民館】&#10;一人当たり面積">
          <a:extLst>
            <a:ext uri="{FF2B5EF4-FFF2-40B4-BE49-F238E27FC236}">
              <a16:creationId xmlns:a16="http://schemas.microsoft.com/office/drawing/2014/main" xmlns="" id="{CAB1797F-47CE-4084-9448-13A4A80FD903}"/>
            </a:ext>
          </a:extLst>
        </xdr:cNvPr>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559" name="n_2aveValue【公民館】&#10;一人当たり面積">
          <a:extLst>
            <a:ext uri="{FF2B5EF4-FFF2-40B4-BE49-F238E27FC236}">
              <a16:creationId xmlns:a16="http://schemas.microsoft.com/office/drawing/2014/main" xmlns="" id="{D1B23F0B-79C1-4BB7-AD69-526B35057BB8}"/>
            </a:ext>
          </a:extLst>
        </xdr:cNvPr>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29227</xdr:rowOff>
    </xdr:from>
    <xdr:ext cx="469744" cy="259045"/>
    <xdr:sp macro="" textlink="">
      <xdr:nvSpPr>
        <xdr:cNvPr id="560" name="n_1mainValue【公民館】&#10;一人当たり面積">
          <a:extLst>
            <a:ext uri="{FF2B5EF4-FFF2-40B4-BE49-F238E27FC236}">
              <a16:creationId xmlns:a16="http://schemas.microsoft.com/office/drawing/2014/main" xmlns="" id="{8C78AB14-2CFF-48E7-B1CC-2017C5CE77A6}"/>
            </a:ext>
          </a:extLst>
        </xdr:cNvPr>
        <xdr:cNvSpPr txBox="1"/>
      </xdr:nvSpPr>
      <xdr:spPr>
        <a:xfrm>
          <a:off x="21075727" y="185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xmlns="" id="{27A1CA14-45B6-48AF-A4B7-7BD5CB6FC1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xmlns="" id="{3629C3EB-5E33-4218-BE4A-49A40C248A4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xmlns="" id="{D6C37EB8-982E-483C-BCF4-05B6F7857C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場合、全体的に減価償却率が高く老朽化が進んでいることが見受けられるが、中でも老朽化が進んでいる施設は学校施設である。今後小学校の建替え等を予定しており、学校の償却率が突出している状況は変わる見込みだが、全体として施設の老朽化は課題となっているため各種計画等に基づき適切な施設の管理、更新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0F8CC54-585A-441F-BF1A-52B0B6BD90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B5E4B75-3A05-458A-A53F-7165DA73B6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D331B9C-29A7-4149-922B-B3E9C6353C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680BA6E-8281-47ED-8F6A-6601E2FABB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F3E68EF-B8B8-4D52-BCEF-A33C099C26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5DFFFA7-1EBB-4F1B-AE5F-6911D1743A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BA71B62-5252-4ECC-BC95-0D4347A478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8108235-AD08-4F36-BCFA-7D0905B39D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2649828-922F-446D-B2FF-DD26AB2C27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D00E67B-1CB5-4316-8E64-FE289A4367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5201CB1-F63A-47A9-A4A7-6E976FA925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411FCF5-BC22-4093-A070-4D435BB69E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0B63A33-DCB3-47DF-A62A-5447251A9F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8690662-531F-4F9E-BE42-8B436596E9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315B128-F45C-4663-A09A-BC41CA9427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87BB6EB-0F6E-47A3-BB78-DC8E48923C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F2805E6-F9FF-498A-9F10-B54B1AAF61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0CE7761-D995-48B0-8847-A7B72E1F88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48F0798-C7FE-4FBA-8611-F7CD68D9A4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0E30E8A-C12A-4E93-B898-73E2FF4874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0F31641-5786-4A9B-86D7-C6A6CE0F20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FE225C5-82DA-4C18-9A22-D50B7F78C1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6CDB5A7-657E-4EFF-B718-8F73431B60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4C2638A-A937-46DF-8A37-F060A31E5C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3B969D4-86CF-401E-B138-DC7575A6B7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73C7CE2-6C85-44F1-B37A-3DDD00D471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A269DF1-BD5A-4A1B-B9B4-18EC65CC0D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02D8930-4DA6-466E-A2D1-3BD2FE6CCE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44BCB4E0-2ABE-4117-802D-98392E3030E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73F3E6FE-BE6E-48E9-A9CE-C9A17FFEDC8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34B88EC9-3A6A-4ED7-B4D9-98E472C2CC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A5B434FE-4E32-4598-A469-2951D85698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80D034D5-97AE-477E-9C77-5255CAAEF6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BEC26790-58AF-4704-8924-72FB9D8E66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B83EB5E8-9BE8-4B92-A8F8-DACE6C2A02D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3E5BC08D-2190-4CD3-8723-AF3D4DC5E3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4D3023BA-342E-45C5-BC91-838AEB8AEC5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A15BABE-9175-4E18-9460-6EDDB28301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16102803-F643-4978-867F-85F5C1491F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E8DB9844-FBBE-4779-BEF5-183B3BF09F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735C0AA0-40F6-4637-AF26-73BF29BEA1A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9C46C6D0-D910-4730-A63D-BE2FF19892BC}"/>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B889F1D8-FE7E-4577-B654-F43CA87D5B5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1610CE1E-12FC-42C1-B7DF-FF87C0790BC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1B0B546C-7411-4CF7-ACE3-274F386CBA8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FAE6DFC3-529C-40B6-9994-ACEA1F8FC24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276155BC-1FC6-46A5-80B0-B63A4CC915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4F058C1F-F11C-4ADE-AB4C-0A54063B4B0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EBF6A366-9220-41B6-AE1B-22ADB29F65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AD5DBCFD-B725-473F-BF09-B99F378FFDD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C6B17273-AFC7-4565-98F2-BB3E059D8E2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8FE1D537-33BD-42C1-BAB7-48A196AC11F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226EF7CC-4D77-44BA-A733-0C21A55FAF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5D0ABDA2-6C62-4214-90DE-0E2DBCF81BA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0AA7F4D4-9D99-44B2-91AA-15893C29F1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a:extLst>
            <a:ext uri="{FF2B5EF4-FFF2-40B4-BE49-F238E27FC236}">
              <a16:creationId xmlns:a16="http://schemas.microsoft.com/office/drawing/2014/main" xmlns="" id="{F5AC52BA-5E29-438D-B4D6-29E54418E4B5}"/>
            </a:ext>
          </a:extLst>
        </xdr:cNvPr>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D14CFA39-D82B-4DEC-894C-D9E5CEF67C3C}"/>
            </a:ext>
          </a:extLst>
        </xdr:cNvPr>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a:extLst>
            <a:ext uri="{FF2B5EF4-FFF2-40B4-BE49-F238E27FC236}">
              <a16:creationId xmlns:a16="http://schemas.microsoft.com/office/drawing/2014/main" xmlns="" id="{E7529A81-E170-4681-8F12-DC24674E919C}"/>
            </a:ext>
          </a:extLst>
        </xdr:cNvPr>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D532AB89-9333-4D6C-A6B5-216FCA4C6D10}"/>
            </a:ext>
          </a:extLst>
        </xdr:cNvPr>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a:extLst>
            <a:ext uri="{FF2B5EF4-FFF2-40B4-BE49-F238E27FC236}">
              <a16:creationId xmlns:a16="http://schemas.microsoft.com/office/drawing/2014/main" xmlns="" id="{A928BA54-0931-4C3A-BF99-1225A7A5ABB5}"/>
            </a:ext>
          </a:extLst>
        </xdr:cNvPr>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CC938C98-59C7-4E09-8784-6DAF33AE97CC}"/>
            </a:ext>
          </a:extLst>
        </xdr:cNvPr>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a:extLst>
            <a:ext uri="{FF2B5EF4-FFF2-40B4-BE49-F238E27FC236}">
              <a16:creationId xmlns:a16="http://schemas.microsoft.com/office/drawing/2014/main" xmlns="" id="{3E5C6194-B21B-4B90-BE67-186934250ACE}"/>
            </a:ext>
          </a:extLst>
        </xdr:cNvPr>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a:extLst>
            <a:ext uri="{FF2B5EF4-FFF2-40B4-BE49-F238E27FC236}">
              <a16:creationId xmlns:a16="http://schemas.microsoft.com/office/drawing/2014/main" xmlns="" id="{C9DE187B-F5F1-445F-B787-B5D2EC0EE325}"/>
            </a:ext>
          </a:extLst>
        </xdr:cNvPr>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101799</xdr:rowOff>
    </xdr:from>
    <xdr:ext cx="405111" cy="259045"/>
    <xdr:sp macro="" textlink="">
      <xdr:nvSpPr>
        <xdr:cNvPr id="65" name="n_1aveValue【図書館】&#10;有形固定資産減価償却率">
          <a:extLst>
            <a:ext uri="{FF2B5EF4-FFF2-40B4-BE49-F238E27FC236}">
              <a16:creationId xmlns:a16="http://schemas.microsoft.com/office/drawing/2014/main" xmlns="" id="{FC027F6F-CE77-4BF7-8F72-070775823029}"/>
            </a:ext>
          </a:extLst>
        </xdr:cNvPr>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149497</xdr:rowOff>
    </xdr:from>
    <xdr:to>
      <xdr:col>15</xdr:col>
      <xdr:colOff>101600</xdr:colOff>
      <xdr:row>38</xdr:row>
      <xdr:rowOff>79647</xdr:rowOff>
    </xdr:to>
    <xdr:sp macro="" textlink="">
      <xdr:nvSpPr>
        <xdr:cNvPr id="66" name="フローチャート: 判断 65">
          <a:extLst>
            <a:ext uri="{FF2B5EF4-FFF2-40B4-BE49-F238E27FC236}">
              <a16:creationId xmlns:a16="http://schemas.microsoft.com/office/drawing/2014/main" xmlns="" id="{B7597769-4739-4813-8AF5-D1D19965C234}"/>
            </a:ext>
          </a:extLst>
        </xdr:cNvPr>
        <xdr:cNvSpPr/>
      </xdr:nvSpPr>
      <xdr:spPr>
        <a:xfrm>
          <a:off x="2857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96174</xdr:rowOff>
    </xdr:from>
    <xdr:ext cx="405111" cy="259045"/>
    <xdr:sp macro="" textlink="">
      <xdr:nvSpPr>
        <xdr:cNvPr id="67" name="n_2aveValue【図書館】&#10;有形固定資産減価償却率">
          <a:extLst>
            <a:ext uri="{FF2B5EF4-FFF2-40B4-BE49-F238E27FC236}">
              <a16:creationId xmlns:a16="http://schemas.microsoft.com/office/drawing/2014/main" xmlns="" id="{EA80E29D-29FA-489F-8CF3-02EA5C7C226A}"/>
            </a:ext>
          </a:extLst>
        </xdr:cNvPr>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86C7FFB7-987C-4859-A3EA-06E69FAEE73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A7D6B93-9063-46B4-97ED-F1EA9166142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9EA4AEC-106C-42A8-987F-CEBB703597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A2E8388A-95BD-40C9-AB19-41739833C49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B280DB9-1BDF-4E93-8C35-288E2FB82D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3" name="楕円 72">
          <a:extLst>
            <a:ext uri="{FF2B5EF4-FFF2-40B4-BE49-F238E27FC236}">
              <a16:creationId xmlns:a16="http://schemas.microsoft.com/office/drawing/2014/main" xmlns="" id="{E6EE6996-D235-4D9A-B57F-22D15CC28620}"/>
            </a:ext>
          </a:extLst>
        </xdr:cNvPr>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12899</xdr:rowOff>
    </xdr:from>
    <xdr:ext cx="405111" cy="259045"/>
    <xdr:sp macro="" textlink="">
      <xdr:nvSpPr>
        <xdr:cNvPr id="74" name="n_1mainValue【図書館】&#10;有形固定資産減価償却率">
          <a:extLst>
            <a:ext uri="{FF2B5EF4-FFF2-40B4-BE49-F238E27FC236}">
              <a16:creationId xmlns:a16="http://schemas.microsoft.com/office/drawing/2014/main" xmlns="" id="{B727F5A3-6E28-4037-8D95-18367A84641B}"/>
            </a:ext>
          </a:extLst>
        </xdr:cNvPr>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xmlns="" id="{45CF9A9F-5A82-4A30-8677-70FF6E325D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xmlns="" id="{9BA3EA8C-892A-465F-AB67-DEFF3D51C0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xmlns="" id="{16E7E3BE-677B-46B9-A305-788ED82E50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xmlns="" id="{EB6339BD-C98B-4A16-B5A2-73400EB8CA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xmlns="" id="{8E95A150-7F7B-4286-9B57-0DDC2680BF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xmlns="" id="{5EE756AA-D2C4-4C7B-9CAA-11E1553E35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xmlns="" id="{AB9916AE-4715-48B4-A378-41D29629BD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xmlns="" id="{AE8F8914-B351-404A-AC1E-01E680B748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xmlns="" id="{55BA6F4E-9A97-40FF-B5EB-592877C6447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xmlns="" id="{72F41BF6-60A8-4D41-8F23-2B34989D73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a:extLst>
            <a:ext uri="{FF2B5EF4-FFF2-40B4-BE49-F238E27FC236}">
              <a16:creationId xmlns:a16="http://schemas.microsoft.com/office/drawing/2014/main" xmlns="" id="{90398376-80A7-438A-AB1B-60513AEC72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a:extLst>
            <a:ext uri="{FF2B5EF4-FFF2-40B4-BE49-F238E27FC236}">
              <a16:creationId xmlns:a16="http://schemas.microsoft.com/office/drawing/2014/main" xmlns="" id="{BF65ED00-5724-45DA-92FC-9EB861FC87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a:extLst>
            <a:ext uri="{FF2B5EF4-FFF2-40B4-BE49-F238E27FC236}">
              <a16:creationId xmlns:a16="http://schemas.microsoft.com/office/drawing/2014/main" xmlns="" id="{C1B414B1-19F5-46FA-BBBD-C64A8C4AAC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a:extLst>
            <a:ext uri="{FF2B5EF4-FFF2-40B4-BE49-F238E27FC236}">
              <a16:creationId xmlns:a16="http://schemas.microsoft.com/office/drawing/2014/main" xmlns="" id="{E8426B83-F193-4B88-B610-991E0665C39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a:extLst>
            <a:ext uri="{FF2B5EF4-FFF2-40B4-BE49-F238E27FC236}">
              <a16:creationId xmlns:a16="http://schemas.microsoft.com/office/drawing/2014/main" xmlns="" id="{5D562807-FC7D-4EF4-B93C-FB41F71ABFA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a:extLst>
            <a:ext uri="{FF2B5EF4-FFF2-40B4-BE49-F238E27FC236}">
              <a16:creationId xmlns:a16="http://schemas.microsoft.com/office/drawing/2014/main" xmlns="" id="{5977CEAA-ED25-4309-B834-23C1953BF03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a:extLst>
            <a:ext uri="{FF2B5EF4-FFF2-40B4-BE49-F238E27FC236}">
              <a16:creationId xmlns:a16="http://schemas.microsoft.com/office/drawing/2014/main" xmlns="" id="{29D832E2-E7AA-4ECC-8018-E1C78D20A55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a:extLst>
            <a:ext uri="{FF2B5EF4-FFF2-40B4-BE49-F238E27FC236}">
              <a16:creationId xmlns:a16="http://schemas.microsoft.com/office/drawing/2014/main" xmlns="" id="{D0F05FB5-345F-4999-BFC8-1875FD76694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a:extLst>
            <a:ext uri="{FF2B5EF4-FFF2-40B4-BE49-F238E27FC236}">
              <a16:creationId xmlns:a16="http://schemas.microsoft.com/office/drawing/2014/main" xmlns="" id="{576A47CE-E277-499F-B9BB-A59E9C17A54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a:extLst>
            <a:ext uri="{FF2B5EF4-FFF2-40B4-BE49-F238E27FC236}">
              <a16:creationId xmlns:a16="http://schemas.microsoft.com/office/drawing/2014/main" xmlns="" id="{B3874E5B-AEDD-4D81-8D7C-6B9C23E8C7C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xmlns="" id="{82F52E75-FCC2-4FCA-9D1C-E1AE97474D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a:extLst>
            <a:ext uri="{FF2B5EF4-FFF2-40B4-BE49-F238E27FC236}">
              <a16:creationId xmlns:a16="http://schemas.microsoft.com/office/drawing/2014/main" xmlns="" id="{BED9109C-5A30-4D0D-8ACA-8A0E3727845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a:extLst>
            <a:ext uri="{FF2B5EF4-FFF2-40B4-BE49-F238E27FC236}">
              <a16:creationId xmlns:a16="http://schemas.microsoft.com/office/drawing/2014/main" xmlns="" id="{BA88A2D1-7A65-4110-8519-D4E0761C1C6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98" name="直線コネクタ 97">
          <a:extLst>
            <a:ext uri="{FF2B5EF4-FFF2-40B4-BE49-F238E27FC236}">
              <a16:creationId xmlns:a16="http://schemas.microsoft.com/office/drawing/2014/main" xmlns="" id="{9A6C4734-1382-4E38-AA80-8462BB8C169B}"/>
            </a:ext>
          </a:extLst>
        </xdr:cNvPr>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99" name="【図書館】&#10;一人当たり面積最小値テキスト">
          <a:extLst>
            <a:ext uri="{FF2B5EF4-FFF2-40B4-BE49-F238E27FC236}">
              <a16:creationId xmlns:a16="http://schemas.microsoft.com/office/drawing/2014/main" xmlns="" id="{8A0170CE-079A-4960-9774-03C0E7ED3AB4}"/>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0" name="直線コネクタ 99">
          <a:extLst>
            <a:ext uri="{FF2B5EF4-FFF2-40B4-BE49-F238E27FC236}">
              <a16:creationId xmlns:a16="http://schemas.microsoft.com/office/drawing/2014/main" xmlns="" id="{24B63226-50BD-4ADE-A0F2-F52DD5CD5F38}"/>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1" name="【図書館】&#10;一人当たり面積最大値テキスト">
          <a:extLst>
            <a:ext uri="{FF2B5EF4-FFF2-40B4-BE49-F238E27FC236}">
              <a16:creationId xmlns:a16="http://schemas.microsoft.com/office/drawing/2014/main" xmlns="" id="{64775A32-BACD-4D7E-BCEE-B4A4CBFA6357}"/>
            </a:ext>
          </a:extLst>
        </xdr:cNvPr>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2" name="直線コネクタ 101">
          <a:extLst>
            <a:ext uri="{FF2B5EF4-FFF2-40B4-BE49-F238E27FC236}">
              <a16:creationId xmlns:a16="http://schemas.microsoft.com/office/drawing/2014/main" xmlns="" id="{E55DE399-0F65-400A-9FB7-6EB069D42596}"/>
            </a:ext>
          </a:extLst>
        </xdr:cNvPr>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3" name="【図書館】&#10;一人当たり面積平均値テキスト">
          <a:extLst>
            <a:ext uri="{FF2B5EF4-FFF2-40B4-BE49-F238E27FC236}">
              <a16:creationId xmlns:a16="http://schemas.microsoft.com/office/drawing/2014/main" xmlns="" id="{94675A8B-FCA5-4E2C-97A5-BAA788C7BE27}"/>
            </a:ext>
          </a:extLst>
        </xdr:cNvPr>
        <xdr:cNvSpPr txBox="1"/>
      </xdr:nvSpPr>
      <xdr:spPr>
        <a:xfrm>
          <a:off x="10515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4" name="フローチャート: 判断 103">
          <a:extLst>
            <a:ext uri="{FF2B5EF4-FFF2-40B4-BE49-F238E27FC236}">
              <a16:creationId xmlns:a16="http://schemas.microsoft.com/office/drawing/2014/main" xmlns="" id="{1FDF5216-248B-48EC-8D39-11A8802321B7}"/>
            </a:ext>
          </a:extLst>
        </xdr:cNvPr>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5" name="フローチャート: 判断 104">
          <a:extLst>
            <a:ext uri="{FF2B5EF4-FFF2-40B4-BE49-F238E27FC236}">
              <a16:creationId xmlns:a16="http://schemas.microsoft.com/office/drawing/2014/main" xmlns="" id="{75ED9E0D-112F-49EA-A186-9A77619D440C}"/>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06" name="n_1aveValue【図書館】&#10;一人当たり面積">
          <a:extLst>
            <a:ext uri="{FF2B5EF4-FFF2-40B4-BE49-F238E27FC236}">
              <a16:creationId xmlns:a16="http://schemas.microsoft.com/office/drawing/2014/main" xmlns="" id="{3E00B43A-19D6-4065-BD7B-1339B9E5C552}"/>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25400</xdr:rowOff>
    </xdr:from>
    <xdr:to>
      <xdr:col>46</xdr:col>
      <xdr:colOff>38100</xdr:colOff>
      <xdr:row>39</xdr:row>
      <xdr:rowOff>127000</xdr:rowOff>
    </xdr:to>
    <xdr:sp macro="" textlink="">
      <xdr:nvSpPr>
        <xdr:cNvPr id="107" name="フローチャート: 判断 106">
          <a:extLst>
            <a:ext uri="{FF2B5EF4-FFF2-40B4-BE49-F238E27FC236}">
              <a16:creationId xmlns:a16="http://schemas.microsoft.com/office/drawing/2014/main" xmlns="" id="{0DF561B8-2255-4BDF-BC18-26D0527140F0}"/>
            </a:ext>
          </a:extLst>
        </xdr:cNvPr>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143527</xdr:rowOff>
    </xdr:from>
    <xdr:ext cx="469744" cy="259045"/>
    <xdr:sp macro="" textlink="">
      <xdr:nvSpPr>
        <xdr:cNvPr id="108" name="n_2aveValue【図書館】&#10;一人当たり面積">
          <a:extLst>
            <a:ext uri="{FF2B5EF4-FFF2-40B4-BE49-F238E27FC236}">
              <a16:creationId xmlns:a16="http://schemas.microsoft.com/office/drawing/2014/main" xmlns="" id="{F8A2C12E-9449-4BF3-A245-505A39146E08}"/>
            </a:ext>
          </a:extLst>
        </xdr:cNvPr>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23864623-6548-405F-BF03-2D3AE3DC3B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D96E1E30-D7A1-4B02-A324-3F899B5D6F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B159FB62-AFE6-4F6F-92C1-EB6D91338E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25F152BC-A0AC-49B0-97FE-D5CDE9F322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C11005CB-EDB1-4652-99E5-15C8D31877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90170</xdr:rowOff>
    </xdr:from>
    <xdr:to>
      <xdr:col>50</xdr:col>
      <xdr:colOff>165100</xdr:colOff>
      <xdr:row>42</xdr:row>
      <xdr:rowOff>20320</xdr:rowOff>
    </xdr:to>
    <xdr:sp macro="" textlink="">
      <xdr:nvSpPr>
        <xdr:cNvPr id="114" name="楕円 113">
          <a:extLst>
            <a:ext uri="{FF2B5EF4-FFF2-40B4-BE49-F238E27FC236}">
              <a16:creationId xmlns:a16="http://schemas.microsoft.com/office/drawing/2014/main" xmlns="" id="{8FC8FF8D-0CBD-44E2-BA60-14E41CB6BF8A}"/>
            </a:ext>
          </a:extLst>
        </xdr:cNvPr>
        <xdr:cNvSpPr/>
      </xdr:nvSpPr>
      <xdr:spPr>
        <a:xfrm>
          <a:off x="9588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42</xdr:row>
      <xdr:rowOff>11447</xdr:rowOff>
    </xdr:from>
    <xdr:ext cx="469744" cy="259045"/>
    <xdr:sp macro="" textlink="">
      <xdr:nvSpPr>
        <xdr:cNvPr id="115" name="n_1mainValue【図書館】&#10;一人当たり面積">
          <a:extLst>
            <a:ext uri="{FF2B5EF4-FFF2-40B4-BE49-F238E27FC236}">
              <a16:creationId xmlns:a16="http://schemas.microsoft.com/office/drawing/2014/main" xmlns="" id="{CF8FD0F1-EF71-4797-A2D9-C597066863DF}"/>
            </a:ext>
          </a:extLst>
        </xdr:cNvPr>
        <xdr:cNvSpPr txBox="1"/>
      </xdr:nvSpPr>
      <xdr:spPr>
        <a:xfrm>
          <a:off x="9391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a:extLst>
            <a:ext uri="{FF2B5EF4-FFF2-40B4-BE49-F238E27FC236}">
              <a16:creationId xmlns:a16="http://schemas.microsoft.com/office/drawing/2014/main" xmlns="" id="{52474BCC-BD95-4C17-BB7B-047CB5E26E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a:extLst>
            <a:ext uri="{FF2B5EF4-FFF2-40B4-BE49-F238E27FC236}">
              <a16:creationId xmlns:a16="http://schemas.microsoft.com/office/drawing/2014/main" xmlns="" id="{50931E16-4D86-4E99-884F-40BF4B6FF1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a:extLst>
            <a:ext uri="{FF2B5EF4-FFF2-40B4-BE49-F238E27FC236}">
              <a16:creationId xmlns:a16="http://schemas.microsoft.com/office/drawing/2014/main" xmlns="" id="{1BB05949-388E-4D51-BF18-06F0573B6D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a:extLst>
            <a:ext uri="{FF2B5EF4-FFF2-40B4-BE49-F238E27FC236}">
              <a16:creationId xmlns:a16="http://schemas.microsoft.com/office/drawing/2014/main" xmlns="" id="{38B1D087-C923-4F10-8201-D16034808D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a:extLst>
            <a:ext uri="{FF2B5EF4-FFF2-40B4-BE49-F238E27FC236}">
              <a16:creationId xmlns:a16="http://schemas.microsoft.com/office/drawing/2014/main" xmlns="" id="{A227AD6A-177B-4979-991E-D4B9963D5C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a:extLst>
            <a:ext uri="{FF2B5EF4-FFF2-40B4-BE49-F238E27FC236}">
              <a16:creationId xmlns:a16="http://schemas.microsoft.com/office/drawing/2014/main" xmlns="" id="{8608A6E1-C087-49A2-811A-1B1F6DAB62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a:extLst>
            <a:ext uri="{FF2B5EF4-FFF2-40B4-BE49-F238E27FC236}">
              <a16:creationId xmlns:a16="http://schemas.microsoft.com/office/drawing/2014/main" xmlns="" id="{C94E3613-296D-4492-B940-36D991D9D6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a:extLst>
            <a:ext uri="{FF2B5EF4-FFF2-40B4-BE49-F238E27FC236}">
              <a16:creationId xmlns:a16="http://schemas.microsoft.com/office/drawing/2014/main" xmlns="" id="{99F02021-8DFC-4C66-A792-8D542FB6FB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a:extLst>
            <a:ext uri="{FF2B5EF4-FFF2-40B4-BE49-F238E27FC236}">
              <a16:creationId xmlns:a16="http://schemas.microsoft.com/office/drawing/2014/main" xmlns="" id="{C104089D-FB9F-445D-B78D-9E5B242333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a:extLst>
            <a:ext uri="{FF2B5EF4-FFF2-40B4-BE49-F238E27FC236}">
              <a16:creationId xmlns:a16="http://schemas.microsoft.com/office/drawing/2014/main" xmlns="" id="{098B9034-4495-46ED-A609-F270B760C8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a:extLst>
            <a:ext uri="{FF2B5EF4-FFF2-40B4-BE49-F238E27FC236}">
              <a16:creationId xmlns:a16="http://schemas.microsoft.com/office/drawing/2014/main" xmlns="" id="{444C362F-C8DF-4710-9E10-3AF13137E04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a:extLst>
            <a:ext uri="{FF2B5EF4-FFF2-40B4-BE49-F238E27FC236}">
              <a16:creationId xmlns:a16="http://schemas.microsoft.com/office/drawing/2014/main" xmlns="" id="{A1410BBB-2FDB-4E26-B685-07A48AD4C9A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a:extLst>
            <a:ext uri="{FF2B5EF4-FFF2-40B4-BE49-F238E27FC236}">
              <a16:creationId xmlns:a16="http://schemas.microsoft.com/office/drawing/2014/main" xmlns="" id="{F7944FA4-3954-41D6-903D-1B6E9C1C06D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a:extLst>
            <a:ext uri="{FF2B5EF4-FFF2-40B4-BE49-F238E27FC236}">
              <a16:creationId xmlns:a16="http://schemas.microsoft.com/office/drawing/2014/main" xmlns="" id="{612A2411-F264-41ED-AA22-6FD97E638B1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a:extLst>
            <a:ext uri="{FF2B5EF4-FFF2-40B4-BE49-F238E27FC236}">
              <a16:creationId xmlns:a16="http://schemas.microsoft.com/office/drawing/2014/main" xmlns="" id="{FB6C1E5A-6407-4E85-868D-4B46E25606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a:extLst>
            <a:ext uri="{FF2B5EF4-FFF2-40B4-BE49-F238E27FC236}">
              <a16:creationId xmlns:a16="http://schemas.microsoft.com/office/drawing/2014/main" xmlns="" id="{0B2D23CB-5EC7-4D03-A32E-8837821C52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xmlns="" id="{CAD90A71-395C-46D5-A9D5-110EE22ABE6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a:extLst>
            <a:ext uri="{FF2B5EF4-FFF2-40B4-BE49-F238E27FC236}">
              <a16:creationId xmlns:a16="http://schemas.microsoft.com/office/drawing/2014/main" xmlns="" id="{6C1E502C-00BD-4FBE-9820-B3AF9A81B8A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a:extLst>
            <a:ext uri="{FF2B5EF4-FFF2-40B4-BE49-F238E27FC236}">
              <a16:creationId xmlns:a16="http://schemas.microsoft.com/office/drawing/2014/main" xmlns="" id="{20349580-9DFA-4D3A-9973-F6FD4BDBBC2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a:extLst>
            <a:ext uri="{FF2B5EF4-FFF2-40B4-BE49-F238E27FC236}">
              <a16:creationId xmlns:a16="http://schemas.microsoft.com/office/drawing/2014/main" xmlns="" id="{64105D69-AA36-4912-9D17-46BBAECE092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a:extLst>
            <a:ext uri="{FF2B5EF4-FFF2-40B4-BE49-F238E27FC236}">
              <a16:creationId xmlns:a16="http://schemas.microsoft.com/office/drawing/2014/main" xmlns="" id="{8BB4EF21-98D0-4F4D-A211-178580CC6CB8}"/>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xmlns="" id="{C96D6A53-D306-4AC8-ACD5-C6C2BD0ED4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xmlns="" id="{AFEFA8BF-0527-4BDD-BDA0-E5435CA9B72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xmlns="" id="{FDAF97CC-280E-4389-90EC-B86DB2378F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0" name="直線コネクタ 139">
          <a:extLst>
            <a:ext uri="{FF2B5EF4-FFF2-40B4-BE49-F238E27FC236}">
              <a16:creationId xmlns:a16="http://schemas.microsoft.com/office/drawing/2014/main" xmlns="" id="{3F7D34E5-9BAB-48C3-8B65-76BFF10D5EBD}"/>
            </a:ext>
          </a:extLst>
        </xdr:cNvPr>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1" name="【体育館・プール】&#10;有形固定資産減価償却率最小値テキスト">
          <a:extLst>
            <a:ext uri="{FF2B5EF4-FFF2-40B4-BE49-F238E27FC236}">
              <a16:creationId xmlns:a16="http://schemas.microsoft.com/office/drawing/2014/main" xmlns="" id="{516BFCE5-8DD9-4587-910A-F7075447B0A6}"/>
            </a:ext>
          </a:extLst>
        </xdr:cNvPr>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2" name="直線コネクタ 141">
          <a:extLst>
            <a:ext uri="{FF2B5EF4-FFF2-40B4-BE49-F238E27FC236}">
              <a16:creationId xmlns:a16="http://schemas.microsoft.com/office/drawing/2014/main" xmlns="" id="{1AA91DB3-DF61-4F51-932C-A5208D891336}"/>
            </a:ext>
          </a:extLst>
        </xdr:cNvPr>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3" name="【体育館・プール】&#10;有形固定資産減価償却率最大値テキスト">
          <a:extLst>
            <a:ext uri="{FF2B5EF4-FFF2-40B4-BE49-F238E27FC236}">
              <a16:creationId xmlns:a16="http://schemas.microsoft.com/office/drawing/2014/main" xmlns="" id="{2C30683B-AAE6-44AB-984E-1363AF3CD6FC}"/>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4" name="直線コネクタ 143">
          <a:extLst>
            <a:ext uri="{FF2B5EF4-FFF2-40B4-BE49-F238E27FC236}">
              <a16:creationId xmlns:a16="http://schemas.microsoft.com/office/drawing/2014/main" xmlns="" id="{3E03BC5A-50A5-47FC-AB60-C36E182AA1F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xmlns="" id="{16A604A1-4252-4B39-8DBA-BB81351E2069}"/>
            </a:ext>
          </a:extLst>
        </xdr:cNvPr>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46" name="フローチャート: 判断 145">
          <a:extLst>
            <a:ext uri="{FF2B5EF4-FFF2-40B4-BE49-F238E27FC236}">
              <a16:creationId xmlns:a16="http://schemas.microsoft.com/office/drawing/2014/main" xmlns="" id="{EA86DFB5-3261-432F-A0BF-644B809B3171}"/>
            </a:ext>
          </a:extLst>
        </xdr:cNvPr>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7" name="フローチャート: 判断 146">
          <a:extLst>
            <a:ext uri="{FF2B5EF4-FFF2-40B4-BE49-F238E27FC236}">
              <a16:creationId xmlns:a16="http://schemas.microsoft.com/office/drawing/2014/main" xmlns="" id="{9FC8558A-04A9-4E80-92A3-FA8423B902D7}"/>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48" name="n_1aveValue【体育館・プール】&#10;有形固定資産減価償却率">
          <a:extLst>
            <a:ext uri="{FF2B5EF4-FFF2-40B4-BE49-F238E27FC236}">
              <a16:creationId xmlns:a16="http://schemas.microsoft.com/office/drawing/2014/main" xmlns="" id="{E2A25DDB-9272-4F76-BE18-116CA1CD09E2}"/>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49" name="フローチャート: 判断 148">
          <a:extLst>
            <a:ext uri="{FF2B5EF4-FFF2-40B4-BE49-F238E27FC236}">
              <a16:creationId xmlns:a16="http://schemas.microsoft.com/office/drawing/2014/main" xmlns="" id="{1725393B-CEC5-4A0D-8E3E-3D50BD35F3EE}"/>
            </a:ext>
          </a:extLst>
        </xdr:cNvPr>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150" name="n_2aveValue【体育館・プール】&#10;有形固定資産減価償却率">
          <a:extLst>
            <a:ext uri="{FF2B5EF4-FFF2-40B4-BE49-F238E27FC236}">
              <a16:creationId xmlns:a16="http://schemas.microsoft.com/office/drawing/2014/main" xmlns="" id="{4F7DB81D-D58D-4E3F-A6E9-00BC28CEEE0A}"/>
            </a:ext>
          </a:extLst>
        </xdr:cNvPr>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D726D37D-5F6F-4917-9B1B-0AFA165C2C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20C1B5C4-15C8-45D9-B43E-68F0C99D311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3F7AB39F-673F-4124-A2EC-F4BA74DF5B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F41A36F4-D3A5-44A9-9020-0C67971C848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A1CA3234-6340-4A37-86C1-00B86EE8B8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56" name="楕円 155">
          <a:extLst>
            <a:ext uri="{FF2B5EF4-FFF2-40B4-BE49-F238E27FC236}">
              <a16:creationId xmlns:a16="http://schemas.microsoft.com/office/drawing/2014/main" xmlns="" id="{AA93C5FC-FE34-41A9-9E15-998A268469F2}"/>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53</xdr:row>
      <xdr:rowOff>162577</xdr:rowOff>
    </xdr:from>
    <xdr:ext cx="469744" cy="259045"/>
    <xdr:sp macro="" textlink="">
      <xdr:nvSpPr>
        <xdr:cNvPr id="157" name="n_1mainValue【体育館・プール】&#10;有形固定資産減価償却率">
          <a:extLst>
            <a:ext uri="{FF2B5EF4-FFF2-40B4-BE49-F238E27FC236}">
              <a16:creationId xmlns:a16="http://schemas.microsoft.com/office/drawing/2014/main" xmlns="" id="{B9783424-FF6C-4775-9EE2-8332A2BA0BCF}"/>
            </a:ext>
          </a:extLst>
        </xdr:cNvPr>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xmlns="" id="{5C10FD67-DFC7-482E-8484-8C1819A0BD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xmlns="" id="{E8C06263-946E-4E23-ACE8-6424058E45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xmlns="" id="{693AFF5E-CB0B-414A-9F85-765823ECB3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xmlns="" id="{BDC24DE6-0362-46BA-8C1F-0F63A73D52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xmlns="" id="{8F332061-0EB4-48AE-9739-B7BA99448E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xmlns="" id="{A323F220-1DDC-4E48-A046-710A6679AE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xmlns="" id="{A2232A66-8D39-4DB5-8BE8-D66F2B9691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xmlns="" id="{8D21537E-04C6-4A00-B39E-E8D3927256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xmlns="" id="{2C882E10-EA4B-4551-B526-8D4320E066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xmlns="" id="{37278B68-92E7-4C3D-B8E5-1606E48FB6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xmlns="" id="{6F834F08-BBEE-4410-9DC1-A78C52C0E3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a:extLst>
            <a:ext uri="{FF2B5EF4-FFF2-40B4-BE49-F238E27FC236}">
              <a16:creationId xmlns:a16="http://schemas.microsoft.com/office/drawing/2014/main" xmlns="" id="{D7FE3ABC-1196-435F-AE19-E071A122D13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xmlns="" id="{50EDE60C-1A41-413C-BB25-C25211BD68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a:extLst>
            <a:ext uri="{FF2B5EF4-FFF2-40B4-BE49-F238E27FC236}">
              <a16:creationId xmlns:a16="http://schemas.microsoft.com/office/drawing/2014/main" xmlns="" id="{0F773B5C-E74F-47E5-82A1-BADC83811D1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xmlns="" id="{67AFD0FF-B820-4556-841D-6EF5A07105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a:extLst>
            <a:ext uri="{FF2B5EF4-FFF2-40B4-BE49-F238E27FC236}">
              <a16:creationId xmlns:a16="http://schemas.microsoft.com/office/drawing/2014/main" xmlns="" id="{D3086801-8E2E-4078-9829-BEFAA3BF24A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xmlns="" id="{9ACB01C3-A997-40B6-A128-D0826D2B7B2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a:extLst>
            <a:ext uri="{FF2B5EF4-FFF2-40B4-BE49-F238E27FC236}">
              <a16:creationId xmlns:a16="http://schemas.microsoft.com/office/drawing/2014/main" xmlns="" id="{95696CB5-E5BC-4597-B835-59D81D5F3DD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xmlns="" id="{9D5CDAE5-CBD4-46B7-AAC6-0839F0C0CC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a:extLst>
            <a:ext uri="{FF2B5EF4-FFF2-40B4-BE49-F238E27FC236}">
              <a16:creationId xmlns:a16="http://schemas.microsoft.com/office/drawing/2014/main" xmlns="" id="{28F4D42F-F9B0-4966-94CD-A4FB620B296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xmlns="" id="{9A2DD096-6C6E-4040-A24E-FC5F15E86D0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xmlns="" id="{ED92146A-6624-4E9A-84A7-20F9AA7B3EE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a:extLst>
            <a:ext uri="{FF2B5EF4-FFF2-40B4-BE49-F238E27FC236}">
              <a16:creationId xmlns:a16="http://schemas.microsoft.com/office/drawing/2014/main" xmlns="" id="{26906CA9-D197-4AA2-9840-00085C330A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81" name="直線コネクタ 180">
          <a:extLst>
            <a:ext uri="{FF2B5EF4-FFF2-40B4-BE49-F238E27FC236}">
              <a16:creationId xmlns:a16="http://schemas.microsoft.com/office/drawing/2014/main" xmlns="" id="{DBC0DDD8-7C10-45D9-983A-492896C15476}"/>
            </a:ext>
          </a:extLst>
        </xdr:cNvPr>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82" name="【体育館・プール】&#10;一人当たり面積最小値テキスト">
          <a:extLst>
            <a:ext uri="{FF2B5EF4-FFF2-40B4-BE49-F238E27FC236}">
              <a16:creationId xmlns:a16="http://schemas.microsoft.com/office/drawing/2014/main" xmlns="" id="{5C6FD9E4-AF62-437D-B470-18EA1D8A22A9}"/>
            </a:ext>
          </a:extLst>
        </xdr:cNvPr>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83" name="直線コネクタ 182">
          <a:extLst>
            <a:ext uri="{FF2B5EF4-FFF2-40B4-BE49-F238E27FC236}">
              <a16:creationId xmlns:a16="http://schemas.microsoft.com/office/drawing/2014/main" xmlns="" id="{D2C54A87-386E-4F32-9EC2-683DC2053B39}"/>
            </a:ext>
          </a:extLst>
        </xdr:cNvPr>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84" name="【体育館・プール】&#10;一人当たり面積最大値テキスト">
          <a:extLst>
            <a:ext uri="{FF2B5EF4-FFF2-40B4-BE49-F238E27FC236}">
              <a16:creationId xmlns:a16="http://schemas.microsoft.com/office/drawing/2014/main" xmlns="" id="{8F3367B0-069D-4060-9A4D-22C296AF4F43}"/>
            </a:ext>
          </a:extLst>
        </xdr:cNvPr>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85" name="直線コネクタ 184">
          <a:extLst>
            <a:ext uri="{FF2B5EF4-FFF2-40B4-BE49-F238E27FC236}">
              <a16:creationId xmlns:a16="http://schemas.microsoft.com/office/drawing/2014/main" xmlns="" id="{84788C5C-6C4C-4845-A64D-ECDD04492864}"/>
            </a:ext>
          </a:extLst>
        </xdr:cNvPr>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86" name="【体育館・プール】&#10;一人当たり面積平均値テキスト">
          <a:extLst>
            <a:ext uri="{FF2B5EF4-FFF2-40B4-BE49-F238E27FC236}">
              <a16:creationId xmlns:a16="http://schemas.microsoft.com/office/drawing/2014/main" xmlns="" id="{0A4803BC-14C4-4601-BEB0-91EE7BB30310}"/>
            </a:ext>
          </a:extLst>
        </xdr:cNvPr>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87" name="フローチャート: 判断 186">
          <a:extLst>
            <a:ext uri="{FF2B5EF4-FFF2-40B4-BE49-F238E27FC236}">
              <a16:creationId xmlns:a16="http://schemas.microsoft.com/office/drawing/2014/main" xmlns="" id="{B232ECEC-0803-4A20-A151-1B0BC6DB7A66}"/>
            </a:ext>
          </a:extLst>
        </xdr:cNvPr>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88" name="フローチャート: 判断 187">
          <a:extLst>
            <a:ext uri="{FF2B5EF4-FFF2-40B4-BE49-F238E27FC236}">
              <a16:creationId xmlns:a16="http://schemas.microsoft.com/office/drawing/2014/main" xmlns="" id="{2369F588-D496-4FA4-9486-A4E4D673E603}"/>
            </a:ext>
          </a:extLst>
        </xdr:cNvPr>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89" name="n_1aveValue【体育館・プール】&#10;一人当たり面積">
          <a:extLst>
            <a:ext uri="{FF2B5EF4-FFF2-40B4-BE49-F238E27FC236}">
              <a16:creationId xmlns:a16="http://schemas.microsoft.com/office/drawing/2014/main" xmlns="" id="{B7B43B9D-0332-41ED-BDA5-B9FD62E70787}"/>
            </a:ext>
          </a:extLst>
        </xdr:cNvPr>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0" name="フローチャート: 判断 189">
          <a:extLst>
            <a:ext uri="{FF2B5EF4-FFF2-40B4-BE49-F238E27FC236}">
              <a16:creationId xmlns:a16="http://schemas.microsoft.com/office/drawing/2014/main" xmlns="" id="{37CFDB6C-0509-4AB1-ABF7-0B7820F20A68}"/>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91" name="n_2aveValue【体育館・プール】&#10;一人当たり面積">
          <a:extLst>
            <a:ext uri="{FF2B5EF4-FFF2-40B4-BE49-F238E27FC236}">
              <a16:creationId xmlns:a16="http://schemas.microsoft.com/office/drawing/2014/main" xmlns="" id="{698817D1-B9F1-4FDA-84A1-896AF488B31E}"/>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xmlns="" id="{751096A0-520F-44B3-97EF-BA6FC45DF9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xmlns="" id="{21B10F00-8EC3-4F3B-842A-CE006431245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6107CDEC-9417-49BC-83D5-FC52CFB054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36FB8349-5D06-4A38-9691-F5E0C30F90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A11BADF0-BDC9-42F2-A90F-65BA81F6A3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197" name="楕円 196">
          <a:extLst>
            <a:ext uri="{FF2B5EF4-FFF2-40B4-BE49-F238E27FC236}">
              <a16:creationId xmlns:a16="http://schemas.microsoft.com/office/drawing/2014/main" xmlns="" id="{7370C18F-BC2D-4209-9686-D8D069BD74DB}"/>
            </a:ext>
          </a:extLst>
        </xdr:cNvPr>
        <xdr:cNvSpPr/>
      </xdr:nvSpPr>
      <xdr:spPr>
        <a:xfrm>
          <a:off x="958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121937</xdr:rowOff>
    </xdr:from>
    <xdr:ext cx="469744" cy="259045"/>
    <xdr:sp macro="" textlink="">
      <xdr:nvSpPr>
        <xdr:cNvPr id="198" name="n_1mainValue【体育館・プール】&#10;一人当たり面積">
          <a:extLst>
            <a:ext uri="{FF2B5EF4-FFF2-40B4-BE49-F238E27FC236}">
              <a16:creationId xmlns:a16="http://schemas.microsoft.com/office/drawing/2014/main" xmlns="" id="{6D371B21-B53C-4424-A4E7-B154DF7E2A3C}"/>
            </a:ext>
          </a:extLst>
        </xdr:cNvPr>
        <xdr:cNvSpPr txBox="1"/>
      </xdr:nvSpPr>
      <xdr:spPr>
        <a:xfrm>
          <a:off x="9391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xmlns="" id="{BCD1D23B-65A0-42DD-9864-1A55AE7EBC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xmlns="" id="{3F7F9FB2-5953-4AAC-A120-5382E76947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xmlns="" id="{CEDB9C29-DB63-4EBF-9421-5A82279C8D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xmlns="" id="{F4303BD3-E7FA-460B-A874-1E6A141116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xmlns="" id="{36EFD95D-F803-45D0-B52F-80650895F4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xmlns="" id="{26192B00-DFC7-4A68-8044-32BB429A22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xmlns="" id="{E8B21169-D772-44F8-AF31-7D403E9C23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xmlns="" id="{856BEC5B-8E58-4A3E-A77F-7B878693C14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xmlns="" id="{4E897F84-52EC-4450-BA03-4FF502149C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xmlns="" id="{0C33E18E-081C-4E23-A5E9-7CE2127166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xmlns="" id="{18961443-BB0B-4F5D-809C-F868B6C8F6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xmlns="" id="{61041374-3725-482D-8BD6-F7440F049A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xmlns="" id="{A4EB23F5-D476-46D7-A87D-65466626B6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xmlns="" id="{888EC664-AF17-4422-ADB5-5D269C53209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xmlns="" id="{B05DD659-27FA-4C51-928E-5E9F53142F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xmlns="" id="{07A7F79B-7ABF-4E84-9B5D-35C752CA6F3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a:extLst>
            <a:ext uri="{FF2B5EF4-FFF2-40B4-BE49-F238E27FC236}">
              <a16:creationId xmlns:a16="http://schemas.microsoft.com/office/drawing/2014/main" xmlns="" id="{A4145775-8CA7-4EED-BCA2-C74711655B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a:extLst>
            <a:ext uri="{FF2B5EF4-FFF2-40B4-BE49-F238E27FC236}">
              <a16:creationId xmlns:a16="http://schemas.microsoft.com/office/drawing/2014/main" xmlns="" id="{F2AA7C14-2604-4F06-B5F3-E941F67839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a:extLst>
            <a:ext uri="{FF2B5EF4-FFF2-40B4-BE49-F238E27FC236}">
              <a16:creationId xmlns:a16="http://schemas.microsoft.com/office/drawing/2014/main" xmlns="" id="{E17C62B9-E4DD-4CE7-8A82-4EF3E6481F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a:extLst>
            <a:ext uri="{FF2B5EF4-FFF2-40B4-BE49-F238E27FC236}">
              <a16:creationId xmlns:a16="http://schemas.microsoft.com/office/drawing/2014/main" xmlns="" id="{7D227FA7-2BD6-42AC-B678-77EAF3EB0B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a:extLst>
            <a:ext uri="{FF2B5EF4-FFF2-40B4-BE49-F238E27FC236}">
              <a16:creationId xmlns:a16="http://schemas.microsoft.com/office/drawing/2014/main" xmlns="" id="{C34A3250-680D-46CB-A82F-DE5303439F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a:extLst>
            <a:ext uri="{FF2B5EF4-FFF2-40B4-BE49-F238E27FC236}">
              <a16:creationId xmlns:a16="http://schemas.microsoft.com/office/drawing/2014/main" xmlns="" id="{B2D3A0BE-E263-4100-B03D-2D158ED5B9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a:extLst>
            <a:ext uri="{FF2B5EF4-FFF2-40B4-BE49-F238E27FC236}">
              <a16:creationId xmlns:a16="http://schemas.microsoft.com/office/drawing/2014/main" xmlns="" id="{7033A2AF-A7BF-4E05-934D-13845F8D4A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a:extLst>
            <a:ext uri="{FF2B5EF4-FFF2-40B4-BE49-F238E27FC236}">
              <a16:creationId xmlns:a16="http://schemas.microsoft.com/office/drawing/2014/main" xmlns="" id="{DF6C1FB0-A21B-49E1-A07B-8A411FA001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a:extLst>
            <a:ext uri="{FF2B5EF4-FFF2-40B4-BE49-F238E27FC236}">
              <a16:creationId xmlns:a16="http://schemas.microsoft.com/office/drawing/2014/main" xmlns="" id="{20B553F3-F491-47A6-9C30-95CB30F7C9A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a:extLst>
            <a:ext uri="{FF2B5EF4-FFF2-40B4-BE49-F238E27FC236}">
              <a16:creationId xmlns:a16="http://schemas.microsoft.com/office/drawing/2014/main" xmlns="" id="{73BC6317-FE8D-4600-9576-5FC49EDB8DD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5" name="テキスト ボックス 224">
          <a:extLst>
            <a:ext uri="{FF2B5EF4-FFF2-40B4-BE49-F238E27FC236}">
              <a16:creationId xmlns:a16="http://schemas.microsoft.com/office/drawing/2014/main" xmlns="" id="{17981D67-CEF3-4FE4-A006-DFD0FF13B081}"/>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26" name="直線コネクタ 225">
          <a:extLst>
            <a:ext uri="{FF2B5EF4-FFF2-40B4-BE49-F238E27FC236}">
              <a16:creationId xmlns:a16="http://schemas.microsoft.com/office/drawing/2014/main" xmlns="" id="{6E5CE01D-8081-429A-91CF-3184BEED2D83}"/>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27" name="テキスト ボックス 226">
          <a:extLst>
            <a:ext uri="{FF2B5EF4-FFF2-40B4-BE49-F238E27FC236}">
              <a16:creationId xmlns:a16="http://schemas.microsoft.com/office/drawing/2014/main" xmlns="" id="{E99E73C8-3E3E-41A9-AB7E-C1295F78F19A}"/>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28" name="直線コネクタ 227">
          <a:extLst>
            <a:ext uri="{FF2B5EF4-FFF2-40B4-BE49-F238E27FC236}">
              <a16:creationId xmlns:a16="http://schemas.microsoft.com/office/drawing/2014/main" xmlns="" id="{65D4E13E-9855-4051-AEFA-01BC3245BF4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29" name="テキスト ボックス 228">
          <a:extLst>
            <a:ext uri="{FF2B5EF4-FFF2-40B4-BE49-F238E27FC236}">
              <a16:creationId xmlns:a16="http://schemas.microsoft.com/office/drawing/2014/main" xmlns="" id="{B43F5D08-1450-4B69-98AD-B14855D2EF7A}"/>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0" name="直線コネクタ 229">
          <a:extLst>
            <a:ext uri="{FF2B5EF4-FFF2-40B4-BE49-F238E27FC236}">
              <a16:creationId xmlns:a16="http://schemas.microsoft.com/office/drawing/2014/main" xmlns="" id="{3925C38B-47F4-4DE7-B55E-AEFC71DC3A3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1" name="テキスト ボックス 230">
          <a:extLst>
            <a:ext uri="{FF2B5EF4-FFF2-40B4-BE49-F238E27FC236}">
              <a16:creationId xmlns:a16="http://schemas.microsoft.com/office/drawing/2014/main" xmlns="" id="{8E3BB9F8-7D91-469A-8933-53C34596E34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2" name="直線コネクタ 231">
          <a:extLst>
            <a:ext uri="{FF2B5EF4-FFF2-40B4-BE49-F238E27FC236}">
              <a16:creationId xmlns:a16="http://schemas.microsoft.com/office/drawing/2014/main" xmlns="" id="{FDD262E6-5083-47C6-8D24-C2A104D1F30F}"/>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33" name="テキスト ボックス 232">
          <a:extLst>
            <a:ext uri="{FF2B5EF4-FFF2-40B4-BE49-F238E27FC236}">
              <a16:creationId xmlns:a16="http://schemas.microsoft.com/office/drawing/2014/main" xmlns="" id="{71FE22C9-E9B3-4C32-943C-082AA8458774}"/>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4" name="直線コネクタ 233">
          <a:extLst>
            <a:ext uri="{FF2B5EF4-FFF2-40B4-BE49-F238E27FC236}">
              <a16:creationId xmlns:a16="http://schemas.microsoft.com/office/drawing/2014/main" xmlns="" id="{BD3E532D-B11A-403E-9415-571B96252DB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5" name="テキスト ボックス 234">
          <a:extLst>
            <a:ext uri="{FF2B5EF4-FFF2-40B4-BE49-F238E27FC236}">
              <a16:creationId xmlns:a16="http://schemas.microsoft.com/office/drawing/2014/main" xmlns="" id="{DDD41EE3-A94D-4BED-AC75-5235D1DBBDE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6" name="【市民会館】&#10;有形固定資産減価償却率グラフ枠">
          <a:extLst>
            <a:ext uri="{FF2B5EF4-FFF2-40B4-BE49-F238E27FC236}">
              <a16:creationId xmlns:a16="http://schemas.microsoft.com/office/drawing/2014/main" xmlns="" id="{476D45C3-DD03-4EB6-9B87-2F45B4F210C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237" name="直線コネクタ 236">
          <a:extLst>
            <a:ext uri="{FF2B5EF4-FFF2-40B4-BE49-F238E27FC236}">
              <a16:creationId xmlns:a16="http://schemas.microsoft.com/office/drawing/2014/main" xmlns="" id="{0FFCC410-34C1-4C97-BCFE-B3607975EAA9}"/>
            </a:ext>
          </a:extLst>
        </xdr:cNvPr>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238" name="【市民会館】&#10;有形固定資産減価償却率最小値テキスト">
          <a:extLst>
            <a:ext uri="{FF2B5EF4-FFF2-40B4-BE49-F238E27FC236}">
              <a16:creationId xmlns:a16="http://schemas.microsoft.com/office/drawing/2014/main" xmlns="" id="{8A5A1065-DA5B-4D75-A54C-185149655532}"/>
            </a:ext>
          </a:extLst>
        </xdr:cNvPr>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239" name="直線コネクタ 238">
          <a:extLst>
            <a:ext uri="{FF2B5EF4-FFF2-40B4-BE49-F238E27FC236}">
              <a16:creationId xmlns:a16="http://schemas.microsoft.com/office/drawing/2014/main" xmlns="" id="{101197D9-A90B-4208-B470-A3852F5A864D}"/>
            </a:ext>
          </a:extLst>
        </xdr:cNvPr>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40" name="【市民会館】&#10;有形固定資産減価償却率最大値テキスト">
          <a:extLst>
            <a:ext uri="{FF2B5EF4-FFF2-40B4-BE49-F238E27FC236}">
              <a16:creationId xmlns:a16="http://schemas.microsoft.com/office/drawing/2014/main" xmlns="" id="{5088C0A4-128D-47D1-9BD8-2C514B7E4966}"/>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41" name="直線コネクタ 240">
          <a:extLst>
            <a:ext uri="{FF2B5EF4-FFF2-40B4-BE49-F238E27FC236}">
              <a16:creationId xmlns:a16="http://schemas.microsoft.com/office/drawing/2014/main" xmlns="" id="{9DEA7AA6-78E3-4414-B895-6295DFD63FA4}"/>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242" name="【市民会館】&#10;有形固定資産減価償却率平均値テキスト">
          <a:extLst>
            <a:ext uri="{FF2B5EF4-FFF2-40B4-BE49-F238E27FC236}">
              <a16:creationId xmlns:a16="http://schemas.microsoft.com/office/drawing/2014/main" xmlns="" id="{A01932A1-D06D-441E-8203-E78A6F61F2EC}"/>
            </a:ext>
          </a:extLst>
        </xdr:cNvPr>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243" name="フローチャート: 判断 242">
          <a:extLst>
            <a:ext uri="{FF2B5EF4-FFF2-40B4-BE49-F238E27FC236}">
              <a16:creationId xmlns:a16="http://schemas.microsoft.com/office/drawing/2014/main" xmlns="" id="{FFB3C2FA-6985-4D5C-8FDC-140AB488F742}"/>
            </a:ext>
          </a:extLst>
        </xdr:cNvPr>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244" name="フローチャート: 判断 243">
          <a:extLst>
            <a:ext uri="{FF2B5EF4-FFF2-40B4-BE49-F238E27FC236}">
              <a16:creationId xmlns:a16="http://schemas.microsoft.com/office/drawing/2014/main" xmlns="" id="{DDD6A6EC-2CE1-4DD2-804F-63E8B6F2EE03}"/>
            </a:ext>
          </a:extLst>
        </xdr:cNvPr>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28973</xdr:rowOff>
    </xdr:from>
    <xdr:ext cx="405111" cy="259045"/>
    <xdr:sp macro="" textlink="">
      <xdr:nvSpPr>
        <xdr:cNvPr id="245" name="n_1aveValue【市民会館】&#10;有形固定資産減価償却率">
          <a:extLst>
            <a:ext uri="{FF2B5EF4-FFF2-40B4-BE49-F238E27FC236}">
              <a16:creationId xmlns:a16="http://schemas.microsoft.com/office/drawing/2014/main" xmlns="" id="{DBB63367-14A2-46C3-AEB8-E70BBA910F88}"/>
            </a:ext>
          </a:extLst>
        </xdr:cNvPr>
        <xdr:cNvSpPr txBox="1"/>
      </xdr:nvSpPr>
      <xdr:spPr>
        <a:xfrm>
          <a:off x="3582044"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246" name="フローチャート: 判断 245">
          <a:extLst>
            <a:ext uri="{FF2B5EF4-FFF2-40B4-BE49-F238E27FC236}">
              <a16:creationId xmlns:a16="http://schemas.microsoft.com/office/drawing/2014/main" xmlns="" id="{704B93C1-7AE5-4652-B6A9-6D6FC298F4A6}"/>
            </a:ext>
          </a:extLst>
        </xdr:cNvPr>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161814</xdr:rowOff>
    </xdr:from>
    <xdr:ext cx="405111" cy="259045"/>
    <xdr:sp macro="" textlink="">
      <xdr:nvSpPr>
        <xdr:cNvPr id="247" name="n_2aveValue【市民会館】&#10;有形固定資産減価償却率">
          <a:extLst>
            <a:ext uri="{FF2B5EF4-FFF2-40B4-BE49-F238E27FC236}">
              <a16:creationId xmlns:a16="http://schemas.microsoft.com/office/drawing/2014/main" xmlns="" id="{BDCA730D-F50A-41E2-ACE3-0841E95D7DBD}"/>
            </a:ext>
          </a:extLst>
        </xdr:cNvPr>
        <xdr:cNvSpPr txBox="1"/>
      </xdr:nvSpPr>
      <xdr:spPr>
        <a:xfrm>
          <a:off x="27057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xmlns="" id="{EDFA60DE-A182-44C5-A0FE-945CD19877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xmlns="" id="{B09F5496-E543-4679-92F0-1E10E713FCD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xmlns="" id="{B9A167C1-600E-48CD-896C-7975D27BF54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xmlns="" id="{66F2465B-5105-47EB-BB29-3EED734AAD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xmlns="" id="{D1B11C70-00F4-4170-AB7F-ED1CC863866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253" name="楕円 252">
          <a:extLst>
            <a:ext uri="{FF2B5EF4-FFF2-40B4-BE49-F238E27FC236}">
              <a16:creationId xmlns:a16="http://schemas.microsoft.com/office/drawing/2014/main" xmlns="" id="{C04F960D-BB0A-40C7-BC13-31400A6436D6}"/>
            </a:ext>
          </a:extLst>
        </xdr:cNvPr>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99</xdr:row>
      <xdr:rowOff>154957</xdr:rowOff>
    </xdr:from>
    <xdr:ext cx="405111" cy="259045"/>
    <xdr:sp macro="" textlink="">
      <xdr:nvSpPr>
        <xdr:cNvPr id="254" name="n_1mainValue【市民会館】&#10;有形固定資産減価償却率">
          <a:extLst>
            <a:ext uri="{FF2B5EF4-FFF2-40B4-BE49-F238E27FC236}">
              <a16:creationId xmlns:a16="http://schemas.microsoft.com/office/drawing/2014/main" xmlns="" id="{AC22848C-B678-4CAC-951F-953A7D248A6C}"/>
            </a:ext>
          </a:extLst>
        </xdr:cNvPr>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a:extLst>
            <a:ext uri="{FF2B5EF4-FFF2-40B4-BE49-F238E27FC236}">
              <a16:creationId xmlns:a16="http://schemas.microsoft.com/office/drawing/2014/main" xmlns="" id="{3A28AF06-1778-4EAE-A6D9-F19F92A347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a:extLst>
            <a:ext uri="{FF2B5EF4-FFF2-40B4-BE49-F238E27FC236}">
              <a16:creationId xmlns:a16="http://schemas.microsoft.com/office/drawing/2014/main" xmlns="" id="{C2B96399-69BB-4F66-9CC8-99EC764FF5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a:extLst>
            <a:ext uri="{FF2B5EF4-FFF2-40B4-BE49-F238E27FC236}">
              <a16:creationId xmlns:a16="http://schemas.microsoft.com/office/drawing/2014/main" xmlns="" id="{D0708B8F-E83C-4ADE-9485-32E6356466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a:extLst>
            <a:ext uri="{FF2B5EF4-FFF2-40B4-BE49-F238E27FC236}">
              <a16:creationId xmlns:a16="http://schemas.microsoft.com/office/drawing/2014/main" xmlns="" id="{22096B3A-187B-494B-963F-5C09FC82B6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a:extLst>
            <a:ext uri="{FF2B5EF4-FFF2-40B4-BE49-F238E27FC236}">
              <a16:creationId xmlns:a16="http://schemas.microsoft.com/office/drawing/2014/main" xmlns="" id="{F1D3A1C5-4E5C-4114-AC40-1667EC45B5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a:extLst>
            <a:ext uri="{FF2B5EF4-FFF2-40B4-BE49-F238E27FC236}">
              <a16:creationId xmlns:a16="http://schemas.microsoft.com/office/drawing/2014/main" xmlns="" id="{E985A3C4-84D1-44A5-BE38-56AB6991C9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a:extLst>
            <a:ext uri="{FF2B5EF4-FFF2-40B4-BE49-F238E27FC236}">
              <a16:creationId xmlns:a16="http://schemas.microsoft.com/office/drawing/2014/main" xmlns="" id="{91F68388-F126-4CAE-8FC0-AC04A3B767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a:extLst>
            <a:ext uri="{FF2B5EF4-FFF2-40B4-BE49-F238E27FC236}">
              <a16:creationId xmlns:a16="http://schemas.microsoft.com/office/drawing/2014/main" xmlns="" id="{4831150F-433E-4E0D-A3E8-10BBD9583E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3" name="テキスト ボックス 262">
          <a:extLst>
            <a:ext uri="{FF2B5EF4-FFF2-40B4-BE49-F238E27FC236}">
              <a16:creationId xmlns:a16="http://schemas.microsoft.com/office/drawing/2014/main" xmlns="" id="{C0E79E2C-90E9-481E-A893-87E7A179BBE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4" name="直線コネクタ 263">
          <a:extLst>
            <a:ext uri="{FF2B5EF4-FFF2-40B4-BE49-F238E27FC236}">
              <a16:creationId xmlns:a16="http://schemas.microsoft.com/office/drawing/2014/main" xmlns="" id="{069585BB-ED60-4432-A4F3-D3053BEF4D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5" name="直線コネクタ 264">
          <a:extLst>
            <a:ext uri="{FF2B5EF4-FFF2-40B4-BE49-F238E27FC236}">
              <a16:creationId xmlns:a16="http://schemas.microsoft.com/office/drawing/2014/main" xmlns="" id="{AE94A872-E45C-4737-9418-54D329C466E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6" name="テキスト ボックス 265">
          <a:extLst>
            <a:ext uri="{FF2B5EF4-FFF2-40B4-BE49-F238E27FC236}">
              <a16:creationId xmlns:a16="http://schemas.microsoft.com/office/drawing/2014/main" xmlns="" id="{A53B73E2-1785-4F01-8052-50B2866CD18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67" name="直線コネクタ 266">
          <a:extLst>
            <a:ext uri="{FF2B5EF4-FFF2-40B4-BE49-F238E27FC236}">
              <a16:creationId xmlns:a16="http://schemas.microsoft.com/office/drawing/2014/main" xmlns="" id="{C578058D-D8D0-44C9-908A-8C047BDC8B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68" name="テキスト ボックス 267">
          <a:extLst>
            <a:ext uri="{FF2B5EF4-FFF2-40B4-BE49-F238E27FC236}">
              <a16:creationId xmlns:a16="http://schemas.microsoft.com/office/drawing/2014/main" xmlns="" id="{60A3DB82-5A57-41E4-B019-3218485FC47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69" name="直線コネクタ 268">
          <a:extLst>
            <a:ext uri="{FF2B5EF4-FFF2-40B4-BE49-F238E27FC236}">
              <a16:creationId xmlns:a16="http://schemas.microsoft.com/office/drawing/2014/main" xmlns="" id="{BCF1B092-B296-414F-A80F-E2B491EF318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0" name="テキスト ボックス 269">
          <a:extLst>
            <a:ext uri="{FF2B5EF4-FFF2-40B4-BE49-F238E27FC236}">
              <a16:creationId xmlns:a16="http://schemas.microsoft.com/office/drawing/2014/main" xmlns="" id="{9C420491-0D18-4FF6-9BAE-E2835EB3BF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1" name="直線コネクタ 270">
          <a:extLst>
            <a:ext uri="{FF2B5EF4-FFF2-40B4-BE49-F238E27FC236}">
              <a16:creationId xmlns:a16="http://schemas.microsoft.com/office/drawing/2014/main" xmlns="" id="{18E477F7-DBB0-470A-A1E0-443151FCF8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2" name="テキスト ボックス 271">
          <a:extLst>
            <a:ext uri="{FF2B5EF4-FFF2-40B4-BE49-F238E27FC236}">
              <a16:creationId xmlns:a16="http://schemas.microsoft.com/office/drawing/2014/main" xmlns="" id="{A496A377-9887-4AA0-BADC-87ED929E57B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3" name="直線コネクタ 272">
          <a:extLst>
            <a:ext uri="{FF2B5EF4-FFF2-40B4-BE49-F238E27FC236}">
              <a16:creationId xmlns:a16="http://schemas.microsoft.com/office/drawing/2014/main" xmlns="" id="{CF66AD43-4162-40CD-B141-31CF42CEF23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4" name="テキスト ボックス 273">
          <a:extLst>
            <a:ext uri="{FF2B5EF4-FFF2-40B4-BE49-F238E27FC236}">
              <a16:creationId xmlns:a16="http://schemas.microsoft.com/office/drawing/2014/main" xmlns="" id="{BCC0A099-DBD8-439F-98E4-684D8C8F67C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5" name="直線コネクタ 274">
          <a:extLst>
            <a:ext uri="{FF2B5EF4-FFF2-40B4-BE49-F238E27FC236}">
              <a16:creationId xmlns:a16="http://schemas.microsoft.com/office/drawing/2014/main" xmlns="" id="{310A0BDF-7478-4B68-AFCA-88C5A3CEFCA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6" name="テキスト ボックス 275">
          <a:extLst>
            <a:ext uri="{FF2B5EF4-FFF2-40B4-BE49-F238E27FC236}">
              <a16:creationId xmlns:a16="http://schemas.microsoft.com/office/drawing/2014/main" xmlns="" id="{89200810-2F39-4850-A6E1-A9FFF54552D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7" name="【市民会館】&#10;一人当たり面積グラフ枠">
          <a:extLst>
            <a:ext uri="{FF2B5EF4-FFF2-40B4-BE49-F238E27FC236}">
              <a16:creationId xmlns:a16="http://schemas.microsoft.com/office/drawing/2014/main" xmlns="" id="{D7EF311B-4171-4BD1-B5A1-53777E7930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78" name="直線コネクタ 277">
          <a:extLst>
            <a:ext uri="{FF2B5EF4-FFF2-40B4-BE49-F238E27FC236}">
              <a16:creationId xmlns:a16="http://schemas.microsoft.com/office/drawing/2014/main" xmlns="" id="{94FCB195-7E3A-4FBF-8007-0E7E02A2251A}"/>
            </a:ext>
          </a:extLst>
        </xdr:cNvPr>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79" name="【市民会館】&#10;一人当たり面積最小値テキスト">
          <a:extLst>
            <a:ext uri="{FF2B5EF4-FFF2-40B4-BE49-F238E27FC236}">
              <a16:creationId xmlns:a16="http://schemas.microsoft.com/office/drawing/2014/main" xmlns="" id="{693A0461-A8E1-4DD3-84FA-FFA2330FB4CF}"/>
            </a:ext>
          </a:extLst>
        </xdr:cNvPr>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80" name="直線コネクタ 279">
          <a:extLst>
            <a:ext uri="{FF2B5EF4-FFF2-40B4-BE49-F238E27FC236}">
              <a16:creationId xmlns:a16="http://schemas.microsoft.com/office/drawing/2014/main" xmlns="" id="{88F0678E-25C9-4A7F-98B7-81A26107BD4F}"/>
            </a:ext>
          </a:extLst>
        </xdr:cNvPr>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81" name="【市民会館】&#10;一人当たり面積最大値テキスト">
          <a:extLst>
            <a:ext uri="{FF2B5EF4-FFF2-40B4-BE49-F238E27FC236}">
              <a16:creationId xmlns:a16="http://schemas.microsoft.com/office/drawing/2014/main" xmlns="" id="{A32CD372-7DC6-4C43-BD9E-416C3490AFE5}"/>
            </a:ext>
          </a:extLst>
        </xdr:cNvPr>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82" name="直線コネクタ 281">
          <a:extLst>
            <a:ext uri="{FF2B5EF4-FFF2-40B4-BE49-F238E27FC236}">
              <a16:creationId xmlns:a16="http://schemas.microsoft.com/office/drawing/2014/main" xmlns="" id="{6E5F4740-411B-4622-9B27-8804621BD169}"/>
            </a:ext>
          </a:extLst>
        </xdr:cNvPr>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83" name="【市民会館】&#10;一人当たり面積平均値テキスト">
          <a:extLst>
            <a:ext uri="{FF2B5EF4-FFF2-40B4-BE49-F238E27FC236}">
              <a16:creationId xmlns:a16="http://schemas.microsoft.com/office/drawing/2014/main" xmlns="" id="{A6BF3040-9078-4318-8B2D-A76088F9029C}"/>
            </a:ext>
          </a:extLst>
        </xdr:cNvPr>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84" name="フローチャート: 判断 283">
          <a:extLst>
            <a:ext uri="{FF2B5EF4-FFF2-40B4-BE49-F238E27FC236}">
              <a16:creationId xmlns:a16="http://schemas.microsoft.com/office/drawing/2014/main" xmlns="" id="{0F092114-848F-4611-8C39-3143FDD2B9A3}"/>
            </a:ext>
          </a:extLst>
        </xdr:cNvPr>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85" name="フローチャート: 判断 284">
          <a:extLst>
            <a:ext uri="{FF2B5EF4-FFF2-40B4-BE49-F238E27FC236}">
              <a16:creationId xmlns:a16="http://schemas.microsoft.com/office/drawing/2014/main" xmlns="" id="{BA8A2743-B1E8-471B-83AD-294EA244035D}"/>
            </a:ext>
          </a:extLst>
        </xdr:cNvPr>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286" name="n_1aveValue【市民会館】&#10;一人当たり面積">
          <a:extLst>
            <a:ext uri="{FF2B5EF4-FFF2-40B4-BE49-F238E27FC236}">
              <a16:creationId xmlns:a16="http://schemas.microsoft.com/office/drawing/2014/main" xmlns="" id="{27A5C14B-6C56-44DA-8301-7BBB5F519C5D}"/>
            </a:ext>
          </a:extLst>
        </xdr:cNvPr>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287" name="フローチャート: 判断 286">
          <a:extLst>
            <a:ext uri="{FF2B5EF4-FFF2-40B4-BE49-F238E27FC236}">
              <a16:creationId xmlns:a16="http://schemas.microsoft.com/office/drawing/2014/main" xmlns="" id="{FD0FC0BF-AF98-404E-A39A-E955C5EA932C}"/>
            </a:ext>
          </a:extLst>
        </xdr:cNvPr>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107332</xdr:rowOff>
    </xdr:from>
    <xdr:ext cx="469744" cy="259045"/>
    <xdr:sp macro="" textlink="">
      <xdr:nvSpPr>
        <xdr:cNvPr id="288" name="n_2aveValue【市民会館】&#10;一人当たり面積">
          <a:extLst>
            <a:ext uri="{FF2B5EF4-FFF2-40B4-BE49-F238E27FC236}">
              <a16:creationId xmlns:a16="http://schemas.microsoft.com/office/drawing/2014/main" xmlns="" id="{7DB26E1F-AE7A-46A6-A439-B975F53FC9E3}"/>
            </a:ext>
          </a:extLst>
        </xdr:cNvPr>
        <xdr:cNvSpPr txBox="1"/>
      </xdr:nvSpPr>
      <xdr:spPr>
        <a:xfrm>
          <a:off x="8515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xmlns="" id="{A831984E-5A11-4F37-A535-CFC2BFB1A9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xmlns="" id="{8B307340-75FB-4DFB-810B-E6DDD03CE1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xmlns="" id="{98A384C9-F411-4260-8A51-3FA36446E8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xmlns="" id="{DFD48BFB-DE9F-4273-A51D-8F54DDD654A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xmlns="" id="{CDC6097B-1695-4355-ADFC-053AE3ABAFC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97789</xdr:rowOff>
    </xdr:from>
    <xdr:to>
      <xdr:col>50</xdr:col>
      <xdr:colOff>165100</xdr:colOff>
      <xdr:row>105</xdr:row>
      <xdr:rowOff>27939</xdr:rowOff>
    </xdr:to>
    <xdr:sp macro="" textlink="">
      <xdr:nvSpPr>
        <xdr:cNvPr id="294" name="楕円 293">
          <a:extLst>
            <a:ext uri="{FF2B5EF4-FFF2-40B4-BE49-F238E27FC236}">
              <a16:creationId xmlns:a16="http://schemas.microsoft.com/office/drawing/2014/main" xmlns="" id="{B14AB2B3-41D4-46AB-B76E-02A2BFCAD00E}"/>
            </a:ext>
          </a:extLst>
        </xdr:cNvPr>
        <xdr:cNvSpPr/>
      </xdr:nvSpPr>
      <xdr:spPr>
        <a:xfrm>
          <a:off x="9588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44466</xdr:rowOff>
    </xdr:from>
    <xdr:ext cx="469744" cy="259045"/>
    <xdr:sp macro="" textlink="">
      <xdr:nvSpPr>
        <xdr:cNvPr id="295" name="n_1mainValue【市民会館】&#10;一人当たり面積">
          <a:extLst>
            <a:ext uri="{FF2B5EF4-FFF2-40B4-BE49-F238E27FC236}">
              <a16:creationId xmlns:a16="http://schemas.microsoft.com/office/drawing/2014/main" xmlns="" id="{BA7DD55E-5E29-4F2F-BB0D-3A9169A0815B}"/>
            </a:ext>
          </a:extLst>
        </xdr:cNvPr>
        <xdr:cNvSpPr txBox="1"/>
      </xdr:nvSpPr>
      <xdr:spPr>
        <a:xfrm>
          <a:off x="93917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xmlns="" id="{7006E945-A5C6-45AF-9929-4537F48290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xmlns="" id="{2BD63912-024E-43EC-9751-1CD782957C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xmlns="" id="{C8FBB6B6-4931-4928-9AA4-D5C1F9F1D8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xmlns="" id="{CAABF192-9EDE-4D8C-9109-D75F8530FF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xmlns="" id="{AFE5964B-37AF-4C2E-B4C5-901FED868B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xmlns="" id="{8B3C740E-21C4-4CAC-AC7E-32BF92CABB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xmlns="" id="{28401234-0C33-432C-9F79-90C78A31285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xmlns="" id="{351A431A-BB64-45A0-BB2F-F0B25EA3E68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xmlns="" id="{0AEF11DE-597A-4DAC-A3DE-D71E7F0F6B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xmlns="" id="{2E839F25-311E-4DED-BC6E-C67E727B84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xmlns="" id="{D989AD5C-0F1B-421F-8C8B-4E613C8D6D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xmlns="" id="{7D04991F-C603-4D04-B8B4-6BFAEB1DA5E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xmlns="" id="{B1209D15-4CED-4D0A-86F1-2F3473D245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xmlns="" id="{40DD6B6E-2881-4C40-A133-F9319A2C28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xmlns="" id="{B0145A97-BA31-420D-A9DB-D53201E70BC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xmlns="" id="{2C497C28-C2AF-45A1-875E-4FDC2C143E7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xmlns="" id="{5880A3C2-BEEC-4523-BB16-C690CCAC0A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xmlns="" id="{CED8F059-F26C-41DA-8DA6-B649400F7D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xmlns="" id="{ECDFFE05-ED1E-477C-A812-5C90231B9C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xmlns="" id="{F8EC8D48-590A-4C2B-A00D-0B1ECBFD44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xmlns="" id="{8A91E615-EA1E-4E48-B5AE-D764C60198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xmlns="" id="{928C2521-9011-4E44-B278-29100092913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xmlns="" id="{34184C3E-8929-403B-A321-A5726CD2A3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xmlns="" id="{693E107C-E0DD-417A-910E-B7E4D221F1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xmlns="" id="{C202CF51-256D-4C67-877C-3D6E219C7F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xmlns="" id="{BF630E5B-F173-442B-8405-8DE98AD8CA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2" name="テキスト ボックス 321">
          <a:extLst>
            <a:ext uri="{FF2B5EF4-FFF2-40B4-BE49-F238E27FC236}">
              <a16:creationId xmlns:a16="http://schemas.microsoft.com/office/drawing/2014/main" xmlns="" id="{772D83E9-CAC3-428A-AD17-6E19D720481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xmlns="" id="{935FFFF7-BAA8-446A-9BC8-0D9A05434E2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4" name="テキスト ボックス 323">
          <a:extLst>
            <a:ext uri="{FF2B5EF4-FFF2-40B4-BE49-F238E27FC236}">
              <a16:creationId xmlns:a16="http://schemas.microsoft.com/office/drawing/2014/main" xmlns="" id="{8760DB82-A35A-4167-A181-19A54335FD6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xmlns="" id="{C6630C18-6875-4029-AED2-3B87F87F741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xmlns="" id="{B9256CB6-C6A3-446E-A96C-5935A03923B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xmlns="" id="{8E881858-1A46-493C-A665-5E4195C4149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xmlns="" id="{2A7A2F5A-4286-4E8F-858F-FA38CD14D63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xmlns="" id="{8BCF77F3-F68A-4782-A8C8-B30A6150AC5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xmlns="" id="{68305C2B-EC03-4FF4-AAC8-5F9FF18EDE3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xmlns="" id="{B7D2CD76-765A-4792-86EA-339811C218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2" name="テキスト ボックス 331">
          <a:extLst>
            <a:ext uri="{FF2B5EF4-FFF2-40B4-BE49-F238E27FC236}">
              <a16:creationId xmlns:a16="http://schemas.microsoft.com/office/drawing/2014/main" xmlns="" id="{B04CF89F-1A44-4A37-9992-CCE90311AFA4}"/>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xmlns="" id="{1F843507-2856-454C-816D-7F377379AF9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4" name="テキスト ボックス 333">
          <a:extLst>
            <a:ext uri="{FF2B5EF4-FFF2-40B4-BE49-F238E27FC236}">
              <a16:creationId xmlns:a16="http://schemas.microsoft.com/office/drawing/2014/main" xmlns="" id="{D2A844FD-D485-47FB-ADD4-0588F401A48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xmlns="" id="{BD78D1EE-C9D1-4EF5-86DB-9AE9C7CA90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36" name="直線コネクタ 335">
          <a:extLst>
            <a:ext uri="{FF2B5EF4-FFF2-40B4-BE49-F238E27FC236}">
              <a16:creationId xmlns:a16="http://schemas.microsoft.com/office/drawing/2014/main" xmlns="" id="{9348AF41-518D-4975-BC96-EA8105A9D3C4}"/>
            </a:ext>
          </a:extLst>
        </xdr:cNvPr>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37" name="【保健センター・保健所】&#10;有形固定資産減価償却率最小値テキスト">
          <a:extLst>
            <a:ext uri="{FF2B5EF4-FFF2-40B4-BE49-F238E27FC236}">
              <a16:creationId xmlns:a16="http://schemas.microsoft.com/office/drawing/2014/main" xmlns="" id="{F7F050B7-2CDA-4C85-A44B-319A2FD1ACDA}"/>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38" name="直線コネクタ 337">
          <a:extLst>
            <a:ext uri="{FF2B5EF4-FFF2-40B4-BE49-F238E27FC236}">
              <a16:creationId xmlns:a16="http://schemas.microsoft.com/office/drawing/2014/main" xmlns="" id="{2B377BF3-DC1C-4C8C-9A47-BB9EF5C82FB2}"/>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39" name="【保健センター・保健所】&#10;有形固定資産減価償却率最大値テキスト">
          <a:extLst>
            <a:ext uri="{FF2B5EF4-FFF2-40B4-BE49-F238E27FC236}">
              <a16:creationId xmlns:a16="http://schemas.microsoft.com/office/drawing/2014/main" xmlns="" id="{35E71E34-C599-42AA-8FD2-6ACA4EAEA67D}"/>
            </a:ext>
          </a:extLst>
        </xdr:cNvPr>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40" name="直線コネクタ 339">
          <a:extLst>
            <a:ext uri="{FF2B5EF4-FFF2-40B4-BE49-F238E27FC236}">
              <a16:creationId xmlns:a16="http://schemas.microsoft.com/office/drawing/2014/main" xmlns="" id="{AAE27720-8D2A-4F3A-9748-31E35D904BA9}"/>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xmlns="" id="{97F09D01-27AC-4297-93FB-D19084B716EC}"/>
            </a:ext>
          </a:extLst>
        </xdr:cNvPr>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42" name="フローチャート: 判断 341">
          <a:extLst>
            <a:ext uri="{FF2B5EF4-FFF2-40B4-BE49-F238E27FC236}">
              <a16:creationId xmlns:a16="http://schemas.microsoft.com/office/drawing/2014/main" xmlns="" id="{34AC9A15-CF7C-4E7E-ADAE-33F355E2B4B5}"/>
            </a:ext>
          </a:extLst>
        </xdr:cNvPr>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43" name="フローチャート: 判断 342">
          <a:extLst>
            <a:ext uri="{FF2B5EF4-FFF2-40B4-BE49-F238E27FC236}">
              <a16:creationId xmlns:a16="http://schemas.microsoft.com/office/drawing/2014/main" xmlns="" id="{66848D87-51C8-4E49-B21E-53870D303B16}"/>
            </a:ext>
          </a:extLst>
        </xdr:cNvPr>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82567</xdr:rowOff>
    </xdr:from>
    <xdr:ext cx="405111" cy="259045"/>
    <xdr:sp macro="" textlink="">
      <xdr:nvSpPr>
        <xdr:cNvPr id="344" name="n_1aveValue【保健センター・保健所】&#10;有形固定資産減価償却率">
          <a:extLst>
            <a:ext uri="{FF2B5EF4-FFF2-40B4-BE49-F238E27FC236}">
              <a16:creationId xmlns:a16="http://schemas.microsoft.com/office/drawing/2014/main" xmlns="" id="{E47E25A1-E6A8-485C-B714-2CCCE95ECDF1}"/>
            </a:ext>
          </a:extLst>
        </xdr:cNvPr>
        <xdr:cNvSpPr txBox="1"/>
      </xdr:nvSpPr>
      <xdr:spPr>
        <a:xfrm>
          <a:off x="15266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45" name="フローチャート: 判断 344">
          <a:extLst>
            <a:ext uri="{FF2B5EF4-FFF2-40B4-BE49-F238E27FC236}">
              <a16:creationId xmlns:a16="http://schemas.microsoft.com/office/drawing/2014/main" xmlns="" id="{70981FE7-2064-4F32-8911-CD6A639B7BC8}"/>
            </a:ext>
          </a:extLst>
        </xdr:cNvPr>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346" name="n_2aveValue【保健センター・保健所】&#10;有形固定資産減価償却率">
          <a:extLst>
            <a:ext uri="{FF2B5EF4-FFF2-40B4-BE49-F238E27FC236}">
              <a16:creationId xmlns:a16="http://schemas.microsoft.com/office/drawing/2014/main" xmlns="" id="{D713E805-F894-438B-8E11-AA2921858CEB}"/>
            </a:ext>
          </a:extLst>
        </xdr:cNvPr>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xmlns="" id="{07D8BD40-CB53-4BBE-9A91-72F5E3EF32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xmlns="" id="{324590EB-F957-45BB-9D1C-C9C148D0FA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xmlns="" id="{CF0D2DAA-4068-4120-B6D1-6597FA8B4B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xmlns="" id="{AD2A51CE-BFD4-4BAF-9636-315079C2AAC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xmlns="" id="{D10A9BDD-5092-4EA0-8E87-1DAAF237B3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352" name="楕円 351">
          <a:extLst>
            <a:ext uri="{FF2B5EF4-FFF2-40B4-BE49-F238E27FC236}">
              <a16:creationId xmlns:a16="http://schemas.microsoft.com/office/drawing/2014/main" xmlns="" id="{491338E4-1F6D-484E-8CD1-266310FD37D2}"/>
            </a:ext>
          </a:extLst>
        </xdr:cNvPr>
        <xdr:cNvSpPr/>
      </xdr:nvSpPr>
      <xdr:spPr>
        <a:xfrm>
          <a:off x="1543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108602</xdr:rowOff>
    </xdr:from>
    <xdr:ext cx="405111" cy="259045"/>
    <xdr:sp macro="" textlink="">
      <xdr:nvSpPr>
        <xdr:cNvPr id="353" name="n_1mainValue【保健センター・保健所】&#10;有形固定資産減価償却率">
          <a:extLst>
            <a:ext uri="{FF2B5EF4-FFF2-40B4-BE49-F238E27FC236}">
              <a16:creationId xmlns:a16="http://schemas.microsoft.com/office/drawing/2014/main" xmlns="" id="{F1FB4DDA-ED84-4C8E-B524-CCC9ABB7A46D}"/>
            </a:ext>
          </a:extLst>
        </xdr:cNvPr>
        <xdr:cNvSpPr txBox="1"/>
      </xdr:nvSpPr>
      <xdr:spPr>
        <a:xfrm>
          <a:off x="15266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a:extLst>
            <a:ext uri="{FF2B5EF4-FFF2-40B4-BE49-F238E27FC236}">
              <a16:creationId xmlns:a16="http://schemas.microsoft.com/office/drawing/2014/main" xmlns="" id="{09E85B61-0BA8-4603-9549-65E44FAD7A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a:extLst>
            <a:ext uri="{FF2B5EF4-FFF2-40B4-BE49-F238E27FC236}">
              <a16:creationId xmlns:a16="http://schemas.microsoft.com/office/drawing/2014/main" xmlns="" id="{6904A89F-5D36-454B-8478-1E90A7FB26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a:extLst>
            <a:ext uri="{FF2B5EF4-FFF2-40B4-BE49-F238E27FC236}">
              <a16:creationId xmlns:a16="http://schemas.microsoft.com/office/drawing/2014/main" xmlns="" id="{F78B59E8-F914-42F6-B07C-27903459A6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a:extLst>
            <a:ext uri="{FF2B5EF4-FFF2-40B4-BE49-F238E27FC236}">
              <a16:creationId xmlns:a16="http://schemas.microsoft.com/office/drawing/2014/main" xmlns="" id="{71965E22-FFFC-4259-956F-1073A83010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a:extLst>
            <a:ext uri="{FF2B5EF4-FFF2-40B4-BE49-F238E27FC236}">
              <a16:creationId xmlns:a16="http://schemas.microsoft.com/office/drawing/2014/main" xmlns="" id="{E0FC5BC4-8669-48AE-9165-2B656722A4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a:extLst>
            <a:ext uri="{FF2B5EF4-FFF2-40B4-BE49-F238E27FC236}">
              <a16:creationId xmlns:a16="http://schemas.microsoft.com/office/drawing/2014/main" xmlns="" id="{D60B2720-4390-4AEE-A28B-62A6CF8D09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a:extLst>
            <a:ext uri="{FF2B5EF4-FFF2-40B4-BE49-F238E27FC236}">
              <a16:creationId xmlns:a16="http://schemas.microsoft.com/office/drawing/2014/main" xmlns="" id="{0DF3218C-25AD-41D5-9FEC-01EEB51129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a:extLst>
            <a:ext uri="{FF2B5EF4-FFF2-40B4-BE49-F238E27FC236}">
              <a16:creationId xmlns:a16="http://schemas.microsoft.com/office/drawing/2014/main" xmlns="" id="{B78BD918-89F5-4BC7-8B12-ACE7246048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2" name="テキスト ボックス 361">
          <a:extLst>
            <a:ext uri="{FF2B5EF4-FFF2-40B4-BE49-F238E27FC236}">
              <a16:creationId xmlns:a16="http://schemas.microsoft.com/office/drawing/2014/main" xmlns="" id="{3D25D588-E5D8-40B9-99A2-7090BC2C9D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3" name="直線コネクタ 362">
          <a:extLst>
            <a:ext uri="{FF2B5EF4-FFF2-40B4-BE49-F238E27FC236}">
              <a16:creationId xmlns:a16="http://schemas.microsoft.com/office/drawing/2014/main" xmlns="" id="{30F35D14-66E5-4BBB-99B1-D865E3A0BD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4" name="直線コネクタ 363">
          <a:extLst>
            <a:ext uri="{FF2B5EF4-FFF2-40B4-BE49-F238E27FC236}">
              <a16:creationId xmlns:a16="http://schemas.microsoft.com/office/drawing/2014/main" xmlns="" id="{3D7CFBCA-CC34-40BB-91EB-FD6E9C2238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5" name="テキスト ボックス 364">
          <a:extLst>
            <a:ext uri="{FF2B5EF4-FFF2-40B4-BE49-F238E27FC236}">
              <a16:creationId xmlns:a16="http://schemas.microsoft.com/office/drawing/2014/main" xmlns="" id="{9AD3A677-ED33-4D77-90A2-5A9E87B7D21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6" name="直線コネクタ 365">
          <a:extLst>
            <a:ext uri="{FF2B5EF4-FFF2-40B4-BE49-F238E27FC236}">
              <a16:creationId xmlns:a16="http://schemas.microsoft.com/office/drawing/2014/main" xmlns="" id="{07EFF47B-5F37-4894-95DF-0286CF55211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7" name="テキスト ボックス 366">
          <a:extLst>
            <a:ext uri="{FF2B5EF4-FFF2-40B4-BE49-F238E27FC236}">
              <a16:creationId xmlns:a16="http://schemas.microsoft.com/office/drawing/2014/main" xmlns="" id="{26BCFD2C-7ED8-451F-A929-13750CB5379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8" name="直線コネクタ 367">
          <a:extLst>
            <a:ext uri="{FF2B5EF4-FFF2-40B4-BE49-F238E27FC236}">
              <a16:creationId xmlns:a16="http://schemas.microsoft.com/office/drawing/2014/main" xmlns="" id="{DD5A3553-B58E-4B58-9652-A2D74FEB669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9" name="テキスト ボックス 368">
          <a:extLst>
            <a:ext uri="{FF2B5EF4-FFF2-40B4-BE49-F238E27FC236}">
              <a16:creationId xmlns:a16="http://schemas.microsoft.com/office/drawing/2014/main" xmlns="" id="{6F40A9B9-5FF7-4432-9D1F-9E5E7B4106E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0" name="直線コネクタ 369">
          <a:extLst>
            <a:ext uri="{FF2B5EF4-FFF2-40B4-BE49-F238E27FC236}">
              <a16:creationId xmlns:a16="http://schemas.microsoft.com/office/drawing/2014/main" xmlns="" id="{C835B673-6A96-4D69-8F7E-92F3427FF2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1" name="テキスト ボックス 370">
          <a:extLst>
            <a:ext uri="{FF2B5EF4-FFF2-40B4-BE49-F238E27FC236}">
              <a16:creationId xmlns:a16="http://schemas.microsoft.com/office/drawing/2014/main" xmlns="" id="{A688FFBC-E705-4DEF-B257-04BE86DD74B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2" name="直線コネクタ 371">
          <a:extLst>
            <a:ext uri="{FF2B5EF4-FFF2-40B4-BE49-F238E27FC236}">
              <a16:creationId xmlns:a16="http://schemas.microsoft.com/office/drawing/2014/main" xmlns="" id="{DECF1EA6-7221-4536-A17F-403F104332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3" name="テキスト ボックス 372">
          <a:extLst>
            <a:ext uri="{FF2B5EF4-FFF2-40B4-BE49-F238E27FC236}">
              <a16:creationId xmlns:a16="http://schemas.microsoft.com/office/drawing/2014/main" xmlns="" id="{3E202114-1CD1-49E3-93CF-73C689E27B9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4" name="直線コネクタ 373">
          <a:extLst>
            <a:ext uri="{FF2B5EF4-FFF2-40B4-BE49-F238E27FC236}">
              <a16:creationId xmlns:a16="http://schemas.microsoft.com/office/drawing/2014/main" xmlns="" id="{9D527DAD-8197-4D66-B2B5-B4DF799AE9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5" name="テキスト ボックス 374">
          <a:extLst>
            <a:ext uri="{FF2B5EF4-FFF2-40B4-BE49-F238E27FC236}">
              <a16:creationId xmlns:a16="http://schemas.microsoft.com/office/drawing/2014/main" xmlns="" id="{330E6097-7632-49AC-AB6F-FBDC5EF111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6" name="【保健センター・保健所】&#10;一人当たり面積グラフ枠">
          <a:extLst>
            <a:ext uri="{FF2B5EF4-FFF2-40B4-BE49-F238E27FC236}">
              <a16:creationId xmlns:a16="http://schemas.microsoft.com/office/drawing/2014/main" xmlns="" id="{7AB618A1-7959-47AA-839D-625707B2FE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377" name="直線コネクタ 376">
          <a:extLst>
            <a:ext uri="{FF2B5EF4-FFF2-40B4-BE49-F238E27FC236}">
              <a16:creationId xmlns:a16="http://schemas.microsoft.com/office/drawing/2014/main" xmlns="" id="{018789C4-7196-4CC3-8EA0-702AB7FF6E56}"/>
            </a:ext>
          </a:extLst>
        </xdr:cNvPr>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378" name="【保健センター・保健所】&#10;一人当たり面積最小値テキスト">
          <a:extLst>
            <a:ext uri="{FF2B5EF4-FFF2-40B4-BE49-F238E27FC236}">
              <a16:creationId xmlns:a16="http://schemas.microsoft.com/office/drawing/2014/main" xmlns="" id="{33F551D6-0A03-4C9C-8357-CCAD11819812}"/>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379" name="直線コネクタ 378">
          <a:extLst>
            <a:ext uri="{FF2B5EF4-FFF2-40B4-BE49-F238E27FC236}">
              <a16:creationId xmlns:a16="http://schemas.microsoft.com/office/drawing/2014/main" xmlns="" id="{B34F00F6-AFE9-4AED-881C-5E1F73E932E7}"/>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380" name="【保健センター・保健所】&#10;一人当たり面積最大値テキスト">
          <a:extLst>
            <a:ext uri="{FF2B5EF4-FFF2-40B4-BE49-F238E27FC236}">
              <a16:creationId xmlns:a16="http://schemas.microsoft.com/office/drawing/2014/main" xmlns="" id="{3FAC886B-909F-4B78-8A05-39BB3932DE19}"/>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381" name="直線コネクタ 380">
          <a:extLst>
            <a:ext uri="{FF2B5EF4-FFF2-40B4-BE49-F238E27FC236}">
              <a16:creationId xmlns:a16="http://schemas.microsoft.com/office/drawing/2014/main" xmlns="" id="{1EF53D7A-F165-481C-940D-FB096D5F1FA8}"/>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382" name="【保健センター・保健所】&#10;一人当たり面積平均値テキスト">
          <a:extLst>
            <a:ext uri="{FF2B5EF4-FFF2-40B4-BE49-F238E27FC236}">
              <a16:creationId xmlns:a16="http://schemas.microsoft.com/office/drawing/2014/main" xmlns="" id="{35501CBC-A802-450E-8170-A148C2701357}"/>
            </a:ext>
          </a:extLst>
        </xdr:cNvPr>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383" name="フローチャート: 判断 382">
          <a:extLst>
            <a:ext uri="{FF2B5EF4-FFF2-40B4-BE49-F238E27FC236}">
              <a16:creationId xmlns:a16="http://schemas.microsoft.com/office/drawing/2014/main" xmlns="" id="{0FF61848-0779-40C2-B761-40FF6D3E5CBA}"/>
            </a:ext>
          </a:extLst>
        </xdr:cNvPr>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384" name="フローチャート: 判断 383">
          <a:extLst>
            <a:ext uri="{FF2B5EF4-FFF2-40B4-BE49-F238E27FC236}">
              <a16:creationId xmlns:a16="http://schemas.microsoft.com/office/drawing/2014/main" xmlns="" id="{AA958A51-9F31-4771-B9F0-AE0948742E55}"/>
            </a:ext>
          </a:extLst>
        </xdr:cNvPr>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140987</xdr:rowOff>
    </xdr:from>
    <xdr:ext cx="469744" cy="259045"/>
    <xdr:sp macro="" textlink="">
      <xdr:nvSpPr>
        <xdr:cNvPr id="385" name="n_1aveValue【保健センター・保健所】&#10;一人当たり面積">
          <a:extLst>
            <a:ext uri="{FF2B5EF4-FFF2-40B4-BE49-F238E27FC236}">
              <a16:creationId xmlns:a16="http://schemas.microsoft.com/office/drawing/2014/main" xmlns="" id="{51CD76F0-D4F5-4877-85CB-5C0BA614B068}"/>
            </a:ext>
          </a:extLst>
        </xdr:cNvPr>
        <xdr:cNvSpPr txBox="1"/>
      </xdr:nvSpPr>
      <xdr:spPr>
        <a:xfrm>
          <a:off x="210757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386" name="フローチャート: 判断 385">
          <a:extLst>
            <a:ext uri="{FF2B5EF4-FFF2-40B4-BE49-F238E27FC236}">
              <a16:creationId xmlns:a16="http://schemas.microsoft.com/office/drawing/2014/main" xmlns="" id="{6EC53425-33A9-4AAF-95D4-88C39705E92E}"/>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387" name="n_2aveValue【保健センター・保健所】&#10;一人当たり面積">
          <a:extLst>
            <a:ext uri="{FF2B5EF4-FFF2-40B4-BE49-F238E27FC236}">
              <a16:creationId xmlns:a16="http://schemas.microsoft.com/office/drawing/2014/main" xmlns="" id="{FD688B43-6981-43F7-A0F2-A3232461293C}"/>
            </a:ext>
          </a:extLst>
        </xdr:cNvPr>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xmlns="" id="{8F80B677-3F92-4B40-8BD5-110CA5F556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xmlns="" id="{DB6E828F-9D9E-407E-AA0D-45EC0E53D3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xmlns="" id="{F512B672-264E-4F6D-B332-948B99D5A2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xmlns="" id="{72114C39-8E51-4599-B0D0-7BA4C12D5D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xmlns="" id="{9EFC8FDF-A245-4DBD-ADE8-1989F98CB3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74930</xdr:rowOff>
    </xdr:from>
    <xdr:to>
      <xdr:col>112</xdr:col>
      <xdr:colOff>38100</xdr:colOff>
      <xdr:row>61</xdr:row>
      <xdr:rowOff>5080</xdr:rowOff>
    </xdr:to>
    <xdr:sp macro="" textlink="">
      <xdr:nvSpPr>
        <xdr:cNvPr id="393" name="楕円 392">
          <a:extLst>
            <a:ext uri="{FF2B5EF4-FFF2-40B4-BE49-F238E27FC236}">
              <a16:creationId xmlns:a16="http://schemas.microsoft.com/office/drawing/2014/main" xmlns="" id="{D5465C7F-FC02-423A-B69E-A588E791FA75}"/>
            </a:ext>
          </a:extLst>
        </xdr:cNvPr>
        <xdr:cNvSpPr/>
      </xdr:nvSpPr>
      <xdr:spPr>
        <a:xfrm>
          <a:off x="2127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21607</xdr:rowOff>
    </xdr:from>
    <xdr:ext cx="469744" cy="259045"/>
    <xdr:sp macro="" textlink="">
      <xdr:nvSpPr>
        <xdr:cNvPr id="394" name="n_1mainValue【保健センター・保健所】&#10;一人当たり面積">
          <a:extLst>
            <a:ext uri="{FF2B5EF4-FFF2-40B4-BE49-F238E27FC236}">
              <a16:creationId xmlns:a16="http://schemas.microsoft.com/office/drawing/2014/main" xmlns="" id="{37E7AD2C-A575-46A8-85B5-CDEEB5381DC2}"/>
            </a:ext>
          </a:extLst>
        </xdr:cNvPr>
        <xdr:cNvSpPr txBox="1"/>
      </xdr:nvSpPr>
      <xdr:spPr>
        <a:xfrm>
          <a:off x="210757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a:extLst>
            <a:ext uri="{FF2B5EF4-FFF2-40B4-BE49-F238E27FC236}">
              <a16:creationId xmlns:a16="http://schemas.microsoft.com/office/drawing/2014/main" xmlns="" id="{28390371-A9CE-4118-93C8-7FEDD6E60F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a:extLst>
            <a:ext uri="{FF2B5EF4-FFF2-40B4-BE49-F238E27FC236}">
              <a16:creationId xmlns:a16="http://schemas.microsoft.com/office/drawing/2014/main" xmlns="" id="{305AC939-CA06-491A-9DFB-7ECED3254F3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a:extLst>
            <a:ext uri="{FF2B5EF4-FFF2-40B4-BE49-F238E27FC236}">
              <a16:creationId xmlns:a16="http://schemas.microsoft.com/office/drawing/2014/main" xmlns="" id="{8E7AFE11-54EB-4C86-BC16-223006CE8F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a:extLst>
            <a:ext uri="{FF2B5EF4-FFF2-40B4-BE49-F238E27FC236}">
              <a16:creationId xmlns:a16="http://schemas.microsoft.com/office/drawing/2014/main" xmlns="" id="{61752B2D-69AD-46C9-9ABA-08D485657C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a:extLst>
            <a:ext uri="{FF2B5EF4-FFF2-40B4-BE49-F238E27FC236}">
              <a16:creationId xmlns:a16="http://schemas.microsoft.com/office/drawing/2014/main" xmlns="" id="{B16D0014-6C78-4E4F-AF35-D7ADF27478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a:extLst>
            <a:ext uri="{FF2B5EF4-FFF2-40B4-BE49-F238E27FC236}">
              <a16:creationId xmlns:a16="http://schemas.microsoft.com/office/drawing/2014/main" xmlns="" id="{861B656A-1094-4EB0-A515-83936577F4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a:extLst>
            <a:ext uri="{FF2B5EF4-FFF2-40B4-BE49-F238E27FC236}">
              <a16:creationId xmlns:a16="http://schemas.microsoft.com/office/drawing/2014/main" xmlns="" id="{2D37A68E-4847-418A-96F7-5E4549DDF7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a:extLst>
            <a:ext uri="{FF2B5EF4-FFF2-40B4-BE49-F238E27FC236}">
              <a16:creationId xmlns:a16="http://schemas.microsoft.com/office/drawing/2014/main" xmlns="" id="{1622420A-2527-4D8E-81B2-B74F74B19BE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3" name="正方形/長方形 402">
          <a:extLst>
            <a:ext uri="{FF2B5EF4-FFF2-40B4-BE49-F238E27FC236}">
              <a16:creationId xmlns:a16="http://schemas.microsoft.com/office/drawing/2014/main" xmlns="" id="{117C9960-ECCB-4A60-8097-9BA5DBD819A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4" name="正方形/長方形 403">
          <a:extLst>
            <a:ext uri="{FF2B5EF4-FFF2-40B4-BE49-F238E27FC236}">
              <a16:creationId xmlns:a16="http://schemas.microsoft.com/office/drawing/2014/main" xmlns="" id="{03AE48B0-8D08-4E90-891E-A83C80163A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5" name="正方形/長方形 404">
          <a:extLst>
            <a:ext uri="{FF2B5EF4-FFF2-40B4-BE49-F238E27FC236}">
              <a16:creationId xmlns:a16="http://schemas.microsoft.com/office/drawing/2014/main" xmlns="" id="{FCD3E1DF-A406-4FAB-A1F3-3A3B12CD2C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6" name="正方形/長方形 405">
          <a:extLst>
            <a:ext uri="{FF2B5EF4-FFF2-40B4-BE49-F238E27FC236}">
              <a16:creationId xmlns:a16="http://schemas.microsoft.com/office/drawing/2014/main" xmlns="" id="{9FACC9A6-E7F3-49AC-BF8C-7B1BB7C258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7" name="正方形/長方形 406">
          <a:extLst>
            <a:ext uri="{FF2B5EF4-FFF2-40B4-BE49-F238E27FC236}">
              <a16:creationId xmlns:a16="http://schemas.microsoft.com/office/drawing/2014/main" xmlns="" id="{B2A29426-409E-42C9-9B0E-15643FA3ED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8" name="正方形/長方形 407">
          <a:extLst>
            <a:ext uri="{FF2B5EF4-FFF2-40B4-BE49-F238E27FC236}">
              <a16:creationId xmlns:a16="http://schemas.microsoft.com/office/drawing/2014/main" xmlns="" id="{058D4CD2-915F-4E88-817D-470183CCEA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9" name="正方形/長方形 408">
          <a:extLst>
            <a:ext uri="{FF2B5EF4-FFF2-40B4-BE49-F238E27FC236}">
              <a16:creationId xmlns:a16="http://schemas.microsoft.com/office/drawing/2014/main" xmlns="" id="{A4A35A5F-2E45-4953-BCD9-DE6F5C84A6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0" name="正方形/長方形 409">
          <a:extLst>
            <a:ext uri="{FF2B5EF4-FFF2-40B4-BE49-F238E27FC236}">
              <a16:creationId xmlns:a16="http://schemas.microsoft.com/office/drawing/2014/main" xmlns="" id="{2A01640A-8892-4D37-93B0-95B3AF169FF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1" name="正方形/長方形 410">
          <a:extLst>
            <a:ext uri="{FF2B5EF4-FFF2-40B4-BE49-F238E27FC236}">
              <a16:creationId xmlns:a16="http://schemas.microsoft.com/office/drawing/2014/main" xmlns="" id="{8841E648-6A26-4558-950B-88D241B37C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2" name="正方形/長方形 411">
          <a:extLst>
            <a:ext uri="{FF2B5EF4-FFF2-40B4-BE49-F238E27FC236}">
              <a16:creationId xmlns:a16="http://schemas.microsoft.com/office/drawing/2014/main" xmlns="" id="{3D9FFB05-B7DC-40C5-A6B3-880CBBC853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3" name="正方形/長方形 412">
          <a:extLst>
            <a:ext uri="{FF2B5EF4-FFF2-40B4-BE49-F238E27FC236}">
              <a16:creationId xmlns:a16="http://schemas.microsoft.com/office/drawing/2014/main" xmlns="" id="{505D86E9-6C2E-40F6-AEDA-C6557F3FC2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4" name="正方形/長方形 413">
          <a:extLst>
            <a:ext uri="{FF2B5EF4-FFF2-40B4-BE49-F238E27FC236}">
              <a16:creationId xmlns:a16="http://schemas.microsoft.com/office/drawing/2014/main" xmlns="" id="{2EA117BC-F055-485F-ACA5-EF3D969358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5" name="正方形/長方形 414">
          <a:extLst>
            <a:ext uri="{FF2B5EF4-FFF2-40B4-BE49-F238E27FC236}">
              <a16:creationId xmlns:a16="http://schemas.microsoft.com/office/drawing/2014/main" xmlns="" id="{DA197428-90B8-4C2D-81F7-CD0E7FCA57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6" name="正方形/長方形 415">
          <a:extLst>
            <a:ext uri="{FF2B5EF4-FFF2-40B4-BE49-F238E27FC236}">
              <a16:creationId xmlns:a16="http://schemas.microsoft.com/office/drawing/2014/main" xmlns="" id="{5BBC1682-8E25-4A89-ADF1-CA5A592094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7" name="正方形/長方形 416">
          <a:extLst>
            <a:ext uri="{FF2B5EF4-FFF2-40B4-BE49-F238E27FC236}">
              <a16:creationId xmlns:a16="http://schemas.microsoft.com/office/drawing/2014/main" xmlns="" id="{B6D0E328-A834-483D-AF20-D339F6B892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8" name="正方形/長方形 417">
          <a:extLst>
            <a:ext uri="{FF2B5EF4-FFF2-40B4-BE49-F238E27FC236}">
              <a16:creationId xmlns:a16="http://schemas.microsoft.com/office/drawing/2014/main" xmlns="" id="{98225904-FFD6-44FB-89C0-4B22920C7A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9" name="テキスト ボックス 418">
          <a:extLst>
            <a:ext uri="{FF2B5EF4-FFF2-40B4-BE49-F238E27FC236}">
              <a16:creationId xmlns:a16="http://schemas.microsoft.com/office/drawing/2014/main" xmlns="" id="{4454F570-D8BB-4098-99E9-E831923542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0" name="直線コネクタ 419">
          <a:extLst>
            <a:ext uri="{FF2B5EF4-FFF2-40B4-BE49-F238E27FC236}">
              <a16:creationId xmlns:a16="http://schemas.microsoft.com/office/drawing/2014/main" xmlns="" id="{0DD716ED-C218-4943-BD05-4AAAAC60B7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1" name="直線コネクタ 420">
          <a:extLst>
            <a:ext uri="{FF2B5EF4-FFF2-40B4-BE49-F238E27FC236}">
              <a16:creationId xmlns:a16="http://schemas.microsoft.com/office/drawing/2014/main" xmlns="" id="{0ABAC739-7DAA-486B-B6A6-ACC7C606D3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2" name="テキスト ボックス 421">
          <a:extLst>
            <a:ext uri="{FF2B5EF4-FFF2-40B4-BE49-F238E27FC236}">
              <a16:creationId xmlns:a16="http://schemas.microsoft.com/office/drawing/2014/main" xmlns="" id="{ECFACE19-DE36-4734-B488-06AE9C96AC0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3" name="直線コネクタ 422">
          <a:extLst>
            <a:ext uri="{FF2B5EF4-FFF2-40B4-BE49-F238E27FC236}">
              <a16:creationId xmlns:a16="http://schemas.microsoft.com/office/drawing/2014/main" xmlns="" id="{412D4332-69CA-4D0A-85CC-B2285D573A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4" name="テキスト ボックス 423">
          <a:extLst>
            <a:ext uri="{FF2B5EF4-FFF2-40B4-BE49-F238E27FC236}">
              <a16:creationId xmlns:a16="http://schemas.microsoft.com/office/drawing/2014/main" xmlns="" id="{211E072C-BFF1-41C5-986E-3B05FE3203D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5" name="直線コネクタ 424">
          <a:extLst>
            <a:ext uri="{FF2B5EF4-FFF2-40B4-BE49-F238E27FC236}">
              <a16:creationId xmlns:a16="http://schemas.microsoft.com/office/drawing/2014/main" xmlns="" id="{4493774A-898E-481B-B7E4-63903F8E4B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6" name="テキスト ボックス 425">
          <a:extLst>
            <a:ext uri="{FF2B5EF4-FFF2-40B4-BE49-F238E27FC236}">
              <a16:creationId xmlns:a16="http://schemas.microsoft.com/office/drawing/2014/main" xmlns="" id="{A53AEA45-23A2-4A2D-B902-18E9DD8C30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7" name="直線コネクタ 426">
          <a:extLst>
            <a:ext uri="{FF2B5EF4-FFF2-40B4-BE49-F238E27FC236}">
              <a16:creationId xmlns:a16="http://schemas.microsoft.com/office/drawing/2014/main" xmlns="" id="{88560D13-4808-421B-9396-5BEB56D4C4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8" name="テキスト ボックス 427">
          <a:extLst>
            <a:ext uri="{FF2B5EF4-FFF2-40B4-BE49-F238E27FC236}">
              <a16:creationId xmlns:a16="http://schemas.microsoft.com/office/drawing/2014/main" xmlns="" id="{C950C469-8804-442A-B122-BFE4C387A6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9" name="直線コネクタ 428">
          <a:extLst>
            <a:ext uri="{FF2B5EF4-FFF2-40B4-BE49-F238E27FC236}">
              <a16:creationId xmlns:a16="http://schemas.microsoft.com/office/drawing/2014/main" xmlns="" id="{CBAB3BBC-783A-4FDC-A82C-577D8F07733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0" name="テキスト ボックス 429">
          <a:extLst>
            <a:ext uri="{FF2B5EF4-FFF2-40B4-BE49-F238E27FC236}">
              <a16:creationId xmlns:a16="http://schemas.microsoft.com/office/drawing/2014/main" xmlns="" id="{717409C8-B59B-4C65-A544-F0AF8818D2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1" name="直線コネクタ 430">
          <a:extLst>
            <a:ext uri="{FF2B5EF4-FFF2-40B4-BE49-F238E27FC236}">
              <a16:creationId xmlns:a16="http://schemas.microsoft.com/office/drawing/2014/main" xmlns="" id="{2E32C500-8829-4954-BCA4-FE54289223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2" name="テキスト ボックス 431">
          <a:extLst>
            <a:ext uri="{FF2B5EF4-FFF2-40B4-BE49-F238E27FC236}">
              <a16:creationId xmlns:a16="http://schemas.microsoft.com/office/drawing/2014/main" xmlns="" id="{84CFB640-70F6-49DC-8494-4AE4A5F3193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3" name="直線コネクタ 432">
          <a:extLst>
            <a:ext uri="{FF2B5EF4-FFF2-40B4-BE49-F238E27FC236}">
              <a16:creationId xmlns:a16="http://schemas.microsoft.com/office/drawing/2014/main" xmlns="" id="{B97E4E2D-FF02-4116-B129-4D17CF2F75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xmlns="" id="{B5966C1A-E342-499E-AE4B-F9235CE378D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5" name="【庁舎】&#10;有形固定資産減価償却率グラフ枠">
          <a:extLst>
            <a:ext uri="{FF2B5EF4-FFF2-40B4-BE49-F238E27FC236}">
              <a16:creationId xmlns:a16="http://schemas.microsoft.com/office/drawing/2014/main" xmlns="" id="{545802E2-7684-471E-9E15-DADE0ABC27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36" name="直線コネクタ 435">
          <a:extLst>
            <a:ext uri="{FF2B5EF4-FFF2-40B4-BE49-F238E27FC236}">
              <a16:creationId xmlns:a16="http://schemas.microsoft.com/office/drawing/2014/main" xmlns="" id="{C320572D-8DEB-44E8-A47A-0AC4C6E295E6}"/>
            </a:ext>
          </a:extLst>
        </xdr:cNvPr>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37" name="【庁舎】&#10;有形固定資産減価償却率最小値テキスト">
          <a:extLst>
            <a:ext uri="{FF2B5EF4-FFF2-40B4-BE49-F238E27FC236}">
              <a16:creationId xmlns:a16="http://schemas.microsoft.com/office/drawing/2014/main" xmlns="" id="{58DD273A-A2B0-405B-B71C-BD6EC76C2017}"/>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38" name="直線コネクタ 437">
          <a:extLst>
            <a:ext uri="{FF2B5EF4-FFF2-40B4-BE49-F238E27FC236}">
              <a16:creationId xmlns:a16="http://schemas.microsoft.com/office/drawing/2014/main" xmlns="" id="{D0B9CE28-D7B6-487A-8D76-C0233BA1692F}"/>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39" name="【庁舎】&#10;有形固定資産減価償却率最大値テキスト">
          <a:extLst>
            <a:ext uri="{FF2B5EF4-FFF2-40B4-BE49-F238E27FC236}">
              <a16:creationId xmlns:a16="http://schemas.microsoft.com/office/drawing/2014/main" xmlns="" id="{97B4245D-71ED-4210-B16F-0136A16D8313}"/>
            </a:ext>
          </a:extLst>
        </xdr:cNvPr>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40" name="直線コネクタ 439">
          <a:extLst>
            <a:ext uri="{FF2B5EF4-FFF2-40B4-BE49-F238E27FC236}">
              <a16:creationId xmlns:a16="http://schemas.microsoft.com/office/drawing/2014/main" xmlns="" id="{06CF9F8E-4EAC-4AB7-B326-1B25AFE5E61E}"/>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441" name="【庁舎】&#10;有形固定資産減価償却率平均値テキスト">
          <a:extLst>
            <a:ext uri="{FF2B5EF4-FFF2-40B4-BE49-F238E27FC236}">
              <a16:creationId xmlns:a16="http://schemas.microsoft.com/office/drawing/2014/main" xmlns="" id="{B59C6272-D2AE-469A-A49E-4A9E9809D6B2}"/>
            </a:ext>
          </a:extLst>
        </xdr:cNvPr>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42" name="フローチャート: 判断 441">
          <a:extLst>
            <a:ext uri="{FF2B5EF4-FFF2-40B4-BE49-F238E27FC236}">
              <a16:creationId xmlns:a16="http://schemas.microsoft.com/office/drawing/2014/main" xmlns="" id="{F5128676-F486-442F-9141-FD66F00734E3}"/>
            </a:ext>
          </a:extLst>
        </xdr:cNvPr>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43" name="フローチャート: 判断 442">
          <a:extLst>
            <a:ext uri="{FF2B5EF4-FFF2-40B4-BE49-F238E27FC236}">
              <a16:creationId xmlns:a16="http://schemas.microsoft.com/office/drawing/2014/main" xmlns="" id="{74D5BE2E-BC87-4267-94A9-AE0FACC40A02}"/>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444" name="n_1aveValue【庁舎】&#10;有形固定資産減価償却率">
          <a:extLst>
            <a:ext uri="{FF2B5EF4-FFF2-40B4-BE49-F238E27FC236}">
              <a16:creationId xmlns:a16="http://schemas.microsoft.com/office/drawing/2014/main" xmlns="" id="{691FF2A5-B6FA-4A14-AB71-A20D1522A8A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445" name="フローチャート: 判断 444">
          <a:extLst>
            <a:ext uri="{FF2B5EF4-FFF2-40B4-BE49-F238E27FC236}">
              <a16:creationId xmlns:a16="http://schemas.microsoft.com/office/drawing/2014/main" xmlns="" id="{28B243CE-B07D-4FBB-AD9A-D4736244E669}"/>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446" name="n_2aveValue【庁舎】&#10;有形固定資産減価償却率">
          <a:extLst>
            <a:ext uri="{FF2B5EF4-FFF2-40B4-BE49-F238E27FC236}">
              <a16:creationId xmlns:a16="http://schemas.microsoft.com/office/drawing/2014/main" xmlns="" id="{9FCC955F-D37C-40AD-84A2-7CDBB76886DF}"/>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A69E42EE-EA9F-4BA2-A7E0-C3BC65FE20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9F2C413A-BDB3-4855-A742-E1811839F1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94658CB2-C180-4712-8793-B323B05FC2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xmlns="" id="{DD96B38D-D8E4-4632-B0CD-B011BDBFA0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xmlns="" id="{AF75CAA7-F791-4492-896C-7BAB9E3023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108676</xdr:rowOff>
    </xdr:from>
    <xdr:to>
      <xdr:col>81</xdr:col>
      <xdr:colOff>101600</xdr:colOff>
      <xdr:row>107</xdr:row>
      <xdr:rowOff>38826</xdr:rowOff>
    </xdr:to>
    <xdr:sp macro="" textlink="">
      <xdr:nvSpPr>
        <xdr:cNvPr id="452" name="楕円 451">
          <a:extLst>
            <a:ext uri="{FF2B5EF4-FFF2-40B4-BE49-F238E27FC236}">
              <a16:creationId xmlns:a16="http://schemas.microsoft.com/office/drawing/2014/main" xmlns="" id="{B711D032-6D71-4F6C-AFD7-58F5DE1B38D3}"/>
            </a:ext>
          </a:extLst>
        </xdr:cNvPr>
        <xdr:cNvSpPr/>
      </xdr:nvSpPr>
      <xdr:spPr>
        <a:xfrm>
          <a:off x="1543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107</xdr:row>
      <xdr:rowOff>29953</xdr:rowOff>
    </xdr:from>
    <xdr:ext cx="405111" cy="259045"/>
    <xdr:sp macro="" textlink="">
      <xdr:nvSpPr>
        <xdr:cNvPr id="453" name="n_1mainValue【庁舎】&#10;有形固定資産減価償却率">
          <a:extLst>
            <a:ext uri="{FF2B5EF4-FFF2-40B4-BE49-F238E27FC236}">
              <a16:creationId xmlns:a16="http://schemas.microsoft.com/office/drawing/2014/main" xmlns="" id="{304542D8-8A43-4818-A3BC-857C31594493}"/>
            </a:ext>
          </a:extLst>
        </xdr:cNvPr>
        <xdr:cNvSpPr txBox="1"/>
      </xdr:nvSpPr>
      <xdr:spPr>
        <a:xfrm>
          <a:off x="15266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4" name="正方形/長方形 453">
          <a:extLst>
            <a:ext uri="{FF2B5EF4-FFF2-40B4-BE49-F238E27FC236}">
              <a16:creationId xmlns:a16="http://schemas.microsoft.com/office/drawing/2014/main" xmlns="" id="{5E39EC91-642B-411F-A378-281179DACF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5" name="正方形/長方形 454">
          <a:extLst>
            <a:ext uri="{FF2B5EF4-FFF2-40B4-BE49-F238E27FC236}">
              <a16:creationId xmlns:a16="http://schemas.microsoft.com/office/drawing/2014/main" xmlns="" id="{A5934598-7513-4E6E-A982-F9FEC816F2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6" name="正方形/長方形 455">
          <a:extLst>
            <a:ext uri="{FF2B5EF4-FFF2-40B4-BE49-F238E27FC236}">
              <a16:creationId xmlns:a16="http://schemas.microsoft.com/office/drawing/2014/main" xmlns="" id="{875A26B3-C5E1-44CA-87B2-DFE179A47D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7" name="正方形/長方形 456">
          <a:extLst>
            <a:ext uri="{FF2B5EF4-FFF2-40B4-BE49-F238E27FC236}">
              <a16:creationId xmlns:a16="http://schemas.microsoft.com/office/drawing/2014/main" xmlns="" id="{E21CF048-9399-4D54-ADEA-5D2F75689B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8" name="正方形/長方形 457">
          <a:extLst>
            <a:ext uri="{FF2B5EF4-FFF2-40B4-BE49-F238E27FC236}">
              <a16:creationId xmlns:a16="http://schemas.microsoft.com/office/drawing/2014/main" xmlns="" id="{090AEC3F-F768-4214-9777-26DAD81854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9" name="正方形/長方形 458">
          <a:extLst>
            <a:ext uri="{FF2B5EF4-FFF2-40B4-BE49-F238E27FC236}">
              <a16:creationId xmlns:a16="http://schemas.microsoft.com/office/drawing/2014/main" xmlns="" id="{1E4304E1-6D7A-4B19-9F3F-BDD894FF2E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0" name="正方形/長方形 459">
          <a:extLst>
            <a:ext uri="{FF2B5EF4-FFF2-40B4-BE49-F238E27FC236}">
              <a16:creationId xmlns:a16="http://schemas.microsoft.com/office/drawing/2014/main" xmlns="" id="{D466BFE3-36F6-47CA-8E25-04E8F2ED42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1" name="正方形/長方形 460">
          <a:extLst>
            <a:ext uri="{FF2B5EF4-FFF2-40B4-BE49-F238E27FC236}">
              <a16:creationId xmlns:a16="http://schemas.microsoft.com/office/drawing/2014/main" xmlns="" id="{ED2E3D08-7403-403E-ADEA-B3B5B87426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2" name="テキスト ボックス 461">
          <a:extLst>
            <a:ext uri="{FF2B5EF4-FFF2-40B4-BE49-F238E27FC236}">
              <a16:creationId xmlns:a16="http://schemas.microsoft.com/office/drawing/2014/main" xmlns="" id="{7C5A7A62-4745-43A3-870B-1AD8375658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3" name="直線コネクタ 462">
          <a:extLst>
            <a:ext uri="{FF2B5EF4-FFF2-40B4-BE49-F238E27FC236}">
              <a16:creationId xmlns:a16="http://schemas.microsoft.com/office/drawing/2014/main" xmlns="" id="{6F1DF5BC-F590-4930-91F9-F62BED88EF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4" name="直線コネクタ 463">
          <a:extLst>
            <a:ext uri="{FF2B5EF4-FFF2-40B4-BE49-F238E27FC236}">
              <a16:creationId xmlns:a16="http://schemas.microsoft.com/office/drawing/2014/main" xmlns="" id="{79C1FE31-761A-4F29-B8C4-B134C6E0F4A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5" name="テキスト ボックス 464">
          <a:extLst>
            <a:ext uri="{FF2B5EF4-FFF2-40B4-BE49-F238E27FC236}">
              <a16:creationId xmlns:a16="http://schemas.microsoft.com/office/drawing/2014/main" xmlns="" id="{66ED431E-3C2D-4B4C-BD9D-37BDCFADD69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6" name="直線コネクタ 465">
          <a:extLst>
            <a:ext uri="{FF2B5EF4-FFF2-40B4-BE49-F238E27FC236}">
              <a16:creationId xmlns:a16="http://schemas.microsoft.com/office/drawing/2014/main" xmlns="" id="{19A09E57-F586-44CF-B3B5-082C5802201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67" name="テキスト ボックス 466">
          <a:extLst>
            <a:ext uri="{FF2B5EF4-FFF2-40B4-BE49-F238E27FC236}">
              <a16:creationId xmlns:a16="http://schemas.microsoft.com/office/drawing/2014/main" xmlns="" id="{7A9E3606-358B-4C42-857E-2F4076A5E6E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68" name="直線コネクタ 467">
          <a:extLst>
            <a:ext uri="{FF2B5EF4-FFF2-40B4-BE49-F238E27FC236}">
              <a16:creationId xmlns:a16="http://schemas.microsoft.com/office/drawing/2014/main" xmlns="" id="{7CE85F1B-7C56-400D-94DE-CA2E637A1E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69" name="テキスト ボックス 468">
          <a:extLst>
            <a:ext uri="{FF2B5EF4-FFF2-40B4-BE49-F238E27FC236}">
              <a16:creationId xmlns:a16="http://schemas.microsoft.com/office/drawing/2014/main" xmlns="" id="{6B4153E9-6F62-40F7-BFCE-47BFA5030F4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70" name="直線コネクタ 469">
          <a:extLst>
            <a:ext uri="{FF2B5EF4-FFF2-40B4-BE49-F238E27FC236}">
              <a16:creationId xmlns:a16="http://schemas.microsoft.com/office/drawing/2014/main" xmlns="" id="{C2283269-4A1C-49BB-A3C0-0F0036C5B5C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1" name="テキスト ボックス 470">
          <a:extLst>
            <a:ext uri="{FF2B5EF4-FFF2-40B4-BE49-F238E27FC236}">
              <a16:creationId xmlns:a16="http://schemas.microsoft.com/office/drawing/2014/main" xmlns="" id="{E267C409-3951-48D1-AAC5-F18BD353A70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2" name="直線コネクタ 471">
          <a:extLst>
            <a:ext uri="{FF2B5EF4-FFF2-40B4-BE49-F238E27FC236}">
              <a16:creationId xmlns:a16="http://schemas.microsoft.com/office/drawing/2014/main" xmlns="" id="{D46B6B87-4AC4-40A0-83ED-EA3A6FCB284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3" name="テキスト ボックス 472">
          <a:extLst>
            <a:ext uri="{FF2B5EF4-FFF2-40B4-BE49-F238E27FC236}">
              <a16:creationId xmlns:a16="http://schemas.microsoft.com/office/drawing/2014/main" xmlns="" id="{9F75B68C-3B05-443C-BBC5-4B5175013FC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4" name="直線コネクタ 473">
          <a:extLst>
            <a:ext uri="{FF2B5EF4-FFF2-40B4-BE49-F238E27FC236}">
              <a16:creationId xmlns:a16="http://schemas.microsoft.com/office/drawing/2014/main" xmlns="" id="{3891E77E-6AFA-444C-BE7B-9617069D53B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75" name="テキスト ボックス 474">
          <a:extLst>
            <a:ext uri="{FF2B5EF4-FFF2-40B4-BE49-F238E27FC236}">
              <a16:creationId xmlns:a16="http://schemas.microsoft.com/office/drawing/2014/main" xmlns="" id="{4D2F46A6-6C17-432F-A694-0C918CE309B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6" name="直線コネクタ 475">
          <a:extLst>
            <a:ext uri="{FF2B5EF4-FFF2-40B4-BE49-F238E27FC236}">
              <a16:creationId xmlns:a16="http://schemas.microsoft.com/office/drawing/2014/main" xmlns="" id="{8A308154-2714-4AA2-938D-2165549048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7" name="テキスト ボックス 476">
          <a:extLst>
            <a:ext uri="{FF2B5EF4-FFF2-40B4-BE49-F238E27FC236}">
              <a16:creationId xmlns:a16="http://schemas.microsoft.com/office/drawing/2014/main" xmlns="" id="{FB5BF5E0-A05C-48A0-9437-2D8816B888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8" name="【庁舎】&#10;一人当たり面積グラフ枠">
          <a:extLst>
            <a:ext uri="{FF2B5EF4-FFF2-40B4-BE49-F238E27FC236}">
              <a16:creationId xmlns:a16="http://schemas.microsoft.com/office/drawing/2014/main" xmlns="" id="{0389376D-997A-4C13-B041-108EB17B84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479" name="直線コネクタ 478">
          <a:extLst>
            <a:ext uri="{FF2B5EF4-FFF2-40B4-BE49-F238E27FC236}">
              <a16:creationId xmlns:a16="http://schemas.microsoft.com/office/drawing/2014/main" xmlns="" id="{F1A7F08F-6D78-4350-B233-E07810624747}"/>
            </a:ext>
          </a:extLst>
        </xdr:cNvPr>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480" name="【庁舎】&#10;一人当たり面積最小値テキスト">
          <a:extLst>
            <a:ext uri="{FF2B5EF4-FFF2-40B4-BE49-F238E27FC236}">
              <a16:creationId xmlns:a16="http://schemas.microsoft.com/office/drawing/2014/main" xmlns="" id="{60C6BBCA-0332-4B39-AAAB-E3E156B68D45}"/>
            </a:ext>
          </a:extLst>
        </xdr:cNvPr>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481" name="直線コネクタ 480">
          <a:extLst>
            <a:ext uri="{FF2B5EF4-FFF2-40B4-BE49-F238E27FC236}">
              <a16:creationId xmlns:a16="http://schemas.microsoft.com/office/drawing/2014/main" xmlns="" id="{E47984C9-5F7F-475E-8B91-6DCA2F881E94}"/>
            </a:ext>
          </a:extLst>
        </xdr:cNvPr>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482" name="【庁舎】&#10;一人当たり面積最大値テキスト">
          <a:extLst>
            <a:ext uri="{FF2B5EF4-FFF2-40B4-BE49-F238E27FC236}">
              <a16:creationId xmlns:a16="http://schemas.microsoft.com/office/drawing/2014/main" xmlns="" id="{762937F4-C316-45C9-907E-44A5B9ABBA45}"/>
            </a:ext>
          </a:extLst>
        </xdr:cNvPr>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483" name="直線コネクタ 482">
          <a:extLst>
            <a:ext uri="{FF2B5EF4-FFF2-40B4-BE49-F238E27FC236}">
              <a16:creationId xmlns:a16="http://schemas.microsoft.com/office/drawing/2014/main" xmlns="" id="{04E9C3BF-962C-46DA-BA1B-44BE769BEA8E}"/>
            </a:ext>
          </a:extLst>
        </xdr:cNvPr>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484" name="【庁舎】&#10;一人当たり面積平均値テキスト">
          <a:extLst>
            <a:ext uri="{FF2B5EF4-FFF2-40B4-BE49-F238E27FC236}">
              <a16:creationId xmlns:a16="http://schemas.microsoft.com/office/drawing/2014/main" xmlns="" id="{ED411F3C-5216-4F9C-BC26-A572EF34251F}"/>
            </a:ext>
          </a:extLst>
        </xdr:cNvPr>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485" name="フローチャート: 判断 484">
          <a:extLst>
            <a:ext uri="{FF2B5EF4-FFF2-40B4-BE49-F238E27FC236}">
              <a16:creationId xmlns:a16="http://schemas.microsoft.com/office/drawing/2014/main" xmlns="" id="{1C814CD4-39CE-4173-A438-7624A6DF00F8}"/>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486" name="フローチャート: 判断 485">
          <a:extLst>
            <a:ext uri="{FF2B5EF4-FFF2-40B4-BE49-F238E27FC236}">
              <a16:creationId xmlns:a16="http://schemas.microsoft.com/office/drawing/2014/main" xmlns="" id="{20AADD25-23F7-4F9A-A173-27F532E505A3}"/>
            </a:ext>
          </a:extLst>
        </xdr:cNvPr>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487" name="n_1aveValue【庁舎】&#10;一人当たり面積">
          <a:extLst>
            <a:ext uri="{FF2B5EF4-FFF2-40B4-BE49-F238E27FC236}">
              <a16:creationId xmlns:a16="http://schemas.microsoft.com/office/drawing/2014/main" xmlns="" id="{DE398B27-DAFD-4766-99BB-DC94CBB44150}"/>
            </a:ext>
          </a:extLst>
        </xdr:cNvPr>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488" name="フローチャート: 判断 487">
          <a:extLst>
            <a:ext uri="{FF2B5EF4-FFF2-40B4-BE49-F238E27FC236}">
              <a16:creationId xmlns:a16="http://schemas.microsoft.com/office/drawing/2014/main" xmlns="" id="{85DA5962-7E1C-4A19-8F11-339FE72D7A4C}"/>
            </a:ext>
          </a:extLst>
        </xdr:cNvPr>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489" name="n_2aveValue【庁舎】&#10;一人当たり面積">
          <a:extLst>
            <a:ext uri="{FF2B5EF4-FFF2-40B4-BE49-F238E27FC236}">
              <a16:creationId xmlns:a16="http://schemas.microsoft.com/office/drawing/2014/main" xmlns="" id="{05F8A973-91C3-4D7D-B5D0-D383D6F403E9}"/>
            </a:ext>
          </a:extLst>
        </xdr:cNvPr>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xmlns="" id="{FF058B82-5EBF-4E2C-B080-174C2C11A2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1" name="テキスト ボックス 490">
          <a:extLst>
            <a:ext uri="{FF2B5EF4-FFF2-40B4-BE49-F238E27FC236}">
              <a16:creationId xmlns:a16="http://schemas.microsoft.com/office/drawing/2014/main" xmlns="" id="{D5EA81B3-7892-41C7-8644-1BA135D839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xmlns="" id="{EF8F8392-EF03-487D-8A2F-78B74531D3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xmlns="" id="{C97D8A08-2AC5-4B69-8348-8088FDE14E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xmlns="" id="{FFEA6327-74FD-4E85-9777-3A414A4091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120106</xdr:rowOff>
    </xdr:from>
    <xdr:to>
      <xdr:col>112</xdr:col>
      <xdr:colOff>38100</xdr:colOff>
      <xdr:row>107</xdr:row>
      <xdr:rowOff>50256</xdr:rowOff>
    </xdr:to>
    <xdr:sp macro="" textlink="">
      <xdr:nvSpPr>
        <xdr:cNvPr id="495" name="楕円 494">
          <a:extLst>
            <a:ext uri="{FF2B5EF4-FFF2-40B4-BE49-F238E27FC236}">
              <a16:creationId xmlns:a16="http://schemas.microsoft.com/office/drawing/2014/main" xmlns="" id="{C9A129C6-D773-4DC8-8B99-5E5B28052233}"/>
            </a:ext>
          </a:extLst>
        </xdr:cNvPr>
        <xdr:cNvSpPr/>
      </xdr:nvSpPr>
      <xdr:spPr>
        <a:xfrm>
          <a:off x="2127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41383</xdr:rowOff>
    </xdr:from>
    <xdr:ext cx="469744" cy="259045"/>
    <xdr:sp macro="" textlink="">
      <xdr:nvSpPr>
        <xdr:cNvPr id="496" name="n_1mainValue【庁舎】&#10;一人当たり面積">
          <a:extLst>
            <a:ext uri="{FF2B5EF4-FFF2-40B4-BE49-F238E27FC236}">
              <a16:creationId xmlns:a16="http://schemas.microsoft.com/office/drawing/2014/main" xmlns="" id="{38968477-196A-4C92-849E-E5A05CC8A7C5}"/>
            </a:ext>
          </a:extLst>
        </xdr:cNvPr>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7" name="正方形/長方形 496">
          <a:extLst>
            <a:ext uri="{FF2B5EF4-FFF2-40B4-BE49-F238E27FC236}">
              <a16:creationId xmlns:a16="http://schemas.microsoft.com/office/drawing/2014/main" xmlns="" id="{734E9EC7-AC80-4AE7-84C8-7DC69939FB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8" name="正方形/長方形 497">
          <a:extLst>
            <a:ext uri="{FF2B5EF4-FFF2-40B4-BE49-F238E27FC236}">
              <a16:creationId xmlns:a16="http://schemas.microsoft.com/office/drawing/2014/main" xmlns="" id="{952616CC-5FEB-4F2E-B322-EE177258B3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9" name="テキスト ボックス 498">
          <a:extLst>
            <a:ext uri="{FF2B5EF4-FFF2-40B4-BE49-F238E27FC236}">
              <a16:creationId xmlns:a16="http://schemas.microsoft.com/office/drawing/2014/main" xmlns="" id="{A5B45332-5D94-43EC-BDDF-FF21A299BA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保健センター及び庁舎の減価償却率は低い値となっているが、全体としては高い値であり、特に体育館については減価償却が終了している状態にある。一人当たり面積の推移を注視しながら更新や長寿命化対策を検討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神奈川県内の他市町村と比べると、企業が少ないことなどから、平成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年度で県平均より</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ポイント下回っているが、全国平均との比較では</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ポイント上回っている。類似団体内でも上位に位置しているが、将来的には税収の減少傾向が見込まれることから、町税の徴収強化等により歳入の確保に努める。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70455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9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70455</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81945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81945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19655</xdr:rowOff>
    </xdr:from>
    <xdr:to>
      <xdr:col>23</xdr:col>
      <xdr:colOff>184150</xdr:colOff>
      <xdr:row>41</xdr:row>
      <xdr:rowOff>121255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36182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19655</xdr:rowOff>
    </xdr:from>
    <xdr:to>
      <xdr:col>15</xdr:col>
      <xdr:colOff>133350</xdr:colOff>
      <xdr:row>41</xdr:row>
      <xdr:rowOff>121255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131432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31145</xdr:rowOff>
    </xdr:from>
    <xdr:to>
      <xdr:col>11</xdr:col>
      <xdr:colOff>82550</xdr:colOff>
      <xdr:row>41</xdr:row>
      <xdr:rowOff>132745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142922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年度は法人税の増収などにより、比率は対前年度比で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ポイント減少し、２年続けて減となったが、今後は公債費の大幅な増加が見込まれるため、全ての事業を点検し、優先度の低い事業については廃止も含めて見直しを図り、経常経費の削減を計画的に進める。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102108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097838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64</xdr:row>
      <xdr:rowOff>140716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0749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140716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10169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44196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093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89916</xdr:rowOff>
    </xdr:from>
    <xdr:to>
      <xdr:col>15</xdr:col>
      <xdr:colOff>133350</xdr:colOff>
      <xdr:row>65</xdr:row>
      <xdr:rowOff>20066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4843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人件費、物件費及び維持補修費の合計額の人口１人当たりの金額は増加傾向にあるが、類似団体内平均よりは低く推移している。今後も人件費や物件費の抑制を図り、更なる改善に努める。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109048</xdr:rowOff>
    </xdr:from>
    <xdr:to>
      <xdr:col>23</xdr:col>
      <xdr:colOff>133350</xdr:colOff>
      <xdr:row>81</xdr:row>
      <xdr:rowOff>113174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996498"/>
          <a:ext cx="8382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58869</xdr:rowOff>
    </xdr:from>
    <xdr:to>
      <xdr:col>19</xdr:col>
      <xdr:colOff>133350</xdr:colOff>
      <xdr:row>81</xdr:row>
      <xdr:rowOff>109048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946319"/>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21517</xdr:rowOff>
    </xdr:from>
    <xdr:to>
      <xdr:col>15</xdr:col>
      <xdr:colOff>82550</xdr:colOff>
      <xdr:row>81</xdr:row>
      <xdr:rowOff>58869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908967"/>
          <a:ext cx="889000" cy="3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4783</xdr:rowOff>
    </xdr:from>
    <xdr:to>
      <xdr:col>11</xdr:col>
      <xdr:colOff>31750</xdr:colOff>
      <xdr:row>81</xdr:row>
      <xdr:rowOff>21517</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892233"/>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62374</xdr:rowOff>
    </xdr:from>
    <xdr:to>
      <xdr:col>23</xdr:col>
      <xdr:colOff>184150</xdr:colOff>
      <xdr:row>81</xdr:row>
      <xdr:rowOff>163974</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9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78901</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79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58248</xdr:rowOff>
    </xdr:from>
    <xdr:to>
      <xdr:col>19</xdr:col>
      <xdr:colOff>184150</xdr:colOff>
      <xdr:row>81</xdr:row>
      <xdr:rowOff>159848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9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170025</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714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8069</xdr:rowOff>
    </xdr:from>
    <xdr:to>
      <xdr:col>15</xdr:col>
      <xdr:colOff>133350</xdr:colOff>
      <xdr:row>81</xdr:row>
      <xdr:rowOff>109669</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8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119846</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66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142167</xdr:rowOff>
    </xdr:from>
    <xdr:to>
      <xdr:col>11</xdr:col>
      <xdr:colOff>82550</xdr:colOff>
      <xdr:row>81</xdr:row>
      <xdr:rowOff>72317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8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82494</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62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125433</xdr:rowOff>
    </xdr:from>
    <xdr:to>
      <xdr:col>7</xdr:col>
      <xdr:colOff>31750</xdr:colOff>
      <xdr:row>81</xdr:row>
      <xdr:rowOff>55583</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8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65760</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6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給与改定は国の上昇率に準じて行っているが、給料表を一部分割して</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各年度の変動に関しては、採用・退職にかかるもの及び職員の経験年</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45055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496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91016</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87</xdr:row>
      <xdr:rowOff>91016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754377"/>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86</xdr:row>
      <xdr:rowOff>9677</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3512800" y="146624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130327</xdr:rowOff>
    </xdr:from>
    <xdr:to>
      <xdr:col>68</xdr:col>
      <xdr:colOff>203200</xdr:colOff>
      <xdr:row>86</xdr:row>
      <xdr:rowOff>60477</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積極的に施策を展開するため、機構改革で課を細分化し、職員の採用は増加傾向にある。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また、他の要因として、町の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ことと、再任用職員の雇用も希望により実施している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ことが挙げられるが、類似団体内の順位では中間に位置するため、新規事業等を精査し、現状維持に努める。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56159</xdr:rowOff>
    </xdr:from>
    <xdr:to>
      <xdr:col>81</xdr:col>
      <xdr:colOff>44450</xdr:colOff>
      <xdr:row>61</xdr:row>
      <xdr:rowOff>59055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514609"/>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38303</xdr:rowOff>
    </xdr:from>
    <xdr:to>
      <xdr:col>77</xdr:col>
      <xdr:colOff>44450</xdr:colOff>
      <xdr:row>61</xdr:row>
      <xdr:rowOff>56159</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49675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27204</xdr:rowOff>
    </xdr:from>
    <xdr:to>
      <xdr:col>72</xdr:col>
      <xdr:colOff>203200</xdr:colOff>
      <xdr:row>61</xdr:row>
      <xdr:rowOff>38303</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485654"/>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6452</xdr:rowOff>
    </xdr:from>
    <xdr:to>
      <xdr:col>68</xdr:col>
      <xdr:colOff>152400</xdr:colOff>
      <xdr:row>61</xdr:row>
      <xdr:rowOff>27204</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464902"/>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24782</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5359</xdr:rowOff>
    </xdr:from>
    <xdr:to>
      <xdr:col>77</xdr:col>
      <xdr:colOff>95250</xdr:colOff>
      <xdr:row>61</xdr:row>
      <xdr:rowOff>106959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117136</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23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158953</xdr:rowOff>
    </xdr:from>
    <xdr:to>
      <xdr:col>73</xdr:col>
      <xdr:colOff>44450</xdr:colOff>
      <xdr:row>61</xdr:row>
      <xdr:rowOff>89103</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99280</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147854</xdr:rowOff>
    </xdr:from>
    <xdr:to>
      <xdr:col>68</xdr:col>
      <xdr:colOff>203200</xdr:colOff>
      <xdr:row>61</xdr:row>
      <xdr:rowOff>78004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88181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20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127102</xdr:rowOff>
    </xdr:from>
    <xdr:to>
      <xdr:col>64</xdr:col>
      <xdr:colOff>152400</xdr:colOff>
      <xdr:row>61</xdr:row>
      <xdr:rowOff>57252</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67429</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年度から継続して比率は減少傾向にあり、平成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年度も地方債の償還が進み元利償還金の額が減少したため、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ポイントの減となった。ただし、今後、小学校整備などの大型事業や公共施設の老朽化に伴う建て替え等も見込まれるため、計画的に公債費の抑制を図っていく必要がある。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xmlns=""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a16="http://schemas.microsoft.com/office/drawing/2014/main" xmlns=""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xmlns=""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39</xdr:row>
      <xdr:rowOff>144018</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6179800" y="68112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a:extLst>
            <a:ext uri="{FF2B5EF4-FFF2-40B4-BE49-F238E27FC236}">
              <a16:creationId xmlns:a16="http://schemas.microsoft.com/office/drawing/2014/main" xmlns="" id="{00000000-0008-0000-0300-00007B010000}"/>
            </a:ext>
          </a:extLst>
        </xdr:cNvPr>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1524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5290800" y="68305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59436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4401800" y="68595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117348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3512800" y="69174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8" name="公債費負担の状況該当値テキスト">
          <a:extLst>
            <a:ext uri="{FF2B5EF4-FFF2-40B4-BE49-F238E27FC236}">
              <a16:creationId xmlns:a16="http://schemas.microsoft.com/office/drawing/2014/main" xmlns="" id="{00000000-0008-0000-0300-00008E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6875</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131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年度の将来負担比率においては地方債の償還が進み、一般会計の地方債現在高が減少したことや、職員の退職により退職手当負担見込額が減少したため、対前年度比で</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84328</xdr:rowOff>
    </xdr:from>
    <xdr:to>
      <xdr:col>81</xdr:col>
      <xdr:colOff>44450</xdr:colOff>
      <xdr:row>16</xdr:row>
      <xdr:rowOff>156718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6179800" y="282752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156718</xdr:rowOff>
    </xdr:from>
    <xdr:to>
      <xdr:col>77</xdr:col>
      <xdr:colOff>44450</xdr:colOff>
      <xdr:row>17</xdr:row>
      <xdr:rowOff>7789</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5290800" y="2899918"/>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166370</xdr:rowOff>
    </xdr:from>
    <xdr:to>
      <xdr:col>72</xdr:col>
      <xdr:colOff>203200</xdr:colOff>
      <xdr:row>17</xdr:row>
      <xdr:rowOff>7789</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4401800" y="2909570"/>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17</xdr:row>
      <xdr:rowOff>17441</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3512800" y="2909570"/>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33528</xdr:rowOff>
    </xdr:from>
    <xdr:to>
      <xdr:col>81</xdr:col>
      <xdr:colOff>95250</xdr:colOff>
      <xdr:row>16</xdr:row>
      <xdr:rowOff>135128</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5605</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27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105918</xdr:rowOff>
    </xdr:from>
    <xdr:to>
      <xdr:col>77</xdr:col>
      <xdr:colOff>95250</xdr:colOff>
      <xdr:row>17</xdr:row>
      <xdr:rowOff>36068</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20845</xdr:rowOff>
    </xdr:from>
    <xdr:ext cx="7366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2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128439</xdr:rowOff>
    </xdr:from>
    <xdr:to>
      <xdr:col>73</xdr:col>
      <xdr:colOff>44450</xdr:colOff>
      <xdr:row>17</xdr:row>
      <xdr:rowOff>58589</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52400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43366</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909800" y="295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115570</xdr:rowOff>
    </xdr:from>
    <xdr:to>
      <xdr:col>68</xdr:col>
      <xdr:colOff>203200</xdr:colOff>
      <xdr:row>17</xdr:row>
      <xdr:rowOff>45720</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4351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30497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020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138091</xdr:rowOff>
    </xdr:from>
    <xdr:to>
      <xdr:col>64</xdr:col>
      <xdr:colOff>152400</xdr:colOff>
      <xdr:row>17</xdr:row>
      <xdr:rowOff>68241</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28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53018</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296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完全廃止していた地域手当の再導入や、人事院勧告による給与改定により、近年、上昇傾向が続き、類似団体内平均と比べても高い水準にある。平成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年度は退職手当組合負担金の減などを要因に微減となったが、今後も行財政改革への取り組みをなどを通じて人件費の削減に努める必要がある。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6146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614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600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85852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5278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物件費に係る経常収支比率は全国平均や神奈川県平均、類似団体内平均よりも低くなっている。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昨年度と比べると、地方創生事業の事業完了に伴い委託料等が減ったことにより、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効果的な業務の民間委託化は検討しつつも、その他については抑制に努める。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79375</xdr:rowOff>
    </xdr:from>
    <xdr:to>
      <xdr:col>82</xdr:col>
      <xdr:colOff>107950</xdr:colOff>
      <xdr:row>16</xdr:row>
      <xdr:rowOff>117475</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822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860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60325</xdr:rowOff>
    </xdr:from>
    <xdr:to>
      <xdr:col>73</xdr:col>
      <xdr:colOff>180975</xdr:colOff>
      <xdr:row>16</xdr:row>
      <xdr:rowOff>165100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8035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60325</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8035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45102</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66675</xdr:rowOff>
    </xdr:from>
    <xdr:to>
      <xdr:col>78</xdr:col>
      <xdr:colOff>120650</xdr:colOff>
      <xdr:row>16</xdr:row>
      <xdr:rowOff>168275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7002</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57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121302</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障害者総合支援事業や児童福祉費における扶助費が増加することで、平成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ポイントの増となったが、医療費抑制施策等の効果で類似団体内平均は平成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年度から継続して下回っている。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695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94343</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5975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151493</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flipV="1">
          <a:off x="1320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その他に係る経常収支比率が類似団体内平均を上回っている主な要因は、下水道事業会計や国民健康保険事業会計などへの多額な繰出金である。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xmlns=""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a:extLst>
            <a:ext uri="{FF2B5EF4-FFF2-40B4-BE49-F238E27FC236}">
              <a16:creationId xmlns:a16="http://schemas.microsoft.com/office/drawing/2014/main" xmlns="" id="{00000000-0008-0000-0400-0000F6000000}"/>
            </a:ext>
          </a:extLst>
        </xdr:cNvPr>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a:extLst>
            <a:ext uri="{FF2B5EF4-FFF2-40B4-BE49-F238E27FC236}">
              <a16:creationId xmlns:a16="http://schemas.microsoft.com/office/drawing/2014/main" xmlns="" id="{00000000-0008-0000-0400-0000F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57</xdr:row>
      <xdr:rowOff>65278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5671800" y="9815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a:extLst>
            <a:ext uri="{FF2B5EF4-FFF2-40B4-BE49-F238E27FC236}">
              <a16:creationId xmlns:a16="http://schemas.microsoft.com/office/drawing/2014/main" xmlns="" id="{00000000-0008-0000-0400-0000F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74422</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4782800" y="9837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74422</xdr:rowOff>
    </xdr:from>
    <xdr:to>
      <xdr:col>73</xdr:col>
      <xdr:colOff>180975</xdr:colOff>
      <xdr:row>57</xdr:row>
      <xdr:rowOff>83566</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3893800" y="9847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83566</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004800" y="9805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70" name="その他該当値テキスト">
          <a:extLst>
            <a:ext uri="{FF2B5EF4-FFF2-40B4-BE49-F238E27FC236}">
              <a16:creationId xmlns:a16="http://schemas.microsoft.com/office/drawing/2014/main" xmlns="" id="{00000000-0008-0000-0400-00000E010000}"/>
            </a:ext>
          </a:extLst>
        </xdr:cNvPr>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xdr:rowOff>
    </xdr:from>
    <xdr:to>
      <xdr:col>78</xdr:col>
      <xdr:colOff>120650</xdr:colOff>
      <xdr:row>57</xdr:row>
      <xdr:rowOff>116078</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23622</xdr:rowOff>
    </xdr:from>
    <xdr:to>
      <xdr:col>74</xdr:col>
      <xdr:colOff>31750</xdr:colOff>
      <xdr:row>57</xdr:row>
      <xdr:rowOff>125222</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4732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109999</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4401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32766</xdr:rowOff>
    </xdr:from>
    <xdr:to>
      <xdr:col>69</xdr:col>
      <xdr:colOff>142875</xdr:colOff>
      <xdr:row>57</xdr:row>
      <xdr:rowOff>134366</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3843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119143</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3512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77" name="楕円 276">
          <a:extLst>
            <a:ext uri="{FF2B5EF4-FFF2-40B4-BE49-F238E27FC236}">
              <a16:creationId xmlns:a16="http://schemas.microsoft.com/office/drawing/2014/main" xmlns="" id="{00000000-0008-0000-0400-000015010000}"/>
            </a:ext>
          </a:extLst>
        </xdr:cNvPr>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78" name="テキスト ボックス 277">
          <a:extLst>
            <a:ext uri="{FF2B5EF4-FFF2-40B4-BE49-F238E27FC236}">
              <a16:creationId xmlns:a16="http://schemas.microsoft.com/office/drawing/2014/main" xmlns="" id="{00000000-0008-0000-0400-000016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広域消防や清掃組合への負担金が多くを占めており、ほぼ固定化されている。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類似団体内平均よりは低いものの、全国平均や神奈川県平均よりは高いため、今後は各種補助金についても見直しを図り、経費の縮減に努めていく。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xmlns=""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xmlns=""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a:extLst>
            <a:ext uri="{FF2B5EF4-FFF2-40B4-BE49-F238E27FC236}">
              <a16:creationId xmlns:a16="http://schemas.microsoft.com/office/drawing/2014/main" xmlns="" id="{00000000-0008-0000-0400-000030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a:extLst>
            <a:ext uri="{FF2B5EF4-FFF2-40B4-BE49-F238E27FC236}">
              <a16:creationId xmlns:a16="http://schemas.microsoft.com/office/drawing/2014/main" xmlns="" id="{00000000-0008-0000-0400-000032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37846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5671800" y="6358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a:extLst>
            <a:ext uri="{FF2B5EF4-FFF2-40B4-BE49-F238E27FC236}">
              <a16:creationId xmlns:a16="http://schemas.microsoft.com/office/drawing/2014/main" xmlns="" id="{00000000-0008-0000-0400-000035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124714</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4782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124714</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893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65278</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004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8" name="補助費等該当値テキスト">
          <a:extLst>
            <a:ext uri="{FF2B5EF4-FFF2-40B4-BE49-F238E27FC236}">
              <a16:creationId xmlns:a16="http://schemas.microsoft.com/office/drawing/2014/main" xmlns="" id="{00000000-0008-0000-0400-000048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公債費に係る経常収支比率は、全国平均及び神奈川県平均を下回っており、類似団体内でも低い比率で推移している。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今後は大型事業が見込まれるため、地方債の新規発行については抑制する必要がある。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94996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098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108713</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0977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122428</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公債費以外に係る経常収支比率は、神奈川県平均より下回っているが、人件費や補助費等の乖離が大きいため類似団体内平均や全国平均を上回っている。</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81280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5671800" y="133675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145287</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4782800" y="134543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145287</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385800"/>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78</xdr:row>
      <xdr:rowOff>12700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004800" y="132897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105565</xdr:rowOff>
    </xdr:from>
    <xdr:to>
      <xdr:col>29</xdr:col>
      <xdr:colOff>127000</xdr:colOff>
      <xdr:row>18</xdr:row>
      <xdr:rowOff>126002</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239290"/>
          <a:ext cx="6477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126002</xdr:rowOff>
    </xdr:from>
    <xdr:to>
      <xdr:col>26</xdr:col>
      <xdr:colOff>50800</xdr:colOff>
      <xdr:row>18</xdr:row>
      <xdr:rowOff>128905</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5972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128905</xdr:rowOff>
    </xdr:from>
    <xdr:to>
      <xdr:col>22</xdr:col>
      <xdr:colOff>114300</xdr:colOff>
      <xdr:row>18</xdr:row>
      <xdr:rowOff>156505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262630"/>
          <a:ext cx="698500" cy="27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38602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156505</xdr:rowOff>
    </xdr:from>
    <xdr:to>
      <xdr:col>18</xdr:col>
      <xdr:colOff>177800</xdr:colOff>
      <xdr:row>19</xdr:row>
      <xdr:rowOff>26751</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90230"/>
          <a:ext cx="698500" cy="4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54765</xdr:rowOff>
    </xdr:from>
    <xdr:to>
      <xdr:col>29</xdr:col>
      <xdr:colOff>177800</xdr:colOff>
      <xdr:row>18</xdr:row>
      <xdr:rowOff>156365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8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26842</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6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75202</xdr:rowOff>
    </xdr:from>
    <xdr:to>
      <xdr:col>26</xdr:col>
      <xdr:colOff>101600</xdr:colOff>
      <xdr:row>19</xdr:row>
      <xdr:rowOff>5352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20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161579</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9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78105</xdr:rowOff>
    </xdr:from>
    <xdr:to>
      <xdr:col>22</xdr:col>
      <xdr:colOff>165100</xdr:colOff>
      <xdr:row>19</xdr:row>
      <xdr:rowOff>8255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164482</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2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105705</xdr:rowOff>
    </xdr:from>
    <xdr:to>
      <xdr:col>19</xdr:col>
      <xdr:colOff>38100</xdr:colOff>
      <xdr:row>19</xdr:row>
      <xdr:rowOff>35854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3943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20632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2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147401</xdr:rowOff>
    </xdr:from>
    <xdr:to>
      <xdr:col>15</xdr:col>
      <xdr:colOff>101600</xdr:colOff>
      <xdr:row>19</xdr:row>
      <xdr:rowOff>77551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81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62328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36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312718</xdr:rowOff>
    </xdr:from>
    <xdr:to>
      <xdr:col>29</xdr:col>
      <xdr:colOff>127000</xdr:colOff>
      <xdr:row>35</xdr:row>
      <xdr:rowOff>331121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923068"/>
          <a:ext cx="647700" cy="1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312718</xdr:rowOff>
    </xdr:from>
    <xdr:to>
      <xdr:col>26</xdr:col>
      <xdr:colOff>50800</xdr:colOff>
      <xdr:row>35</xdr:row>
      <xdr:rowOff>328111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923068"/>
          <a:ext cx="698500" cy="15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315233</xdr:rowOff>
    </xdr:from>
    <xdr:to>
      <xdr:col>22</xdr:col>
      <xdr:colOff>114300</xdr:colOff>
      <xdr:row>35</xdr:row>
      <xdr:rowOff>328111</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925583"/>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275952</xdr:rowOff>
    </xdr:from>
    <xdr:to>
      <xdr:col>18</xdr:col>
      <xdr:colOff>177800</xdr:colOff>
      <xdr:row>35</xdr:row>
      <xdr:rowOff>315233</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886302"/>
          <a:ext cx="698500" cy="39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280321</xdr:rowOff>
    </xdr:from>
    <xdr:to>
      <xdr:col>29</xdr:col>
      <xdr:colOff>177800</xdr:colOff>
      <xdr:row>36</xdr:row>
      <xdr:rowOff>39021</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89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252398</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86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261918</xdr:rowOff>
    </xdr:from>
    <xdr:to>
      <xdr:col>26</xdr:col>
      <xdr:colOff>101600</xdr:colOff>
      <xdr:row>36</xdr:row>
      <xdr:rowOff>20618</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87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5395</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9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277311</xdr:rowOff>
    </xdr:from>
    <xdr:to>
      <xdr:col>22</xdr:col>
      <xdr:colOff>165100</xdr:colOff>
      <xdr:row>36</xdr:row>
      <xdr:rowOff>36011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87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20788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7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264433</xdr:rowOff>
    </xdr:from>
    <xdr:to>
      <xdr:col>19</xdr:col>
      <xdr:colOff>38100</xdr:colOff>
      <xdr:row>36</xdr:row>
      <xdr:rowOff>23133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7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7910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6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225152</xdr:rowOff>
    </xdr:from>
    <xdr:to>
      <xdr:col>15</xdr:col>
      <xdr:colOff>101600</xdr:colOff>
      <xdr:row>35</xdr:row>
      <xdr:rowOff>326752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35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311529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2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140272</xdr:rowOff>
    </xdr:from>
    <xdr:to>
      <xdr:col>24</xdr:col>
      <xdr:colOff>63500</xdr:colOff>
      <xdr:row>37</xdr:row>
      <xdr:rowOff>151915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83922"/>
          <a:ext cx="8382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151915</xdr:rowOff>
    </xdr:from>
    <xdr:to>
      <xdr:col>19</xdr:col>
      <xdr:colOff>177800</xdr:colOff>
      <xdr:row>37</xdr:row>
      <xdr:rowOff>161592</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49556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161592</xdr:rowOff>
    </xdr:from>
    <xdr:to>
      <xdr:col>15</xdr:col>
      <xdr:colOff>50800</xdr:colOff>
      <xdr:row>38</xdr:row>
      <xdr:rowOff>12827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505242"/>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12827</xdr:rowOff>
    </xdr:from>
    <xdr:to>
      <xdr:col>10</xdr:col>
      <xdr:colOff>114300</xdr:colOff>
      <xdr:row>38</xdr:row>
      <xdr:rowOff>41661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527927"/>
          <a:ext cx="8890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89472</xdr:rowOff>
    </xdr:from>
    <xdr:to>
      <xdr:col>24</xdr:col>
      <xdr:colOff>114300</xdr:colOff>
      <xdr:row>38</xdr:row>
      <xdr:rowOff>19622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67899</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101115</xdr:rowOff>
    </xdr:from>
    <xdr:to>
      <xdr:col>20</xdr:col>
      <xdr:colOff>38100</xdr:colOff>
      <xdr:row>38</xdr:row>
      <xdr:rowOff>31265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22392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110792</xdr:rowOff>
    </xdr:from>
    <xdr:to>
      <xdr:col>15</xdr:col>
      <xdr:colOff>101600</xdr:colOff>
      <xdr:row>38</xdr:row>
      <xdr:rowOff>40942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32069</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133477</xdr:rowOff>
    </xdr:from>
    <xdr:to>
      <xdr:col>10</xdr:col>
      <xdr:colOff>165100</xdr:colOff>
      <xdr:row>38</xdr:row>
      <xdr:rowOff>63627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54754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162311</xdr:rowOff>
    </xdr:from>
    <xdr:to>
      <xdr:col>6</xdr:col>
      <xdr:colOff>38100</xdr:colOff>
      <xdr:row>38</xdr:row>
      <xdr:rowOff>92461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83588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144043</xdr:rowOff>
    </xdr:from>
    <xdr:to>
      <xdr:col>24</xdr:col>
      <xdr:colOff>63500</xdr:colOff>
      <xdr:row>56</xdr:row>
      <xdr:rowOff>152360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3797300" y="9745243"/>
          <a:ext cx="8382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144043</xdr:rowOff>
    </xdr:from>
    <xdr:to>
      <xdr:col>19</xdr:col>
      <xdr:colOff>177800</xdr:colOff>
      <xdr:row>57</xdr:row>
      <xdr:rowOff>31874</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745243"/>
          <a:ext cx="889000" cy="5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31874</xdr:rowOff>
    </xdr:from>
    <xdr:to>
      <xdr:col>15</xdr:col>
      <xdr:colOff>50800</xdr:colOff>
      <xdr:row>57</xdr:row>
      <xdr:rowOff>58867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019300" y="9804524"/>
          <a:ext cx="889000" cy="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57445</xdr:rowOff>
    </xdr:from>
    <xdr:to>
      <xdr:col>10</xdr:col>
      <xdr:colOff>114300</xdr:colOff>
      <xdr:row>57</xdr:row>
      <xdr:rowOff>58867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1130300" y="9830095"/>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101560</xdr:rowOff>
    </xdr:from>
    <xdr:to>
      <xdr:col>24</xdr:col>
      <xdr:colOff>114300</xdr:colOff>
      <xdr:row>57</xdr:row>
      <xdr:rowOff>31710</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7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79987</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6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93243</xdr:rowOff>
    </xdr:from>
    <xdr:to>
      <xdr:col>20</xdr:col>
      <xdr:colOff>38100</xdr:colOff>
      <xdr:row>57</xdr:row>
      <xdr:rowOff>23393</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6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14520</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7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152524</xdr:rowOff>
    </xdr:from>
    <xdr:to>
      <xdr:col>15</xdr:col>
      <xdr:colOff>101600</xdr:colOff>
      <xdr:row>57</xdr:row>
      <xdr:rowOff>82674</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7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73801</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84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8067</xdr:rowOff>
    </xdr:from>
    <xdr:to>
      <xdr:col>10</xdr:col>
      <xdr:colOff>165100</xdr:colOff>
      <xdr:row>57</xdr:row>
      <xdr:rowOff>109667</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78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100794</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87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6645</xdr:rowOff>
    </xdr:from>
    <xdr:to>
      <xdr:col>6</xdr:col>
      <xdr:colOff>38100</xdr:colOff>
      <xdr:row>57</xdr:row>
      <xdr:rowOff>108245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7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99372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87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xmlns=""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a:extLst>
            <a:ext uri="{FF2B5EF4-FFF2-40B4-BE49-F238E27FC236}">
              <a16:creationId xmlns:a16="http://schemas.microsoft.com/office/drawing/2014/main" xmlns="" id="{00000000-0008-0000-0600-0000A7000000}"/>
            </a:ext>
          </a:extLst>
        </xdr:cNvPr>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a:extLst>
            <a:ext uri="{FF2B5EF4-FFF2-40B4-BE49-F238E27FC236}">
              <a16:creationId xmlns:a16="http://schemas.microsoft.com/office/drawing/2014/main" xmlns="" id="{00000000-0008-0000-0600-0000A9000000}"/>
            </a:ext>
          </a:extLst>
        </xdr:cNvPr>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63759</xdr:rowOff>
    </xdr:from>
    <xdr:to>
      <xdr:col>24</xdr:col>
      <xdr:colOff>63500</xdr:colOff>
      <xdr:row>78</xdr:row>
      <xdr:rowOff>76744</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3797300" y="13436859"/>
          <a:ext cx="8382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a:extLst>
            <a:ext uri="{FF2B5EF4-FFF2-40B4-BE49-F238E27FC236}">
              <a16:creationId xmlns:a16="http://schemas.microsoft.com/office/drawing/2014/main" xmlns="" id="{00000000-0008-0000-0600-0000AC000000}"/>
            </a:ext>
          </a:extLst>
        </xdr:cNvPr>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a:extLst>
            <a:ext uri="{FF2B5EF4-FFF2-40B4-BE49-F238E27FC236}">
              <a16:creationId xmlns:a16="http://schemas.microsoft.com/office/drawing/2014/main" xmlns="" id="{00000000-0008-0000-0600-0000AD000000}"/>
            </a:ext>
          </a:extLst>
        </xdr:cNvPr>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62342</xdr:rowOff>
    </xdr:from>
    <xdr:to>
      <xdr:col>19</xdr:col>
      <xdr:colOff>177800</xdr:colOff>
      <xdr:row>78</xdr:row>
      <xdr:rowOff>76744</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2908300" y="1343544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a:extLst>
            <a:ext uri="{FF2B5EF4-FFF2-40B4-BE49-F238E27FC236}">
              <a16:creationId xmlns:a16="http://schemas.microsoft.com/office/drawing/2014/main" xmlns="" id="{00000000-0008-0000-0600-0000B0000000}"/>
            </a:ext>
          </a:extLst>
        </xdr:cNvPr>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62342</xdr:rowOff>
    </xdr:from>
    <xdr:to>
      <xdr:col>15</xdr:col>
      <xdr:colOff>50800</xdr:colOff>
      <xdr:row>78</xdr:row>
      <xdr:rowOff>64948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019300" y="13435442"/>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64948</xdr:rowOff>
    </xdr:from>
    <xdr:to>
      <xdr:col>10</xdr:col>
      <xdr:colOff>114300</xdr:colOff>
      <xdr:row>78</xdr:row>
      <xdr:rowOff>75921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1130300" y="1343804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12959</xdr:rowOff>
    </xdr:from>
    <xdr:to>
      <xdr:col>24</xdr:col>
      <xdr:colOff>114300</xdr:colOff>
      <xdr:row>78</xdr:row>
      <xdr:rowOff>114559</xdr:rowOff>
    </xdr:to>
    <xdr:sp macro="" textlink="">
      <xdr:nvSpPr>
        <xdr:cNvPr id="190" name="楕円 189">
          <a:extLst>
            <a:ext uri="{FF2B5EF4-FFF2-40B4-BE49-F238E27FC236}">
              <a16:creationId xmlns:a16="http://schemas.microsoft.com/office/drawing/2014/main" xmlns="" id="{00000000-0008-0000-0600-0000BE000000}"/>
            </a:ext>
          </a:extLst>
        </xdr:cNvPr>
        <xdr:cNvSpPr/>
      </xdr:nvSpPr>
      <xdr:spPr>
        <a:xfrm>
          <a:off x="4584700" y="133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99336</xdr:rowOff>
    </xdr:from>
    <xdr:ext cx="469744" cy="259045"/>
    <xdr:sp macro="" textlink="">
      <xdr:nvSpPr>
        <xdr:cNvPr id="191" name="維持補修費該当値テキスト">
          <a:extLst>
            <a:ext uri="{FF2B5EF4-FFF2-40B4-BE49-F238E27FC236}">
              <a16:creationId xmlns:a16="http://schemas.microsoft.com/office/drawing/2014/main" xmlns="" id="{00000000-0008-0000-0600-0000BF000000}"/>
            </a:ext>
          </a:extLst>
        </xdr:cNvPr>
        <xdr:cNvSpPr txBox="1"/>
      </xdr:nvSpPr>
      <xdr:spPr>
        <a:xfrm>
          <a:off x="4686300" y="1330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25944</xdr:rowOff>
    </xdr:from>
    <xdr:to>
      <xdr:col>20</xdr:col>
      <xdr:colOff>38100</xdr:colOff>
      <xdr:row>78</xdr:row>
      <xdr:rowOff>127544</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3746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118671</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562428" y="1349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11542</xdr:rowOff>
    </xdr:from>
    <xdr:to>
      <xdr:col>15</xdr:col>
      <xdr:colOff>101600</xdr:colOff>
      <xdr:row>78</xdr:row>
      <xdr:rowOff>113142</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2857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104269</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673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14148</xdr:rowOff>
    </xdr:from>
    <xdr:to>
      <xdr:col>10</xdr:col>
      <xdr:colOff>165100</xdr:colOff>
      <xdr:row>78</xdr:row>
      <xdr:rowOff>115748</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1968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106875</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784428" y="134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25121</xdr:rowOff>
    </xdr:from>
    <xdr:to>
      <xdr:col>6</xdr:col>
      <xdr:colOff>38100</xdr:colOff>
      <xdr:row>78</xdr:row>
      <xdr:rowOff>126721</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079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117848</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895428"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164489</xdr:rowOff>
    </xdr:from>
    <xdr:to>
      <xdr:col>24</xdr:col>
      <xdr:colOff>63500</xdr:colOff>
      <xdr:row>96</xdr:row>
      <xdr:rowOff>169089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623689"/>
          <a:ext cx="8382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169089</xdr:rowOff>
    </xdr:from>
    <xdr:to>
      <xdr:col>19</xdr:col>
      <xdr:colOff>177800</xdr:colOff>
      <xdr:row>97</xdr:row>
      <xdr:rowOff>62004</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628289"/>
          <a:ext cx="889000" cy="6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62004</xdr:rowOff>
    </xdr:from>
    <xdr:to>
      <xdr:col>15</xdr:col>
      <xdr:colOff>50800</xdr:colOff>
      <xdr:row>97</xdr:row>
      <xdr:rowOff>117726</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692654"/>
          <a:ext cx="889000" cy="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76996</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1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117726</xdr:rowOff>
    </xdr:from>
    <xdr:to>
      <xdr:col>10</xdr:col>
      <xdr:colOff>114300</xdr:colOff>
      <xdr:row>97</xdr:row>
      <xdr:rowOff>133914</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748376"/>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142005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113689</xdr:rowOff>
    </xdr:from>
    <xdr:to>
      <xdr:col>24</xdr:col>
      <xdr:colOff>114300</xdr:colOff>
      <xdr:row>97</xdr:row>
      <xdr:rowOff>43839</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5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92116</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5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118289</xdr:rowOff>
    </xdr:from>
    <xdr:to>
      <xdr:col>20</xdr:col>
      <xdr:colOff>38100</xdr:colOff>
      <xdr:row>97</xdr:row>
      <xdr:rowOff>48439</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39566</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6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11204</xdr:rowOff>
    </xdr:from>
    <xdr:to>
      <xdr:col>15</xdr:col>
      <xdr:colOff>101600</xdr:colOff>
      <xdr:row>97</xdr:row>
      <xdr:rowOff>112804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6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103931</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7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66926</xdr:rowOff>
    </xdr:from>
    <xdr:to>
      <xdr:col>10</xdr:col>
      <xdr:colOff>165100</xdr:colOff>
      <xdr:row>97</xdr:row>
      <xdr:rowOff>168526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6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159653</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7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83114</xdr:rowOff>
    </xdr:from>
    <xdr:to>
      <xdr:col>6</xdr:col>
      <xdr:colOff>38100</xdr:colOff>
      <xdr:row>98</xdr:row>
      <xdr:rowOff>13264</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7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4391</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8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117206</xdr:rowOff>
    </xdr:from>
    <xdr:to>
      <xdr:col>55</xdr:col>
      <xdr:colOff>0</xdr:colOff>
      <xdr:row>37</xdr:row>
      <xdr:rowOff>119012</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9639300" y="6460856"/>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94428</xdr:rowOff>
    </xdr:from>
    <xdr:to>
      <xdr:col>50</xdr:col>
      <xdr:colOff>114300</xdr:colOff>
      <xdr:row>37</xdr:row>
      <xdr:rowOff>119012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8750300" y="6438078"/>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94428</xdr:rowOff>
    </xdr:from>
    <xdr:to>
      <xdr:col>45</xdr:col>
      <xdr:colOff>177800</xdr:colOff>
      <xdr:row>37</xdr:row>
      <xdr:rowOff>104843</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7861300" y="6438078"/>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104843</xdr:rowOff>
    </xdr:from>
    <xdr:to>
      <xdr:col>41</xdr:col>
      <xdr:colOff>50800</xdr:colOff>
      <xdr:row>37</xdr:row>
      <xdr:rowOff>126638</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6972300" y="6448493"/>
          <a:ext cx="889000" cy="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66406</xdr:rowOff>
    </xdr:from>
    <xdr:to>
      <xdr:col>55</xdr:col>
      <xdr:colOff>50800</xdr:colOff>
      <xdr:row>37</xdr:row>
      <xdr:rowOff>168005</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6410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152783</xdr:rowOff>
    </xdr:from>
    <xdr:ext cx="534377"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63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68212</xdr:rowOff>
    </xdr:from>
    <xdr:to>
      <xdr:col>50</xdr:col>
      <xdr:colOff>165100</xdr:colOff>
      <xdr:row>37</xdr:row>
      <xdr:rowOff>169811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6411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160938</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72111" y="65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43628</xdr:rowOff>
    </xdr:from>
    <xdr:to>
      <xdr:col>46</xdr:col>
      <xdr:colOff>38100</xdr:colOff>
      <xdr:row>37</xdr:row>
      <xdr:rowOff>145228</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63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136355</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83111" y="648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54043</xdr:rowOff>
    </xdr:from>
    <xdr:to>
      <xdr:col>41</xdr:col>
      <xdr:colOff>101600</xdr:colOff>
      <xdr:row>37</xdr:row>
      <xdr:rowOff>155643</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63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146770</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94111" y="649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75838</xdr:rowOff>
    </xdr:from>
    <xdr:to>
      <xdr:col>36</xdr:col>
      <xdr:colOff>165100</xdr:colOff>
      <xdr:row>38</xdr:row>
      <xdr:rowOff>5987</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64194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168565</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05111" y="65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53876</xdr:rowOff>
    </xdr:from>
    <xdr:to>
      <xdr:col>55</xdr:col>
      <xdr:colOff>0</xdr:colOff>
      <xdr:row>58</xdr:row>
      <xdr:rowOff>136751</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997976"/>
          <a:ext cx="838200" cy="8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78035</xdr:rowOff>
    </xdr:from>
    <xdr:to>
      <xdr:col>50</xdr:col>
      <xdr:colOff>114300</xdr:colOff>
      <xdr:row>58</xdr:row>
      <xdr:rowOff>136751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10022135"/>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78035</xdr:rowOff>
    </xdr:from>
    <xdr:to>
      <xdr:col>45</xdr:col>
      <xdr:colOff>177800</xdr:colOff>
      <xdr:row>58</xdr:row>
      <xdr:rowOff>121934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10022135"/>
          <a:ext cx="889000" cy="4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121934</xdr:rowOff>
    </xdr:from>
    <xdr:to>
      <xdr:col>41</xdr:col>
      <xdr:colOff>50800</xdr:colOff>
      <xdr:row>58</xdr:row>
      <xdr:rowOff>162187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10066034"/>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3076</xdr:rowOff>
    </xdr:from>
    <xdr:to>
      <xdr:col>55</xdr:col>
      <xdr:colOff>50800</xdr:colOff>
      <xdr:row>58</xdr:row>
      <xdr:rowOff>104676</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89453</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8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85951</xdr:rowOff>
    </xdr:from>
    <xdr:to>
      <xdr:col>50</xdr:col>
      <xdr:colOff>165100</xdr:colOff>
      <xdr:row>59</xdr:row>
      <xdr:rowOff>16101</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10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7228</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101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27235</xdr:rowOff>
    </xdr:from>
    <xdr:to>
      <xdr:col>46</xdr:col>
      <xdr:colOff>38100</xdr:colOff>
      <xdr:row>58</xdr:row>
      <xdr:rowOff>128835</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119962</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100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71134</xdr:rowOff>
    </xdr:from>
    <xdr:to>
      <xdr:col>41</xdr:col>
      <xdr:colOff>101600</xdr:colOff>
      <xdr:row>59</xdr:row>
      <xdr:rowOff>1284</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100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163861</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101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111387</xdr:rowOff>
    </xdr:from>
    <xdr:to>
      <xdr:col>36</xdr:col>
      <xdr:colOff>165100</xdr:colOff>
      <xdr:row>59</xdr:row>
      <xdr:rowOff>41537</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32664</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1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152769</xdr:rowOff>
    </xdr:from>
    <xdr:to>
      <xdr:col>55</xdr:col>
      <xdr:colOff>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525869"/>
          <a:ext cx="838200" cy="6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156463</xdr:rowOff>
    </xdr:from>
    <xdr:to>
      <xdr:col>45</xdr:col>
      <xdr:colOff>177800</xdr:colOff>
      <xdr:row>79</xdr:row>
      <xdr:rowOff>44450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5295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101969</xdr:rowOff>
    </xdr:from>
    <xdr:to>
      <xdr:col>55</xdr:col>
      <xdr:colOff>50800</xdr:colOff>
      <xdr:row>79</xdr:row>
      <xdr:rowOff>32119</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4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16896</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3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105663</xdr:rowOff>
    </xdr:from>
    <xdr:to>
      <xdr:col>41</xdr:col>
      <xdr:colOff>101600</xdr:colOff>
      <xdr:row>79</xdr:row>
      <xdr:rowOff>35813</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4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26940</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26428" y="135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00000000-0008-0000-0600-0000C2010000}"/>
            </a:ext>
          </a:extLst>
        </xdr:cNvPr>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a:extLst>
            <a:ext uri="{FF2B5EF4-FFF2-40B4-BE49-F238E27FC236}">
              <a16:creationId xmlns:a16="http://schemas.microsoft.com/office/drawing/2014/main" xmlns="" id="{00000000-0008-0000-0600-0000C4010000}"/>
            </a:ext>
          </a:extLst>
        </xdr:cNvPr>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21827</xdr:rowOff>
    </xdr:from>
    <xdr:to>
      <xdr:col>55</xdr:col>
      <xdr:colOff>0</xdr:colOff>
      <xdr:row>98</xdr:row>
      <xdr:rowOff>70092</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9639300" y="16823927"/>
          <a:ext cx="838200" cy="4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00000000-0008-0000-0600-0000C7010000}"/>
            </a:ext>
          </a:extLst>
        </xdr:cNvPr>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70092</xdr:rowOff>
    </xdr:from>
    <xdr:to>
      <xdr:col>50</xdr:col>
      <xdr:colOff>114300</xdr:colOff>
      <xdr:row>98</xdr:row>
      <xdr:rowOff>82322</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8750300" y="16872192"/>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82322</xdr:rowOff>
    </xdr:from>
    <xdr:to>
      <xdr:col>45</xdr:col>
      <xdr:colOff>177800</xdr:colOff>
      <xdr:row>98</xdr:row>
      <xdr:rowOff>143616</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7861300" y="16884422"/>
          <a:ext cx="889000" cy="6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142477</xdr:rowOff>
    </xdr:from>
    <xdr:to>
      <xdr:col>55</xdr:col>
      <xdr:colOff>50800</xdr:colOff>
      <xdr:row>98</xdr:row>
      <xdr:rowOff>72627</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10426700" y="167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120904</xdr:rowOff>
    </xdr:from>
    <xdr:ext cx="534377" cy="259045"/>
    <xdr:sp macro="" textlink="">
      <xdr:nvSpPr>
        <xdr:cNvPr id="471" name="普通建設事業費 （ うち更新整備　）該当値テキスト">
          <a:extLst>
            <a:ext uri="{FF2B5EF4-FFF2-40B4-BE49-F238E27FC236}">
              <a16:creationId xmlns:a16="http://schemas.microsoft.com/office/drawing/2014/main" xmlns="" id="{00000000-0008-0000-0600-0000D7010000}"/>
            </a:ext>
          </a:extLst>
        </xdr:cNvPr>
        <xdr:cNvSpPr txBox="1"/>
      </xdr:nvSpPr>
      <xdr:spPr>
        <a:xfrm>
          <a:off x="10528300" y="1675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19292</xdr:rowOff>
    </xdr:from>
    <xdr:to>
      <xdr:col>50</xdr:col>
      <xdr:colOff>165100</xdr:colOff>
      <xdr:row>98</xdr:row>
      <xdr:rowOff>120892</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9588500" y="168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112019</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9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31522</xdr:rowOff>
    </xdr:from>
    <xdr:to>
      <xdr:col>46</xdr:col>
      <xdr:colOff>38100</xdr:colOff>
      <xdr:row>98</xdr:row>
      <xdr:rowOff>133122</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8699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124249</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483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92816</xdr:rowOff>
    </xdr:from>
    <xdr:to>
      <xdr:col>41</xdr:col>
      <xdr:colOff>101600</xdr:colOff>
      <xdr:row>99</xdr:row>
      <xdr:rowOff>22966</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7810500" y="168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14093</xdr:rowOff>
    </xdr:from>
    <xdr:ext cx="469744"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26428" y="1698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xmlns=""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42697</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814300" y="6729247"/>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249299"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663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163347</xdr:rowOff>
    </xdr:from>
    <xdr:to>
      <xdr:col>67</xdr:col>
      <xdr:colOff>101600</xdr:colOff>
      <xdr:row>39</xdr:row>
      <xdr:rowOff>93497</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2763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84624</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5017" y="6771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xmlns=""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xmlns=""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xmlns=""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xmlns=""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xmlns=""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xmlns=""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xmlns=""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a:extLst>
            <a:ext uri="{FF2B5EF4-FFF2-40B4-BE49-F238E27FC236}">
              <a16:creationId xmlns:a16="http://schemas.microsoft.com/office/drawing/2014/main" xmlns="" id="{00000000-0008-0000-0600-000060020000}"/>
            </a:ext>
          </a:extLst>
        </xdr:cNvPr>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a:extLst>
            <a:ext uri="{FF2B5EF4-FFF2-40B4-BE49-F238E27FC236}">
              <a16:creationId xmlns:a16="http://schemas.microsoft.com/office/drawing/2014/main" xmlns="" id="{00000000-0008-0000-0600-000062020000}"/>
            </a:ext>
          </a:extLst>
        </xdr:cNvPr>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149972</xdr:rowOff>
    </xdr:from>
    <xdr:to>
      <xdr:col>85</xdr:col>
      <xdr:colOff>127000</xdr:colOff>
      <xdr:row>77</xdr:row>
      <xdr:rowOff>152608</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flipV="1">
          <a:off x="15481300" y="13351622"/>
          <a:ext cx="8382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a:extLst>
            <a:ext uri="{FF2B5EF4-FFF2-40B4-BE49-F238E27FC236}">
              <a16:creationId xmlns:a16="http://schemas.microsoft.com/office/drawing/2014/main" xmlns="" id="{00000000-0008-0000-0600-000065020000}"/>
            </a:ext>
          </a:extLst>
        </xdr:cNvPr>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a:extLst>
            <a:ext uri="{FF2B5EF4-FFF2-40B4-BE49-F238E27FC236}">
              <a16:creationId xmlns:a16="http://schemas.microsoft.com/office/drawing/2014/main" xmlns="" id="{00000000-0008-0000-0600-000066020000}"/>
            </a:ext>
          </a:extLst>
        </xdr:cNvPr>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152608</xdr:rowOff>
    </xdr:from>
    <xdr:to>
      <xdr:col>81</xdr:col>
      <xdr:colOff>50800</xdr:colOff>
      <xdr:row>77</xdr:row>
      <xdr:rowOff>167337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4592300" y="13354258"/>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a:extLst>
            <a:ext uri="{FF2B5EF4-FFF2-40B4-BE49-F238E27FC236}">
              <a16:creationId xmlns:a16="http://schemas.microsoft.com/office/drawing/2014/main" xmlns="" id="{00000000-0008-0000-0600-000068020000}"/>
            </a:ext>
          </a:extLst>
        </xdr:cNvPr>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155169</xdr:rowOff>
    </xdr:from>
    <xdr:to>
      <xdr:col>76</xdr:col>
      <xdr:colOff>114300</xdr:colOff>
      <xdr:row>77</xdr:row>
      <xdr:rowOff>167337</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3703300" y="13356819"/>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a:extLst>
            <a:ext uri="{FF2B5EF4-FFF2-40B4-BE49-F238E27FC236}">
              <a16:creationId xmlns:a16="http://schemas.microsoft.com/office/drawing/2014/main" xmlns="" id="{00000000-0008-0000-0600-00006B020000}"/>
            </a:ext>
          </a:extLst>
        </xdr:cNvPr>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149324</xdr:rowOff>
    </xdr:from>
    <xdr:to>
      <xdr:col>71</xdr:col>
      <xdr:colOff>177800</xdr:colOff>
      <xdr:row>77</xdr:row>
      <xdr:rowOff>155169</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814300" y="13350974"/>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99172</xdr:rowOff>
    </xdr:from>
    <xdr:to>
      <xdr:col>85</xdr:col>
      <xdr:colOff>177800</xdr:colOff>
      <xdr:row>78</xdr:row>
      <xdr:rowOff>29322</xdr:rowOff>
    </xdr:to>
    <xdr:sp macro="" textlink="">
      <xdr:nvSpPr>
        <xdr:cNvPr id="631" name="楕円 630">
          <a:extLst>
            <a:ext uri="{FF2B5EF4-FFF2-40B4-BE49-F238E27FC236}">
              <a16:creationId xmlns:a16="http://schemas.microsoft.com/office/drawing/2014/main" xmlns="" id="{00000000-0008-0000-0600-000077020000}"/>
            </a:ext>
          </a:extLst>
        </xdr:cNvPr>
        <xdr:cNvSpPr/>
      </xdr:nvSpPr>
      <xdr:spPr>
        <a:xfrm>
          <a:off x="16268700" y="13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77599</xdr:rowOff>
    </xdr:from>
    <xdr:ext cx="534377" cy="259045"/>
    <xdr:sp macro="" textlink="">
      <xdr:nvSpPr>
        <xdr:cNvPr id="632" name="公債費該当値テキスト">
          <a:extLst>
            <a:ext uri="{FF2B5EF4-FFF2-40B4-BE49-F238E27FC236}">
              <a16:creationId xmlns:a16="http://schemas.microsoft.com/office/drawing/2014/main" xmlns="" id="{00000000-0008-0000-0600-000078020000}"/>
            </a:ext>
          </a:extLst>
        </xdr:cNvPr>
        <xdr:cNvSpPr txBox="1"/>
      </xdr:nvSpPr>
      <xdr:spPr>
        <a:xfrm>
          <a:off x="16370300" y="1327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101808</xdr:rowOff>
    </xdr:from>
    <xdr:to>
      <xdr:col>81</xdr:col>
      <xdr:colOff>101600</xdr:colOff>
      <xdr:row>78</xdr:row>
      <xdr:rowOff>31958</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5430500" y="133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23085</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214111" y="133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116537</xdr:rowOff>
    </xdr:from>
    <xdr:to>
      <xdr:col>76</xdr:col>
      <xdr:colOff>165100</xdr:colOff>
      <xdr:row>78</xdr:row>
      <xdr:rowOff>46687</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4541500" y="133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37814</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4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104369</xdr:rowOff>
    </xdr:from>
    <xdr:to>
      <xdr:col>72</xdr:col>
      <xdr:colOff>38100</xdr:colOff>
      <xdr:row>78</xdr:row>
      <xdr:rowOff>34519</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3652500" y="133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25646</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36111" y="133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98524</xdr:rowOff>
    </xdr:from>
    <xdr:to>
      <xdr:col>67</xdr:col>
      <xdr:colOff>101600</xdr:colOff>
      <xdr:row>78</xdr:row>
      <xdr:rowOff>28674</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2763500" y="133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19801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33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a:extLst>
            <a:ext uri="{FF2B5EF4-FFF2-40B4-BE49-F238E27FC236}">
              <a16:creationId xmlns:a16="http://schemas.microsoft.com/office/drawing/2014/main" xmlns="" id="{00000000-0008-0000-0600-000097020000}"/>
            </a:ext>
          </a:extLst>
        </xdr:cNvPr>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a:extLst>
            <a:ext uri="{FF2B5EF4-FFF2-40B4-BE49-F238E27FC236}">
              <a16:creationId xmlns:a16="http://schemas.microsoft.com/office/drawing/2014/main" xmlns="" id="{00000000-0008-0000-0600-000099020000}"/>
            </a:ext>
          </a:extLst>
        </xdr:cNvPr>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119473</xdr:rowOff>
    </xdr:from>
    <xdr:to>
      <xdr:col>85</xdr:col>
      <xdr:colOff>127000</xdr:colOff>
      <xdr:row>98</xdr:row>
      <xdr:rowOff>127488</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5481300" y="16921573"/>
          <a:ext cx="8382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a:extLst>
            <a:ext uri="{FF2B5EF4-FFF2-40B4-BE49-F238E27FC236}">
              <a16:creationId xmlns:a16="http://schemas.microsoft.com/office/drawing/2014/main" xmlns="" id="{00000000-0008-0000-0600-00009C020000}"/>
            </a:ext>
          </a:extLst>
        </xdr:cNvPr>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a:extLst>
            <a:ext uri="{FF2B5EF4-FFF2-40B4-BE49-F238E27FC236}">
              <a16:creationId xmlns:a16="http://schemas.microsoft.com/office/drawing/2014/main" xmlns="" id="{00000000-0008-0000-0600-00009D020000}"/>
            </a:ext>
          </a:extLst>
        </xdr:cNvPr>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99751</xdr:rowOff>
    </xdr:from>
    <xdr:to>
      <xdr:col>81</xdr:col>
      <xdr:colOff>50800</xdr:colOff>
      <xdr:row>98</xdr:row>
      <xdr:rowOff>119473</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4592300" y="16901851"/>
          <a:ext cx="889000" cy="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a:extLst>
            <a:ext uri="{FF2B5EF4-FFF2-40B4-BE49-F238E27FC236}">
              <a16:creationId xmlns:a16="http://schemas.microsoft.com/office/drawing/2014/main" xmlns="" id="{00000000-0008-0000-0600-00009F020000}"/>
            </a:ext>
          </a:extLst>
        </xdr:cNvPr>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99751</xdr:rowOff>
    </xdr:from>
    <xdr:to>
      <xdr:col>76</xdr:col>
      <xdr:colOff>114300</xdr:colOff>
      <xdr:row>98</xdr:row>
      <xdr:rowOff>115866</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3703300" y="16901851"/>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115866</xdr:rowOff>
    </xdr:from>
    <xdr:to>
      <xdr:col>71</xdr:col>
      <xdr:colOff>177800</xdr:colOff>
      <xdr:row>98</xdr:row>
      <xdr:rowOff>116112</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2814300" y="16917966"/>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76688</xdr:rowOff>
    </xdr:from>
    <xdr:to>
      <xdr:col>85</xdr:col>
      <xdr:colOff>177800</xdr:colOff>
      <xdr:row>99</xdr:row>
      <xdr:rowOff>6838</xdr:rowOff>
    </xdr:to>
    <xdr:sp macro="" textlink="">
      <xdr:nvSpPr>
        <xdr:cNvPr id="686" name="楕円 685">
          <a:extLst>
            <a:ext uri="{FF2B5EF4-FFF2-40B4-BE49-F238E27FC236}">
              <a16:creationId xmlns:a16="http://schemas.microsoft.com/office/drawing/2014/main" xmlns="" id="{00000000-0008-0000-0600-0000AE020000}"/>
            </a:ext>
          </a:extLst>
        </xdr:cNvPr>
        <xdr:cNvSpPr/>
      </xdr:nvSpPr>
      <xdr:spPr>
        <a:xfrm>
          <a:off x="16268700" y="168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163065</xdr:rowOff>
    </xdr:from>
    <xdr:ext cx="469744" cy="259045"/>
    <xdr:sp macro="" textlink="">
      <xdr:nvSpPr>
        <xdr:cNvPr id="687" name="積立金該当値テキスト">
          <a:extLst>
            <a:ext uri="{FF2B5EF4-FFF2-40B4-BE49-F238E27FC236}">
              <a16:creationId xmlns:a16="http://schemas.microsoft.com/office/drawing/2014/main" xmlns="" id="{00000000-0008-0000-0600-0000AF020000}"/>
            </a:ext>
          </a:extLst>
        </xdr:cNvPr>
        <xdr:cNvSpPr txBox="1"/>
      </xdr:nvSpPr>
      <xdr:spPr>
        <a:xfrm>
          <a:off x="16370300" y="1679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68673</xdr:rowOff>
    </xdr:from>
    <xdr:to>
      <xdr:col>81</xdr:col>
      <xdr:colOff>101600</xdr:colOff>
      <xdr:row>98</xdr:row>
      <xdr:rowOff>170273</xdr:rowOff>
    </xdr:to>
    <xdr:sp macro="" textlink="">
      <xdr:nvSpPr>
        <xdr:cNvPr id="688" name="楕円 687">
          <a:extLst>
            <a:ext uri="{FF2B5EF4-FFF2-40B4-BE49-F238E27FC236}">
              <a16:creationId xmlns:a16="http://schemas.microsoft.com/office/drawing/2014/main" xmlns="" id="{00000000-0008-0000-0600-0000B0020000}"/>
            </a:ext>
          </a:extLst>
        </xdr:cNvPr>
        <xdr:cNvSpPr/>
      </xdr:nvSpPr>
      <xdr:spPr>
        <a:xfrm>
          <a:off x="15430500" y="168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161400</xdr:rowOff>
    </xdr:from>
    <xdr:ext cx="469744"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46428" y="1696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48951</xdr:rowOff>
    </xdr:from>
    <xdr:to>
      <xdr:col>76</xdr:col>
      <xdr:colOff>165100</xdr:colOff>
      <xdr:row>98</xdr:row>
      <xdr:rowOff>150551</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4541500" y="1685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141678</xdr:rowOff>
    </xdr:from>
    <xdr:ext cx="469744"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357428" y="1694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65066</xdr:rowOff>
    </xdr:from>
    <xdr:to>
      <xdr:col>72</xdr:col>
      <xdr:colOff>38100</xdr:colOff>
      <xdr:row>98</xdr:row>
      <xdr:rowOff>166666</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3652500" y="168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157793</xdr:rowOff>
    </xdr:from>
    <xdr:ext cx="469744"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68428" y="1695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65312</xdr:rowOff>
    </xdr:from>
    <xdr:to>
      <xdr:col>67</xdr:col>
      <xdr:colOff>101600</xdr:colOff>
      <xdr:row>98</xdr:row>
      <xdr:rowOff>166912</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2763500" y="168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158039</xdr:rowOff>
    </xdr:from>
    <xdr:ext cx="469744"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79428" y="169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xmlns=""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xmlns=""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xmlns=""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xmlns=""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a:extLst>
            <a:ext uri="{FF2B5EF4-FFF2-40B4-BE49-F238E27FC236}">
              <a16:creationId xmlns:a16="http://schemas.microsoft.com/office/drawing/2014/main" xmlns="" id="{00000000-0008-0000-0600-0000D2020000}"/>
            </a:ext>
          </a:extLst>
        </xdr:cNvPr>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a:extLst>
            <a:ext uri="{FF2B5EF4-FFF2-40B4-BE49-F238E27FC236}">
              <a16:creationId xmlns:a16="http://schemas.microsoft.com/office/drawing/2014/main" xmlns="" id="{00000000-0008-0000-0600-0000D5020000}"/>
            </a:ext>
          </a:extLst>
        </xdr:cNvPr>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a:extLst>
            <a:ext uri="{FF2B5EF4-FFF2-40B4-BE49-F238E27FC236}">
              <a16:creationId xmlns:a16="http://schemas.microsoft.com/office/drawing/2014/main" xmlns="" id="{00000000-0008-0000-0600-0000D6020000}"/>
            </a:ext>
          </a:extLst>
        </xdr:cNvPr>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a16="http://schemas.microsoft.com/office/drawing/2014/main" xmlns=""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a:extLst>
            <a:ext uri="{FF2B5EF4-FFF2-40B4-BE49-F238E27FC236}">
              <a16:creationId xmlns:a16="http://schemas.microsoft.com/office/drawing/2014/main" xmlns="" id="{00000000-0008-0000-0600-0000DB020000}"/>
            </a:ext>
          </a:extLst>
        </xdr:cNvPr>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xmlns=""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xmlns=""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xmlns=""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a:extLst>
            <a:ext uri="{FF2B5EF4-FFF2-40B4-BE49-F238E27FC236}">
              <a16:creationId xmlns:a16="http://schemas.microsoft.com/office/drawing/2014/main" xmlns="" id="{00000000-0008-0000-0600-000009030000}"/>
            </a:ext>
          </a:extLst>
        </xdr:cNvPr>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a:extLst>
            <a:ext uri="{FF2B5EF4-FFF2-40B4-BE49-F238E27FC236}">
              <a16:creationId xmlns:a16="http://schemas.microsoft.com/office/drawing/2014/main" xmlns="" id="{00000000-0008-0000-0600-00000B030000}"/>
            </a:ext>
          </a:extLst>
        </xdr:cNvPr>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38812</xdr:rowOff>
    </xdr:from>
    <xdr:to>
      <xdr:col>116</xdr:col>
      <xdr:colOff>63500</xdr:colOff>
      <xdr:row>59</xdr:row>
      <xdr:rowOff>38836</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1323300" y="10154362"/>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a:extLst>
            <a:ext uri="{FF2B5EF4-FFF2-40B4-BE49-F238E27FC236}">
              <a16:creationId xmlns:a16="http://schemas.microsoft.com/office/drawing/2014/main" xmlns="" id="{00000000-0008-0000-0600-00000E030000}"/>
            </a:ext>
          </a:extLst>
        </xdr:cNvPr>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a:extLst>
            <a:ext uri="{FF2B5EF4-FFF2-40B4-BE49-F238E27FC236}">
              <a16:creationId xmlns:a16="http://schemas.microsoft.com/office/drawing/2014/main" xmlns="" id="{00000000-0008-0000-0600-00000F030000}"/>
            </a:ext>
          </a:extLst>
        </xdr:cNvPr>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38836</xdr:rowOff>
    </xdr:from>
    <xdr:to>
      <xdr:col>111</xdr:col>
      <xdr:colOff>177800</xdr:colOff>
      <xdr:row>59</xdr:row>
      <xdr:rowOff>38913</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0434300" y="1015438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a:extLst>
            <a:ext uri="{FF2B5EF4-FFF2-40B4-BE49-F238E27FC236}">
              <a16:creationId xmlns:a16="http://schemas.microsoft.com/office/drawing/2014/main" xmlns="" id="{00000000-0008-0000-0600-000011030000}"/>
            </a:ext>
          </a:extLst>
        </xdr:cNvPr>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38913</xdr:rowOff>
    </xdr:from>
    <xdr:to>
      <xdr:col>107</xdr:col>
      <xdr:colOff>50800</xdr:colOff>
      <xdr:row>59</xdr:row>
      <xdr:rowOff>38938</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19545300" y="10154463"/>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38938</xdr:rowOff>
    </xdr:from>
    <xdr:to>
      <xdr:col>102</xdr:col>
      <xdr:colOff>114300</xdr:colOff>
      <xdr:row>59</xdr:row>
      <xdr:rowOff>38989</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18656300" y="10154488"/>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159462</xdr:rowOff>
    </xdr:from>
    <xdr:to>
      <xdr:col>116</xdr:col>
      <xdr:colOff>114300</xdr:colOff>
      <xdr:row>59</xdr:row>
      <xdr:rowOff>89612</xdr:rowOff>
    </xdr:to>
    <xdr:sp macro="" textlink="">
      <xdr:nvSpPr>
        <xdr:cNvPr id="800" name="楕円 799">
          <a:extLst>
            <a:ext uri="{FF2B5EF4-FFF2-40B4-BE49-F238E27FC236}">
              <a16:creationId xmlns:a16="http://schemas.microsoft.com/office/drawing/2014/main" xmlns="" id="{00000000-0008-0000-0600-000020030000}"/>
            </a:ext>
          </a:extLst>
        </xdr:cNvPr>
        <xdr:cNvSpPr/>
      </xdr:nvSpPr>
      <xdr:spPr>
        <a:xfrm>
          <a:off x="221107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116744</xdr:rowOff>
    </xdr:from>
    <xdr:ext cx="378565" cy="259045"/>
    <xdr:sp macro="" textlink="">
      <xdr:nvSpPr>
        <xdr:cNvPr id="801" name="貸付金該当値テキスト">
          <a:extLst>
            <a:ext uri="{FF2B5EF4-FFF2-40B4-BE49-F238E27FC236}">
              <a16:creationId xmlns:a16="http://schemas.microsoft.com/office/drawing/2014/main" xmlns="" id="{00000000-0008-0000-0600-000021030000}"/>
            </a:ext>
          </a:extLst>
        </xdr:cNvPr>
        <xdr:cNvSpPr txBox="1"/>
      </xdr:nvSpPr>
      <xdr:spPr>
        <a:xfrm>
          <a:off x="22212300" y="1006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159486</xdr:rowOff>
    </xdr:from>
    <xdr:to>
      <xdr:col>112</xdr:col>
      <xdr:colOff>38100</xdr:colOff>
      <xdr:row>59</xdr:row>
      <xdr:rowOff>89636</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1272500" y="101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80763</xdr:rowOff>
    </xdr:from>
    <xdr:ext cx="378565"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4017" y="10196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159563</xdr:rowOff>
    </xdr:from>
    <xdr:to>
      <xdr:col>107</xdr:col>
      <xdr:colOff>101600</xdr:colOff>
      <xdr:row>59</xdr:row>
      <xdr:rowOff>89713</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0383500" y="101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80840</xdr:rowOff>
    </xdr:from>
    <xdr:ext cx="378565"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5017" y="1019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159588</xdr:rowOff>
    </xdr:from>
    <xdr:to>
      <xdr:col>102</xdr:col>
      <xdr:colOff>165100</xdr:colOff>
      <xdr:row>59</xdr:row>
      <xdr:rowOff>89738</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19494500" y="101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80865</xdr:rowOff>
    </xdr:from>
    <xdr:ext cx="378565"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56017" y="1019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159639</xdr:rowOff>
    </xdr:from>
    <xdr:to>
      <xdr:col>98</xdr:col>
      <xdr:colOff>38100</xdr:colOff>
      <xdr:row>59</xdr:row>
      <xdr:rowOff>89789</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18605500" y="101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80916</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7017" y="1019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36057</xdr:rowOff>
    </xdr:from>
    <xdr:to>
      <xdr:col>116</xdr:col>
      <xdr:colOff>63500</xdr:colOff>
      <xdr:row>76</xdr:row>
      <xdr:rowOff>47335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1323300" y="13066257"/>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35699</xdr:rowOff>
    </xdr:from>
    <xdr:to>
      <xdr:col>111</xdr:col>
      <xdr:colOff>177800</xdr:colOff>
      <xdr:row>76</xdr:row>
      <xdr:rowOff>36057</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0434300" y="13065899"/>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35699</xdr:rowOff>
    </xdr:from>
    <xdr:to>
      <xdr:col>107</xdr:col>
      <xdr:colOff>50800</xdr:colOff>
      <xdr:row>76</xdr:row>
      <xdr:rowOff>51374</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3065899"/>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51374</xdr:rowOff>
    </xdr:from>
    <xdr:to>
      <xdr:col>102</xdr:col>
      <xdr:colOff>114300</xdr:colOff>
      <xdr:row>76</xdr:row>
      <xdr:rowOff>103744</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8656300" y="13081574"/>
          <a:ext cx="889000" cy="5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167985</xdr:rowOff>
    </xdr:from>
    <xdr:to>
      <xdr:col>116</xdr:col>
      <xdr:colOff>114300</xdr:colOff>
      <xdr:row>76</xdr:row>
      <xdr:rowOff>98135</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30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146412</xdr:rowOff>
    </xdr:from>
    <xdr:ext cx="534377"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30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156707</xdr:rowOff>
    </xdr:from>
    <xdr:to>
      <xdr:col>112</xdr:col>
      <xdr:colOff>38100</xdr:colOff>
      <xdr:row>76</xdr:row>
      <xdr:rowOff>86857</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30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77984</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56111" y="131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156349</xdr:rowOff>
    </xdr:from>
    <xdr:to>
      <xdr:col>107</xdr:col>
      <xdr:colOff>101600</xdr:colOff>
      <xdr:row>76</xdr:row>
      <xdr:rowOff>86499</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30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77626</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31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574</xdr:rowOff>
    </xdr:from>
    <xdr:to>
      <xdr:col>102</xdr:col>
      <xdr:colOff>165100</xdr:colOff>
      <xdr:row>76</xdr:row>
      <xdr:rowOff>102174</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30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93301</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31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52944</xdr:rowOff>
    </xdr:from>
    <xdr:to>
      <xdr:col>98</xdr:col>
      <xdr:colOff>38100</xdr:colOff>
      <xdr:row>76</xdr:row>
      <xdr:rowOff>154544</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30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145671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1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類似団体平均と比較して、全ての項目で低い状況となっている。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年度にかけて、地方創生事業の実施により大幅に増加した物件費（委託料）は、平成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年度になり一部の事業完了とともに減少傾向となっている。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普通建設事業費の増加は、地方創生事業における複合拠点施設の整備などが要因となっている。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11,249
11,175
37.75
4,600,811
4,294,638
293,311
2,828,361
3,946,036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35</xdr:row>
      <xdr:rowOff>33210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26150"/>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127508</xdr:rowOff>
    </xdr:from>
    <xdr:to>
      <xdr:col>19</xdr:col>
      <xdr:colOff>177800</xdr:colOff>
      <xdr:row>35</xdr:row>
      <xdr:rowOff>33210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956808"/>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127508</xdr:rowOff>
    </xdr:from>
    <xdr:to>
      <xdr:col>15</xdr:col>
      <xdr:colOff>50800</xdr:colOff>
      <xdr:row>35</xdr:row>
      <xdr:rowOff>64</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956808"/>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xdr:rowOff>
    </xdr:from>
    <xdr:to>
      <xdr:col>10</xdr:col>
      <xdr:colOff>114300</xdr:colOff>
      <xdr:row>35</xdr:row>
      <xdr:rowOff>43116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000814"/>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146050</xdr:rowOff>
    </xdr:from>
    <xdr:to>
      <xdr:col>24</xdr:col>
      <xdr:colOff>114300</xdr:colOff>
      <xdr:row>35</xdr:row>
      <xdr:rowOff>76200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153860</xdr:rowOff>
    </xdr:from>
    <xdr:to>
      <xdr:col>20</xdr:col>
      <xdr:colOff>38100</xdr:colOff>
      <xdr:row>35</xdr:row>
      <xdr:rowOff>84010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100537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5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76708</xdr:rowOff>
    </xdr:from>
    <xdr:to>
      <xdr:col>15</xdr:col>
      <xdr:colOff>101600</xdr:colOff>
      <xdr:row>35</xdr:row>
      <xdr:rowOff>6858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23385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120714</xdr:rowOff>
    </xdr:from>
    <xdr:to>
      <xdr:col>10</xdr:col>
      <xdr:colOff>165100</xdr:colOff>
      <xdr:row>35</xdr:row>
      <xdr:rowOff>50864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67391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163766</xdr:rowOff>
    </xdr:from>
    <xdr:to>
      <xdr:col>6</xdr:col>
      <xdr:colOff>38100</xdr:colOff>
      <xdr:row>35</xdr:row>
      <xdr:rowOff>93916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110443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11543</xdr:rowOff>
    </xdr:from>
    <xdr:to>
      <xdr:col>24</xdr:col>
      <xdr:colOff>63500</xdr:colOff>
      <xdr:row>58</xdr:row>
      <xdr:rowOff>49654</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955643"/>
          <a:ext cx="8382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7076</xdr:rowOff>
    </xdr:from>
    <xdr:to>
      <xdr:col>19</xdr:col>
      <xdr:colOff>177800</xdr:colOff>
      <xdr:row>58</xdr:row>
      <xdr:rowOff>49654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951176"/>
          <a:ext cx="889000" cy="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7076</xdr:rowOff>
    </xdr:from>
    <xdr:to>
      <xdr:col>15</xdr:col>
      <xdr:colOff>50800</xdr:colOff>
      <xdr:row>58</xdr:row>
      <xdr:rowOff>78507</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951176"/>
          <a:ext cx="889000" cy="7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78507</xdr:rowOff>
    </xdr:from>
    <xdr:to>
      <xdr:col>10</xdr:col>
      <xdr:colOff>114300</xdr:colOff>
      <xdr:row>58</xdr:row>
      <xdr:rowOff>78549</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2260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132193</xdr:rowOff>
    </xdr:from>
    <xdr:to>
      <xdr:col>24</xdr:col>
      <xdr:colOff>114300</xdr:colOff>
      <xdr:row>58</xdr:row>
      <xdr:rowOff>62343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9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47120</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170304</xdr:rowOff>
    </xdr:from>
    <xdr:to>
      <xdr:col>20</xdr:col>
      <xdr:colOff>38100</xdr:colOff>
      <xdr:row>58</xdr:row>
      <xdr:rowOff>100454</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91581</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0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127726</xdr:rowOff>
    </xdr:from>
    <xdr:to>
      <xdr:col>15</xdr:col>
      <xdr:colOff>101600</xdr:colOff>
      <xdr:row>58</xdr:row>
      <xdr:rowOff>57876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49003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99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27707</xdr:rowOff>
    </xdr:from>
    <xdr:to>
      <xdr:col>10</xdr:col>
      <xdr:colOff>165100</xdr:colOff>
      <xdr:row>58</xdr:row>
      <xdr:rowOff>129307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120434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06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27749</xdr:rowOff>
    </xdr:from>
    <xdr:to>
      <xdr:col>6</xdr:col>
      <xdr:colOff>38100</xdr:colOff>
      <xdr:row>58</xdr:row>
      <xdr:rowOff>129349</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9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120476</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0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124905</xdr:rowOff>
    </xdr:from>
    <xdr:to>
      <xdr:col>24</xdr:col>
      <xdr:colOff>62865</xdr:colOff>
      <xdr:row>78</xdr:row>
      <xdr:rowOff>89857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26405"/>
          <a:ext cx="1270" cy="1336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93684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89857</xdr:rowOff>
    </xdr:from>
    <xdr:to>
      <xdr:col>24</xdr:col>
      <xdr:colOff>152400</xdr:colOff>
      <xdr:row>78</xdr:row>
      <xdr:rowOff>89857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71582</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9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124905</xdr:rowOff>
    </xdr:from>
    <xdr:to>
      <xdr:col>24</xdr:col>
      <xdr:colOff>152400</xdr:colOff>
      <xdr:row>70</xdr:row>
      <xdr:rowOff>124905</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2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166492</xdr:rowOff>
    </xdr:from>
    <xdr:to>
      <xdr:col>24</xdr:col>
      <xdr:colOff>63500</xdr:colOff>
      <xdr:row>78</xdr:row>
      <xdr:rowOff>72893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368142"/>
          <a:ext cx="8382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160734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848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137857</xdr:rowOff>
    </xdr:from>
    <xdr:to>
      <xdr:col>24</xdr:col>
      <xdr:colOff>114300</xdr:colOff>
      <xdr:row>76</xdr:row>
      <xdr:rowOff>68007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72893</xdr:rowOff>
    </xdr:from>
    <xdr:to>
      <xdr:col>19</xdr:col>
      <xdr:colOff>177800</xdr:colOff>
      <xdr:row>78</xdr:row>
      <xdr:rowOff>109516</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445993"/>
          <a:ext cx="889000" cy="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171069</xdr:rowOff>
    </xdr:from>
    <xdr:to>
      <xdr:col>20</xdr:col>
      <xdr:colOff>38100</xdr:colOff>
      <xdr:row>76</xdr:row>
      <xdr:rowOff>101219</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117745</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81983</xdr:rowOff>
    </xdr:from>
    <xdr:to>
      <xdr:col>15</xdr:col>
      <xdr:colOff>50800</xdr:colOff>
      <xdr:row>78</xdr:row>
      <xdr:rowOff>109516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019300" y="13455083"/>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52279</xdr:rowOff>
    </xdr:from>
    <xdr:to>
      <xdr:col>15</xdr:col>
      <xdr:colOff>101600</xdr:colOff>
      <xdr:row>76</xdr:row>
      <xdr:rowOff>153879</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170405</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81983</xdr:rowOff>
    </xdr:from>
    <xdr:to>
      <xdr:col>10</xdr:col>
      <xdr:colOff>114300</xdr:colOff>
      <xdr:row>79</xdr:row>
      <xdr:rowOff>29341</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455083"/>
          <a:ext cx="889000" cy="1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67613</xdr:rowOff>
    </xdr:from>
    <xdr:to>
      <xdr:col>10</xdr:col>
      <xdr:colOff>165100</xdr:colOff>
      <xdr:row>76</xdr:row>
      <xdr:rowOff>169213</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14290</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1310</xdr:rowOff>
    </xdr:from>
    <xdr:to>
      <xdr:col>6</xdr:col>
      <xdr:colOff>38100</xdr:colOff>
      <xdr:row>77</xdr:row>
      <xdr:rowOff>102910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119437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115692</xdr:rowOff>
    </xdr:from>
    <xdr:to>
      <xdr:col>24</xdr:col>
      <xdr:colOff>114300</xdr:colOff>
      <xdr:row>78</xdr:row>
      <xdr:rowOff>45842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3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30619</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23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22093</xdr:rowOff>
    </xdr:from>
    <xdr:to>
      <xdr:col>20</xdr:col>
      <xdr:colOff>38100</xdr:colOff>
      <xdr:row>78</xdr:row>
      <xdr:rowOff>123693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114820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48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58716</xdr:rowOff>
    </xdr:from>
    <xdr:to>
      <xdr:col>15</xdr:col>
      <xdr:colOff>101600</xdr:colOff>
      <xdr:row>78</xdr:row>
      <xdr:rowOff>160316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4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151443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52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31183</xdr:rowOff>
    </xdr:from>
    <xdr:to>
      <xdr:col>10</xdr:col>
      <xdr:colOff>165100</xdr:colOff>
      <xdr:row>78</xdr:row>
      <xdr:rowOff>132783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4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123910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9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149991</xdr:rowOff>
    </xdr:from>
    <xdr:to>
      <xdr:col>6</xdr:col>
      <xdr:colOff>38100</xdr:colOff>
      <xdr:row>79</xdr:row>
      <xdr:rowOff>80141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5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71268</xdr:rowOff>
    </xdr:from>
    <xdr:ext cx="534377"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63111" y="1361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21692</xdr:rowOff>
    </xdr:from>
    <xdr:to>
      <xdr:col>24</xdr:col>
      <xdr:colOff>63500</xdr:colOff>
      <xdr:row>98</xdr:row>
      <xdr:rowOff>23882</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3797300" y="16823792"/>
          <a:ext cx="8382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21692</xdr:rowOff>
    </xdr:from>
    <xdr:to>
      <xdr:col>19</xdr:col>
      <xdr:colOff>177800</xdr:colOff>
      <xdr:row>98</xdr:row>
      <xdr:rowOff>39281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823792"/>
          <a:ext cx="8890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32322</xdr:rowOff>
    </xdr:from>
    <xdr:to>
      <xdr:col>15</xdr:col>
      <xdr:colOff>50800</xdr:colOff>
      <xdr:row>98</xdr:row>
      <xdr:rowOff>39281</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834422"/>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147252</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31093</xdr:rowOff>
    </xdr:from>
    <xdr:to>
      <xdr:col>10</xdr:col>
      <xdr:colOff>114300</xdr:colOff>
      <xdr:row>98</xdr:row>
      <xdr:rowOff>32322</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6833193"/>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144532</xdr:rowOff>
    </xdr:from>
    <xdr:to>
      <xdr:col>24</xdr:col>
      <xdr:colOff>114300</xdr:colOff>
      <xdr:row>98</xdr:row>
      <xdr:rowOff>74682</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7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59459</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69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142342</xdr:rowOff>
    </xdr:from>
    <xdr:to>
      <xdr:col>20</xdr:col>
      <xdr:colOff>38100</xdr:colOff>
      <xdr:row>98</xdr:row>
      <xdr:rowOff>72492</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7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63619</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8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159931</xdr:rowOff>
    </xdr:from>
    <xdr:to>
      <xdr:col>15</xdr:col>
      <xdr:colOff>101600</xdr:colOff>
      <xdr:row>98</xdr:row>
      <xdr:rowOff>90081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7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81208</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8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152972</xdr:rowOff>
    </xdr:from>
    <xdr:to>
      <xdr:col>10</xdr:col>
      <xdr:colOff>165100</xdr:colOff>
      <xdr:row>98</xdr:row>
      <xdr:rowOff>83122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7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74249</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87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151743</xdr:rowOff>
    </xdr:from>
    <xdr:to>
      <xdr:col>6</xdr:col>
      <xdr:colOff>38100</xdr:colOff>
      <xdr:row>98</xdr:row>
      <xdr:rowOff>81893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78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73020</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87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53159</xdr:rowOff>
    </xdr:from>
    <xdr:to>
      <xdr:col>55</xdr:col>
      <xdr:colOff>0</xdr:colOff>
      <xdr:row>38</xdr:row>
      <xdr:rowOff>61323</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56825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163665</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5073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61323</xdr:rowOff>
    </xdr:from>
    <xdr:to>
      <xdr:col>50</xdr:col>
      <xdr:colOff>114300</xdr:colOff>
      <xdr:row>38</xdr:row>
      <xdr:rowOff>69487</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5764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69487</xdr:rowOff>
    </xdr:from>
    <xdr:to>
      <xdr:col>45</xdr:col>
      <xdr:colOff>177800</xdr:colOff>
      <xdr:row>38</xdr:row>
      <xdr:rowOff>73079</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58458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62630</xdr:rowOff>
    </xdr:from>
    <xdr:to>
      <xdr:col>41</xdr:col>
      <xdr:colOff>50800</xdr:colOff>
      <xdr:row>38</xdr:row>
      <xdr:rowOff>73079</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577730"/>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2359</xdr:rowOff>
    </xdr:from>
    <xdr:to>
      <xdr:col>55</xdr:col>
      <xdr:colOff>50800</xdr:colOff>
      <xdr:row>38</xdr:row>
      <xdr:rowOff>103959</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25235</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36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10523</xdr:rowOff>
    </xdr:from>
    <xdr:to>
      <xdr:col>50</xdr:col>
      <xdr:colOff>165100</xdr:colOff>
      <xdr:row>38</xdr:row>
      <xdr:rowOff>112123</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103250</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1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18687</xdr:rowOff>
    </xdr:from>
    <xdr:to>
      <xdr:col>46</xdr:col>
      <xdr:colOff>38100</xdr:colOff>
      <xdr:row>38</xdr:row>
      <xdr:rowOff>120287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111414</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2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22279</xdr:rowOff>
    </xdr:from>
    <xdr:to>
      <xdr:col>41</xdr:col>
      <xdr:colOff>101600</xdr:colOff>
      <xdr:row>38</xdr:row>
      <xdr:rowOff>123879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115006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3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11830</xdr:rowOff>
    </xdr:from>
    <xdr:to>
      <xdr:col>36</xdr:col>
      <xdr:colOff>165100</xdr:colOff>
      <xdr:row>38</xdr:row>
      <xdr:rowOff>113430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104557</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1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112897</xdr:rowOff>
    </xdr:from>
    <xdr:to>
      <xdr:col>55</xdr:col>
      <xdr:colOff>0</xdr:colOff>
      <xdr:row>57</xdr:row>
      <xdr:rowOff>139283</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9639300" y="9885547"/>
          <a:ext cx="8382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112897</xdr:rowOff>
    </xdr:from>
    <xdr:to>
      <xdr:col>50</xdr:col>
      <xdr:colOff>114300</xdr:colOff>
      <xdr:row>57</xdr:row>
      <xdr:rowOff>150124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8750300" y="9885547"/>
          <a:ext cx="889000" cy="3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150124</xdr:rowOff>
    </xdr:from>
    <xdr:to>
      <xdr:col>45</xdr:col>
      <xdr:colOff>177800</xdr:colOff>
      <xdr:row>57</xdr:row>
      <xdr:rowOff>152010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9922774"/>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151250</xdr:rowOff>
    </xdr:from>
    <xdr:to>
      <xdr:col>41</xdr:col>
      <xdr:colOff>50800</xdr:colOff>
      <xdr:row>57</xdr:row>
      <xdr:rowOff>152010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6972300" y="9923900"/>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88483</xdr:rowOff>
    </xdr:from>
    <xdr:to>
      <xdr:col>55</xdr:col>
      <xdr:colOff>50800</xdr:colOff>
      <xdr:row>58</xdr:row>
      <xdr:rowOff>18633</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8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3410</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7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62097</xdr:rowOff>
    </xdr:from>
    <xdr:to>
      <xdr:col>50</xdr:col>
      <xdr:colOff>165100</xdr:colOff>
      <xdr:row>57</xdr:row>
      <xdr:rowOff>163697</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8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154824</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99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99324</xdr:rowOff>
    </xdr:from>
    <xdr:to>
      <xdr:col>46</xdr:col>
      <xdr:colOff>38100</xdr:colOff>
      <xdr:row>58</xdr:row>
      <xdr:rowOff>29474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20601</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15428" y="9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101210</xdr:rowOff>
    </xdr:from>
    <xdr:to>
      <xdr:col>41</xdr:col>
      <xdr:colOff>101600</xdr:colOff>
      <xdr:row>58</xdr:row>
      <xdr:rowOff>31360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8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22487</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26428" y="99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100450</xdr:rowOff>
    </xdr:from>
    <xdr:to>
      <xdr:col>36</xdr:col>
      <xdr:colOff>165100</xdr:colOff>
      <xdr:row>58</xdr:row>
      <xdr:rowOff>30600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8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21727</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37428" y="99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121107</xdr:rowOff>
    </xdr:from>
    <xdr:to>
      <xdr:col>55</xdr:col>
      <xdr:colOff>0</xdr:colOff>
      <xdr:row>78</xdr:row>
      <xdr:rowOff>126695</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9639300" y="13494207"/>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110426</xdr:rowOff>
    </xdr:from>
    <xdr:to>
      <xdr:col>50</xdr:col>
      <xdr:colOff>114300</xdr:colOff>
      <xdr:row>78</xdr:row>
      <xdr:rowOff>121107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8750300" y="13483526"/>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110426</xdr:rowOff>
    </xdr:from>
    <xdr:to>
      <xdr:col>45</xdr:col>
      <xdr:colOff>177800</xdr:colOff>
      <xdr:row>78</xdr:row>
      <xdr:rowOff>121259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7861300" y="13483526"/>
          <a:ext cx="8890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121259</xdr:rowOff>
    </xdr:from>
    <xdr:to>
      <xdr:col>41</xdr:col>
      <xdr:colOff>50800</xdr:colOff>
      <xdr:row>78</xdr:row>
      <xdr:rowOff>142202</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6972300" y="13494359"/>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75895</xdr:rowOff>
    </xdr:from>
    <xdr:to>
      <xdr:col>55</xdr:col>
      <xdr:colOff>50800</xdr:colOff>
      <xdr:row>79</xdr:row>
      <xdr:rowOff>6045</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4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162272</xdr:rowOff>
    </xdr:from>
    <xdr:ext cx="469744"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3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70307</xdr:rowOff>
    </xdr:from>
    <xdr:to>
      <xdr:col>50</xdr:col>
      <xdr:colOff>165100</xdr:colOff>
      <xdr:row>79</xdr:row>
      <xdr:rowOff>457</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163034</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04428" y="135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59626</xdr:rowOff>
    </xdr:from>
    <xdr:to>
      <xdr:col>46</xdr:col>
      <xdr:colOff>38100</xdr:colOff>
      <xdr:row>78</xdr:row>
      <xdr:rowOff>161226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4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152353</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428" y="1352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70459</xdr:rowOff>
    </xdr:from>
    <xdr:to>
      <xdr:col>41</xdr:col>
      <xdr:colOff>101600</xdr:colOff>
      <xdr:row>79</xdr:row>
      <xdr:rowOff>609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4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163186</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8" y="1353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91402</xdr:rowOff>
    </xdr:from>
    <xdr:to>
      <xdr:col>36</xdr:col>
      <xdr:colOff>165100</xdr:colOff>
      <xdr:row>79</xdr:row>
      <xdr:rowOff>21552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4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12679</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8" y="1355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xmlns=""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3" name="土木費最小値テキスト">
          <a:extLst>
            <a:ext uri="{FF2B5EF4-FFF2-40B4-BE49-F238E27FC236}">
              <a16:creationId xmlns:a16="http://schemas.microsoft.com/office/drawing/2014/main" xmlns="" id="{00000000-0008-0000-0700-0000C5010000}"/>
            </a:ext>
          </a:extLst>
        </xdr:cNvPr>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55" name="土木費最大値テキスト">
          <a:extLst>
            <a:ext uri="{FF2B5EF4-FFF2-40B4-BE49-F238E27FC236}">
              <a16:creationId xmlns:a16="http://schemas.microsoft.com/office/drawing/2014/main" xmlns="" id="{00000000-0008-0000-0700-0000C7010000}"/>
            </a:ext>
          </a:extLst>
        </xdr:cNvPr>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71828</xdr:rowOff>
    </xdr:from>
    <xdr:to>
      <xdr:col>55</xdr:col>
      <xdr:colOff>0</xdr:colOff>
      <xdr:row>97</xdr:row>
      <xdr:rowOff>77307</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9639300" y="16702478"/>
          <a:ext cx="8382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58" name="土木費平均値テキスト">
          <a:extLst>
            <a:ext uri="{FF2B5EF4-FFF2-40B4-BE49-F238E27FC236}">
              <a16:creationId xmlns:a16="http://schemas.microsoft.com/office/drawing/2014/main" xmlns="" id="{00000000-0008-0000-0700-0000CA010000}"/>
            </a:ext>
          </a:extLst>
        </xdr:cNvPr>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77307</xdr:rowOff>
    </xdr:from>
    <xdr:to>
      <xdr:col>50</xdr:col>
      <xdr:colOff>114300</xdr:colOff>
      <xdr:row>97</xdr:row>
      <xdr:rowOff>86003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8750300" y="16707957"/>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86003</xdr:rowOff>
    </xdr:from>
    <xdr:to>
      <xdr:col>45</xdr:col>
      <xdr:colOff>177800</xdr:colOff>
      <xdr:row>97</xdr:row>
      <xdr:rowOff>143046</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7861300" y="16716653"/>
          <a:ext cx="889000" cy="5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143046</xdr:rowOff>
    </xdr:from>
    <xdr:to>
      <xdr:col>41</xdr:col>
      <xdr:colOff>50800</xdr:colOff>
      <xdr:row>97</xdr:row>
      <xdr:rowOff>154735</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6972300" y="16773696"/>
          <a:ext cx="8890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21028</xdr:rowOff>
    </xdr:from>
    <xdr:to>
      <xdr:col>55</xdr:col>
      <xdr:colOff>50800</xdr:colOff>
      <xdr:row>97</xdr:row>
      <xdr:rowOff>122628</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10426700" y="166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170905</xdr:rowOff>
    </xdr:from>
    <xdr:ext cx="534377" cy="259045"/>
    <xdr:sp macro="" textlink="">
      <xdr:nvSpPr>
        <xdr:cNvPr id="477" name="土木費該当値テキスト">
          <a:extLst>
            <a:ext uri="{FF2B5EF4-FFF2-40B4-BE49-F238E27FC236}">
              <a16:creationId xmlns:a16="http://schemas.microsoft.com/office/drawing/2014/main" xmlns="" id="{00000000-0008-0000-0700-0000DD010000}"/>
            </a:ext>
          </a:extLst>
        </xdr:cNvPr>
        <xdr:cNvSpPr txBox="1"/>
      </xdr:nvSpPr>
      <xdr:spPr>
        <a:xfrm>
          <a:off x="10528300" y="166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26507</xdr:rowOff>
    </xdr:from>
    <xdr:to>
      <xdr:col>50</xdr:col>
      <xdr:colOff>165100</xdr:colOff>
      <xdr:row>97</xdr:row>
      <xdr:rowOff>128107</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9588500" y="166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119234</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372111" y="167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35203</xdr:rowOff>
    </xdr:from>
    <xdr:to>
      <xdr:col>46</xdr:col>
      <xdr:colOff>38100</xdr:colOff>
      <xdr:row>97</xdr:row>
      <xdr:rowOff>136803</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8699500" y="166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127930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7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92246</xdr:rowOff>
    </xdr:from>
    <xdr:to>
      <xdr:col>41</xdr:col>
      <xdr:colOff>101600</xdr:colOff>
      <xdr:row>98</xdr:row>
      <xdr:rowOff>22396</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7810500" y="167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8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103935</xdr:rowOff>
    </xdr:from>
    <xdr:to>
      <xdr:col>36</xdr:col>
      <xdr:colOff>165100</xdr:colOff>
      <xdr:row>98</xdr:row>
      <xdr:rowOff>34085</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6921500" y="167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25212</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8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159226</xdr:rowOff>
    </xdr:from>
    <xdr:to>
      <xdr:col>85</xdr:col>
      <xdr:colOff>127000</xdr:colOff>
      <xdr:row>37</xdr:row>
      <xdr:rowOff>50470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5481300" y="6331426"/>
          <a:ext cx="838200" cy="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166675</xdr:rowOff>
    </xdr:from>
    <xdr:to>
      <xdr:col>81</xdr:col>
      <xdr:colOff>50800</xdr:colOff>
      <xdr:row>37</xdr:row>
      <xdr:rowOff>50470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4592300" y="63388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166675</xdr:rowOff>
    </xdr:from>
    <xdr:to>
      <xdr:col>76</xdr:col>
      <xdr:colOff>114300</xdr:colOff>
      <xdr:row>37</xdr:row>
      <xdr:rowOff>41592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3703300" y="6338875"/>
          <a:ext cx="8890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41592</xdr:rowOff>
    </xdr:from>
    <xdr:to>
      <xdr:col>71</xdr:col>
      <xdr:colOff>177800</xdr:colOff>
      <xdr:row>37</xdr:row>
      <xdr:rowOff>66910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2814300" y="6385242"/>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108426</xdr:rowOff>
    </xdr:from>
    <xdr:to>
      <xdr:col>85</xdr:col>
      <xdr:colOff>177800</xdr:colOff>
      <xdr:row>37</xdr:row>
      <xdr:rowOff>38576</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28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86853</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2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171120</xdr:rowOff>
    </xdr:from>
    <xdr:to>
      <xdr:col>81</xdr:col>
      <xdr:colOff>101600</xdr:colOff>
      <xdr:row>37</xdr:row>
      <xdr:rowOff>101270</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92397</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4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115875</xdr:rowOff>
    </xdr:from>
    <xdr:to>
      <xdr:col>76</xdr:col>
      <xdr:colOff>165100</xdr:colOff>
      <xdr:row>37</xdr:row>
      <xdr:rowOff>46025</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2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37152</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38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162242</xdr:rowOff>
    </xdr:from>
    <xdr:to>
      <xdr:col>72</xdr:col>
      <xdr:colOff>38100</xdr:colOff>
      <xdr:row>37</xdr:row>
      <xdr:rowOff>92392</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3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83519</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4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16110</xdr:rowOff>
    </xdr:from>
    <xdr:to>
      <xdr:col>67</xdr:col>
      <xdr:colOff>101600</xdr:colOff>
      <xdr:row>37</xdr:row>
      <xdr:rowOff>117710</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3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108837</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xmlns=""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67" name="教育費最小値テキスト">
          <a:extLst>
            <a:ext uri="{FF2B5EF4-FFF2-40B4-BE49-F238E27FC236}">
              <a16:creationId xmlns:a16="http://schemas.microsoft.com/office/drawing/2014/main" xmlns="" id="{00000000-0008-0000-0700-000037020000}"/>
            </a:ext>
          </a:extLst>
        </xdr:cNvPr>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69" name="教育費最大値テキスト">
          <a:extLst>
            <a:ext uri="{FF2B5EF4-FFF2-40B4-BE49-F238E27FC236}">
              <a16:creationId xmlns:a16="http://schemas.microsoft.com/office/drawing/2014/main" xmlns="" id="{00000000-0008-0000-0700-000039020000}"/>
            </a:ext>
          </a:extLst>
        </xdr:cNvPr>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64346</xdr:rowOff>
    </xdr:from>
    <xdr:to>
      <xdr:col>85</xdr:col>
      <xdr:colOff>127000</xdr:colOff>
      <xdr:row>57</xdr:row>
      <xdr:rowOff>71600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5481300" y="9836996"/>
          <a:ext cx="838200" cy="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2" name="教育費平均値テキスト">
          <a:extLst>
            <a:ext uri="{FF2B5EF4-FFF2-40B4-BE49-F238E27FC236}">
              <a16:creationId xmlns:a16="http://schemas.microsoft.com/office/drawing/2014/main" xmlns="" id="{00000000-0008-0000-0700-00003C020000}"/>
            </a:ext>
          </a:extLst>
        </xdr:cNvPr>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33104</xdr:rowOff>
    </xdr:from>
    <xdr:to>
      <xdr:col>81</xdr:col>
      <xdr:colOff>50800</xdr:colOff>
      <xdr:row>57</xdr:row>
      <xdr:rowOff>71600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4592300" y="9805754"/>
          <a:ext cx="8890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33104</xdr:rowOff>
    </xdr:from>
    <xdr:to>
      <xdr:col>76</xdr:col>
      <xdr:colOff>114300</xdr:colOff>
      <xdr:row>57</xdr:row>
      <xdr:rowOff>55354</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3703300" y="9805754"/>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55354</xdr:rowOff>
    </xdr:from>
    <xdr:to>
      <xdr:col>71</xdr:col>
      <xdr:colOff>177800</xdr:colOff>
      <xdr:row>57</xdr:row>
      <xdr:rowOff>118562</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2814300" y="9828004"/>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13546</xdr:rowOff>
    </xdr:from>
    <xdr:to>
      <xdr:col>85</xdr:col>
      <xdr:colOff>177800</xdr:colOff>
      <xdr:row>57</xdr:row>
      <xdr:rowOff>115146</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6268700" y="97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163423</xdr:rowOff>
    </xdr:from>
    <xdr:ext cx="534377" cy="259045"/>
    <xdr:sp macro="" textlink="">
      <xdr:nvSpPr>
        <xdr:cNvPr id="591" name="教育費該当値テキスト">
          <a:extLst>
            <a:ext uri="{FF2B5EF4-FFF2-40B4-BE49-F238E27FC236}">
              <a16:creationId xmlns:a16="http://schemas.microsoft.com/office/drawing/2014/main" xmlns="" id="{00000000-0008-0000-0700-00004F020000}"/>
            </a:ext>
          </a:extLst>
        </xdr:cNvPr>
        <xdr:cNvSpPr txBox="1"/>
      </xdr:nvSpPr>
      <xdr:spPr>
        <a:xfrm>
          <a:off x="16370300" y="97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20800</xdr:rowOff>
    </xdr:from>
    <xdr:to>
      <xdr:col>81</xdr:col>
      <xdr:colOff>101600</xdr:colOff>
      <xdr:row>57</xdr:row>
      <xdr:rowOff>122400</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5430500" y="979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113527</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88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153754</xdr:rowOff>
    </xdr:from>
    <xdr:to>
      <xdr:col>76</xdr:col>
      <xdr:colOff>165100</xdr:colOff>
      <xdr:row>57</xdr:row>
      <xdr:rowOff>83904</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4541500" y="97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75031</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8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4554</xdr:rowOff>
    </xdr:from>
    <xdr:to>
      <xdr:col>72</xdr:col>
      <xdr:colOff>38100</xdr:colOff>
      <xdr:row>57</xdr:row>
      <xdr:rowOff>106154</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3652500" y="97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97281</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8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67762</xdr:rowOff>
    </xdr:from>
    <xdr:to>
      <xdr:col>67</xdr:col>
      <xdr:colOff>101600</xdr:colOff>
      <xdr:row>57</xdr:row>
      <xdr:rowOff>169362</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2763500" y="98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160489</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99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42698</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587248"/>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249299"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497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163348</xdr:rowOff>
    </xdr:from>
    <xdr:to>
      <xdr:col>67</xdr:col>
      <xdr:colOff>101600</xdr:colOff>
      <xdr:row>79</xdr:row>
      <xdr:rowOff>93498</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5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84625</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25017" y="13629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149972</xdr:rowOff>
    </xdr:from>
    <xdr:to>
      <xdr:col>85</xdr:col>
      <xdr:colOff>127000</xdr:colOff>
      <xdr:row>97</xdr:row>
      <xdr:rowOff>152608</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6780622"/>
          <a:ext cx="8382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152608</xdr:rowOff>
    </xdr:from>
    <xdr:to>
      <xdr:col>81</xdr:col>
      <xdr:colOff>50800</xdr:colOff>
      <xdr:row>97</xdr:row>
      <xdr:rowOff>167337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6783258"/>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155169</xdr:rowOff>
    </xdr:from>
    <xdr:to>
      <xdr:col>76</xdr:col>
      <xdr:colOff>114300</xdr:colOff>
      <xdr:row>97</xdr:row>
      <xdr:rowOff>167337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3703300" y="16785819"/>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149324</xdr:rowOff>
    </xdr:from>
    <xdr:to>
      <xdr:col>71</xdr:col>
      <xdr:colOff>177800</xdr:colOff>
      <xdr:row>97</xdr:row>
      <xdr:rowOff>155169</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814300" y="16779974"/>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99172</xdr:rowOff>
    </xdr:from>
    <xdr:to>
      <xdr:col>85</xdr:col>
      <xdr:colOff>177800</xdr:colOff>
      <xdr:row>98</xdr:row>
      <xdr:rowOff>29322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7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77599</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70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101808</xdr:rowOff>
    </xdr:from>
    <xdr:to>
      <xdr:col>81</xdr:col>
      <xdr:colOff>101600</xdr:colOff>
      <xdr:row>98</xdr:row>
      <xdr:rowOff>31958</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23085</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82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116537</xdr:rowOff>
    </xdr:from>
    <xdr:to>
      <xdr:col>76</xdr:col>
      <xdr:colOff>165100</xdr:colOff>
      <xdr:row>98</xdr:row>
      <xdr:rowOff>46687</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7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37814</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8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104369</xdr:rowOff>
    </xdr:from>
    <xdr:to>
      <xdr:col>72</xdr:col>
      <xdr:colOff>38100</xdr:colOff>
      <xdr:row>98</xdr:row>
      <xdr:rowOff>34519</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7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25646</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8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98524</xdr:rowOff>
    </xdr:from>
    <xdr:to>
      <xdr:col>67</xdr:col>
      <xdr:colOff>101600</xdr:colOff>
      <xdr:row>98</xdr:row>
      <xdr:rowOff>28674</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7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19801</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82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56490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400140"/>
          <a:ext cx="889000" cy="2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5690</xdr:rowOff>
    </xdr:from>
    <xdr:to>
      <xdr:col>98</xdr:col>
      <xdr:colOff>38100</xdr:colOff>
      <xdr:row>37</xdr:row>
      <xdr:rowOff>107290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98417</xdr:rowOff>
    </xdr:from>
    <xdr:ext cx="378565"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67017"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3" name="前年度繰上充用金最小値テキスト">
          <a:extLst>
            <a:ext uri="{FF2B5EF4-FFF2-40B4-BE49-F238E27FC236}">
              <a16:creationId xmlns:a16="http://schemas.microsoft.com/office/drawing/2014/main" xmlns="" id="{00000000-0008-0000-0700-000019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5" name="前年度繰上充用金最大値テキスト">
          <a:extLst>
            <a:ext uri="{FF2B5EF4-FFF2-40B4-BE49-F238E27FC236}">
              <a16:creationId xmlns:a16="http://schemas.microsoft.com/office/drawing/2014/main" xmlns="" id="{00000000-0008-0000-0700-00001B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前年度繰上充用金平均値テキスト">
          <a:extLst>
            <a:ext uri="{FF2B5EF4-FFF2-40B4-BE49-F238E27FC236}">
              <a16:creationId xmlns:a16="http://schemas.microsoft.com/office/drawing/2014/main" xmlns="" id="{00000000-0008-0000-0700-00001E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7" name="前年度繰上充用金該当値テキスト">
          <a:extLst>
            <a:ext uri="{FF2B5EF4-FFF2-40B4-BE49-F238E27FC236}">
              <a16:creationId xmlns:a16="http://schemas.microsoft.com/office/drawing/2014/main" xmlns="" id="{00000000-0008-0000-0700-000031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議会費及び労働費を除く項目で類似団体平均と比較して低い状況となっている。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年度において住民一人当たりコストが大幅に増加した要因は、防災拠点・避難所の太陽光発電設備を整備したためである。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また、農林水産業費が大幅に減少した要因は、地方創生事業の事業完了によるものである。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年度は町税（法人税割）の大幅な増が要因となり、単年度収支においても標準財政規模比でプラスとなった。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連結実質赤字比率において、過去赤字額が算出されたことはなく、常に黒字で推移している。平成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年度の黒字額の標準財政規模比を見ると、国民健康保険事業特別会計及び後期高齢者医療特別会計を除く会計で黒字幅が増加している。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4600811</v>
      </c>
      <c r="BO4" s="441"/>
      <c r="BP4" s="441"/>
      <c r="BQ4" s="441"/>
      <c r="BR4" s="441"/>
      <c r="BS4" s="441"/>
      <c r="BT4" s="441"/>
      <c r="BU4" s="442"/>
      <c r="BV4" s="440">
        <v>4356568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10.4</v>
      </c>
      <c r="CU4" s="622"/>
      <c r="CV4" s="622"/>
      <c r="CW4" s="622"/>
      <c r="CX4" s="622"/>
      <c r="CY4" s="622"/>
      <c r="CZ4" s="622"/>
      <c r="DA4" s="623"/>
      <c r="DB4" s="621">
        <v>6.9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4294638</v>
      </c>
      <c r="BO5" s="446"/>
      <c r="BP5" s="446"/>
      <c r="BQ5" s="446"/>
      <c r="BR5" s="446"/>
      <c r="BS5" s="446"/>
      <c r="BT5" s="446"/>
      <c r="BU5" s="447"/>
      <c r="BV5" s="445">
        <v>4094393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88.8</v>
      </c>
      <c r="CU5" s="416"/>
      <c r="CV5" s="416"/>
      <c r="CW5" s="416"/>
      <c r="CX5" s="416"/>
      <c r="CY5" s="416"/>
      <c r="CZ5" s="416"/>
      <c r="DA5" s="417"/>
      <c r="DB5" s="415">
        <v>90.8</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306173</v>
      </c>
      <c r="BO6" s="446"/>
      <c r="BP6" s="446"/>
      <c r="BQ6" s="446"/>
      <c r="BR6" s="446"/>
      <c r="BS6" s="446"/>
      <c r="BT6" s="446"/>
      <c r="BU6" s="447"/>
      <c r="BV6" s="445">
        <v>262175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95.2</v>
      </c>
      <c r="CU6" s="596"/>
      <c r="CV6" s="596"/>
      <c r="CW6" s="596"/>
      <c r="CX6" s="596"/>
      <c r="CY6" s="596"/>
      <c r="CZ6" s="596"/>
      <c r="DA6" s="597"/>
      <c r="DB6" s="595">
        <v>97.4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12862</v>
      </c>
      <c r="BO7" s="446"/>
      <c r="BP7" s="446"/>
      <c r="BQ7" s="446"/>
      <c r="BR7" s="446"/>
      <c r="BS7" s="446"/>
      <c r="BT7" s="446"/>
      <c r="BU7" s="447"/>
      <c r="BV7" s="445">
        <v>63611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2828361</v>
      </c>
      <c r="CU7" s="446"/>
      <c r="CV7" s="446"/>
      <c r="CW7" s="446"/>
      <c r="CX7" s="446"/>
      <c r="CY7" s="446"/>
      <c r="CZ7" s="446"/>
      <c r="DA7" s="447"/>
      <c r="DB7" s="445">
        <v>2860542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293311</v>
      </c>
      <c r="BO8" s="446"/>
      <c r="BP8" s="446"/>
      <c r="BQ8" s="446"/>
      <c r="BR8" s="446"/>
      <c r="BS8" s="446"/>
      <c r="BT8" s="446"/>
      <c r="BU8" s="447"/>
      <c r="BV8" s="445">
        <v>198564</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0.65</v>
      </c>
      <c r="CU8" s="559"/>
      <c r="CV8" s="559"/>
      <c r="CW8" s="559"/>
      <c r="CX8" s="559"/>
      <c r="CY8" s="559"/>
      <c r="CZ8" s="559"/>
      <c r="DA8" s="560"/>
      <c r="DB8" s="558">
        <v>0.65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11171</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94747</v>
      </c>
      <c r="BO9" s="446"/>
      <c r="BP9" s="446"/>
      <c r="BQ9" s="446"/>
      <c r="BR9" s="446"/>
      <c r="BS9" s="446"/>
      <c r="BT9" s="446"/>
      <c r="BU9" s="447"/>
      <c r="BV9" s="445">
        <v>-38991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10</v>
      </c>
      <c r="CU9" s="416"/>
      <c r="CV9" s="416"/>
      <c r="CW9" s="416"/>
      <c r="CX9" s="416"/>
      <c r="CY9" s="416"/>
      <c r="CZ9" s="416"/>
      <c r="DA9" s="417"/>
      <c r="DB9" s="415">
        <v>9.9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11676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16</v>
      </c>
      <c r="BO10" s="446"/>
      <c r="BP10" s="446"/>
      <c r="BQ10" s="446"/>
      <c r="BR10" s="446"/>
      <c r="BS10" s="446"/>
      <c r="BT10" s="446"/>
      <c r="BU10" s="447"/>
      <c r="BV10" s="445">
        <v>34</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11249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120</v>
      </c>
      <c r="AV12" s="503"/>
      <c r="AW12" s="503"/>
      <c r="AX12" s="503"/>
      <c r="AY12" s="425" t="s">
        <v>129</v>
      </c>
      <c r="AZ12" s="426"/>
      <c r="BA12" s="426"/>
      <c r="BB12" s="426"/>
      <c r="BC12" s="426"/>
      <c r="BD12" s="426"/>
      <c r="BE12" s="426"/>
      <c r="BF12" s="426"/>
      <c r="BG12" s="426"/>
      <c r="BH12" s="426"/>
      <c r="BI12" s="426"/>
      <c r="BJ12" s="426"/>
      <c r="BK12" s="426"/>
      <c r="BL12" s="426"/>
      <c r="BM12" s="427"/>
      <c r="BN12" s="445">
        <v>10000</v>
      </c>
      <c r="BO12" s="446"/>
      <c r="BP12" s="446"/>
      <c r="BQ12" s="446"/>
      <c r="BR12" s="446"/>
      <c r="BS12" s="446"/>
      <c r="BT12" s="446"/>
      <c r="BU12" s="447"/>
      <c r="BV12" s="445">
        <v>20000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11175</v>
      </c>
      <c r="S13" s="549"/>
      <c r="T13" s="549"/>
      <c r="U13" s="549"/>
      <c r="V13" s="550"/>
      <c r="W13" s="536" t="s">
        <v>133</v>
      </c>
      <c r="X13" s="458"/>
      <c r="Y13" s="458"/>
      <c r="Z13" s="458"/>
      <c r="AA13" s="458"/>
      <c r="AB13" s="459"/>
      <c r="AC13" s="421">
        <v>157</v>
      </c>
      <c r="AD13" s="422"/>
      <c r="AE13" s="422"/>
      <c r="AF13" s="422"/>
      <c r="AG13" s="423"/>
      <c r="AH13" s="421">
        <v>162</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84763</v>
      </c>
      <c r="BO13" s="446"/>
      <c r="BP13" s="446"/>
      <c r="BQ13" s="446"/>
      <c r="BR13" s="446"/>
      <c r="BS13" s="446"/>
      <c r="BT13" s="446"/>
      <c r="BU13" s="447"/>
      <c r="BV13" s="445">
        <v>-58957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5.7</v>
      </c>
      <c r="CU13" s="416"/>
      <c r="CV13" s="416"/>
      <c r="CW13" s="416"/>
      <c r="CX13" s="416"/>
      <c r="CY13" s="416"/>
      <c r="CZ13" s="416"/>
      <c r="DA13" s="417"/>
      <c r="DB13" s="415">
        <v>5.9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11318</v>
      </c>
      <c r="S14" s="549"/>
      <c r="T14" s="549"/>
      <c r="U14" s="549"/>
      <c r="V14" s="550"/>
      <c r="W14" s="551"/>
      <c r="X14" s="461"/>
      <c r="Y14" s="461"/>
      <c r="Z14" s="461"/>
      <c r="AA14" s="461"/>
      <c r="AB14" s="462"/>
      <c r="AC14" s="541">
        <v>3</v>
      </c>
      <c r="AD14" s="542"/>
      <c r="AE14" s="542"/>
      <c r="AF14" s="542"/>
      <c r="AG14" s="543"/>
      <c r="AH14" s="541">
        <v>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56.8</v>
      </c>
      <c r="CU14" s="553"/>
      <c r="CV14" s="553"/>
      <c r="CW14" s="553"/>
      <c r="CX14" s="553"/>
      <c r="CY14" s="553"/>
      <c r="CZ14" s="553"/>
      <c r="DA14" s="554"/>
      <c r="DB14" s="552">
        <v>65.8</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11251</v>
      </c>
      <c r="S15" s="549"/>
      <c r="T15" s="549"/>
      <c r="U15" s="549"/>
      <c r="V15" s="550"/>
      <c r="W15" s="536" t="s">
        <v>141</v>
      </c>
      <c r="X15" s="458"/>
      <c r="Y15" s="458"/>
      <c r="Z15" s="458"/>
      <c r="AA15" s="458"/>
      <c r="AB15" s="459"/>
      <c r="AC15" s="421">
        <v>1306</v>
      </c>
      <c r="AD15" s="422"/>
      <c r="AE15" s="422"/>
      <c r="AF15" s="422"/>
      <c r="AG15" s="423"/>
      <c r="AH15" s="421">
        <v>1410</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1452286</v>
      </c>
      <c r="BO15" s="441"/>
      <c r="BP15" s="441"/>
      <c r="BQ15" s="441"/>
      <c r="BR15" s="441"/>
      <c r="BS15" s="441"/>
      <c r="BT15" s="441"/>
      <c r="BU15" s="442"/>
      <c r="BV15" s="440">
        <v>1449481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25.2</v>
      </c>
      <c r="AD16" s="542"/>
      <c r="AE16" s="542"/>
      <c r="AF16" s="542"/>
      <c r="AG16" s="543"/>
      <c r="AH16" s="541">
        <v>26</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2244135</v>
      </c>
      <c r="BO16" s="446"/>
      <c r="BP16" s="446"/>
      <c r="BQ16" s="446"/>
      <c r="BR16" s="446"/>
      <c r="BS16" s="446"/>
      <c r="BT16" s="446"/>
      <c r="BU16" s="447"/>
      <c r="BV16" s="445">
        <v>2264261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3728</v>
      </c>
      <c r="AD17" s="422"/>
      <c r="AE17" s="422"/>
      <c r="AF17" s="422"/>
      <c r="AG17" s="423"/>
      <c r="AH17" s="421">
        <v>3846</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1858885</v>
      </c>
      <c r="BO17" s="446"/>
      <c r="BP17" s="446"/>
      <c r="BQ17" s="446"/>
      <c r="BR17" s="446"/>
      <c r="BS17" s="446"/>
      <c r="BT17" s="446"/>
      <c r="BU17" s="447"/>
      <c r="BV17" s="445">
        <v>1849885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37.75</v>
      </c>
      <c r="M18" s="510"/>
      <c r="N18" s="510"/>
      <c r="O18" s="510"/>
      <c r="P18" s="510"/>
      <c r="Q18" s="510"/>
      <c r="R18" s="511"/>
      <c r="S18" s="511"/>
      <c r="T18" s="511"/>
      <c r="U18" s="511"/>
      <c r="V18" s="512"/>
      <c r="W18" s="526"/>
      <c r="X18" s="527"/>
      <c r="Y18" s="527"/>
      <c r="Z18" s="527"/>
      <c r="AA18" s="527"/>
      <c r="AB18" s="537"/>
      <c r="AC18" s="409">
        <v>71.8</v>
      </c>
      <c r="AD18" s="410"/>
      <c r="AE18" s="410"/>
      <c r="AF18" s="410"/>
      <c r="AG18" s="513"/>
      <c r="AH18" s="409">
        <v>71</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2624742</v>
      </c>
      <c r="BO18" s="446"/>
      <c r="BP18" s="446"/>
      <c r="BQ18" s="446"/>
      <c r="BR18" s="446"/>
      <c r="BS18" s="446"/>
      <c r="BT18" s="446"/>
      <c r="BU18" s="447"/>
      <c r="BV18" s="445">
        <v>2649226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296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3471559</v>
      </c>
      <c r="BO19" s="446"/>
      <c r="BP19" s="446"/>
      <c r="BQ19" s="446"/>
      <c r="BR19" s="446"/>
      <c r="BS19" s="446"/>
      <c r="BT19" s="446"/>
      <c r="BU19" s="447"/>
      <c r="BV19" s="445">
        <v>3480945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4406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3946036</v>
      </c>
      <c r="BO23" s="446"/>
      <c r="BP23" s="446"/>
      <c r="BQ23" s="446"/>
      <c r="BR23" s="446"/>
      <c r="BS23" s="446"/>
      <c r="BT23" s="446"/>
      <c r="BU23" s="447"/>
      <c r="BV23" s="445">
        <v>3958068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7470</v>
      </c>
      <c r="R24" s="422"/>
      <c r="S24" s="422"/>
      <c r="T24" s="422"/>
      <c r="U24" s="422"/>
      <c r="V24" s="423"/>
      <c r="W24" s="487"/>
      <c r="X24" s="478"/>
      <c r="Y24" s="479"/>
      <c r="Z24" s="418" t="s">
        <v>165</v>
      </c>
      <c r="AA24" s="419"/>
      <c r="AB24" s="419"/>
      <c r="AC24" s="419"/>
      <c r="AD24" s="419"/>
      <c r="AE24" s="419"/>
      <c r="AF24" s="419"/>
      <c r="AG24" s="420"/>
      <c r="AH24" s="421">
        <v>95</v>
      </c>
      <c r="AI24" s="422"/>
      <c r="AJ24" s="422"/>
      <c r="AK24" s="422"/>
      <c r="AL24" s="423"/>
      <c r="AM24" s="421">
        <v>280535</v>
      </c>
      <c r="AN24" s="422"/>
      <c r="AO24" s="422"/>
      <c r="AP24" s="422"/>
      <c r="AQ24" s="422"/>
      <c r="AR24" s="423"/>
      <c r="AS24" s="421">
        <v>2953</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3247797</v>
      </c>
      <c r="BO24" s="446"/>
      <c r="BP24" s="446"/>
      <c r="BQ24" s="446"/>
      <c r="BR24" s="446"/>
      <c r="BS24" s="446"/>
      <c r="BT24" s="446"/>
      <c r="BU24" s="447"/>
      <c r="BV24" s="445">
        <v>3276124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6130</v>
      </c>
      <c r="R25" s="422"/>
      <c r="S25" s="422"/>
      <c r="T25" s="422"/>
      <c r="U25" s="422"/>
      <c r="V25" s="423"/>
      <c r="W25" s="487"/>
      <c r="X25" s="478"/>
      <c r="Y25" s="479"/>
      <c r="Z25" s="418" t="s">
        <v>168</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1498742</v>
      </c>
      <c r="BO25" s="441"/>
      <c r="BP25" s="441"/>
      <c r="BQ25" s="441"/>
      <c r="BR25" s="441"/>
      <c r="BS25" s="441"/>
      <c r="BT25" s="441"/>
      <c r="BU25" s="442"/>
      <c r="BV25" s="440">
        <v>1707840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5820</v>
      </c>
      <c r="R26" s="422"/>
      <c r="S26" s="422"/>
      <c r="T26" s="422"/>
      <c r="U26" s="422"/>
      <c r="V26" s="423"/>
      <c r="W26" s="487"/>
      <c r="X26" s="478"/>
      <c r="Y26" s="479"/>
      <c r="Z26" s="418" t="s">
        <v>171</v>
      </c>
      <c r="AA26" s="500"/>
      <c r="AB26" s="500"/>
      <c r="AC26" s="500"/>
      <c r="AD26" s="500"/>
      <c r="AE26" s="500"/>
      <c r="AF26" s="500"/>
      <c r="AG26" s="501"/>
      <c r="AH26" s="421">
        <v>1</v>
      </c>
      <c r="AI26" s="422"/>
      <c r="AJ26" s="422"/>
      <c r="AK26" s="422"/>
      <c r="AL26" s="423"/>
      <c r="AM26" s="421" t="s">
        <v>172</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3500</v>
      </c>
      <c r="R27" s="422"/>
      <c r="S27" s="422"/>
      <c r="T27" s="422"/>
      <c r="U27" s="422"/>
      <c r="V27" s="423"/>
      <c r="W27" s="487"/>
      <c r="X27" s="478"/>
      <c r="Y27" s="479"/>
      <c r="Z27" s="418" t="s">
        <v>175</v>
      </c>
      <c r="AA27" s="419"/>
      <c r="AB27" s="419"/>
      <c r="AC27" s="419"/>
      <c r="AD27" s="419"/>
      <c r="AE27" s="419"/>
      <c r="AF27" s="419"/>
      <c r="AG27" s="420"/>
      <c r="AH27" s="421">
        <v>9</v>
      </c>
      <c r="AI27" s="422"/>
      <c r="AJ27" s="422"/>
      <c r="AK27" s="422"/>
      <c r="AL27" s="423"/>
      <c r="AM27" s="421">
        <v>28179</v>
      </c>
      <c r="AN27" s="422"/>
      <c r="AO27" s="422"/>
      <c r="AP27" s="422"/>
      <c r="AQ27" s="422"/>
      <c r="AR27" s="423"/>
      <c r="AS27" s="421">
        <v>3131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366852</v>
      </c>
      <c r="BO27" s="449"/>
      <c r="BP27" s="449"/>
      <c r="BQ27" s="449"/>
      <c r="BR27" s="449"/>
      <c r="BS27" s="449"/>
      <c r="BT27" s="449"/>
      <c r="BU27" s="450"/>
      <c r="BV27" s="448">
        <v>366847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2700</v>
      </c>
      <c r="R28" s="422"/>
      <c r="S28" s="422"/>
      <c r="T28" s="422"/>
      <c r="U28" s="422"/>
      <c r="V28" s="423"/>
      <c r="W28" s="487"/>
      <c r="X28" s="478"/>
      <c r="Y28" s="479"/>
      <c r="Z28" s="418" t="s">
        <v>178</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254640</v>
      </c>
      <c r="BO28" s="441"/>
      <c r="BP28" s="441"/>
      <c r="BQ28" s="441"/>
      <c r="BR28" s="441"/>
      <c r="BS28" s="441"/>
      <c r="BT28" s="441"/>
      <c r="BU28" s="442"/>
      <c r="BV28" s="440">
        <v>264624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10</v>
      </c>
      <c r="M29" s="422"/>
      <c r="N29" s="422"/>
      <c r="O29" s="422"/>
      <c r="P29" s="423"/>
      <c r="Q29" s="421">
        <v>2500</v>
      </c>
      <c r="R29" s="422"/>
      <c r="S29" s="422"/>
      <c r="T29" s="422"/>
      <c r="U29" s="422"/>
      <c r="V29" s="423"/>
      <c r="W29" s="488"/>
      <c r="X29" s="489"/>
      <c r="Y29" s="490"/>
      <c r="Z29" s="418" t="s">
        <v>181</v>
      </c>
      <c r="AA29" s="419"/>
      <c r="AB29" s="419"/>
      <c r="AC29" s="419"/>
      <c r="AD29" s="419"/>
      <c r="AE29" s="419"/>
      <c r="AF29" s="419"/>
      <c r="AG29" s="420"/>
      <c r="AH29" s="421">
        <v>104</v>
      </c>
      <c r="AI29" s="422"/>
      <c r="AJ29" s="422"/>
      <c r="AK29" s="422"/>
      <c r="AL29" s="423"/>
      <c r="AM29" s="421">
        <v>308714</v>
      </c>
      <c r="AN29" s="422"/>
      <c r="AO29" s="422"/>
      <c r="AP29" s="422"/>
      <c r="AQ29" s="422"/>
      <c r="AR29" s="423"/>
      <c r="AS29" s="421">
        <v>2968</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785</v>
      </c>
      <c r="BO29" s="446"/>
      <c r="BP29" s="446"/>
      <c r="BQ29" s="446"/>
      <c r="BR29" s="446"/>
      <c r="BS29" s="446"/>
      <c r="BT29" s="446"/>
      <c r="BU29" s="447"/>
      <c r="BV29" s="445">
        <v>785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97.6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294768</v>
      </c>
      <c r="BO30" s="449"/>
      <c r="BP30" s="449"/>
      <c r="BQ30" s="449"/>
      <c r="BR30" s="449"/>
      <c r="BS30" s="449"/>
      <c r="BT30" s="449"/>
      <c r="BU30" s="450"/>
      <c r="BV30" s="448">
        <v>274862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上水道事業会計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寄簡易水道事業特別会計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南足柄市外五ケ市町組合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有限会社　みやまの里</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用地取得特別会計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国民健康保険診療所事業特別会計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IF('各会計、関係団体の財政状況及び健全化判断比率'!B34="","",'各会計、関係団体の財政状況及び健全化判断比率'!B34)</f>
        <v>下水道事業特別会計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松田町外二ヶ町組合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足柄上衛生組合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足柄東部清掃組合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松田町三ケ町組合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神奈川県市町村職員退職手当組合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神奈川県後期高齢者医療広域連合（一般会計）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神奈川県後期高齢者医療広域連合（特別会計）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神奈川県町村情報システム共同事業組合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yPNElWR2FrTeb73sEXuYH74+2A/0yRaibM2kV+sdAuS00HRbiQdsS261g9K+r61SkGMbAUdll28vTdrYYiiHg==" saltValue="Bb2TUHZ6DM8vZ1Dnsszn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4" t="s">
        <v>563</v>
      </c>
      <c r="D34" s="1224"/>
      <c r="E34" s="1225"/>
      <c r="F34" s="32">
        <v>10.84</v>
      </c>
      <c r="G34" s="33">
        <v>11.91</v>
      </c>
      <c r="H34" s="33">
        <v>12.85</v>
      </c>
      <c r="I34" s="33">
        <v>13.23</v>
      </c>
      <c r="J34" s="34">
        <v>14.03</v>
      </c>
      <c r="K34" s="22"/>
      <c r="L34" s="22"/>
      <c r="M34" s="22"/>
      <c r="N34" s="22"/>
      <c r="O34" s="22"/>
      <c r="P34" s="22"/>
    </row>
    <row r="35" spans="1:16" ht="39" customHeight="1" x14ac:dyDescent="0.15">
      <c r="A35" s="22"/>
      <c r="B35" s="35"/>
      <c r="C35" s="1218" t="s">
        <v>564</v>
      </c>
      <c r="D35" s="1219"/>
      <c r="E35" s="1220"/>
      <c r="F35" s="36">
        <v>8.42</v>
      </c>
      <c r="G35" s="37">
        <v>6.83</v>
      </c>
      <c r="H35" s="37">
        <v>8.2799999999999994</v>
      </c>
      <c r="I35" s="37">
        <v>6.93</v>
      </c>
      <c r="J35" s="38">
        <v>10.08</v>
      </c>
      <c r="K35" s="22"/>
      <c r="L35" s="22"/>
      <c r="M35" s="22"/>
      <c r="N35" s="22"/>
      <c r="O35" s="22"/>
      <c r="P35" s="22"/>
    </row>
    <row r="36" spans="1:16" ht="39" customHeight="1" x14ac:dyDescent="0.15">
      <c r="A36" s="22"/>
      <c r="B36" s="35"/>
      <c r="C36" s="1218" t="s">
        <v>565</v>
      </c>
      <c r="D36" s="1219"/>
      <c r="E36" s="1220"/>
      <c r="F36" s="36">
        <v>1.55</v>
      </c>
      <c r="G36" s="37">
        <v>2.77</v>
      </c>
      <c r="H36" s="37">
        <v>1.81</v>
      </c>
      <c r="I36" s="37">
        <v>5.56</v>
      </c>
      <c r="J36" s="38">
        <v>5.34</v>
      </c>
      <c r="K36" s="22"/>
      <c r="L36" s="22"/>
      <c r="M36" s="22"/>
      <c r="N36" s="22"/>
      <c r="O36" s="22"/>
      <c r="P36" s="22"/>
    </row>
    <row r="37" spans="1:16" ht="39" customHeight="1" x14ac:dyDescent="0.15">
      <c r="A37" s="22"/>
      <c r="B37" s="35"/>
      <c r="C37" s="1218" t="s">
        <v>566</v>
      </c>
      <c r="D37" s="1219"/>
      <c r="E37" s="1220"/>
      <c r="F37" s="36">
        <v>0.27</v>
      </c>
      <c r="G37" s="37">
        <v>1.31</v>
      </c>
      <c r="H37" s="37">
        <v>1.9</v>
      </c>
      <c r="I37" s="37">
        <v>1.56</v>
      </c>
      <c r="J37" s="38">
        <v>2.15</v>
      </c>
      <c r="K37" s="22"/>
      <c r="L37" s="22"/>
      <c r="M37" s="22"/>
      <c r="N37" s="22"/>
      <c r="O37" s="22"/>
      <c r="P37" s="22"/>
    </row>
    <row r="38" spans="1:16" ht="39" customHeight="1" x14ac:dyDescent="0.15">
      <c r="A38" s="22"/>
      <c r="B38" s="35"/>
      <c r="C38" s="1218" t="s">
        <v>567</v>
      </c>
      <c r="D38" s="1219"/>
      <c r="E38" s="1220"/>
      <c r="F38" s="36">
        <v>0.52</v>
      </c>
      <c r="G38" s="37">
        <v>0.68</v>
      </c>
      <c r="H38" s="37">
        <v>0.25</v>
      </c>
      <c r="I38" s="37">
        <v>0.25</v>
      </c>
      <c r="J38" s="38">
        <v>0.77</v>
      </c>
      <c r="K38" s="22"/>
      <c r="L38" s="22"/>
      <c r="M38" s="22"/>
      <c r="N38" s="22"/>
      <c r="O38" s="22"/>
      <c r="P38" s="22"/>
    </row>
    <row r="39" spans="1:16" ht="39" customHeight="1" x14ac:dyDescent="0.15">
      <c r="A39" s="22"/>
      <c r="B39" s="35"/>
      <c r="C39" s="1218" t="s">
        <v>568</v>
      </c>
      <c r="D39" s="1219"/>
      <c r="E39" s="1220"/>
      <c r="F39" s="36">
        <v>0.14000000000000001</v>
      </c>
      <c r="G39" s="37">
        <v>0.11</v>
      </c>
      <c r="H39" s="37">
        <v>0.15</v>
      </c>
      <c r="I39" s="37">
        <v>0.22</v>
      </c>
      <c r="J39" s="38">
        <v>0.45</v>
      </c>
      <c r="K39" s="22"/>
      <c r="L39" s="22"/>
      <c r="M39" s="22"/>
      <c r="N39" s="22"/>
      <c r="O39" s="22"/>
      <c r="P39" s="22"/>
    </row>
    <row r="40" spans="1:16" ht="39" customHeight="1" x14ac:dyDescent="0.15">
      <c r="A40" s="22"/>
      <c r="B40" s="35"/>
      <c r="C40" s="1218" t="s">
        <v>569</v>
      </c>
      <c r="D40" s="1219"/>
      <c r="E40" s="1220"/>
      <c r="F40" s="36">
        <v>0.16</v>
      </c>
      <c r="G40" s="37">
        <v>0.15</v>
      </c>
      <c r="H40" s="37">
        <v>0.15</v>
      </c>
      <c r="I40" s="37">
        <v>0.3</v>
      </c>
      <c r="J40" s="38">
        <v>0.24</v>
      </c>
      <c r="K40" s="22"/>
      <c r="L40" s="22"/>
      <c r="M40" s="22"/>
      <c r="N40" s="22"/>
      <c r="O40" s="22"/>
      <c r="P40" s="22"/>
    </row>
    <row r="41" spans="1:16" ht="39" customHeight="1" x14ac:dyDescent="0.15">
      <c r="A41" s="22"/>
      <c r="B41" s="35"/>
      <c r="C41" s="1218" t="s">
        <v>570</v>
      </c>
      <c r="D41" s="1219"/>
      <c r="E41" s="1220"/>
      <c r="F41" s="36">
        <v>0.02</v>
      </c>
      <c r="G41" s="37">
        <v>0</v>
      </c>
      <c r="H41" s="37">
        <v>0.04</v>
      </c>
      <c r="I41" s="37">
        <v>0.08</v>
      </c>
      <c r="J41" s="38">
        <v>0.23</v>
      </c>
      <c r="K41" s="22"/>
      <c r="L41" s="22"/>
      <c r="M41" s="22"/>
      <c r="N41" s="22"/>
      <c r="O41" s="22"/>
      <c r="P41" s="22"/>
    </row>
    <row r="42" spans="1:16" ht="39" customHeight="1" x14ac:dyDescent="0.15">
      <c r="A42" s="22"/>
      <c r="B42" s="39"/>
      <c r="C42" s="1218" t="s">
        <v>571</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572</v>
      </c>
      <c r="D43" s="1222"/>
      <c r="E43" s="1223"/>
      <c r="F43" s="41">
        <v>0</v>
      </c>
      <c r="G43" s="42">
        <v>2.94</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dEMjxLQ976dM60khty29EUPvaxBbJqsnF8H7heyhgZsjrLk0DOER4gVu0YUaG8WXgM60vpDHttUUxSnEHEdQ==" saltValue="GBFg3rx8DFsujIkGmII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364</v>
      </c>
      <c r="L45" s="60">
        <v>351</v>
      </c>
      <c r="M45" s="60">
        <v>331</v>
      </c>
      <c r="N45" s="60">
        <v>349</v>
      </c>
      <c r="O45" s="61">
        <v>350</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14</v>
      </c>
      <c r="F48" s="1228"/>
      <c r="G48" s="1228"/>
      <c r="H48" s="1228"/>
      <c r="I48" s="1228"/>
      <c r="J48" s="1229"/>
      <c r="K48" s="63">
        <v>163</v>
      </c>
      <c r="L48" s="64">
        <v>164</v>
      </c>
      <c r="M48" s="64">
        <v>153</v>
      </c>
      <c r="N48" s="64">
        <v>153</v>
      </c>
      <c r="O48" s="65">
        <v>140</v>
      </c>
      <c r="P48" s="48"/>
      <c r="Q48" s="48"/>
      <c r="R48" s="48"/>
      <c r="S48" s="48"/>
      <c r="T48" s="48"/>
      <c r="U48" s="48"/>
    </row>
    <row r="49" spans="1:21" ht="30.75" customHeight="1" x14ac:dyDescent="0.15">
      <c r="A49" s="48"/>
      <c r="B49" s="1236"/>
      <c r="C49" s="1237"/>
      <c r="D49" s="62"/>
      <c r="E49" s="1228" t="s">
        <v>15</v>
      </c>
      <c r="F49" s="1228"/>
      <c r="G49" s="1228"/>
      <c r="H49" s="1228"/>
      <c r="I49" s="1228"/>
      <c r="J49" s="1229"/>
      <c r="K49" s="63" t="s">
        <v>512</v>
      </c>
      <c r="L49" s="64" t="s">
        <v>512</v>
      </c>
      <c r="M49" s="64" t="s">
        <v>512</v>
      </c>
      <c r="N49" s="64" t="s">
        <v>512</v>
      </c>
      <c r="O49" s="65" t="s">
        <v>512</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512</v>
      </c>
      <c r="L50" s="64" t="s">
        <v>512</v>
      </c>
      <c r="M50" s="64" t="s">
        <v>512</v>
      </c>
      <c r="N50" s="64" t="s">
        <v>512</v>
      </c>
      <c r="O50" s="65" t="s">
        <v>512</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350</v>
      </c>
      <c r="L52" s="64">
        <v>364</v>
      </c>
      <c r="M52" s="64">
        <v>341</v>
      </c>
      <c r="N52" s="64">
        <v>352</v>
      </c>
      <c r="O52" s="65">
        <v>353</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177</v>
      </c>
      <c r="L53" s="69">
        <v>151</v>
      </c>
      <c r="M53" s="69">
        <v>143</v>
      </c>
      <c r="N53" s="69">
        <v>150</v>
      </c>
      <c r="O53" s="70">
        <v>137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xBSypRCa17rwkRRHHPmYgY3ontxymBM7ABE5rDyEs10zxFuyhIQ7yVrbXKNqThCTGY42zWZrMtuWWSJFYLoew==" saltValue="Ezz1VP6I4BAD1f8RFI+dr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555</v>
      </c>
      <c r="J40" s="79" t="s">
        <v>556</v>
      </c>
      <c r="K40" s="79" t="s">
        <v>557</v>
      </c>
      <c r="L40" s="79" t="s">
        <v>558</v>
      </c>
      <c r="M40" s="80" t="s">
        <v>559</v>
      </c>
    </row>
    <row r="41" spans="2:13" ht="27.75" customHeight="1" x14ac:dyDescent="0.15">
      <c r="B41" s="1254" t="s">
        <v>23</v>
      </c>
      <c r="C41" s="1255"/>
      <c r="D41" s="81"/>
      <c r="E41" s="1256" t="s">
        <v>24</v>
      </c>
      <c r="F41" s="1256"/>
      <c r="G41" s="1256"/>
      <c r="H41" s="1257"/>
      <c r="I41" s="82">
        <v>3932</v>
      </c>
      <c r="J41" s="83">
        <v>3919</v>
      </c>
      <c r="K41" s="83">
        <v>4029</v>
      </c>
      <c r="L41" s="83">
        <v>3958</v>
      </c>
      <c r="M41" s="84">
        <v>3946</v>
      </c>
    </row>
    <row r="42" spans="2:13" ht="27.75" customHeight="1" x14ac:dyDescent="0.15">
      <c r="B42" s="1244"/>
      <c r="C42" s="1245"/>
      <c r="D42" s="85"/>
      <c r="E42" s="1248" t="s">
        <v>25</v>
      </c>
      <c r="F42" s="1248"/>
      <c r="G42" s="1248"/>
      <c r="H42" s="1249"/>
      <c r="I42" s="86" t="s">
        <v>512</v>
      </c>
      <c r="J42" s="87" t="s">
        <v>512</v>
      </c>
      <c r="K42" s="87" t="s">
        <v>512</v>
      </c>
      <c r="L42" s="87" t="s">
        <v>512</v>
      </c>
      <c r="M42" s="88" t="s">
        <v>512</v>
      </c>
    </row>
    <row r="43" spans="2:13" ht="27.75" customHeight="1" x14ac:dyDescent="0.15">
      <c r="B43" s="1244"/>
      <c r="C43" s="1245"/>
      <c r="D43" s="85"/>
      <c r="E43" s="1248" t="s">
        <v>26</v>
      </c>
      <c r="F43" s="1248"/>
      <c r="G43" s="1248"/>
      <c r="H43" s="1249"/>
      <c r="I43" s="86">
        <v>1486</v>
      </c>
      <c r="J43" s="87">
        <v>1374</v>
      </c>
      <c r="K43" s="87">
        <v>1323</v>
      </c>
      <c r="L43" s="87">
        <v>1312</v>
      </c>
      <c r="M43" s="88">
        <v>1118</v>
      </c>
    </row>
    <row r="44" spans="2:13" ht="27.75" customHeight="1" x14ac:dyDescent="0.15">
      <c r="B44" s="1244"/>
      <c r="C44" s="1245"/>
      <c r="D44" s="85"/>
      <c r="E44" s="1248" t="s">
        <v>27</v>
      </c>
      <c r="F44" s="1248"/>
      <c r="G44" s="1248"/>
      <c r="H44" s="1249"/>
      <c r="I44" s="86" t="s">
        <v>512</v>
      </c>
      <c r="J44" s="87" t="s">
        <v>512</v>
      </c>
      <c r="K44" s="87" t="s">
        <v>512</v>
      </c>
      <c r="L44" s="87" t="s">
        <v>512</v>
      </c>
      <c r="M44" s="88" t="s">
        <v>512</v>
      </c>
    </row>
    <row r="45" spans="2:13" ht="27.75" customHeight="1" x14ac:dyDescent="0.15">
      <c r="B45" s="1244"/>
      <c r="C45" s="1245"/>
      <c r="D45" s="85"/>
      <c r="E45" s="1248" t="s">
        <v>28</v>
      </c>
      <c r="F45" s="1248"/>
      <c r="G45" s="1248"/>
      <c r="H45" s="1249"/>
      <c r="I45" s="86">
        <v>1235</v>
      </c>
      <c r="J45" s="87">
        <v>1172</v>
      </c>
      <c r="K45" s="87">
        <v>1117</v>
      </c>
      <c r="L45" s="87">
        <v>1093</v>
      </c>
      <c r="M45" s="88">
        <v>1062</v>
      </c>
    </row>
    <row r="46" spans="2:13" ht="27.75" customHeight="1" x14ac:dyDescent="0.15">
      <c r="B46" s="1244"/>
      <c r="C46" s="1245"/>
      <c r="D46" s="89"/>
      <c r="E46" s="1248" t="s">
        <v>29</v>
      </c>
      <c r="F46" s="1248"/>
      <c r="G46" s="1248"/>
      <c r="H46" s="1249"/>
      <c r="I46" s="86" t="s">
        <v>512</v>
      </c>
      <c r="J46" s="87" t="s">
        <v>512</v>
      </c>
      <c r="K46" s="87" t="s">
        <v>512</v>
      </c>
      <c r="L46" s="87" t="s">
        <v>512</v>
      </c>
      <c r="M46" s="88" t="s">
        <v>512</v>
      </c>
    </row>
    <row r="47" spans="2:13" ht="27.75" customHeight="1" x14ac:dyDescent="0.15">
      <c r="B47" s="1244"/>
      <c r="C47" s="1245"/>
      <c r="D47" s="90"/>
      <c r="E47" s="1258" t="s">
        <v>30</v>
      </c>
      <c r="F47" s="1259"/>
      <c r="G47" s="1259"/>
      <c r="H47" s="1260"/>
      <c r="I47" s="86" t="s">
        <v>512</v>
      </c>
      <c r="J47" s="87" t="s">
        <v>512</v>
      </c>
      <c r="K47" s="87" t="s">
        <v>512</v>
      </c>
      <c r="L47" s="87" t="s">
        <v>512</v>
      </c>
      <c r="M47" s="88" t="s">
        <v>512</v>
      </c>
    </row>
    <row r="48" spans="2:13" ht="27.75" customHeight="1" x14ac:dyDescent="0.15">
      <c r="B48" s="1244"/>
      <c r="C48" s="1245"/>
      <c r="D48" s="85"/>
      <c r="E48" s="1248" t="s">
        <v>31</v>
      </c>
      <c r="F48" s="1248"/>
      <c r="G48" s="1248"/>
      <c r="H48" s="1249"/>
      <c r="I48" s="86" t="s">
        <v>512</v>
      </c>
      <c r="J48" s="87" t="s">
        <v>512</v>
      </c>
      <c r="K48" s="87" t="s">
        <v>512</v>
      </c>
      <c r="L48" s="87" t="s">
        <v>512</v>
      </c>
      <c r="M48" s="88" t="s">
        <v>512</v>
      </c>
    </row>
    <row r="49" spans="2:13" ht="27.75" customHeight="1" x14ac:dyDescent="0.15">
      <c r="B49" s="1246"/>
      <c r="C49" s="1247"/>
      <c r="D49" s="85"/>
      <c r="E49" s="1248" t="s">
        <v>32</v>
      </c>
      <c r="F49" s="1248"/>
      <c r="G49" s="1248"/>
      <c r="H49" s="1249"/>
      <c r="I49" s="86" t="s">
        <v>512</v>
      </c>
      <c r="J49" s="87">
        <v>1</v>
      </c>
      <c r="K49" s="87" t="s">
        <v>512</v>
      </c>
      <c r="L49" s="87" t="s">
        <v>512</v>
      </c>
      <c r="M49" s="88" t="s">
        <v>512</v>
      </c>
    </row>
    <row r="50" spans="2:13" ht="27.75" customHeight="1" x14ac:dyDescent="0.15">
      <c r="B50" s="1242" t="s">
        <v>33</v>
      </c>
      <c r="C50" s="1243"/>
      <c r="D50" s="91"/>
      <c r="E50" s="1248" t="s">
        <v>34</v>
      </c>
      <c r="F50" s="1248"/>
      <c r="G50" s="1248"/>
      <c r="H50" s="1249"/>
      <c r="I50" s="86">
        <v>721</v>
      </c>
      <c r="J50" s="87">
        <v>715</v>
      </c>
      <c r="K50" s="87">
        <v>626</v>
      </c>
      <c r="L50" s="87">
        <v>681</v>
      </c>
      <c r="M50" s="88">
        <v>741</v>
      </c>
    </row>
    <row r="51" spans="2:13" ht="27.75" customHeight="1" x14ac:dyDescent="0.15">
      <c r="B51" s="1244"/>
      <c r="C51" s="1245"/>
      <c r="D51" s="85"/>
      <c r="E51" s="1248" t="s">
        <v>35</v>
      </c>
      <c r="F51" s="1248"/>
      <c r="G51" s="1248"/>
      <c r="H51" s="1249"/>
      <c r="I51" s="86">
        <v>19</v>
      </c>
      <c r="J51" s="87">
        <v>16</v>
      </c>
      <c r="K51" s="87">
        <v>12</v>
      </c>
      <c r="L51" s="87">
        <v>8</v>
      </c>
      <c r="M51" s="88">
        <v>4</v>
      </c>
    </row>
    <row r="52" spans="2:13" ht="27.75" customHeight="1" x14ac:dyDescent="0.15">
      <c r="B52" s="1246"/>
      <c r="C52" s="1247"/>
      <c r="D52" s="85"/>
      <c r="E52" s="1248" t="s">
        <v>36</v>
      </c>
      <c r="F52" s="1248"/>
      <c r="G52" s="1248"/>
      <c r="H52" s="1249"/>
      <c r="I52" s="86">
        <v>4171</v>
      </c>
      <c r="J52" s="87">
        <v>4084</v>
      </c>
      <c r="K52" s="87">
        <v>4093</v>
      </c>
      <c r="L52" s="87">
        <v>4020</v>
      </c>
      <c r="M52" s="88">
        <v>3970</v>
      </c>
    </row>
    <row r="53" spans="2:13" ht="27.75" customHeight="1" thickBot="1" x14ac:dyDescent="0.2">
      <c r="B53" s="1250" t="s">
        <v>37</v>
      </c>
      <c r="C53" s="1251"/>
      <c r="D53" s="92"/>
      <c r="E53" s="1252" t="s">
        <v>38</v>
      </c>
      <c r="F53" s="1252"/>
      <c r="G53" s="1252"/>
      <c r="H53" s="1253"/>
      <c r="I53" s="93">
        <v>1741</v>
      </c>
      <c r="J53" s="94">
        <v>1651</v>
      </c>
      <c r="K53" s="94">
        <v>1738</v>
      </c>
      <c r="L53" s="94">
        <v>1655</v>
      </c>
      <c r="M53" s="95">
        <v>1411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cPkV9tXQZUD4rDQ4E3T6w66tA1ahMUq6FBS0gNwGds3b0f8V7rz/Z2Wp3466nDYmouxaJMbpMzu8FwLXqkW/g==" saltValue="RqNWQA9M5gEDJLaAo0VG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69" t="s">
        <v>41</v>
      </c>
      <c r="D55" s="1269"/>
      <c r="E55" s="1270"/>
      <c r="F55" s="107">
        <v>285</v>
      </c>
      <c r="G55" s="107">
        <v>265</v>
      </c>
      <c r="H55" s="108">
        <v>255</v>
      </c>
    </row>
    <row r="56" spans="2:8" ht="52.5" customHeight="1" x14ac:dyDescent="0.15">
      <c r="B56" s="109"/>
      <c r="C56" s="1271" t="s">
        <v>42</v>
      </c>
      <c r="D56" s="1271"/>
      <c r="E56" s="1272"/>
      <c r="F56" s="110">
        <v>1</v>
      </c>
      <c r="G56" s="110">
        <v>1</v>
      </c>
      <c r="H56" s="111">
        <v>1</v>
      </c>
    </row>
    <row r="57" spans="2:8" ht="53.25" customHeight="1" x14ac:dyDescent="0.15">
      <c r="B57" s="109"/>
      <c r="C57" s="1273" t="s">
        <v>43</v>
      </c>
      <c r="D57" s="1273"/>
      <c r="E57" s="1274"/>
      <c r="F57" s="112">
        <v>225</v>
      </c>
      <c r="G57" s="112">
        <v>275</v>
      </c>
      <c r="H57" s="113">
        <v>295</v>
      </c>
    </row>
    <row r="58" spans="2:8" ht="45.75" customHeight="1" x14ac:dyDescent="0.15">
      <c r="B58" s="114"/>
      <c r="C58" s="1261" t="s">
        <v>583</v>
      </c>
      <c r="D58" s="1262"/>
      <c r="E58" s="1263"/>
      <c r="F58" s="115">
        <v>200</v>
      </c>
      <c r="G58" s="115">
        <v>250</v>
      </c>
      <c r="H58" s="116">
        <v>270</v>
      </c>
    </row>
    <row r="59" spans="2:8" ht="45.75" customHeight="1" x14ac:dyDescent="0.15">
      <c r="B59" s="114"/>
      <c r="C59" s="1261" t="s">
        <v>584</v>
      </c>
      <c r="D59" s="1262"/>
      <c r="E59" s="1263"/>
      <c r="F59" s="115">
        <v>16</v>
      </c>
      <c r="G59" s="115">
        <v>16</v>
      </c>
      <c r="H59" s="116">
        <v>16</v>
      </c>
    </row>
    <row r="60" spans="2:8" ht="45.75" customHeight="1" x14ac:dyDescent="0.15">
      <c r="B60" s="114"/>
      <c r="C60" s="1261" t="s">
        <v>585</v>
      </c>
      <c r="D60" s="1262"/>
      <c r="E60" s="1263"/>
      <c r="F60" s="115">
        <v>9</v>
      </c>
      <c r="G60" s="115">
        <v>9</v>
      </c>
      <c r="H60" s="116">
        <v>9</v>
      </c>
    </row>
    <row r="61" spans="2:8" ht="45.75" customHeight="1" x14ac:dyDescent="0.15">
      <c r="B61" s="114"/>
      <c r="C61" s="1261" t="s">
        <v>44</v>
      </c>
      <c r="D61" s="1262"/>
      <c r="E61" s="1263"/>
      <c r="F61" s="115"/>
      <c r="G61" s="115"/>
      <c r="H61" s="116"/>
    </row>
    <row r="62" spans="2:8" ht="45.75" customHeight="1" thickBot="1" x14ac:dyDescent="0.2">
      <c r="B62" s="117"/>
      <c r="C62" s="1264" t="s">
        <v>44</v>
      </c>
      <c r="D62" s="1265"/>
      <c r="E62" s="1266"/>
      <c r="F62" s="118"/>
      <c r="G62" s="118"/>
      <c r="H62" s="119"/>
    </row>
    <row r="63" spans="2:8" ht="52.5" customHeight="1" thickBot="1" x14ac:dyDescent="0.2">
      <c r="B63" s="120"/>
      <c r="C63" s="1267" t="s">
        <v>45</v>
      </c>
      <c r="D63" s="1267"/>
      <c r="E63" s="1268"/>
      <c r="F63" s="121">
        <v>510</v>
      </c>
      <c r="G63" s="121">
        <v>540</v>
      </c>
      <c r="H63" s="122">
        <v>550</v>
      </c>
    </row>
    <row r="64" spans="2:8" ht="15" customHeight="1" x14ac:dyDescent="0.15"/>
    <row r="65" ht="0" hidden="1" customHeight="1" x14ac:dyDescent="0.15"/>
    <row r="66" ht="0" hidden="1" customHeight="1" x14ac:dyDescent="0.15"/>
  </sheetData>
  <sheetProtection algorithmName="SHA-512" hashValue="dg6kG862i2y/RVl1Jz/KpwWNA5GQYQQRfav8bCaPVpqT3zjEvMuK4f/NUy7jfxugtkvzvVp81v2tVjQB2xJhvQ==" saltValue="xsCi4ES5Z470VpxAp4tk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611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603</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555</v>
      </c>
      <c r="BQ50" s="1288"/>
      <c r="BR50" s="1288"/>
      <c r="BS50" s="1288"/>
      <c r="BT50" s="1288"/>
      <c r="BU50" s="1288"/>
      <c r="BV50" s="1288"/>
      <c r="BW50" s="1288"/>
      <c r="BX50" s="1288" t="s">
        <v>556</v>
      </c>
      <c r="BY50" s="1288"/>
      <c r="BZ50" s="1288"/>
      <c r="CA50" s="1288"/>
      <c r="CB50" s="1288"/>
      <c r="CC50" s="1288"/>
      <c r="CD50" s="1288"/>
      <c r="CE50" s="1288"/>
      <c r="CF50" s="1288" t="s">
        <v>557</v>
      </c>
      <c r="CG50" s="1288"/>
      <c r="CH50" s="1288"/>
      <c r="CI50" s="1288"/>
      <c r="CJ50" s="1288"/>
      <c r="CK50" s="1288"/>
      <c r="CL50" s="1288"/>
      <c r="CM50" s="1288"/>
      <c r="CN50" s="1288" t="s">
        <v>558</v>
      </c>
      <c r="CO50" s="1288"/>
      <c r="CP50" s="1288"/>
      <c r="CQ50" s="1288"/>
      <c r="CR50" s="1288"/>
      <c r="CS50" s="1288"/>
      <c r="CT50" s="1288"/>
      <c r="CU50" s="1288"/>
      <c r="CV50" s="1288" t="s">
        <v>559</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604</v>
      </c>
      <c r="AO51" s="1292"/>
      <c r="AP51" s="1292"/>
      <c r="AQ51" s="1292"/>
      <c r="AR51" s="1292"/>
      <c r="AS51" s="1292"/>
      <c r="AT51" s="1292"/>
      <c r="AU51" s="1292"/>
      <c r="AV51" s="1292"/>
      <c r="AW51" s="1292"/>
      <c r="AX51" s="1292"/>
      <c r="AY51" s="1292"/>
      <c r="AZ51" s="1292"/>
      <c r="BA51" s="1292"/>
      <c r="BB51" s="1292" t="s">
        <v>605</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65.8</v>
      </c>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606</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71.099999999999994</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607</v>
      </c>
      <c r="AO55" s="1288"/>
      <c r="AP55" s="1288"/>
      <c r="AQ55" s="1288"/>
      <c r="AR55" s="1288"/>
      <c r="AS55" s="1288"/>
      <c r="AT55" s="1288"/>
      <c r="AU55" s="1288"/>
      <c r="AV55" s="1288"/>
      <c r="AW55" s="1288"/>
      <c r="AX55" s="1288"/>
      <c r="AY55" s="1288"/>
      <c r="AZ55" s="1288"/>
      <c r="BA55" s="1288"/>
      <c r="BB55" s="1292" t="s">
        <v>605</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0</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606</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52.1</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608</v>
      </c>
    </row>
    <row r="64" spans="1:109" x14ac:dyDescent="0.15">
      <c r="B64" s="374"/>
      <c r="G64" s="381"/>
      <c r="I64" s="394"/>
      <c r="J64" s="394"/>
      <c r="K64" s="394"/>
      <c r="L64" s="394"/>
      <c r="M64" s="394"/>
      <c r="N64" s="395"/>
      <c r="AM64" s="381"/>
      <c r="AN64" s="381" t="s">
        <v>602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612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603</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555</v>
      </c>
      <c r="BQ72" s="1288"/>
      <c r="BR72" s="1288"/>
      <c r="BS72" s="1288"/>
      <c r="BT72" s="1288"/>
      <c r="BU72" s="1288"/>
      <c r="BV72" s="1288"/>
      <c r="BW72" s="1288"/>
      <c r="BX72" s="1288" t="s">
        <v>556</v>
      </c>
      <c r="BY72" s="1288"/>
      <c r="BZ72" s="1288"/>
      <c r="CA72" s="1288"/>
      <c r="CB72" s="1288"/>
      <c r="CC72" s="1288"/>
      <c r="CD72" s="1288"/>
      <c r="CE72" s="1288"/>
      <c r="CF72" s="1288" t="s">
        <v>557</v>
      </c>
      <c r="CG72" s="1288"/>
      <c r="CH72" s="1288"/>
      <c r="CI72" s="1288"/>
      <c r="CJ72" s="1288"/>
      <c r="CK72" s="1288"/>
      <c r="CL72" s="1288"/>
      <c r="CM72" s="1288"/>
      <c r="CN72" s="1288" t="s">
        <v>558</v>
      </c>
      <c r="CO72" s="1288"/>
      <c r="CP72" s="1288"/>
      <c r="CQ72" s="1288"/>
      <c r="CR72" s="1288"/>
      <c r="CS72" s="1288"/>
      <c r="CT72" s="1288"/>
      <c r="CU72" s="1288"/>
      <c r="CV72" s="1288" t="s">
        <v>559</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604</v>
      </c>
      <c r="AO73" s="1292"/>
      <c r="AP73" s="1292"/>
      <c r="AQ73" s="1292"/>
      <c r="AR73" s="1292"/>
      <c r="AS73" s="1292"/>
      <c r="AT73" s="1292"/>
      <c r="AU73" s="1292"/>
      <c r="AV73" s="1292"/>
      <c r="AW73" s="1292"/>
      <c r="AX73" s="1292"/>
      <c r="AY73" s="1292"/>
      <c r="AZ73" s="1292"/>
      <c r="BA73" s="1292"/>
      <c r="BB73" s="1292" t="s">
        <v>605</v>
      </c>
      <c r="BC73" s="1292"/>
      <c r="BD73" s="1292"/>
      <c r="BE73" s="1292"/>
      <c r="BF73" s="1292"/>
      <c r="BG73" s="1292"/>
      <c r="BH73" s="1292"/>
      <c r="BI73" s="1292"/>
      <c r="BJ73" s="1292"/>
      <c r="BK73" s="1292"/>
      <c r="BL73" s="1292"/>
      <c r="BM73" s="1292"/>
      <c r="BN73" s="1292"/>
      <c r="BO73" s="1292"/>
      <c r="BP73" s="1290">
        <v>69.8</v>
      </c>
      <c r="BQ73" s="1290"/>
      <c r="BR73" s="1290"/>
      <c r="BS73" s="1290"/>
      <c r="BT73" s="1290"/>
      <c r="BU73" s="1290"/>
      <c r="BV73" s="1290"/>
      <c r="BW73" s="1290"/>
      <c r="BX73" s="1290">
        <v>67</v>
      </c>
      <c r="BY73" s="1290"/>
      <c r="BZ73" s="1290"/>
      <c r="CA73" s="1290"/>
      <c r="CB73" s="1290"/>
      <c r="CC73" s="1290"/>
      <c r="CD73" s="1290"/>
      <c r="CE73" s="1290"/>
      <c r="CF73" s="1290">
        <v>68.599999999999994</v>
      </c>
      <c r="CG73" s="1290"/>
      <c r="CH73" s="1290"/>
      <c r="CI73" s="1290"/>
      <c r="CJ73" s="1290"/>
      <c r="CK73" s="1290"/>
      <c r="CL73" s="1290"/>
      <c r="CM73" s="1290"/>
      <c r="CN73" s="1290">
        <v>65.8</v>
      </c>
      <c r="CO73" s="1290"/>
      <c r="CP73" s="1290"/>
      <c r="CQ73" s="1290"/>
      <c r="CR73" s="1290"/>
      <c r="CS73" s="1290"/>
      <c r="CT73" s="1290"/>
      <c r="CU73" s="1290"/>
      <c r="CV73" s="1290">
        <v>56.8</v>
      </c>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609</v>
      </c>
      <c r="BC75" s="1292"/>
      <c r="BD75" s="1292"/>
      <c r="BE75" s="1292"/>
      <c r="BF75" s="1292"/>
      <c r="BG75" s="1292"/>
      <c r="BH75" s="1292"/>
      <c r="BI75" s="1292"/>
      <c r="BJ75" s="1292"/>
      <c r="BK75" s="1292"/>
      <c r="BL75" s="1292"/>
      <c r="BM75" s="1292"/>
      <c r="BN75" s="1292"/>
      <c r="BO75" s="1292"/>
      <c r="BP75" s="1290">
        <v>7.4</v>
      </c>
      <c r="BQ75" s="1290"/>
      <c r="BR75" s="1290"/>
      <c r="BS75" s="1290"/>
      <c r="BT75" s="1290"/>
      <c r="BU75" s="1290"/>
      <c r="BV75" s="1290"/>
      <c r="BW75" s="1290"/>
      <c r="BX75" s="1290">
        <v>6.8</v>
      </c>
      <c r="BY75" s="1290"/>
      <c r="BZ75" s="1290"/>
      <c r="CA75" s="1290"/>
      <c r="CB75" s="1290"/>
      <c r="CC75" s="1290"/>
      <c r="CD75" s="1290"/>
      <c r="CE75" s="1290"/>
      <c r="CF75" s="1290">
        <v>6.2</v>
      </c>
      <c r="CG75" s="1290"/>
      <c r="CH75" s="1290"/>
      <c r="CI75" s="1290"/>
      <c r="CJ75" s="1290"/>
      <c r="CK75" s="1290"/>
      <c r="CL75" s="1290"/>
      <c r="CM75" s="1290"/>
      <c r="CN75" s="1290">
        <v>5.9</v>
      </c>
      <c r="CO75" s="1290"/>
      <c r="CP75" s="1290"/>
      <c r="CQ75" s="1290"/>
      <c r="CR75" s="1290"/>
      <c r="CS75" s="1290"/>
      <c r="CT75" s="1290"/>
      <c r="CU75" s="1290"/>
      <c r="CV75" s="1290">
        <v>5.7</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607</v>
      </c>
      <c r="AO77" s="1288"/>
      <c r="AP77" s="1288"/>
      <c r="AQ77" s="1288"/>
      <c r="AR77" s="1288"/>
      <c r="AS77" s="1288"/>
      <c r="AT77" s="1288"/>
      <c r="AU77" s="1288"/>
      <c r="AV77" s="1288"/>
      <c r="AW77" s="1288"/>
      <c r="AX77" s="1288"/>
      <c r="AY77" s="1288"/>
      <c r="AZ77" s="1288"/>
      <c r="BA77" s="1288"/>
      <c r="BB77" s="1292" t="s">
        <v>605</v>
      </c>
      <c r="BC77" s="1292"/>
      <c r="BD77" s="1292"/>
      <c r="BE77" s="1292"/>
      <c r="BF77" s="1292"/>
      <c r="BG77" s="1292"/>
      <c r="BH77" s="1292"/>
      <c r="BI77" s="1292"/>
      <c r="BJ77" s="1292"/>
      <c r="BK77" s="1292"/>
      <c r="BL77" s="1292"/>
      <c r="BM77" s="1292"/>
      <c r="BN77" s="1292"/>
      <c r="BO77" s="1292"/>
      <c r="BP77" s="1290">
        <v>18.899999999999999</v>
      </c>
      <c r="BQ77" s="1290"/>
      <c r="BR77" s="1290"/>
      <c r="BS77" s="1290"/>
      <c r="BT77" s="1290"/>
      <c r="BU77" s="1290"/>
      <c r="BV77" s="1290"/>
      <c r="BW77" s="1290"/>
      <c r="BX77" s="1290">
        <v>10.199999999999999</v>
      </c>
      <c r="BY77" s="1290"/>
      <c r="BZ77" s="1290"/>
      <c r="CA77" s="1290"/>
      <c r="CB77" s="1290"/>
      <c r="CC77" s="1290"/>
      <c r="CD77" s="1290"/>
      <c r="CE77" s="1290"/>
      <c r="CF77" s="1290">
        <v>13.1</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609</v>
      </c>
      <c r="BC79" s="1292"/>
      <c r="BD79" s="1292"/>
      <c r="BE79" s="1292"/>
      <c r="BF79" s="1292"/>
      <c r="BG79" s="1292"/>
      <c r="BH79" s="1292"/>
      <c r="BI79" s="1292"/>
      <c r="BJ79" s="1292"/>
      <c r="BK79" s="1292"/>
      <c r="BL79" s="1292"/>
      <c r="BM79" s="1292"/>
      <c r="BN79" s="1292"/>
      <c r="BO79" s="1292"/>
      <c r="BP79" s="1290">
        <v>10.1</v>
      </c>
      <c r="BQ79" s="1290"/>
      <c r="BR79" s="1290"/>
      <c r="BS79" s="1290"/>
      <c r="BT79" s="1290"/>
      <c r="BU79" s="1290"/>
      <c r="BV79" s="1290"/>
      <c r="BW79" s="1290"/>
      <c r="BX79" s="1290">
        <v>9.1</v>
      </c>
      <c r="BY79" s="1290"/>
      <c r="BZ79" s="1290"/>
      <c r="CA79" s="1290"/>
      <c r="CB79" s="1290"/>
      <c r="CC79" s="1290"/>
      <c r="CD79" s="1290"/>
      <c r="CE79" s="1290"/>
      <c r="CF79" s="1290">
        <v>8.9</v>
      </c>
      <c r="CG79" s="1290"/>
      <c r="CH79" s="1290"/>
      <c r="CI79" s="1290"/>
      <c r="CJ79" s="1290"/>
      <c r="CK79" s="1290"/>
      <c r="CL79" s="1290"/>
      <c r="CM79" s="1290"/>
      <c r="CN79" s="1290">
        <v>7.9</v>
      </c>
      <c r="CO79" s="1290"/>
      <c r="CP79" s="1290"/>
      <c r="CQ79" s="1290"/>
      <c r="CR79" s="1290"/>
      <c r="CS79" s="1290"/>
      <c r="CT79" s="1290"/>
      <c r="CU79" s="1290"/>
      <c r="CV79" s="1290">
        <v>7.9</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8pQqMm7BfmsWRuNvWBVXL658YlPgKwZ4eVplEcjbGnSnpkzUxhQ6X3f/ejqjYgdz3SetAhmyoV1+3qVlbj6ww==" saltValue="dyNo03wUB64lR2TdefwD8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Pjzy2za+HlF/4Gh1LJY829WqLps/0J61wH0YkF+fqVSxj2mtdSs8nGmcxPSD5QAUwzAiO1mDE3VFp89KrEJTw==" saltValue="GVMy48+AMEn6t2thjgKL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rTkTn0rTc4f3ju3+UO1A1r/2HaxRfPTdMxmwswZtRpMgAv33SWuAIHIMsY6qGLYrvt2Iq4BI2qUOXme4A7ZyA==" saltValue="k/cepYJ2vKd6npPl7Mws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14098</v>
      </c>
      <c r="E3" s="141"/>
      <c r="F3" s="142">
        <v>82748</v>
      </c>
      <c r="G3" s="143"/>
      <c r="H3" s="144"/>
    </row>
    <row r="4" spans="1:8" x14ac:dyDescent="0.15">
      <c r="A4" s="145"/>
      <c r="B4" s="146"/>
      <c r="C4" s="147"/>
      <c r="D4" s="148">
        <v>11673</v>
      </c>
      <c r="E4" s="149"/>
      <c r="F4" s="150">
        <v>44732</v>
      </c>
      <c r="G4" s="151"/>
      <c r="H4" s="152"/>
    </row>
    <row r="5" spans="1:8" x14ac:dyDescent="0.15">
      <c r="A5" s="133" t="s">
        <v>547</v>
      </c>
      <c r="B5" s="138"/>
      <c r="C5" s="139"/>
      <c r="D5" s="140">
        <v>24663</v>
      </c>
      <c r="E5" s="141"/>
      <c r="F5" s="142">
        <v>91837</v>
      </c>
      <c r="G5" s="143"/>
      <c r="H5" s="144"/>
    </row>
    <row r="6" spans="1:8" x14ac:dyDescent="0.15">
      <c r="A6" s="145"/>
      <c r="B6" s="146"/>
      <c r="C6" s="147"/>
      <c r="D6" s="148">
        <v>9763</v>
      </c>
      <c r="E6" s="149"/>
      <c r="F6" s="150">
        <v>54439</v>
      </c>
      <c r="G6" s="151"/>
      <c r="H6" s="152"/>
    </row>
    <row r="7" spans="1:8" x14ac:dyDescent="0.15">
      <c r="A7" s="133" t="s">
        <v>548</v>
      </c>
      <c r="B7" s="138"/>
      <c r="C7" s="139"/>
      <c r="D7" s="140">
        <v>36185</v>
      </c>
      <c r="E7" s="141"/>
      <c r="F7" s="142">
        <v>75972</v>
      </c>
      <c r="G7" s="143"/>
      <c r="H7" s="144"/>
    </row>
    <row r="8" spans="1:8" x14ac:dyDescent="0.15">
      <c r="A8" s="145"/>
      <c r="B8" s="146"/>
      <c r="C8" s="147"/>
      <c r="D8" s="148">
        <v>25493</v>
      </c>
      <c r="E8" s="149"/>
      <c r="F8" s="150">
        <v>40712</v>
      </c>
      <c r="G8" s="151"/>
      <c r="H8" s="152"/>
    </row>
    <row r="9" spans="1:8" x14ac:dyDescent="0.15">
      <c r="A9" s="133" t="s">
        <v>549</v>
      </c>
      <c r="B9" s="138"/>
      <c r="C9" s="139"/>
      <c r="D9" s="140">
        <v>20774</v>
      </c>
      <c r="E9" s="141"/>
      <c r="F9" s="142">
        <v>79466</v>
      </c>
      <c r="G9" s="143"/>
      <c r="H9" s="144"/>
    </row>
    <row r="10" spans="1:8" x14ac:dyDescent="0.15">
      <c r="A10" s="145"/>
      <c r="B10" s="146"/>
      <c r="C10" s="147"/>
      <c r="D10" s="148">
        <v>13463</v>
      </c>
      <c r="E10" s="149"/>
      <c r="F10" s="150">
        <v>44645</v>
      </c>
      <c r="G10" s="151"/>
      <c r="H10" s="152"/>
    </row>
    <row r="11" spans="1:8" x14ac:dyDescent="0.15">
      <c r="A11" s="133" t="s">
        <v>550</v>
      </c>
      <c r="B11" s="138"/>
      <c r="C11" s="139"/>
      <c r="D11" s="140">
        <v>42526</v>
      </c>
      <c r="E11" s="141"/>
      <c r="F11" s="142">
        <v>90072</v>
      </c>
      <c r="G11" s="143"/>
      <c r="H11" s="144"/>
    </row>
    <row r="12" spans="1:8" x14ac:dyDescent="0.15">
      <c r="A12" s="145"/>
      <c r="B12" s="146"/>
      <c r="C12" s="153"/>
      <c r="D12" s="148">
        <v>24259</v>
      </c>
      <c r="E12" s="149"/>
      <c r="F12" s="150">
        <v>46083</v>
      </c>
      <c r="G12" s="151"/>
      <c r="H12" s="152"/>
    </row>
    <row r="13" spans="1:8" x14ac:dyDescent="0.15">
      <c r="A13" s="133"/>
      <c r="B13" s="138"/>
      <c r="C13" s="154"/>
      <c r="D13" s="155">
        <v>27649</v>
      </c>
      <c r="E13" s="156"/>
      <c r="F13" s="157">
        <v>84019</v>
      </c>
      <c r="G13" s="158"/>
      <c r="H13" s="144"/>
    </row>
    <row r="14" spans="1:8" x14ac:dyDescent="0.15">
      <c r="A14" s="145"/>
      <c r="B14" s="146"/>
      <c r="C14" s="147"/>
      <c r="D14" s="148">
        <v>16930</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8.43</v>
      </c>
      <c r="C19" s="159">
        <f>ROUND(VALUE(SUBSTITUTE(実質収支比率等に係る経年分析!G$48,"▲","-")),2)</f>
        <v>9.7799999999999994</v>
      </c>
      <c r="D19" s="159">
        <f>ROUND(VALUE(SUBSTITUTE(実質収支比率等に係る経年分析!H$48,"▲","-")),2)</f>
        <v>8.2799999999999994</v>
      </c>
      <c r="E19" s="159">
        <f>ROUND(VALUE(SUBSTITUTE(実質収支比率等に係る経年分析!I$48,"▲","-")),2)</f>
        <v>6.94</v>
      </c>
      <c r="F19" s="159">
        <f>ROUND(VALUE(SUBSTITUTE(実質収支比率等に係る経年分析!J$48,"▲","-")),2)</f>
        <v>10.37</v>
      </c>
    </row>
    <row r="20" spans="1:11" x14ac:dyDescent="0.15">
      <c r="A20" s="159" t="s">
        <v>49</v>
      </c>
      <c r="B20" s="159">
        <f>ROUND(VALUE(SUBSTITUTE(実質収支比率等に係る経年分析!F$47,"▲","-")),2)</f>
        <v>16</v>
      </c>
      <c r="C20" s="159">
        <f>ROUND(VALUE(SUBSTITUTE(実質収支比率等に係る経年分析!G$47,"▲","-")),2)</f>
        <v>15.03</v>
      </c>
      <c r="D20" s="159">
        <f>ROUND(VALUE(SUBSTITUTE(実質収支比率等に係る経年分析!H$47,"▲","-")),2)</f>
        <v>9.92</v>
      </c>
      <c r="E20" s="159">
        <f>ROUND(VALUE(SUBSTITUTE(実質収支比率等に係る経年分析!I$47,"▲","-")),2)</f>
        <v>9.25</v>
      </c>
      <c r="F20" s="159">
        <f>ROUND(VALUE(SUBSTITUTE(実質収支比率等に係る経年分析!J$47,"▲","-")),2)</f>
        <v>9</v>
      </c>
    </row>
    <row r="21" spans="1:11" x14ac:dyDescent="0.15">
      <c r="A21" s="159" t="s">
        <v>50</v>
      </c>
      <c r="B21" s="159">
        <f>IF(ISNUMBER(VALUE(SUBSTITUTE(実質収支比率等に係る経年分析!F$49,"▲","-"))),ROUND(VALUE(SUBSTITUTE(実質収支比率等に係る経年分析!F$49,"▲","-")),2),NA())</f>
        <v>3.52</v>
      </c>
      <c r="C21" s="159">
        <f>IF(ISNUMBER(VALUE(SUBSTITUTE(実質収支比率等に係る経年分析!G$49,"▲","-"))),ROUND(VALUE(SUBSTITUTE(実質収支比率等に係る経年分析!G$49,"▲","-")),2),NA())</f>
        <v>-0.81</v>
      </c>
      <c r="D21" s="159">
        <f>IF(ISNUMBER(VALUE(SUBSTITUTE(実質収支比率等に係る経年分析!H$49,"▲","-"))),ROUND(VALUE(SUBSTITUTE(実質収支比率等に係る経年分析!H$49,"▲","-")),2),NA())</f>
        <v>-6.23</v>
      </c>
      <c r="E21" s="159">
        <f>IF(ISNUMBER(VALUE(SUBSTITUTE(実質収支比率等に係る経年分析!I$49,"▲","-"))),ROUND(VALUE(SUBSTITUTE(実質収支比率等に係る経年分析!I$49,"▲","-")),2),NA())</f>
        <v>-2.06</v>
      </c>
      <c r="F21" s="159">
        <f>IF(ISNUMBER(VALUE(SUBSTITUTE(実質収支比率等に係る経年分析!J$49,"▲","-"))),ROUND(VALUE(SUBSTITUTE(実質収支比率等に係る経年分析!J$49,"▲","-")),2),NA())</f>
        <v>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2.94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寄簡易水道事業特別会計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0.23</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0.24</v>
      </c>
    </row>
    <row r="31" spans="1:11" x14ac:dyDescent="0.15">
      <c r="A31" s="160" t="str">
        <f>IF(連結実質赤字比率に係る赤字・黒字の構成分析!C$39="",NA(),連結実質赤字比率に係る赤字・黒字の構成分析!C$39)</f>
        <v>国民健康保険診療所事業特別会計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0.45</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0.77</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1.31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2.15</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1.55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2.77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5.56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5.34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8.42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8.2799999999999994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10.08</v>
      </c>
    </row>
    <row r="36" spans="1:16" x14ac:dyDescent="0.15">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10.84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12.85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13.23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14.03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350</v>
      </c>
      <c r="E42" s="161"/>
      <c r="F42" s="161"/>
      <c r="G42" s="161">
        <f>'実質公債費比率（分子）の構造'!L$52</f>
        <v>364</v>
      </c>
      <c r="H42" s="161"/>
      <c r="I42" s="161"/>
      <c r="J42" s="161">
        <f>'実質公債費比率（分子）の構造'!M$52</f>
        <v>341</v>
      </c>
      <c r="K42" s="161"/>
      <c r="L42" s="161"/>
      <c r="M42" s="161">
        <f>'実質公債費比率（分子）の構造'!N$52</f>
        <v>352</v>
      </c>
      <c r="N42" s="161"/>
      <c r="O42" s="161"/>
      <c r="P42" s="161">
        <f>'実質公債費比率（分子）の構造'!O$52</f>
        <v>353</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163</v>
      </c>
      <c r="C46" s="161"/>
      <c r="D46" s="161"/>
      <c r="E46" s="161">
        <f>'実質公債費比率（分子）の構造'!L$48</f>
        <v>164</v>
      </c>
      <c r="F46" s="161"/>
      <c r="G46" s="161"/>
      <c r="H46" s="161">
        <f>'実質公債費比率（分子）の構造'!M$48</f>
        <v>153</v>
      </c>
      <c r="I46" s="161"/>
      <c r="J46" s="161"/>
      <c r="K46" s="161">
        <f>'実質公債費比率（分子）の構造'!N$48</f>
        <v>153</v>
      </c>
      <c r="L46" s="161"/>
      <c r="M46" s="161"/>
      <c r="N46" s="161">
        <f>'実質公債費比率（分子）の構造'!O$48</f>
        <v>140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364</v>
      </c>
      <c r="C49" s="161"/>
      <c r="D49" s="161"/>
      <c r="E49" s="161">
        <f>'実質公債費比率（分子）の構造'!L$45</f>
        <v>351</v>
      </c>
      <c r="F49" s="161"/>
      <c r="G49" s="161"/>
      <c r="H49" s="161">
        <f>'実質公債費比率（分子）の構造'!M$45</f>
        <v>331</v>
      </c>
      <c r="I49" s="161"/>
      <c r="J49" s="161"/>
      <c r="K49" s="161">
        <f>'実質公債費比率（分子）の構造'!N$45</f>
        <v>349</v>
      </c>
      <c r="L49" s="161"/>
      <c r="M49" s="161"/>
      <c r="N49" s="161">
        <f>'実質公債費比率（分子）の構造'!O$45</f>
        <v>350</v>
      </c>
      <c r="O49" s="161"/>
      <c r="P49" s="161"/>
    </row>
    <row r="50" spans="1:16" x14ac:dyDescent="0.15">
      <c r="A50" s="161" t="s">
        <v>65</v>
      </c>
      <c r="B50" s="161" t="e">
        <f>NA()</f>
        <v>#N/A</v>
      </c>
      <c r="C50" s="161">
        <f>IF(ISNUMBER('実質公債費比率（分子）の構造'!K$53),'実質公債費比率（分子）の構造'!K$53,NA())</f>
        <v>177</v>
      </c>
      <c r="D50" s="161" t="e">
        <f>NA()</f>
        <v>#N/A</v>
      </c>
      <c r="E50" s="161" t="e">
        <f>NA()</f>
        <v>#N/A</v>
      </c>
      <c r="F50" s="161">
        <f>IF(ISNUMBER('実質公債費比率（分子）の構造'!L$53),'実質公債費比率（分子）の構造'!L$53,NA())</f>
        <v>151</v>
      </c>
      <c r="G50" s="161" t="e">
        <f>NA()</f>
        <v>#N/A</v>
      </c>
      <c r="H50" s="161" t="e">
        <f>NA()</f>
        <v>#N/A</v>
      </c>
      <c r="I50" s="161">
        <f>IF(ISNUMBER('実質公債費比率（分子）の構造'!M$53),'実質公債費比率（分子）の構造'!M$53,NA())</f>
        <v>143</v>
      </c>
      <c r="J50" s="161" t="e">
        <f>NA()</f>
        <v>#N/A</v>
      </c>
      <c r="K50" s="161" t="e">
        <f>NA()</f>
        <v>#N/A</v>
      </c>
      <c r="L50" s="161">
        <f>IF(ISNUMBER('実質公債費比率（分子）の構造'!N$53),'実質公債費比率（分子）の構造'!N$53,NA())</f>
        <v>150</v>
      </c>
      <c r="M50" s="161" t="e">
        <f>NA()</f>
        <v>#N/A</v>
      </c>
      <c r="N50" s="161" t="e">
        <f>NA()</f>
        <v>#N/A</v>
      </c>
      <c r="O50" s="161">
        <f>IF(ISNUMBER('実質公債費比率（分子）の構造'!O$53),'実質公債費比率（分子）の構造'!O$53,NA())</f>
        <v>137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4171</v>
      </c>
      <c r="E56" s="160"/>
      <c r="F56" s="160"/>
      <c r="G56" s="160">
        <f>'将来負担比率（分子）の構造'!J$52</f>
        <v>4084</v>
      </c>
      <c r="H56" s="160"/>
      <c r="I56" s="160"/>
      <c r="J56" s="160">
        <f>'将来負担比率（分子）の構造'!K$52</f>
        <v>4093</v>
      </c>
      <c r="K56" s="160"/>
      <c r="L56" s="160"/>
      <c r="M56" s="160">
        <f>'将来負担比率（分子）の構造'!L$52</f>
        <v>4020</v>
      </c>
      <c r="N56" s="160"/>
      <c r="O56" s="160"/>
      <c r="P56" s="160">
        <f>'将来負担比率（分子）の構造'!M$52</f>
        <v>3970</v>
      </c>
    </row>
    <row r="57" spans="1:16" x14ac:dyDescent="0.15">
      <c r="A57" s="160" t="s">
        <v>35</v>
      </c>
      <c r="B57" s="160"/>
      <c r="C57" s="160"/>
      <c r="D57" s="160">
        <f>'将来負担比率（分子）の構造'!I$51</f>
        <v>19</v>
      </c>
      <c r="E57" s="160"/>
      <c r="F57" s="160"/>
      <c r="G57" s="160">
        <f>'将来負担比率（分子）の構造'!J$51</f>
        <v>16</v>
      </c>
      <c r="H57" s="160"/>
      <c r="I57" s="160"/>
      <c r="J57" s="160">
        <f>'将来負担比率（分子）の構造'!K$51</f>
        <v>12</v>
      </c>
      <c r="K57" s="160"/>
      <c r="L57" s="160"/>
      <c r="M57" s="160">
        <f>'将来負担比率（分子）の構造'!L$51</f>
        <v>8</v>
      </c>
      <c r="N57" s="160"/>
      <c r="O57" s="160"/>
      <c r="P57" s="160">
        <f>'将来負担比率（分子）の構造'!M$51</f>
        <v>4</v>
      </c>
    </row>
    <row r="58" spans="1:16" x14ac:dyDescent="0.15">
      <c r="A58" s="160" t="s">
        <v>34</v>
      </c>
      <c r="B58" s="160"/>
      <c r="C58" s="160"/>
      <c r="D58" s="160">
        <f>'将来負担比率（分子）の構造'!I$50</f>
        <v>721</v>
      </c>
      <c r="E58" s="160"/>
      <c r="F58" s="160"/>
      <c r="G58" s="160">
        <f>'将来負担比率（分子）の構造'!J$50</f>
        <v>715</v>
      </c>
      <c r="H58" s="160"/>
      <c r="I58" s="160"/>
      <c r="J58" s="160">
        <f>'将来負担比率（分子）の構造'!K$50</f>
        <v>626</v>
      </c>
      <c r="K58" s="160"/>
      <c r="L58" s="160"/>
      <c r="M58" s="160">
        <f>'将来負担比率（分子）の構造'!L$50</f>
        <v>681</v>
      </c>
      <c r="N58" s="160"/>
      <c r="O58" s="160"/>
      <c r="P58" s="160">
        <f>'将来負担比率（分子）の構造'!M$50</f>
        <v>741</v>
      </c>
    </row>
    <row r="59" spans="1:16" x14ac:dyDescent="0.15">
      <c r="A59" s="160" t="s">
        <v>32</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1235</v>
      </c>
      <c r="C62" s="160"/>
      <c r="D62" s="160"/>
      <c r="E62" s="160">
        <f>'将来負担比率（分子）の構造'!J$45</f>
        <v>1172</v>
      </c>
      <c r="F62" s="160"/>
      <c r="G62" s="160"/>
      <c r="H62" s="160">
        <f>'将来負担比率（分子）の構造'!K$45</f>
        <v>1117</v>
      </c>
      <c r="I62" s="160"/>
      <c r="J62" s="160"/>
      <c r="K62" s="160">
        <f>'将来負担比率（分子）の構造'!L$45</f>
        <v>1093</v>
      </c>
      <c r="L62" s="160"/>
      <c r="M62" s="160"/>
      <c r="N62" s="160">
        <f>'将来負担比率（分子）の構造'!M$45</f>
        <v>1062</v>
      </c>
      <c r="O62" s="160"/>
      <c r="P62" s="160"/>
    </row>
    <row r="63" spans="1:16" x14ac:dyDescent="0.15">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1486</v>
      </c>
      <c r="C64" s="160"/>
      <c r="D64" s="160"/>
      <c r="E64" s="160">
        <f>'将来負担比率（分子）の構造'!J$43</f>
        <v>1374</v>
      </c>
      <c r="F64" s="160"/>
      <c r="G64" s="160"/>
      <c r="H64" s="160">
        <f>'将来負担比率（分子）の構造'!K$43</f>
        <v>1323</v>
      </c>
      <c r="I64" s="160"/>
      <c r="J64" s="160"/>
      <c r="K64" s="160">
        <f>'将来負担比率（分子）の構造'!L$43</f>
        <v>1312</v>
      </c>
      <c r="L64" s="160"/>
      <c r="M64" s="160"/>
      <c r="N64" s="160">
        <f>'将来負担比率（分子）の構造'!M$43</f>
        <v>1118</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3932</v>
      </c>
      <c r="C66" s="160"/>
      <c r="D66" s="160"/>
      <c r="E66" s="160">
        <f>'将来負担比率（分子）の構造'!J$41</f>
        <v>3919</v>
      </c>
      <c r="F66" s="160"/>
      <c r="G66" s="160"/>
      <c r="H66" s="160">
        <f>'将来負担比率（分子）の構造'!K$41</f>
        <v>4029</v>
      </c>
      <c r="I66" s="160"/>
      <c r="J66" s="160"/>
      <c r="K66" s="160">
        <f>'将来負担比率（分子）の構造'!L$41</f>
        <v>3958</v>
      </c>
      <c r="L66" s="160"/>
      <c r="M66" s="160"/>
      <c r="N66" s="160">
        <f>'将来負担比率（分子）の構造'!M$41</f>
        <v>3946</v>
      </c>
      <c r="O66" s="160"/>
      <c r="P66" s="160"/>
    </row>
    <row r="67" spans="1:16" x14ac:dyDescent="0.15">
      <c r="A67" s="160" t="s">
        <v>69</v>
      </c>
      <c r="B67" s="160" t="e">
        <f>NA()</f>
        <v>#N/A</v>
      </c>
      <c r="C67" s="160">
        <f>IF(ISNUMBER('将来負担比率（分子）の構造'!I$53), IF('将来負担比率（分子）の構造'!I$53 &lt; 0, 0, '将来負担比率（分子）の構造'!I$53), NA())</f>
        <v>1741</v>
      </c>
      <c r="D67" s="160" t="e">
        <f>NA()</f>
        <v>#N/A</v>
      </c>
      <c r="E67" s="160" t="e">
        <f>NA()</f>
        <v>#N/A</v>
      </c>
      <c r="F67" s="160">
        <f>IF(ISNUMBER('将来負担比率（分子）の構造'!J$53), IF('将来負担比率（分子）の構造'!J$53 &lt; 0, 0, '将来負担比率（分子）の構造'!J$53), NA())</f>
        <v>1651</v>
      </c>
      <c r="G67" s="160" t="e">
        <f>NA()</f>
        <v>#N/A</v>
      </c>
      <c r="H67" s="160" t="e">
        <f>NA()</f>
        <v>#N/A</v>
      </c>
      <c r="I67" s="160">
        <f>IF(ISNUMBER('将来負担比率（分子）の構造'!K$53), IF('将来負担比率（分子）の構造'!K$53 &lt; 0, 0, '将来負担比率（分子）の構造'!K$53), NA())</f>
        <v>1738</v>
      </c>
      <c r="J67" s="160" t="e">
        <f>NA()</f>
        <v>#N/A</v>
      </c>
      <c r="K67" s="160" t="e">
        <f>NA()</f>
        <v>#N/A</v>
      </c>
      <c r="L67" s="160">
        <f>IF(ISNUMBER('将来負担比率（分子）の構造'!L$53), IF('将来負担比率（分子）の構造'!L$53 &lt; 0, 0, '将来負担比率（分子）の構造'!L$53), NA())</f>
        <v>1655</v>
      </c>
      <c r="M67" s="160" t="e">
        <f>NA()</f>
        <v>#N/A</v>
      </c>
      <c r="N67" s="160" t="e">
        <f>NA()</f>
        <v>#N/A</v>
      </c>
      <c r="O67" s="160">
        <f>IF(ISNUMBER('将来負担比率（分子）の構造'!M$53), IF('将来負担比率（分子）の構造'!M$53 &lt; 0, 0, '将来負担比率（分子）の構造'!M$53), NA())</f>
        <v>1411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285</v>
      </c>
      <c r="C72" s="164">
        <f>基金残高に係る経年分析!G55</f>
        <v>265</v>
      </c>
      <c r="D72" s="164">
        <f>基金残高に係る経年分析!H55</f>
        <v>255</v>
      </c>
    </row>
    <row r="73" spans="1:16" x14ac:dyDescent="0.15">
      <c r="A73" s="163" t="s">
        <v>72</v>
      </c>
      <c r="B73" s="164">
        <f>基金残高に係る経年分析!F56</f>
        <v>1</v>
      </c>
      <c r="C73" s="164">
        <f>基金残高に係る経年分析!G56</f>
        <v>1</v>
      </c>
      <c r="D73" s="164">
        <f>基金残高に係る経年分析!H56</f>
        <v>1</v>
      </c>
    </row>
    <row r="74" spans="1:16" x14ac:dyDescent="0.15">
      <c r="A74" s="163" t="s">
        <v>73</v>
      </c>
      <c r="B74" s="164">
        <f>基金残高に係る経年分析!F57</f>
        <v>225</v>
      </c>
      <c r="C74" s="164">
        <f>基金残高に係る経年分析!G57</f>
        <v>275</v>
      </c>
      <c r="D74" s="164">
        <f>基金残高に係る経年分析!H57</f>
        <v>295</v>
      </c>
    </row>
  </sheetData>
  <sheetProtection algorithmName="SHA-512" hashValue="DzQd57HR9H+WRTysKMDXHRXSzb2jDHUZweFLgVLOViQHNX5MgZHmh3I6yyDlf+qsRhII6XQ6neKoxm7M8YWslw==" saltValue="0xjJKdVB3yKSXUboJhjD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1639267</v>
      </c>
      <c r="S5" s="707"/>
      <c r="T5" s="707"/>
      <c r="U5" s="707"/>
      <c r="V5" s="707"/>
      <c r="W5" s="707"/>
      <c r="X5" s="707"/>
      <c r="Y5" s="753"/>
      <c r="Z5" s="771">
        <v>35.6</v>
      </c>
      <c r="AA5" s="771"/>
      <c r="AB5" s="771"/>
      <c r="AC5" s="771"/>
      <c r="AD5" s="772">
        <v>1639267</v>
      </c>
      <c r="AE5" s="772"/>
      <c r="AF5" s="772"/>
      <c r="AG5" s="772"/>
      <c r="AH5" s="772"/>
      <c r="AI5" s="772"/>
      <c r="AJ5" s="772"/>
      <c r="AK5" s="772"/>
      <c r="AL5" s="754">
        <v>59.4</v>
      </c>
      <c r="AM5" s="723"/>
      <c r="AN5" s="723"/>
      <c r="AO5" s="755"/>
      <c r="AP5" s="740" t="s">
        <v>221</v>
      </c>
      <c r="AQ5" s="741"/>
      <c r="AR5" s="741"/>
      <c r="AS5" s="741"/>
      <c r="AT5" s="741"/>
      <c r="AU5" s="741"/>
      <c r="AV5" s="741"/>
      <c r="AW5" s="741"/>
      <c r="AX5" s="741"/>
      <c r="AY5" s="741"/>
      <c r="AZ5" s="741"/>
      <c r="BA5" s="741"/>
      <c r="BB5" s="741"/>
      <c r="BC5" s="741"/>
      <c r="BD5" s="741"/>
      <c r="BE5" s="741"/>
      <c r="BF5" s="742"/>
      <c r="BG5" s="641">
        <v>1639267</v>
      </c>
      <c r="BH5" s="644"/>
      <c r="BI5" s="644"/>
      <c r="BJ5" s="644"/>
      <c r="BK5" s="644"/>
      <c r="BL5" s="644"/>
      <c r="BM5" s="644"/>
      <c r="BN5" s="645"/>
      <c r="BO5" s="703">
        <v>100</v>
      </c>
      <c r="BP5" s="703"/>
      <c r="BQ5" s="703"/>
      <c r="BR5" s="703"/>
      <c r="BS5" s="704" t="s">
        <v>222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214</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26369</v>
      </c>
      <c r="S6" s="644"/>
      <c r="T6" s="644"/>
      <c r="U6" s="644"/>
      <c r="V6" s="644"/>
      <c r="W6" s="644"/>
      <c r="X6" s="644"/>
      <c r="Y6" s="645"/>
      <c r="Z6" s="703">
        <v>0.6</v>
      </c>
      <c r="AA6" s="703"/>
      <c r="AB6" s="703"/>
      <c r="AC6" s="703"/>
      <c r="AD6" s="704">
        <v>26369</v>
      </c>
      <c r="AE6" s="704"/>
      <c r="AF6" s="704"/>
      <c r="AG6" s="704"/>
      <c r="AH6" s="704"/>
      <c r="AI6" s="704"/>
      <c r="AJ6" s="704"/>
      <c r="AK6" s="704"/>
      <c r="AL6" s="646">
        <v>1</v>
      </c>
      <c r="AM6" s="647"/>
      <c r="AN6" s="647"/>
      <c r="AO6" s="705"/>
      <c r="AP6" s="638" t="s">
        <v>227</v>
      </c>
      <c r="AQ6" s="639"/>
      <c r="AR6" s="639"/>
      <c r="AS6" s="639"/>
      <c r="AT6" s="639"/>
      <c r="AU6" s="639"/>
      <c r="AV6" s="639"/>
      <c r="AW6" s="639"/>
      <c r="AX6" s="639"/>
      <c r="AY6" s="639"/>
      <c r="AZ6" s="639"/>
      <c r="BA6" s="639"/>
      <c r="BB6" s="639"/>
      <c r="BC6" s="639"/>
      <c r="BD6" s="639"/>
      <c r="BE6" s="639"/>
      <c r="BF6" s="640"/>
      <c r="BG6" s="641">
        <v>1639267</v>
      </c>
      <c r="BH6" s="644"/>
      <c r="BI6" s="644"/>
      <c r="BJ6" s="644"/>
      <c r="BK6" s="644"/>
      <c r="BL6" s="644"/>
      <c r="BM6" s="644"/>
      <c r="BN6" s="645"/>
      <c r="BO6" s="703">
        <v>100</v>
      </c>
      <c r="BP6" s="703"/>
      <c r="BQ6" s="703"/>
      <c r="BR6" s="703"/>
      <c r="BS6" s="704" t="s">
        <v>123</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86616</v>
      </c>
      <c r="CS6" s="644"/>
      <c r="CT6" s="644"/>
      <c r="CU6" s="644"/>
      <c r="CV6" s="644"/>
      <c r="CW6" s="644"/>
      <c r="CX6" s="644"/>
      <c r="CY6" s="645"/>
      <c r="CZ6" s="754">
        <v>2</v>
      </c>
      <c r="DA6" s="723"/>
      <c r="DB6" s="723"/>
      <c r="DC6" s="757"/>
      <c r="DD6" s="649" t="s">
        <v>123</v>
      </c>
      <c r="DE6" s="644"/>
      <c r="DF6" s="644"/>
      <c r="DG6" s="644"/>
      <c r="DH6" s="644"/>
      <c r="DI6" s="644"/>
      <c r="DJ6" s="644"/>
      <c r="DK6" s="644"/>
      <c r="DL6" s="644"/>
      <c r="DM6" s="644"/>
      <c r="DN6" s="644"/>
      <c r="DO6" s="644"/>
      <c r="DP6" s="645"/>
      <c r="DQ6" s="649">
        <v>86616</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1909</v>
      </c>
      <c r="S7" s="644"/>
      <c r="T7" s="644"/>
      <c r="U7" s="644"/>
      <c r="V7" s="644"/>
      <c r="W7" s="644"/>
      <c r="X7" s="644"/>
      <c r="Y7" s="645"/>
      <c r="Z7" s="703">
        <v>0</v>
      </c>
      <c r="AA7" s="703"/>
      <c r="AB7" s="703"/>
      <c r="AC7" s="703"/>
      <c r="AD7" s="704">
        <v>1909</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765734</v>
      </c>
      <c r="BH7" s="644"/>
      <c r="BI7" s="644"/>
      <c r="BJ7" s="644"/>
      <c r="BK7" s="644"/>
      <c r="BL7" s="644"/>
      <c r="BM7" s="644"/>
      <c r="BN7" s="645"/>
      <c r="BO7" s="703">
        <v>46.7</v>
      </c>
      <c r="BP7" s="703"/>
      <c r="BQ7" s="703"/>
      <c r="BR7" s="703"/>
      <c r="BS7" s="704" t="s">
        <v>123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891400</v>
      </c>
      <c r="CS7" s="644"/>
      <c r="CT7" s="644"/>
      <c r="CU7" s="644"/>
      <c r="CV7" s="644"/>
      <c r="CW7" s="644"/>
      <c r="CX7" s="644"/>
      <c r="CY7" s="645"/>
      <c r="CZ7" s="703">
        <v>20.8</v>
      </c>
      <c r="DA7" s="703"/>
      <c r="DB7" s="703"/>
      <c r="DC7" s="703"/>
      <c r="DD7" s="649">
        <v>125888</v>
      </c>
      <c r="DE7" s="644"/>
      <c r="DF7" s="644"/>
      <c r="DG7" s="644"/>
      <c r="DH7" s="644"/>
      <c r="DI7" s="644"/>
      <c r="DJ7" s="644"/>
      <c r="DK7" s="644"/>
      <c r="DL7" s="644"/>
      <c r="DM7" s="644"/>
      <c r="DN7" s="644"/>
      <c r="DO7" s="644"/>
      <c r="DP7" s="645"/>
      <c r="DQ7" s="649">
        <v>672091</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8958</v>
      </c>
      <c r="S8" s="644"/>
      <c r="T8" s="644"/>
      <c r="U8" s="644"/>
      <c r="V8" s="644"/>
      <c r="W8" s="644"/>
      <c r="X8" s="644"/>
      <c r="Y8" s="645"/>
      <c r="Z8" s="703">
        <v>0.2</v>
      </c>
      <c r="AA8" s="703"/>
      <c r="AB8" s="703"/>
      <c r="AC8" s="703"/>
      <c r="AD8" s="704">
        <v>8958</v>
      </c>
      <c r="AE8" s="704"/>
      <c r="AF8" s="704"/>
      <c r="AG8" s="704"/>
      <c r="AH8" s="704"/>
      <c r="AI8" s="704"/>
      <c r="AJ8" s="704"/>
      <c r="AK8" s="704"/>
      <c r="AL8" s="646">
        <v>0.3</v>
      </c>
      <c r="AM8" s="647"/>
      <c r="AN8" s="647"/>
      <c r="AO8" s="705"/>
      <c r="AP8" s="638" t="s">
        <v>233</v>
      </c>
      <c r="AQ8" s="639"/>
      <c r="AR8" s="639"/>
      <c r="AS8" s="639"/>
      <c r="AT8" s="639"/>
      <c r="AU8" s="639"/>
      <c r="AV8" s="639"/>
      <c r="AW8" s="639"/>
      <c r="AX8" s="639"/>
      <c r="AY8" s="639"/>
      <c r="AZ8" s="639"/>
      <c r="BA8" s="639"/>
      <c r="BB8" s="639"/>
      <c r="BC8" s="639"/>
      <c r="BD8" s="639"/>
      <c r="BE8" s="639"/>
      <c r="BF8" s="640"/>
      <c r="BG8" s="641">
        <v>20030</v>
      </c>
      <c r="BH8" s="644"/>
      <c r="BI8" s="644"/>
      <c r="BJ8" s="644"/>
      <c r="BK8" s="644"/>
      <c r="BL8" s="644"/>
      <c r="BM8" s="644"/>
      <c r="BN8" s="645"/>
      <c r="BO8" s="703">
        <v>1.2</v>
      </c>
      <c r="BP8" s="703"/>
      <c r="BQ8" s="703"/>
      <c r="BR8" s="703"/>
      <c r="BS8" s="649" t="s">
        <v>234</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1302858</v>
      </c>
      <c r="CS8" s="644"/>
      <c r="CT8" s="644"/>
      <c r="CU8" s="644"/>
      <c r="CV8" s="644"/>
      <c r="CW8" s="644"/>
      <c r="CX8" s="644"/>
      <c r="CY8" s="645"/>
      <c r="CZ8" s="703">
        <v>30.3</v>
      </c>
      <c r="DA8" s="703"/>
      <c r="DB8" s="703"/>
      <c r="DC8" s="703"/>
      <c r="DD8" s="649">
        <v>63133</v>
      </c>
      <c r="DE8" s="644"/>
      <c r="DF8" s="644"/>
      <c r="DG8" s="644"/>
      <c r="DH8" s="644"/>
      <c r="DI8" s="644"/>
      <c r="DJ8" s="644"/>
      <c r="DK8" s="644"/>
      <c r="DL8" s="644"/>
      <c r="DM8" s="644"/>
      <c r="DN8" s="644"/>
      <c r="DO8" s="644"/>
      <c r="DP8" s="645"/>
      <c r="DQ8" s="649">
        <v>683486</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9605</v>
      </c>
      <c r="S9" s="644"/>
      <c r="T9" s="644"/>
      <c r="U9" s="644"/>
      <c r="V9" s="644"/>
      <c r="W9" s="644"/>
      <c r="X9" s="644"/>
      <c r="Y9" s="645"/>
      <c r="Z9" s="703">
        <v>0.2</v>
      </c>
      <c r="AA9" s="703"/>
      <c r="AB9" s="703"/>
      <c r="AC9" s="703"/>
      <c r="AD9" s="704">
        <v>9605</v>
      </c>
      <c r="AE9" s="704"/>
      <c r="AF9" s="704"/>
      <c r="AG9" s="704"/>
      <c r="AH9" s="704"/>
      <c r="AI9" s="704"/>
      <c r="AJ9" s="704"/>
      <c r="AK9" s="704"/>
      <c r="AL9" s="646">
        <v>0.3</v>
      </c>
      <c r="AM9" s="647"/>
      <c r="AN9" s="647"/>
      <c r="AO9" s="705"/>
      <c r="AP9" s="638" t="s">
        <v>237</v>
      </c>
      <c r="AQ9" s="639"/>
      <c r="AR9" s="639"/>
      <c r="AS9" s="639"/>
      <c r="AT9" s="639"/>
      <c r="AU9" s="639"/>
      <c r="AV9" s="639"/>
      <c r="AW9" s="639"/>
      <c r="AX9" s="639"/>
      <c r="AY9" s="639"/>
      <c r="AZ9" s="639"/>
      <c r="BA9" s="639"/>
      <c r="BB9" s="639"/>
      <c r="BC9" s="639"/>
      <c r="BD9" s="639"/>
      <c r="BE9" s="639"/>
      <c r="BF9" s="640"/>
      <c r="BG9" s="641">
        <v>584118</v>
      </c>
      <c r="BH9" s="644"/>
      <c r="BI9" s="644"/>
      <c r="BJ9" s="644"/>
      <c r="BK9" s="644"/>
      <c r="BL9" s="644"/>
      <c r="BM9" s="644"/>
      <c r="BN9" s="645"/>
      <c r="BO9" s="703">
        <v>35.6</v>
      </c>
      <c r="BP9" s="703"/>
      <c r="BQ9" s="703"/>
      <c r="BR9" s="703"/>
      <c r="BS9" s="649" t="s">
        <v>123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284962</v>
      </c>
      <c r="CS9" s="644"/>
      <c r="CT9" s="644"/>
      <c r="CU9" s="644"/>
      <c r="CV9" s="644"/>
      <c r="CW9" s="644"/>
      <c r="CX9" s="644"/>
      <c r="CY9" s="645"/>
      <c r="CZ9" s="703">
        <v>6.6</v>
      </c>
      <c r="DA9" s="703"/>
      <c r="DB9" s="703"/>
      <c r="DC9" s="703"/>
      <c r="DD9" s="649">
        <v>29428</v>
      </c>
      <c r="DE9" s="644"/>
      <c r="DF9" s="644"/>
      <c r="DG9" s="644"/>
      <c r="DH9" s="644"/>
      <c r="DI9" s="644"/>
      <c r="DJ9" s="644"/>
      <c r="DK9" s="644"/>
      <c r="DL9" s="644"/>
      <c r="DM9" s="644"/>
      <c r="DN9" s="644"/>
      <c r="DO9" s="644"/>
      <c r="DP9" s="645"/>
      <c r="DQ9" s="649">
        <v>254143</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131</v>
      </c>
      <c r="AE10" s="704"/>
      <c r="AF10" s="704"/>
      <c r="AG10" s="704"/>
      <c r="AH10" s="704"/>
      <c r="AI10" s="704"/>
      <c r="AJ10" s="704"/>
      <c r="AK10" s="704"/>
      <c r="AL10" s="646" t="s">
        <v>222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34630</v>
      </c>
      <c r="BH10" s="644"/>
      <c r="BI10" s="644"/>
      <c r="BJ10" s="644"/>
      <c r="BK10" s="644"/>
      <c r="BL10" s="644"/>
      <c r="BM10" s="644"/>
      <c r="BN10" s="645"/>
      <c r="BO10" s="703">
        <v>2.1</v>
      </c>
      <c r="BP10" s="703"/>
      <c r="BQ10" s="703"/>
      <c r="BR10" s="703"/>
      <c r="BS10" s="649" t="s">
        <v>222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7483</v>
      </c>
      <c r="CS10" s="644"/>
      <c r="CT10" s="644"/>
      <c r="CU10" s="644"/>
      <c r="CV10" s="644"/>
      <c r="CW10" s="644"/>
      <c r="CX10" s="644"/>
      <c r="CY10" s="645"/>
      <c r="CZ10" s="703">
        <v>0.2</v>
      </c>
      <c r="DA10" s="703"/>
      <c r="DB10" s="703"/>
      <c r="DC10" s="703"/>
      <c r="DD10" s="649" t="s">
        <v>234</v>
      </c>
      <c r="DE10" s="644"/>
      <c r="DF10" s="644"/>
      <c r="DG10" s="644"/>
      <c r="DH10" s="644"/>
      <c r="DI10" s="644"/>
      <c r="DJ10" s="644"/>
      <c r="DK10" s="644"/>
      <c r="DL10" s="644"/>
      <c r="DM10" s="644"/>
      <c r="DN10" s="644"/>
      <c r="DO10" s="644"/>
      <c r="DP10" s="645"/>
      <c r="DQ10" s="649">
        <v>2483</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131</v>
      </c>
      <c r="AA11" s="703"/>
      <c r="AB11" s="703"/>
      <c r="AC11" s="703"/>
      <c r="AD11" s="704" t="s">
        <v>222</v>
      </c>
      <c r="AE11" s="704"/>
      <c r="AF11" s="704"/>
      <c r="AG11" s="704"/>
      <c r="AH11" s="704"/>
      <c r="AI11" s="704"/>
      <c r="AJ11" s="704"/>
      <c r="AK11" s="704"/>
      <c r="AL11" s="646" t="s">
        <v>123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126956</v>
      </c>
      <c r="BH11" s="644"/>
      <c r="BI11" s="644"/>
      <c r="BJ11" s="644"/>
      <c r="BK11" s="644"/>
      <c r="BL11" s="644"/>
      <c r="BM11" s="644"/>
      <c r="BN11" s="645"/>
      <c r="BO11" s="703">
        <v>7.7</v>
      </c>
      <c r="BP11" s="703"/>
      <c r="BQ11" s="703"/>
      <c r="BR11" s="703"/>
      <c r="BS11" s="649" t="s">
        <v>131</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113316</v>
      </c>
      <c r="CS11" s="644"/>
      <c r="CT11" s="644"/>
      <c r="CU11" s="644"/>
      <c r="CV11" s="644"/>
      <c r="CW11" s="644"/>
      <c r="CX11" s="644"/>
      <c r="CY11" s="645"/>
      <c r="CZ11" s="703">
        <v>2.6</v>
      </c>
      <c r="DA11" s="703"/>
      <c r="DB11" s="703"/>
      <c r="DC11" s="703"/>
      <c r="DD11" s="649">
        <v>5634</v>
      </c>
      <c r="DE11" s="644"/>
      <c r="DF11" s="644"/>
      <c r="DG11" s="644"/>
      <c r="DH11" s="644"/>
      <c r="DI11" s="644"/>
      <c r="DJ11" s="644"/>
      <c r="DK11" s="644"/>
      <c r="DL11" s="644"/>
      <c r="DM11" s="644"/>
      <c r="DN11" s="644"/>
      <c r="DO11" s="644"/>
      <c r="DP11" s="645"/>
      <c r="DQ11" s="649">
        <v>78897</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181884</v>
      </c>
      <c r="S12" s="644"/>
      <c r="T12" s="644"/>
      <c r="U12" s="644"/>
      <c r="V12" s="644"/>
      <c r="W12" s="644"/>
      <c r="X12" s="644"/>
      <c r="Y12" s="645"/>
      <c r="Z12" s="703">
        <v>4</v>
      </c>
      <c r="AA12" s="703"/>
      <c r="AB12" s="703"/>
      <c r="AC12" s="703"/>
      <c r="AD12" s="704">
        <v>181884</v>
      </c>
      <c r="AE12" s="704"/>
      <c r="AF12" s="704"/>
      <c r="AG12" s="704"/>
      <c r="AH12" s="704"/>
      <c r="AI12" s="704"/>
      <c r="AJ12" s="704"/>
      <c r="AK12" s="704"/>
      <c r="AL12" s="646">
        <v>6.6</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794133</v>
      </c>
      <c r="BH12" s="644"/>
      <c r="BI12" s="644"/>
      <c r="BJ12" s="644"/>
      <c r="BK12" s="644"/>
      <c r="BL12" s="644"/>
      <c r="BM12" s="644"/>
      <c r="BN12" s="645"/>
      <c r="BO12" s="703">
        <v>48.4</v>
      </c>
      <c r="BP12" s="703"/>
      <c r="BQ12" s="703"/>
      <c r="BR12" s="703"/>
      <c r="BS12" s="649" t="s">
        <v>123</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79009</v>
      </c>
      <c r="CS12" s="644"/>
      <c r="CT12" s="644"/>
      <c r="CU12" s="644"/>
      <c r="CV12" s="644"/>
      <c r="CW12" s="644"/>
      <c r="CX12" s="644"/>
      <c r="CY12" s="645"/>
      <c r="CZ12" s="703">
        <v>1.8</v>
      </c>
      <c r="DA12" s="703"/>
      <c r="DB12" s="703"/>
      <c r="DC12" s="703"/>
      <c r="DD12" s="649">
        <v>3184</v>
      </c>
      <c r="DE12" s="644"/>
      <c r="DF12" s="644"/>
      <c r="DG12" s="644"/>
      <c r="DH12" s="644"/>
      <c r="DI12" s="644"/>
      <c r="DJ12" s="644"/>
      <c r="DK12" s="644"/>
      <c r="DL12" s="644"/>
      <c r="DM12" s="644"/>
      <c r="DN12" s="644"/>
      <c r="DO12" s="644"/>
      <c r="DP12" s="645"/>
      <c r="DQ12" s="649">
        <v>75029</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52037</v>
      </c>
      <c r="S13" s="644"/>
      <c r="T13" s="644"/>
      <c r="U13" s="644"/>
      <c r="V13" s="644"/>
      <c r="W13" s="644"/>
      <c r="X13" s="644"/>
      <c r="Y13" s="645"/>
      <c r="Z13" s="703">
        <v>1.1000000000000001</v>
      </c>
      <c r="AA13" s="703"/>
      <c r="AB13" s="703"/>
      <c r="AC13" s="703"/>
      <c r="AD13" s="704">
        <v>52037</v>
      </c>
      <c r="AE13" s="704"/>
      <c r="AF13" s="704"/>
      <c r="AG13" s="704"/>
      <c r="AH13" s="704"/>
      <c r="AI13" s="704"/>
      <c r="AJ13" s="704"/>
      <c r="AK13" s="704"/>
      <c r="AL13" s="646">
        <v>1.9</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793823</v>
      </c>
      <c r="BH13" s="644"/>
      <c r="BI13" s="644"/>
      <c r="BJ13" s="644"/>
      <c r="BK13" s="644"/>
      <c r="BL13" s="644"/>
      <c r="BM13" s="644"/>
      <c r="BN13" s="645"/>
      <c r="BO13" s="703">
        <v>48.4</v>
      </c>
      <c r="BP13" s="703"/>
      <c r="BQ13" s="703"/>
      <c r="BR13" s="703"/>
      <c r="BS13" s="649" t="s">
        <v>123</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465790</v>
      </c>
      <c r="CS13" s="644"/>
      <c r="CT13" s="644"/>
      <c r="CU13" s="644"/>
      <c r="CV13" s="644"/>
      <c r="CW13" s="644"/>
      <c r="CX13" s="644"/>
      <c r="CY13" s="645"/>
      <c r="CZ13" s="703">
        <v>10.8</v>
      </c>
      <c r="DA13" s="703"/>
      <c r="DB13" s="703"/>
      <c r="DC13" s="703"/>
      <c r="DD13" s="649">
        <v>179240</v>
      </c>
      <c r="DE13" s="644"/>
      <c r="DF13" s="644"/>
      <c r="DG13" s="644"/>
      <c r="DH13" s="644"/>
      <c r="DI13" s="644"/>
      <c r="DJ13" s="644"/>
      <c r="DK13" s="644"/>
      <c r="DL13" s="644"/>
      <c r="DM13" s="644"/>
      <c r="DN13" s="644"/>
      <c r="DO13" s="644"/>
      <c r="DP13" s="645"/>
      <c r="DQ13" s="649">
        <v>330053</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222</v>
      </c>
      <c r="S14" s="644"/>
      <c r="T14" s="644"/>
      <c r="U14" s="644"/>
      <c r="V14" s="644"/>
      <c r="W14" s="644"/>
      <c r="X14" s="644"/>
      <c r="Y14" s="645"/>
      <c r="Z14" s="703" t="s">
        <v>131</v>
      </c>
      <c r="AA14" s="703"/>
      <c r="AB14" s="703"/>
      <c r="AC14" s="703"/>
      <c r="AD14" s="704" t="s">
        <v>131</v>
      </c>
      <c r="AE14" s="704"/>
      <c r="AF14" s="704"/>
      <c r="AG14" s="704"/>
      <c r="AH14" s="704"/>
      <c r="AI14" s="704"/>
      <c r="AJ14" s="704"/>
      <c r="AK14" s="704"/>
      <c r="AL14" s="646" t="s">
        <v>123</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25363</v>
      </c>
      <c r="BH14" s="644"/>
      <c r="BI14" s="644"/>
      <c r="BJ14" s="644"/>
      <c r="BK14" s="644"/>
      <c r="BL14" s="644"/>
      <c r="BM14" s="644"/>
      <c r="BN14" s="645"/>
      <c r="BO14" s="703">
        <v>1.5</v>
      </c>
      <c r="BP14" s="703"/>
      <c r="BQ14" s="703"/>
      <c r="BR14" s="703"/>
      <c r="BS14" s="649" t="s">
        <v>131</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235943</v>
      </c>
      <c r="CS14" s="644"/>
      <c r="CT14" s="644"/>
      <c r="CU14" s="644"/>
      <c r="CV14" s="644"/>
      <c r="CW14" s="644"/>
      <c r="CX14" s="644"/>
      <c r="CY14" s="645"/>
      <c r="CZ14" s="703">
        <v>5.5</v>
      </c>
      <c r="DA14" s="703"/>
      <c r="DB14" s="703"/>
      <c r="DC14" s="703"/>
      <c r="DD14" s="649">
        <v>28376</v>
      </c>
      <c r="DE14" s="644"/>
      <c r="DF14" s="644"/>
      <c r="DG14" s="644"/>
      <c r="DH14" s="644"/>
      <c r="DI14" s="644"/>
      <c r="DJ14" s="644"/>
      <c r="DK14" s="644"/>
      <c r="DL14" s="644"/>
      <c r="DM14" s="644"/>
      <c r="DN14" s="644"/>
      <c r="DO14" s="644"/>
      <c r="DP14" s="645"/>
      <c r="DQ14" s="649">
        <v>207521</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14262</v>
      </c>
      <c r="S15" s="644"/>
      <c r="T15" s="644"/>
      <c r="U15" s="644"/>
      <c r="V15" s="644"/>
      <c r="W15" s="644"/>
      <c r="X15" s="644"/>
      <c r="Y15" s="645"/>
      <c r="Z15" s="703">
        <v>0.3</v>
      </c>
      <c r="AA15" s="703"/>
      <c r="AB15" s="703"/>
      <c r="AC15" s="703"/>
      <c r="AD15" s="704">
        <v>14262</v>
      </c>
      <c r="AE15" s="704"/>
      <c r="AF15" s="704"/>
      <c r="AG15" s="704"/>
      <c r="AH15" s="704"/>
      <c r="AI15" s="704"/>
      <c r="AJ15" s="704"/>
      <c r="AK15" s="704"/>
      <c r="AL15" s="646">
        <v>0.5</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54037</v>
      </c>
      <c r="BH15" s="644"/>
      <c r="BI15" s="644"/>
      <c r="BJ15" s="644"/>
      <c r="BK15" s="644"/>
      <c r="BL15" s="644"/>
      <c r="BM15" s="644"/>
      <c r="BN15" s="645"/>
      <c r="BO15" s="703">
        <v>3.3</v>
      </c>
      <c r="BP15" s="703"/>
      <c r="BQ15" s="703"/>
      <c r="BR15" s="703"/>
      <c r="BS15" s="649" t="s">
        <v>131</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476834</v>
      </c>
      <c r="CS15" s="644"/>
      <c r="CT15" s="644"/>
      <c r="CU15" s="644"/>
      <c r="CV15" s="644"/>
      <c r="CW15" s="644"/>
      <c r="CX15" s="644"/>
      <c r="CY15" s="645"/>
      <c r="CZ15" s="703">
        <v>11.1</v>
      </c>
      <c r="DA15" s="703"/>
      <c r="DB15" s="703"/>
      <c r="DC15" s="703"/>
      <c r="DD15" s="649">
        <v>43491</v>
      </c>
      <c r="DE15" s="644"/>
      <c r="DF15" s="644"/>
      <c r="DG15" s="644"/>
      <c r="DH15" s="644"/>
      <c r="DI15" s="644"/>
      <c r="DJ15" s="644"/>
      <c r="DK15" s="644"/>
      <c r="DL15" s="644"/>
      <c r="DM15" s="644"/>
      <c r="DN15" s="644"/>
      <c r="DO15" s="644"/>
      <c r="DP15" s="645"/>
      <c r="DQ15" s="649">
        <v>428672</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222</v>
      </c>
      <c r="AE16" s="704"/>
      <c r="AF16" s="704"/>
      <c r="AG16" s="704"/>
      <c r="AH16" s="704"/>
      <c r="AI16" s="704"/>
      <c r="AJ16" s="704"/>
      <c r="AK16" s="704"/>
      <c r="AL16" s="646" t="s">
        <v>222</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131</v>
      </c>
      <c r="BH16" s="644"/>
      <c r="BI16" s="644"/>
      <c r="BJ16" s="644"/>
      <c r="BK16" s="644"/>
      <c r="BL16" s="644"/>
      <c r="BM16" s="644"/>
      <c r="BN16" s="645"/>
      <c r="BO16" s="703" t="s">
        <v>123</v>
      </c>
      <c r="BP16" s="703"/>
      <c r="BQ16" s="703"/>
      <c r="BR16" s="703"/>
      <c r="BS16" s="649" t="s">
        <v>131</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123</v>
      </c>
      <c r="CS16" s="644"/>
      <c r="CT16" s="644"/>
      <c r="CU16" s="644"/>
      <c r="CV16" s="644"/>
      <c r="CW16" s="644"/>
      <c r="CX16" s="644"/>
      <c r="CY16" s="645"/>
      <c r="CZ16" s="703" t="s">
        <v>131</v>
      </c>
      <c r="DA16" s="703"/>
      <c r="DB16" s="703"/>
      <c r="DC16" s="703"/>
      <c r="DD16" s="649" t="s">
        <v>123</v>
      </c>
      <c r="DE16" s="644"/>
      <c r="DF16" s="644"/>
      <c r="DG16" s="644"/>
      <c r="DH16" s="644"/>
      <c r="DI16" s="644"/>
      <c r="DJ16" s="644"/>
      <c r="DK16" s="644"/>
      <c r="DL16" s="644"/>
      <c r="DM16" s="644"/>
      <c r="DN16" s="644"/>
      <c r="DO16" s="644"/>
      <c r="DP16" s="645"/>
      <c r="DQ16" s="649" t="s">
        <v>222</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7360</v>
      </c>
      <c r="S17" s="644"/>
      <c r="T17" s="644"/>
      <c r="U17" s="644"/>
      <c r="V17" s="644"/>
      <c r="W17" s="644"/>
      <c r="X17" s="644"/>
      <c r="Y17" s="645"/>
      <c r="Z17" s="703">
        <v>0.2</v>
      </c>
      <c r="AA17" s="703"/>
      <c r="AB17" s="703"/>
      <c r="AC17" s="703"/>
      <c r="AD17" s="704">
        <v>7360</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222</v>
      </c>
      <c r="BH17" s="644"/>
      <c r="BI17" s="644"/>
      <c r="BJ17" s="644"/>
      <c r="BK17" s="644"/>
      <c r="BL17" s="644"/>
      <c r="BM17" s="644"/>
      <c r="BN17" s="645"/>
      <c r="BO17" s="703" t="s">
        <v>131</v>
      </c>
      <c r="BP17" s="703"/>
      <c r="BQ17" s="703"/>
      <c r="BR17" s="703"/>
      <c r="BS17" s="649" t="s">
        <v>123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350427</v>
      </c>
      <c r="CS17" s="644"/>
      <c r="CT17" s="644"/>
      <c r="CU17" s="644"/>
      <c r="CV17" s="644"/>
      <c r="CW17" s="644"/>
      <c r="CX17" s="644"/>
      <c r="CY17" s="645"/>
      <c r="CZ17" s="703">
        <v>8.1999999999999993</v>
      </c>
      <c r="DA17" s="703"/>
      <c r="DB17" s="703"/>
      <c r="DC17" s="703"/>
      <c r="DD17" s="649" t="s">
        <v>131</v>
      </c>
      <c r="DE17" s="644"/>
      <c r="DF17" s="644"/>
      <c r="DG17" s="644"/>
      <c r="DH17" s="644"/>
      <c r="DI17" s="644"/>
      <c r="DJ17" s="644"/>
      <c r="DK17" s="644"/>
      <c r="DL17" s="644"/>
      <c r="DM17" s="644"/>
      <c r="DN17" s="644"/>
      <c r="DO17" s="644"/>
      <c r="DP17" s="645"/>
      <c r="DQ17" s="649">
        <v>346395</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874287</v>
      </c>
      <c r="S18" s="644"/>
      <c r="T18" s="644"/>
      <c r="U18" s="644"/>
      <c r="V18" s="644"/>
      <c r="W18" s="644"/>
      <c r="X18" s="644"/>
      <c r="Y18" s="645"/>
      <c r="Z18" s="703">
        <v>19</v>
      </c>
      <c r="AA18" s="703"/>
      <c r="AB18" s="703"/>
      <c r="AC18" s="703"/>
      <c r="AD18" s="704">
        <v>770789</v>
      </c>
      <c r="AE18" s="704"/>
      <c r="AF18" s="704"/>
      <c r="AG18" s="704"/>
      <c r="AH18" s="704"/>
      <c r="AI18" s="704"/>
      <c r="AJ18" s="704"/>
      <c r="AK18" s="704"/>
      <c r="AL18" s="646">
        <v>27.9</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222</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234</v>
      </c>
      <c r="DE18" s="644"/>
      <c r="DF18" s="644"/>
      <c r="DG18" s="644"/>
      <c r="DH18" s="644"/>
      <c r="DI18" s="644"/>
      <c r="DJ18" s="644"/>
      <c r="DK18" s="644"/>
      <c r="DL18" s="644"/>
      <c r="DM18" s="644"/>
      <c r="DN18" s="644"/>
      <c r="DO18" s="644"/>
      <c r="DP18" s="645"/>
      <c r="DQ18" s="649" t="s">
        <v>222</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770789</v>
      </c>
      <c r="S19" s="644"/>
      <c r="T19" s="644"/>
      <c r="U19" s="644"/>
      <c r="V19" s="644"/>
      <c r="W19" s="644"/>
      <c r="X19" s="644"/>
      <c r="Y19" s="645"/>
      <c r="Z19" s="703">
        <v>16.8</v>
      </c>
      <c r="AA19" s="703"/>
      <c r="AB19" s="703"/>
      <c r="AC19" s="703"/>
      <c r="AD19" s="704">
        <v>770789</v>
      </c>
      <c r="AE19" s="704"/>
      <c r="AF19" s="704"/>
      <c r="AG19" s="704"/>
      <c r="AH19" s="704"/>
      <c r="AI19" s="704"/>
      <c r="AJ19" s="704"/>
      <c r="AK19" s="704"/>
      <c r="AL19" s="646">
        <v>27.9</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131</v>
      </c>
      <c r="BH19" s="644"/>
      <c r="BI19" s="644"/>
      <c r="BJ19" s="644"/>
      <c r="BK19" s="644"/>
      <c r="BL19" s="644"/>
      <c r="BM19" s="644"/>
      <c r="BN19" s="645"/>
      <c r="BO19" s="703" t="s">
        <v>131</v>
      </c>
      <c r="BP19" s="703"/>
      <c r="BQ19" s="703"/>
      <c r="BR19" s="703"/>
      <c r="BS19" s="649" t="s">
        <v>131</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234</v>
      </c>
      <c r="CS19" s="644"/>
      <c r="CT19" s="644"/>
      <c r="CU19" s="644"/>
      <c r="CV19" s="644"/>
      <c r="CW19" s="644"/>
      <c r="CX19" s="644"/>
      <c r="CY19" s="645"/>
      <c r="CZ19" s="703" t="s">
        <v>131</v>
      </c>
      <c r="DA19" s="703"/>
      <c r="DB19" s="703"/>
      <c r="DC19" s="703"/>
      <c r="DD19" s="649" t="s">
        <v>222</v>
      </c>
      <c r="DE19" s="644"/>
      <c r="DF19" s="644"/>
      <c r="DG19" s="644"/>
      <c r="DH19" s="644"/>
      <c r="DI19" s="644"/>
      <c r="DJ19" s="644"/>
      <c r="DK19" s="644"/>
      <c r="DL19" s="644"/>
      <c r="DM19" s="644"/>
      <c r="DN19" s="644"/>
      <c r="DO19" s="644"/>
      <c r="DP19" s="645"/>
      <c r="DQ19" s="649" t="s">
        <v>222</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103485</v>
      </c>
      <c r="S20" s="644"/>
      <c r="T20" s="644"/>
      <c r="U20" s="644"/>
      <c r="V20" s="644"/>
      <c r="W20" s="644"/>
      <c r="X20" s="644"/>
      <c r="Y20" s="645"/>
      <c r="Z20" s="703">
        <v>2.2000000000000002</v>
      </c>
      <c r="AA20" s="703"/>
      <c r="AB20" s="703"/>
      <c r="AC20" s="703"/>
      <c r="AD20" s="704" t="s">
        <v>222</v>
      </c>
      <c r="AE20" s="704"/>
      <c r="AF20" s="704"/>
      <c r="AG20" s="704"/>
      <c r="AH20" s="704"/>
      <c r="AI20" s="704"/>
      <c r="AJ20" s="704"/>
      <c r="AK20" s="704"/>
      <c r="AL20" s="646" t="s">
        <v>123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222</v>
      </c>
      <c r="BH20" s="644"/>
      <c r="BI20" s="644"/>
      <c r="BJ20" s="644"/>
      <c r="BK20" s="644"/>
      <c r="BL20" s="644"/>
      <c r="BM20" s="644"/>
      <c r="BN20" s="645"/>
      <c r="BO20" s="703" t="s">
        <v>123</v>
      </c>
      <c r="BP20" s="703"/>
      <c r="BQ20" s="703"/>
      <c r="BR20" s="703"/>
      <c r="BS20" s="649" t="s">
        <v>222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4294638</v>
      </c>
      <c r="CS20" s="644"/>
      <c r="CT20" s="644"/>
      <c r="CU20" s="644"/>
      <c r="CV20" s="644"/>
      <c r="CW20" s="644"/>
      <c r="CX20" s="644"/>
      <c r="CY20" s="645"/>
      <c r="CZ20" s="703">
        <v>100</v>
      </c>
      <c r="DA20" s="703"/>
      <c r="DB20" s="703"/>
      <c r="DC20" s="703"/>
      <c r="DD20" s="649">
        <v>478374</v>
      </c>
      <c r="DE20" s="644"/>
      <c r="DF20" s="644"/>
      <c r="DG20" s="644"/>
      <c r="DH20" s="644"/>
      <c r="DI20" s="644"/>
      <c r="DJ20" s="644"/>
      <c r="DK20" s="644"/>
      <c r="DL20" s="644"/>
      <c r="DM20" s="644"/>
      <c r="DN20" s="644"/>
      <c r="DO20" s="644"/>
      <c r="DP20" s="645"/>
      <c r="DQ20" s="649">
        <v>3165386</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v>13</v>
      </c>
      <c r="S21" s="644"/>
      <c r="T21" s="644"/>
      <c r="U21" s="644"/>
      <c r="V21" s="644"/>
      <c r="W21" s="644"/>
      <c r="X21" s="644"/>
      <c r="Y21" s="645"/>
      <c r="Z21" s="703">
        <v>0</v>
      </c>
      <c r="AA21" s="703"/>
      <c r="AB21" s="703"/>
      <c r="AC21" s="703"/>
      <c r="AD21" s="704" t="s">
        <v>123</v>
      </c>
      <c r="AE21" s="704"/>
      <c r="AF21" s="704"/>
      <c r="AG21" s="704"/>
      <c r="AH21" s="704"/>
      <c r="AI21" s="704"/>
      <c r="AJ21" s="704"/>
      <c r="AK21" s="704"/>
      <c r="AL21" s="646" t="s">
        <v>131</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234</v>
      </c>
      <c r="BP21" s="703"/>
      <c r="BQ21" s="703"/>
      <c r="BR21" s="703"/>
      <c r="BS21" s="649" t="s">
        <v>222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2815938</v>
      </c>
      <c r="S22" s="644"/>
      <c r="T22" s="644"/>
      <c r="U22" s="644"/>
      <c r="V22" s="644"/>
      <c r="W22" s="644"/>
      <c r="X22" s="644"/>
      <c r="Y22" s="645"/>
      <c r="Z22" s="703">
        <v>61.2</v>
      </c>
      <c r="AA22" s="703"/>
      <c r="AB22" s="703"/>
      <c r="AC22" s="703"/>
      <c r="AD22" s="704">
        <v>2712440</v>
      </c>
      <c r="AE22" s="704"/>
      <c r="AF22" s="704"/>
      <c r="AG22" s="704"/>
      <c r="AH22" s="704"/>
      <c r="AI22" s="704"/>
      <c r="AJ22" s="704"/>
      <c r="AK22" s="704"/>
      <c r="AL22" s="646">
        <v>98.3</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131</v>
      </c>
      <c r="BP22" s="703"/>
      <c r="BQ22" s="703"/>
      <c r="BR22" s="703"/>
      <c r="BS22" s="649" t="s">
        <v>131</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1891</v>
      </c>
      <c r="S23" s="644"/>
      <c r="T23" s="644"/>
      <c r="U23" s="644"/>
      <c r="V23" s="644"/>
      <c r="W23" s="644"/>
      <c r="X23" s="644"/>
      <c r="Y23" s="645"/>
      <c r="Z23" s="703">
        <v>0</v>
      </c>
      <c r="AA23" s="703"/>
      <c r="AB23" s="703"/>
      <c r="AC23" s="703"/>
      <c r="AD23" s="704">
        <v>1891</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222</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58383</v>
      </c>
      <c r="S24" s="644"/>
      <c r="T24" s="644"/>
      <c r="U24" s="644"/>
      <c r="V24" s="644"/>
      <c r="W24" s="644"/>
      <c r="X24" s="644"/>
      <c r="Y24" s="645"/>
      <c r="Z24" s="703">
        <v>1.3</v>
      </c>
      <c r="AA24" s="703"/>
      <c r="AB24" s="703"/>
      <c r="AC24" s="703"/>
      <c r="AD24" s="704" t="s">
        <v>123</v>
      </c>
      <c r="AE24" s="704"/>
      <c r="AF24" s="704"/>
      <c r="AG24" s="704"/>
      <c r="AH24" s="704"/>
      <c r="AI24" s="704"/>
      <c r="AJ24" s="704"/>
      <c r="AK24" s="704"/>
      <c r="AL24" s="646" t="s">
        <v>123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131</v>
      </c>
      <c r="BP24" s="703"/>
      <c r="BQ24" s="703"/>
      <c r="BR24" s="703"/>
      <c r="BS24" s="649" t="s">
        <v>123</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1888045</v>
      </c>
      <c r="CS24" s="707"/>
      <c r="CT24" s="707"/>
      <c r="CU24" s="707"/>
      <c r="CV24" s="707"/>
      <c r="CW24" s="707"/>
      <c r="CX24" s="707"/>
      <c r="CY24" s="753"/>
      <c r="CZ24" s="754">
        <v>44</v>
      </c>
      <c r="DA24" s="723"/>
      <c r="DB24" s="723"/>
      <c r="DC24" s="757"/>
      <c r="DD24" s="752">
        <v>1404639</v>
      </c>
      <c r="DE24" s="707"/>
      <c r="DF24" s="707"/>
      <c r="DG24" s="707"/>
      <c r="DH24" s="707"/>
      <c r="DI24" s="707"/>
      <c r="DJ24" s="707"/>
      <c r="DK24" s="753"/>
      <c r="DL24" s="752">
        <v>1400109</v>
      </c>
      <c r="DM24" s="707"/>
      <c r="DN24" s="707"/>
      <c r="DO24" s="707"/>
      <c r="DP24" s="707"/>
      <c r="DQ24" s="707"/>
      <c r="DR24" s="707"/>
      <c r="DS24" s="707"/>
      <c r="DT24" s="707"/>
      <c r="DU24" s="707"/>
      <c r="DV24" s="753"/>
      <c r="DW24" s="754">
        <v>47.4</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57914</v>
      </c>
      <c r="S25" s="644"/>
      <c r="T25" s="644"/>
      <c r="U25" s="644"/>
      <c r="V25" s="644"/>
      <c r="W25" s="644"/>
      <c r="X25" s="644"/>
      <c r="Y25" s="645"/>
      <c r="Z25" s="703">
        <v>1.3</v>
      </c>
      <c r="AA25" s="703"/>
      <c r="AB25" s="703"/>
      <c r="AC25" s="703"/>
      <c r="AD25" s="704">
        <v>990</v>
      </c>
      <c r="AE25" s="704"/>
      <c r="AF25" s="704"/>
      <c r="AG25" s="704"/>
      <c r="AH25" s="704"/>
      <c r="AI25" s="704"/>
      <c r="AJ25" s="704"/>
      <c r="AK25" s="704"/>
      <c r="AL25" s="646">
        <v>0</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222</v>
      </c>
      <c r="BH25" s="644"/>
      <c r="BI25" s="644"/>
      <c r="BJ25" s="644"/>
      <c r="BK25" s="644"/>
      <c r="BL25" s="644"/>
      <c r="BM25" s="644"/>
      <c r="BN25" s="645"/>
      <c r="BO25" s="703" t="s">
        <v>123</v>
      </c>
      <c r="BP25" s="703"/>
      <c r="BQ25" s="703"/>
      <c r="BR25" s="703"/>
      <c r="BS25" s="649" t="s">
        <v>131</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927196</v>
      </c>
      <c r="CS25" s="642"/>
      <c r="CT25" s="642"/>
      <c r="CU25" s="642"/>
      <c r="CV25" s="642"/>
      <c r="CW25" s="642"/>
      <c r="CX25" s="642"/>
      <c r="CY25" s="643"/>
      <c r="CZ25" s="646">
        <v>21.6</v>
      </c>
      <c r="DA25" s="675"/>
      <c r="DB25" s="675"/>
      <c r="DC25" s="676"/>
      <c r="DD25" s="649">
        <v>875028</v>
      </c>
      <c r="DE25" s="642"/>
      <c r="DF25" s="642"/>
      <c r="DG25" s="642"/>
      <c r="DH25" s="642"/>
      <c r="DI25" s="642"/>
      <c r="DJ25" s="642"/>
      <c r="DK25" s="643"/>
      <c r="DL25" s="649">
        <v>870719</v>
      </c>
      <c r="DM25" s="642"/>
      <c r="DN25" s="642"/>
      <c r="DO25" s="642"/>
      <c r="DP25" s="642"/>
      <c r="DQ25" s="642"/>
      <c r="DR25" s="642"/>
      <c r="DS25" s="642"/>
      <c r="DT25" s="642"/>
      <c r="DU25" s="642"/>
      <c r="DV25" s="643"/>
      <c r="DW25" s="646">
        <v>29.4</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8493</v>
      </c>
      <c r="S26" s="644"/>
      <c r="T26" s="644"/>
      <c r="U26" s="644"/>
      <c r="V26" s="644"/>
      <c r="W26" s="644"/>
      <c r="X26" s="644"/>
      <c r="Y26" s="645"/>
      <c r="Z26" s="703">
        <v>0.2</v>
      </c>
      <c r="AA26" s="703"/>
      <c r="AB26" s="703"/>
      <c r="AC26" s="703"/>
      <c r="AD26" s="704" t="s">
        <v>123</v>
      </c>
      <c r="AE26" s="704"/>
      <c r="AF26" s="704"/>
      <c r="AG26" s="704"/>
      <c r="AH26" s="704"/>
      <c r="AI26" s="704"/>
      <c r="AJ26" s="704"/>
      <c r="AK26" s="704"/>
      <c r="AL26" s="646" t="s">
        <v>123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222</v>
      </c>
      <c r="BP26" s="703"/>
      <c r="BQ26" s="703"/>
      <c r="BR26" s="703"/>
      <c r="BS26" s="649" t="s">
        <v>131</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565301</v>
      </c>
      <c r="CS26" s="644"/>
      <c r="CT26" s="644"/>
      <c r="CU26" s="644"/>
      <c r="CV26" s="644"/>
      <c r="CW26" s="644"/>
      <c r="CX26" s="644"/>
      <c r="CY26" s="645"/>
      <c r="CZ26" s="646">
        <v>13.2</v>
      </c>
      <c r="DA26" s="675"/>
      <c r="DB26" s="675"/>
      <c r="DC26" s="676"/>
      <c r="DD26" s="649">
        <v>517312</v>
      </c>
      <c r="DE26" s="644"/>
      <c r="DF26" s="644"/>
      <c r="DG26" s="644"/>
      <c r="DH26" s="644"/>
      <c r="DI26" s="644"/>
      <c r="DJ26" s="644"/>
      <c r="DK26" s="645"/>
      <c r="DL26" s="649" t="s">
        <v>234</v>
      </c>
      <c r="DM26" s="644"/>
      <c r="DN26" s="644"/>
      <c r="DO26" s="644"/>
      <c r="DP26" s="644"/>
      <c r="DQ26" s="644"/>
      <c r="DR26" s="644"/>
      <c r="DS26" s="644"/>
      <c r="DT26" s="644"/>
      <c r="DU26" s="644"/>
      <c r="DV26" s="645"/>
      <c r="DW26" s="646" t="s">
        <v>222</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484086</v>
      </c>
      <c r="S27" s="644"/>
      <c r="T27" s="644"/>
      <c r="U27" s="644"/>
      <c r="V27" s="644"/>
      <c r="W27" s="644"/>
      <c r="X27" s="644"/>
      <c r="Y27" s="645"/>
      <c r="Z27" s="703">
        <v>10.5</v>
      </c>
      <c r="AA27" s="703"/>
      <c r="AB27" s="703"/>
      <c r="AC27" s="703"/>
      <c r="AD27" s="704" t="s">
        <v>123</v>
      </c>
      <c r="AE27" s="704"/>
      <c r="AF27" s="704"/>
      <c r="AG27" s="704"/>
      <c r="AH27" s="704"/>
      <c r="AI27" s="704"/>
      <c r="AJ27" s="704"/>
      <c r="AK27" s="704"/>
      <c r="AL27" s="646" t="s">
        <v>123</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1639267</v>
      </c>
      <c r="BH27" s="644"/>
      <c r="BI27" s="644"/>
      <c r="BJ27" s="644"/>
      <c r="BK27" s="644"/>
      <c r="BL27" s="644"/>
      <c r="BM27" s="644"/>
      <c r="BN27" s="645"/>
      <c r="BO27" s="703">
        <v>100</v>
      </c>
      <c r="BP27" s="703"/>
      <c r="BQ27" s="703"/>
      <c r="BR27" s="703"/>
      <c r="BS27" s="649" t="s">
        <v>222</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610422</v>
      </c>
      <c r="CS27" s="642"/>
      <c r="CT27" s="642"/>
      <c r="CU27" s="642"/>
      <c r="CV27" s="642"/>
      <c r="CW27" s="642"/>
      <c r="CX27" s="642"/>
      <c r="CY27" s="643"/>
      <c r="CZ27" s="646">
        <v>14.2</v>
      </c>
      <c r="DA27" s="675"/>
      <c r="DB27" s="675"/>
      <c r="DC27" s="676"/>
      <c r="DD27" s="649">
        <v>183216</v>
      </c>
      <c r="DE27" s="642"/>
      <c r="DF27" s="642"/>
      <c r="DG27" s="642"/>
      <c r="DH27" s="642"/>
      <c r="DI27" s="642"/>
      <c r="DJ27" s="642"/>
      <c r="DK27" s="643"/>
      <c r="DL27" s="649">
        <v>182995</v>
      </c>
      <c r="DM27" s="642"/>
      <c r="DN27" s="642"/>
      <c r="DO27" s="642"/>
      <c r="DP27" s="642"/>
      <c r="DQ27" s="642"/>
      <c r="DR27" s="642"/>
      <c r="DS27" s="642"/>
      <c r="DT27" s="642"/>
      <c r="DU27" s="642"/>
      <c r="DV27" s="643"/>
      <c r="DW27" s="646">
        <v>6.2</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222</v>
      </c>
      <c r="AA28" s="703"/>
      <c r="AB28" s="703"/>
      <c r="AC28" s="703"/>
      <c r="AD28" s="704" t="s">
        <v>123</v>
      </c>
      <c r="AE28" s="704"/>
      <c r="AF28" s="704"/>
      <c r="AG28" s="704"/>
      <c r="AH28" s="704"/>
      <c r="AI28" s="704"/>
      <c r="AJ28" s="704"/>
      <c r="AK28" s="704"/>
      <c r="AL28" s="646" t="s">
        <v>131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350427</v>
      </c>
      <c r="CS28" s="644"/>
      <c r="CT28" s="644"/>
      <c r="CU28" s="644"/>
      <c r="CV28" s="644"/>
      <c r="CW28" s="644"/>
      <c r="CX28" s="644"/>
      <c r="CY28" s="645"/>
      <c r="CZ28" s="646">
        <v>8.1999999999999993</v>
      </c>
      <c r="DA28" s="675"/>
      <c r="DB28" s="675"/>
      <c r="DC28" s="676"/>
      <c r="DD28" s="649">
        <v>346395</v>
      </c>
      <c r="DE28" s="644"/>
      <c r="DF28" s="644"/>
      <c r="DG28" s="644"/>
      <c r="DH28" s="644"/>
      <c r="DI28" s="644"/>
      <c r="DJ28" s="644"/>
      <c r="DK28" s="645"/>
      <c r="DL28" s="649">
        <v>346395</v>
      </c>
      <c r="DM28" s="644"/>
      <c r="DN28" s="644"/>
      <c r="DO28" s="644"/>
      <c r="DP28" s="644"/>
      <c r="DQ28" s="644"/>
      <c r="DR28" s="644"/>
      <c r="DS28" s="644"/>
      <c r="DT28" s="644"/>
      <c r="DU28" s="644"/>
      <c r="DV28" s="645"/>
      <c r="DW28" s="646">
        <v>11.7</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383826</v>
      </c>
      <c r="S29" s="644"/>
      <c r="T29" s="644"/>
      <c r="U29" s="644"/>
      <c r="V29" s="644"/>
      <c r="W29" s="644"/>
      <c r="X29" s="644"/>
      <c r="Y29" s="645"/>
      <c r="Z29" s="703">
        <v>8.3000000000000007</v>
      </c>
      <c r="AA29" s="703"/>
      <c r="AB29" s="703"/>
      <c r="AC29" s="703"/>
      <c r="AD29" s="704" t="s">
        <v>131</v>
      </c>
      <c r="AE29" s="704"/>
      <c r="AF29" s="704"/>
      <c r="AG29" s="704"/>
      <c r="AH29" s="704"/>
      <c r="AI29" s="704"/>
      <c r="AJ29" s="704"/>
      <c r="AK29" s="704"/>
      <c r="AL29" s="646" t="s">
        <v>131</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350427</v>
      </c>
      <c r="CS29" s="642"/>
      <c r="CT29" s="642"/>
      <c r="CU29" s="642"/>
      <c r="CV29" s="642"/>
      <c r="CW29" s="642"/>
      <c r="CX29" s="642"/>
      <c r="CY29" s="643"/>
      <c r="CZ29" s="646">
        <v>8.1999999999999993</v>
      </c>
      <c r="DA29" s="675"/>
      <c r="DB29" s="675"/>
      <c r="DC29" s="676"/>
      <c r="DD29" s="649">
        <v>346395</v>
      </c>
      <c r="DE29" s="642"/>
      <c r="DF29" s="642"/>
      <c r="DG29" s="642"/>
      <c r="DH29" s="642"/>
      <c r="DI29" s="642"/>
      <c r="DJ29" s="642"/>
      <c r="DK29" s="643"/>
      <c r="DL29" s="649">
        <v>346395</v>
      </c>
      <c r="DM29" s="642"/>
      <c r="DN29" s="642"/>
      <c r="DO29" s="642"/>
      <c r="DP29" s="642"/>
      <c r="DQ29" s="642"/>
      <c r="DR29" s="642"/>
      <c r="DS29" s="642"/>
      <c r="DT29" s="642"/>
      <c r="DU29" s="642"/>
      <c r="DV29" s="643"/>
      <c r="DW29" s="646">
        <v>11.7</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36483</v>
      </c>
      <c r="S30" s="644"/>
      <c r="T30" s="644"/>
      <c r="U30" s="644"/>
      <c r="V30" s="644"/>
      <c r="W30" s="644"/>
      <c r="X30" s="644"/>
      <c r="Y30" s="645"/>
      <c r="Z30" s="703">
        <v>0.8</v>
      </c>
      <c r="AA30" s="703"/>
      <c r="AB30" s="703"/>
      <c r="AC30" s="703"/>
      <c r="AD30" s="704">
        <v>36345</v>
      </c>
      <c r="AE30" s="704"/>
      <c r="AF30" s="704"/>
      <c r="AG30" s="704"/>
      <c r="AH30" s="704"/>
      <c r="AI30" s="704"/>
      <c r="AJ30" s="704"/>
      <c r="AK30" s="704"/>
      <c r="AL30" s="646">
        <v>1.3</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99.1</v>
      </c>
      <c r="BH30" s="722"/>
      <c r="BI30" s="722"/>
      <c r="BJ30" s="722"/>
      <c r="BK30" s="722"/>
      <c r="BL30" s="722"/>
      <c r="BM30" s="723">
        <v>95.4</v>
      </c>
      <c r="BN30" s="722"/>
      <c r="BO30" s="722"/>
      <c r="BP30" s="722"/>
      <c r="BQ30" s="724"/>
      <c r="BR30" s="721">
        <v>99.1</v>
      </c>
      <c r="BS30" s="722"/>
      <c r="BT30" s="722"/>
      <c r="BU30" s="722"/>
      <c r="BV30" s="722"/>
      <c r="BW30" s="722"/>
      <c r="BX30" s="723">
        <v>94.9</v>
      </c>
      <c r="BY30" s="722"/>
      <c r="BZ30" s="722"/>
      <c r="CA30" s="722"/>
      <c r="CB30" s="724"/>
      <c r="CD30" s="727"/>
      <c r="CE30" s="728"/>
      <c r="CF30" s="685" t="s">
        <v>306</v>
      </c>
      <c r="CG30" s="682"/>
      <c r="CH30" s="682"/>
      <c r="CI30" s="682"/>
      <c r="CJ30" s="682"/>
      <c r="CK30" s="682"/>
      <c r="CL30" s="682"/>
      <c r="CM30" s="682"/>
      <c r="CN30" s="682"/>
      <c r="CO30" s="682"/>
      <c r="CP30" s="682"/>
      <c r="CQ30" s="683"/>
      <c r="CR30" s="641">
        <v>318032</v>
      </c>
      <c r="CS30" s="644"/>
      <c r="CT30" s="644"/>
      <c r="CU30" s="644"/>
      <c r="CV30" s="644"/>
      <c r="CW30" s="644"/>
      <c r="CX30" s="644"/>
      <c r="CY30" s="645"/>
      <c r="CZ30" s="646">
        <v>7.4</v>
      </c>
      <c r="DA30" s="675"/>
      <c r="DB30" s="675"/>
      <c r="DC30" s="676"/>
      <c r="DD30" s="649">
        <v>314259</v>
      </c>
      <c r="DE30" s="644"/>
      <c r="DF30" s="644"/>
      <c r="DG30" s="644"/>
      <c r="DH30" s="644"/>
      <c r="DI30" s="644"/>
      <c r="DJ30" s="644"/>
      <c r="DK30" s="645"/>
      <c r="DL30" s="649">
        <v>314259</v>
      </c>
      <c r="DM30" s="644"/>
      <c r="DN30" s="644"/>
      <c r="DO30" s="644"/>
      <c r="DP30" s="644"/>
      <c r="DQ30" s="644"/>
      <c r="DR30" s="644"/>
      <c r="DS30" s="644"/>
      <c r="DT30" s="644"/>
      <c r="DU30" s="644"/>
      <c r="DV30" s="645"/>
      <c r="DW30" s="646">
        <v>10.6</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103870</v>
      </c>
      <c r="S31" s="644"/>
      <c r="T31" s="644"/>
      <c r="U31" s="644"/>
      <c r="V31" s="644"/>
      <c r="W31" s="644"/>
      <c r="X31" s="644"/>
      <c r="Y31" s="645"/>
      <c r="Z31" s="703">
        <v>2.2999999999999998</v>
      </c>
      <c r="AA31" s="703"/>
      <c r="AB31" s="703"/>
      <c r="AC31" s="703"/>
      <c r="AD31" s="704" t="s">
        <v>131</v>
      </c>
      <c r="AE31" s="704"/>
      <c r="AF31" s="704"/>
      <c r="AG31" s="704"/>
      <c r="AH31" s="704"/>
      <c r="AI31" s="704"/>
      <c r="AJ31" s="704"/>
      <c r="AK31" s="704"/>
      <c r="AL31" s="646" t="s">
        <v>123</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99.1</v>
      </c>
      <c r="BH31" s="642"/>
      <c r="BI31" s="642"/>
      <c r="BJ31" s="642"/>
      <c r="BK31" s="642"/>
      <c r="BL31" s="642"/>
      <c r="BM31" s="647">
        <v>97.2</v>
      </c>
      <c r="BN31" s="720"/>
      <c r="BO31" s="720"/>
      <c r="BP31" s="720"/>
      <c r="BQ31" s="681"/>
      <c r="BR31" s="719">
        <v>99</v>
      </c>
      <c r="BS31" s="642"/>
      <c r="BT31" s="642"/>
      <c r="BU31" s="642"/>
      <c r="BV31" s="642"/>
      <c r="BW31" s="642"/>
      <c r="BX31" s="647">
        <v>96.6</v>
      </c>
      <c r="BY31" s="720"/>
      <c r="BZ31" s="720"/>
      <c r="CA31" s="720"/>
      <c r="CB31" s="681"/>
      <c r="CD31" s="727"/>
      <c r="CE31" s="728"/>
      <c r="CF31" s="685" t="s">
        <v>310</v>
      </c>
      <c r="CG31" s="682"/>
      <c r="CH31" s="682"/>
      <c r="CI31" s="682"/>
      <c r="CJ31" s="682"/>
      <c r="CK31" s="682"/>
      <c r="CL31" s="682"/>
      <c r="CM31" s="682"/>
      <c r="CN31" s="682"/>
      <c r="CO31" s="682"/>
      <c r="CP31" s="682"/>
      <c r="CQ31" s="683"/>
      <c r="CR31" s="641">
        <v>32395</v>
      </c>
      <c r="CS31" s="642"/>
      <c r="CT31" s="642"/>
      <c r="CU31" s="642"/>
      <c r="CV31" s="642"/>
      <c r="CW31" s="642"/>
      <c r="CX31" s="642"/>
      <c r="CY31" s="643"/>
      <c r="CZ31" s="646">
        <v>0.8</v>
      </c>
      <c r="DA31" s="675"/>
      <c r="DB31" s="675"/>
      <c r="DC31" s="676"/>
      <c r="DD31" s="649">
        <v>32136</v>
      </c>
      <c r="DE31" s="642"/>
      <c r="DF31" s="642"/>
      <c r="DG31" s="642"/>
      <c r="DH31" s="642"/>
      <c r="DI31" s="642"/>
      <c r="DJ31" s="642"/>
      <c r="DK31" s="643"/>
      <c r="DL31" s="649">
        <v>32136</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20120</v>
      </c>
      <c r="S32" s="644"/>
      <c r="T32" s="644"/>
      <c r="U32" s="644"/>
      <c r="V32" s="644"/>
      <c r="W32" s="644"/>
      <c r="X32" s="644"/>
      <c r="Y32" s="645"/>
      <c r="Z32" s="703">
        <v>0.4</v>
      </c>
      <c r="AA32" s="703"/>
      <c r="AB32" s="703"/>
      <c r="AC32" s="703"/>
      <c r="AD32" s="704" t="s">
        <v>123</v>
      </c>
      <c r="AE32" s="704"/>
      <c r="AF32" s="704"/>
      <c r="AG32" s="704"/>
      <c r="AH32" s="704"/>
      <c r="AI32" s="704"/>
      <c r="AJ32" s="704"/>
      <c r="AK32" s="704"/>
      <c r="AL32" s="646" t="s">
        <v>131</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v>
      </c>
      <c r="BH32" s="657"/>
      <c r="BI32" s="657"/>
      <c r="BJ32" s="657"/>
      <c r="BK32" s="657"/>
      <c r="BL32" s="657"/>
      <c r="BM32" s="701">
        <v>93.5</v>
      </c>
      <c r="BN32" s="657"/>
      <c r="BO32" s="657"/>
      <c r="BP32" s="657"/>
      <c r="BQ32" s="694"/>
      <c r="BR32" s="718">
        <v>99.1</v>
      </c>
      <c r="BS32" s="657"/>
      <c r="BT32" s="657"/>
      <c r="BU32" s="657"/>
      <c r="BV32" s="657"/>
      <c r="BW32" s="657"/>
      <c r="BX32" s="701">
        <v>93.2</v>
      </c>
      <c r="BY32" s="657"/>
      <c r="BZ32" s="657"/>
      <c r="CA32" s="657"/>
      <c r="CB32" s="694"/>
      <c r="CD32" s="729"/>
      <c r="CE32" s="730"/>
      <c r="CF32" s="685" t="s">
        <v>313</v>
      </c>
      <c r="CG32" s="682"/>
      <c r="CH32" s="682"/>
      <c r="CI32" s="682"/>
      <c r="CJ32" s="682"/>
      <c r="CK32" s="682"/>
      <c r="CL32" s="682"/>
      <c r="CM32" s="682"/>
      <c r="CN32" s="682"/>
      <c r="CO32" s="682"/>
      <c r="CP32" s="682"/>
      <c r="CQ32" s="683"/>
      <c r="CR32" s="641" t="s">
        <v>123</v>
      </c>
      <c r="CS32" s="644"/>
      <c r="CT32" s="644"/>
      <c r="CU32" s="644"/>
      <c r="CV32" s="644"/>
      <c r="CW32" s="644"/>
      <c r="CX32" s="644"/>
      <c r="CY32" s="645"/>
      <c r="CZ32" s="646" t="s">
        <v>131</v>
      </c>
      <c r="DA32" s="675"/>
      <c r="DB32" s="675"/>
      <c r="DC32" s="676"/>
      <c r="DD32" s="649" t="s">
        <v>222</v>
      </c>
      <c r="DE32" s="644"/>
      <c r="DF32" s="644"/>
      <c r="DG32" s="644"/>
      <c r="DH32" s="644"/>
      <c r="DI32" s="644"/>
      <c r="DJ32" s="644"/>
      <c r="DK32" s="645"/>
      <c r="DL32" s="649" t="s">
        <v>222</v>
      </c>
      <c r="DM32" s="644"/>
      <c r="DN32" s="644"/>
      <c r="DO32" s="644"/>
      <c r="DP32" s="644"/>
      <c r="DQ32" s="644"/>
      <c r="DR32" s="644"/>
      <c r="DS32" s="644"/>
      <c r="DT32" s="644"/>
      <c r="DU32" s="644"/>
      <c r="DV32" s="645"/>
      <c r="DW32" s="646" t="s">
        <v>123</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262175</v>
      </c>
      <c r="S33" s="644"/>
      <c r="T33" s="644"/>
      <c r="U33" s="644"/>
      <c r="V33" s="644"/>
      <c r="W33" s="644"/>
      <c r="X33" s="644"/>
      <c r="Y33" s="645"/>
      <c r="Z33" s="703">
        <v>5.7</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1928219</v>
      </c>
      <c r="CS33" s="642"/>
      <c r="CT33" s="642"/>
      <c r="CU33" s="642"/>
      <c r="CV33" s="642"/>
      <c r="CW33" s="642"/>
      <c r="CX33" s="642"/>
      <c r="CY33" s="643"/>
      <c r="CZ33" s="646">
        <v>44.9</v>
      </c>
      <c r="DA33" s="675"/>
      <c r="DB33" s="675"/>
      <c r="DC33" s="676"/>
      <c r="DD33" s="649">
        <v>1626114</v>
      </c>
      <c r="DE33" s="642"/>
      <c r="DF33" s="642"/>
      <c r="DG33" s="642"/>
      <c r="DH33" s="642"/>
      <c r="DI33" s="642"/>
      <c r="DJ33" s="642"/>
      <c r="DK33" s="643"/>
      <c r="DL33" s="649">
        <v>1224633</v>
      </c>
      <c r="DM33" s="642"/>
      <c r="DN33" s="642"/>
      <c r="DO33" s="642"/>
      <c r="DP33" s="642"/>
      <c r="DQ33" s="642"/>
      <c r="DR33" s="642"/>
      <c r="DS33" s="642"/>
      <c r="DT33" s="642"/>
      <c r="DU33" s="642"/>
      <c r="DV33" s="643"/>
      <c r="DW33" s="646">
        <v>41.4</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61632</v>
      </c>
      <c r="S34" s="644"/>
      <c r="T34" s="644"/>
      <c r="U34" s="644"/>
      <c r="V34" s="644"/>
      <c r="W34" s="644"/>
      <c r="X34" s="644"/>
      <c r="Y34" s="645"/>
      <c r="Z34" s="703">
        <v>1.3</v>
      </c>
      <c r="AA34" s="703"/>
      <c r="AB34" s="703"/>
      <c r="AC34" s="703"/>
      <c r="AD34" s="704">
        <v>6432</v>
      </c>
      <c r="AE34" s="704"/>
      <c r="AF34" s="704"/>
      <c r="AG34" s="704"/>
      <c r="AH34" s="704"/>
      <c r="AI34" s="704"/>
      <c r="AJ34" s="704"/>
      <c r="AK34" s="704"/>
      <c r="AL34" s="646">
        <v>0.2</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812521</v>
      </c>
      <c r="CS34" s="644"/>
      <c r="CT34" s="644"/>
      <c r="CU34" s="644"/>
      <c r="CV34" s="644"/>
      <c r="CW34" s="644"/>
      <c r="CX34" s="644"/>
      <c r="CY34" s="645"/>
      <c r="CZ34" s="646">
        <v>18.899999999999999</v>
      </c>
      <c r="DA34" s="675"/>
      <c r="DB34" s="675"/>
      <c r="DC34" s="676"/>
      <c r="DD34" s="649">
        <v>632867</v>
      </c>
      <c r="DE34" s="644"/>
      <c r="DF34" s="644"/>
      <c r="DG34" s="644"/>
      <c r="DH34" s="644"/>
      <c r="DI34" s="644"/>
      <c r="DJ34" s="644"/>
      <c r="DK34" s="645"/>
      <c r="DL34" s="649">
        <v>392473</v>
      </c>
      <c r="DM34" s="644"/>
      <c r="DN34" s="644"/>
      <c r="DO34" s="644"/>
      <c r="DP34" s="644"/>
      <c r="DQ34" s="644"/>
      <c r="DR34" s="644"/>
      <c r="DS34" s="644"/>
      <c r="DT34" s="644"/>
      <c r="DU34" s="644"/>
      <c r="DV34" s="645"/>
      <c r="DW34" s="646">
        <v>13.3</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306000</v>
      </c>
      <c r="S35" s="644"/>
      <c r="T35" s="644"/>
      <c r="U35" s="644"/>
      <c r="V35" s="644"/>
      <c r="W35" s="644"/>
      <c r="X35" s="644"/>
      <c r="Y35" s="645"/>
      <c r="Z35" s="703">
        <v>6.7</v>
      </c>
      <c r="AA35" s="703"/>
      <c r="AB35" s="703"/>
      <c r="AC35" s="703"/>
      <c r="AD35" s="704" t="s">
        <v>123</v>
      </c>
      <c r="AE35" s="704"/>
      <c r="AF35" s="704"/>
      <c r="AG35" s="704"/>
      <c r="AH35" s="704"/>
      <c r="AI35" s="704"/>
      <c r="AJ35" s="704"/>
      <c r="AK35" s="704"/>
      <c r="AL35" s="646" t="s">
        <v>222</v>
      </c>
      <c r="AM35" s="647"/>
      <c r="AN35" s="647"/>
      <c r="AO35" s="705"/>
      <c r="AP35" s="214"/>
      <c r="AQ35" s="709" t="s">
        <v>321</v>
      </c>
      <c r="AR35" s="710"/>
      <c r="AS35" s="710"/>
      <c r="AT35" s="710"/>
      <c r="AU35" s="710"/>
      <c r="AV35" s="710"/>
      <c r="AW35" s="710"/>
      <c r="AX35" s="710"/>
      <c r="AY35" s="711"/>
      <c r="AZ35" s="706">
        <v>584784</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151288</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18687</v>
      </c>
      <c r="CS35" s="642"/>
      <c r="CT35" s="642"/>
      <c r="CU35" s="642"/>
      <c r="CV35" s="642"/>
      <c r="CW35" s="642"/>
      <c r="CX35" s="642"/>
      <c r="CY35" s="643"/>
      <c r="CZ35" s="646">
        <v>0.4</v>
      </c>
      <c r="DA35" s="675"/>
      <c r="DB35" s="675"/>
      <c r="DC35" s="676"/>
      <c r="DD35" s="649">
        <v>17121</v>
      </c>
      <c r="DE35" s="642"/>
      <c r="DF35" s="642"/>
      <c r="DG35" s="642"/>
      <c r="DH35" s="642"/>
      <c r="DI35" s="642"/>
      <c r="DJ35" s="642"/>
      <c r="DK35" s="643"/>
      <c r="DL35" s="649">
        <v>15767</v>
      </c>
      <c r="DM35" s="642"/>
      <c r="DN35" s="642"/>
      <c r="DO35" s="642"/>
      <c r="DP35" s="642"/>
      <c r="DQ35" s="642"/>
      <c r="DR35" s="642"/>
      <c r="DS35" s="642"/>
      <c r="DT35" s="642"/>
      <c r="DU35" s="642"/>
      <c r="DV35" s="643"/>
      <c r="DW35" s="646">
        <v>0.5</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131</v>
      </c>
      <c r="S36" s="644"/>
      <c r="T36" s="644"/>
      <c r="U36" s="644"/>
      <c r="V36" s="644"/>
      <c r="W36" s="644"/>
      <c r="X36" s="644"/>
      <c r="Y36" s="645"/>
      <c r="Z36" s="703" t="s">
        <v>131</v>
      </c>
      <c r="AA36" s="703"/>
      <c r="AB36" s="703"/>
      <c r="AC36" s="703"/>
      <c r="AD36" s="704" t="s">
        <v>131</v>
      </c>
      <c r="AE36" s="704"/>
      <c r="AF36" s="704"/>
      <c r="AG36" s="704"/>
      <c r="AH36" s="704"/>
      <c r="AI36" s="704"/>
      <c r="AJ36" s="704"/>
      <c r="AK36" s="704"/>
      <c r="AL36" s="646" t="s">
        <v>123</v>
      </c>
      <c r="AM36" s="647"/>
      <c r="AN36" s="647"/>
      <c r="AO36" s="705"/>
      <c r="AQ36" s="678" t="s">
        <v>325</v>
      </c>
      <c r="AR36" s="679"/>
      <c r="AS36" s="679"/>
      <c r="AT36" s="679"/>
      <c r="AU36" s="679"/>
      <c r="AV36" s="679"/>
      <c r="AW36" s="679"/>
      <c r="AX36" s="679"/>
      <c r="AY36" s="680"/>
      <c r="AZ36" s="641">
        <v>153800</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108967</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477185</v>
      </c>
      <c r="CS36" s="644"/>
      <c r="CT36" s="644"/>
      <c r="CU36" s="644"/>
      <c r="CV36" s="644"/>
      <c r="CW36" s="644"/>
      <c r="CX36" s="644"/>
      <c r="CY36" s="645"/>
      <c r="CZ36" s="646">
        <v>11.1</v>
      </c>
      <c r="DA36" s="675"/>
      <c r="DB36" s="675"/>
      <c r="DC36" s="676"/>
      <c r="DD36" s="649">
        <v>428899</v>
      </c>
      <c r="DE36" s="644"/>
      <c r="DF36" s="644"/>
      <c r="DG36" s="644"/>
      <c r="DH36" s="644"/>
      <c r="DI36" s="644"/>
      <c r="DJ36" s="644"/>
      <c r="DK36" s="645"/>
      <c r="DL36" s="649">
        <v>408591</v>
      </c>
      <c r="DM36" s="644"/>
      <c r="DN36" s="644"/>
      <c r="DO36" s="644"/>
      <c r="DP36" s="644"/>
      <c r="DQ36" s="644"/>
      <c r="DR36" s="644"/>
      <c r="DS36" s="644"/>
      <c r="DT36" s="644"/>
      <c r="DU36" s="644"/>
      <c r="DV36" s="645"/>
      <c r="DW36" s="646">
        <v>13.8</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198600</v>
      </c>
      <c r="S37" s="644"/>
      <c r="T37" s="644"/>
      <c r="U37" s="644"/>
      <c r="V37" s="644"/>
      <c r="W37" s="644"/>
      <c r="X37" s="644"/>
      <c r="Y37" s="645"/>
      <c r="Z37" s="703">
        <v>4.3</v>
      </c>
      <c r="AA37" s="703"/>
      <c r="AB37" s="703"/>
      <c r="AC37" s="703"/>
      <c r="AD37" s="704" t="s">
        <v>131</v>
      </c>
      <c r="AE37" s="704"/>
      <c r="AF37" s="704"/>
      <c r="AG37" s="704"/>
      <c r="AH37" s="704"/>
      <c r="AI37" s="704"/>
      <c r="AJ37" s="704"/>
      <c r="AK37" s="704"/>
      <c r="AL37" s="646" t="s">
        <v>123</v>
      </c>
      <c r="AM37" s="647"/>
      <c r="AN37" s="647"/>
      <c r="AO37" s="705"/>
      <c r="AQ37" s="678" t="s">
        <v>329</v>
      </c>
      <c r="AR37" s="679"/>
      <c r="AS37" s="679"/>
      <c r="AT37" s="679"/>
      <c r="AU37" s="679"/>
      <c r="AV37" s="679"/>
      <c r="AW37" s="679"/>
      <c r="AX37" s="679"/>
      <c r="AY37" s="680"/>
      <c r="AZ37" s="641">
        <v>15600</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1731</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116444</v>
      </c>
      <c r="CS37" s="642"/>
      <c r="CT37" s="642"/>
      <c r="CU37" s="642"/>
      <c r="CV37" s="642"/>
      <c r="CW37" s="642"/>
      <c r="CX37" s="642"/>
      <c r="CY37" s="643"/>
      <c r="CZ37" s="646">
        <v>2.7</v>
      </c>
      <c r="DA37" s="675"/>
      <c r="DB37" s="675"/>
      <c r="DC37" s="676"/>
      <c r="DD37" s="649">
        <v>111482</v>
      </c>
      <c r="DE37" s="642"/>
      <c r="DF37" s="642"/>
      <c r="DG37" s="642"/>
      <c r="DH37" s="642"/>
      <c r="DI37" s="642"/>
      <c r="DJ37" s="642"/>
      <c r="DK37" s="643"/>
      <c r="DL37" s="649">
        <v>111410</v>
      </c>
      <c r="DM37" s="642"/>
      <c r="DN37" s="642"/>
      <c r="DO37" s="642"/>
      <c r="DP37" s="642"/>
      <c r="DQ37" s="642"/>
      <c r="DR37" s="642"/>
      <c r="DS37" s="642"/>
      <c r="DT37" s="642"/>
      <c r="DU37" s="642"/>
      <c r="DV37" s="643"/>
      <c r="DW37" s="646">
        <v>3.8</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4600811</v>
      </c>
      <c r="S38" s="693"/>
      <c r="T38" s="693"/>
      <c r="U38" s="693"/>
      <c r="V38" s="693"/>
      <c r="W38" s="693"/>
      <c r="X38" s="693"/>
      <c r="Y38" s="698"/>
      <c r="Z38" s="699">
        <v>100</v>
      </c>
      <c r="AA38" s="699"/>
      <c r="AB38" s="699"/>
      <c r="AC38" s="699"/>
      <c r="AD38" s="700">
        <v>2758098</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t="s">
        <v>123</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2712</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584784</v>
      </c>
      <c r="CS38" s="644"/>
      <c r="CT38" s="644"/>
      <c r="CU38" s="644"/>
      <c r="CV38" s="644"/>
      <c r="CW38" s="644"/>
      <c r="CX38" s="644"/>
      <c r="CY38" s="645"/>
      <c r="CZ38" s="646">
        <v>13.6</v>
      </c>
      <c r="DA38" s="675"/>
      <c r="DB38" s="675"/>
      <c r="DC38" s="676"/>
      <c r="DD38" s="649">
        <v>517227</v>
      </c>
      <c r="DE38" s="644"/>
      <c r="DF38" s="644"/>
      <c r="DG38" s="644"/>
      <c r="DH38" s="644"/>
      <c r="DI38" s="644"/>
      <c r="DJ38" s="644"/>
      <c r="DK38" s="645"/>
      <c r="DL38" s="649">
        <v>407802</v>
      </c>
      <c r="DM38" s="644"/>
      <c r="DN38" s="644"/>
      <c r="DO38" s="644"/>
      <c r="DP38" s="644"/>
      <c r="DQ38" s="644"/>
      <c r="DR38" s="644"/>
      <c r="DS38" s="644"/>
      <c r="DT38" s="644"/>
      <c r="DU38" s="644"/>
      <c r="DV38" s="645"/>
      <c r="DW38" s="646">
        <v>13.8</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222</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108</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30042</v>
      </c>
      <c r="CS39" s="642"/>
      <c r="CT39" s="642"/>
      <c r="CU39" s="642"/>
      <c r="CV39" s="642"/>
      <c r="CW39" s="642"/>
      <c r="CX39" s="642"/>
      <c r="CY39" s="643"/>
      <c r="CZ39" s="646">
        <v>0.7</v>
      </c>
      <c r="DA39" s="675"/>
      <c r="DB39" s="675"/>
      <c r="DC39" s="676"/>
      <c r="DD39" s="649">
        <v>30000</v>
      </c>
      <c r="DE39" s="642"/>
      <c r="DF39" s="642"/>
      <c r="DG39" s="642"/>
      <c r="DH39" s="642"/>
      <c r="DI39" s="642"/>
      <c r="DJ39" s="642"/>
      <c r="DK39" s="643"/>
      <c r="DL39" s="649" t="s">
        <v>222</v>
      </c>
      <c r="DM39" s="642"/>
      <c r="DN39" s="642"/>
      <c r="DO39" s="642"/>
      <c r="DP39" s="642"/>
      <c r="DQ39" s="642"/>
      <c r="DR39" s="642"/>
      <c r="DS39" s="642"/>
      <c r="DT39" s="642"/>
      <c r="DU39" s="642"/>
      <c r="DV39" s="643"/>
      <c r="DW39" s="646" t="s">
        <v>131</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109733</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108</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5000</v>
      </c>
      <c r="CS40" s="644"/>
      <c r="CT40" s="644"/>
      <c r="CU40" s="644"/>
      <c r="CV40" s="644"/>
      <c r="CW40" s="644"/>
      <c r="CX40" s="644"/>
      <c r="CY40" s="645"/>
      <c r="CZ40" s="646">
        <v>0.1</v>
      </c>
      <c r="DA40" s="675"/>
      <c r="DB40" s="675"/>
      <c r="DC40" s="676"/>
      <c r="DD40" s="649" t="s">
        <v>131</v>
      </c>
      <c r="DE40" s="644"/>
      <c r="DF40" s="644"/>
      <c r="DG40" s="644"/>
      <c r="DH40" s="644"/>
      <c r="DI40" s="644"/>
      <c r="DJ40" s="644"/>
      <c r="DK40" s="645"/>
      <c r="DL40" s="649" t="s">
        <v>222</v>
      </c>
      <c r="DM40" s="644"/>
      <c r="DN40" s="644"/>
      <c r="DO40" s="644"/>
      <c r="DP40" s="644"/>
      <c r="DQ40" s="644"/>
      <c r="DR40" s="644"/>
      <c r="DS40" s="644"/>
      <c r="DT40" s="644"/>
      <c r="DU40" s="644"/>
      <c r="DV40" s="645"/>
      <c r="DW40" s="646" t="s">
        <v>234</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305651</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354</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222</v>
      </c>
      <c r="CS41" s="642"/>
      <c r="CT41" s="642"/>
      <c r="CU41" s="642"/>
      <c r="CV41" s="642"/>
      <c r="CW41" s="642"/>
      <c r="CX41" s="642"/>
      <c r="CY41" s="643"/>
      <c r="CZ41" s="646" t="s">
        <v>222</v>
      </c>
      <c r="DA41" s="675"/>
      <c r="DB41" s="675"/>
      <c r="DC41" s="676"/>
      <c r="DD41" s="649" t="s">
        <v>222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478374</v>
      </c>
      <c r="CS42" s="644"/>
      <c r="CT42" s="644"/>
      <c r="CU42" s="644"/>
      <c r="CV42" s="644"/>
      <c r="CW42" s="644"/>
      <c r="CX42" s="644"/>
      <c r="CY42" s="645"/>
      <c r="CZ42" s="646">
        <v>11.1</v>
      </c>
      <c r="DA42" s="647"/>
      <c r="DB42" s="647"/>
      <c r="DC42" s="648"/>
      <c r="DD42" s="649">
        <v>134633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12443</v>
      </c>
      <c r="CS43" s="642"/>
      <c r="CT43" s="642"/>
      <c r="CU43" s="642"/>
      <c r="CV43" s="642"/>
      <c r="CW43" s="642"/>
      <c r="CX43" s="642"/>
      <c r="CY43" s="643"/>
      <c r="CZ43" s="646">
        <v>0.3</v>
      </c>
      <c r="DA43" s="675"/>
      <c r="DB43" s="675"/>
      <c r="DC43" s="676"/>
      <c r="DD43" s="649">
        <v>12443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301</v>
      </c>
      <c r="CE44" s="670"/>
      <c r="CF44" s="638" t="s">
        <v>351</v>
      </c>
      <c r="CG44" s="639"/>
      <c r="CH44" s="639"/>
      <c r="CI44" s="639"/>
      <c r="CJ44" s="639"/>
      <c r="CK44" s="639"/>
      <c r="CL44" s="639"/>
      <c r="CM44" s="639"/>
      <c r="CN44" s="639"/>
      <c r="CO44" s="639"/>
      <c r="CP44" s="639"/>
      <c r="CQ44" s="640"/>
      <c r="CR44" s="641">
        <v>478374</v>
      </c>
      <c r="CS44" s="644"/>
      <c r="CT44" s="644"/>
      <c r="CU44" s="644"/>
      <c r="CV44" s="644"/>
      <c r="CW44" s="644"/>
      <c r="CX44" s="644"/>
      <c r="CY44" s="645"/>
      <c r="CZ44" s="646">
        <v>11.1</v>
      </c>
      <c r="DA44" s="647"/>
      <c r="DB44" s="647"/>
      <c r="DC44" s="648"/>
      <c r="DD44" s="649">
        <v>134633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205484</v>
      </c>
      <c r="CS45" s="642"/>
      <c r="CT45" s="642"/>
      <c r="CU45" s="642"/>
      <c r="CV45" s="642"/>
      <c r="CW45" s="642"/>
      <c r="CX45" s="642"/>
      <c r="CY45" s="643"/>
      <c r="CZ45" s="646">
        <v>4.8</v>
      </c>
      <c r="DA45" s="675"/>
      <c r="DB45" s="675"/>
      <c r="DC45" s="676"/>
      <c r="DD45" s="649">
        <v>24162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272890</v>
      </c>
      <c r="CS46" s="644"/>
      <c r="CT46" s="644"/>
      <c r="CU46" s="644"/>
      <c r="CV46" s="644"/>
      <c r="CW46" s="644"/>
      <c r="CX46" s="644"/>
      <c r="CY46" s="645"/>
      <c r="CZ46" s="646">
        <v>6.4</v>
      </c>
      <c r="DA46" s="647"/>
      <c r="DB46" s="647"/>
      <c r="DC46" s="648"/>
      <c r="DD46" s="649">
        <v>110471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t="s">
        <v>222</v>
      </c>
      <c r="CS47" s="642"/>
      <c r="CT47" s="642"/>
      <c r="CU47" s="642"/>
      <c r="CV47" s="642"/>
      <c r="CW47" s="642"/>
      <c r="CX47" s="642"/>
      <c r="CY47" s="643"/>
      <c r="CZ47" s="646" t="s">
        <v>234</v>
      </c>
      <c r="DA47" s="675"/>
      <c r="DB47" s="675"/>
      <c r="DC47" s="676"/>
      <c r="DD47" s="649" t="s">
        <v>222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123</v>
      </c>
      <c r="CS48" s="644"/>
      <c r="CT48" s="644"/>
      <c r="CU48" s="644"/>
      <c r="CV48" s="644"/>
      <c r="CW48" s="644"/>
      <c r="CX48" s="644"/>
      <c r="CY48" s="645"/>
      <c r="CZ48" s="646" t="s">
        <v>234</v>
      </c>
      <c r="DA48" s="647"/>
      <c r="DB48" s="647"/>
      <c r="DC48" s="648"/>
      <c r="DD48" s="649" t="s">
        <v>131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4294638</v>
      </c>
      <c r="CS49" s="657"/>
      <c r="CT49" s="657"/>
      <c r="CU49" s="657"/>
      <c r="CV49" s="657"/>
      <c r="CW49" s="657"/>
      <c r="CX49" s="657"/>
      <c r="CY49" s="658"/>
      <c r="CZ49" s="659">
        <v>100</v>
      </c>
      <c r="DA49" s="660"/>
      <c r="DB49" s="660"/>
      <c r="DC49" s="661"/>
      <c r="DD49" s="662">
        <v>3165386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8P1sR8JAqz4cCbvvvWco1g1gLCZcHPQRa1nrzOjrSIDvYc4tKEEWWkKcbZJiEAaivQrBKF5b9xWAZ/uDmG96qw==" saltValue="RTKNfHYGowTsIORynB+T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4578</v>
      </c>
      <c r="R7" s="1174"/>
      <c r="S7" s="1174"/>
      <c r="T7" s="1174"/>
      <c r="U7" s="1174"/>
      <c r="V7" s="1174">
        <v>4280</v>
      </c>
      <c r="W7" s="1174"/>
      <c r="X7" s="1174"/>
      <c r="Y7" s="1174"/>
      <c r="Z7" s="1174"/>
      <c r="AA7" s="1174">
        <v>298</v>
      </c>
      <c r="AB7" s="1174"/>
      <c r="AC7" s="1174"/>
      <c r="AD7" s="1174"/>
      <c r="AE7" s="1175"/>
      <c r="AF7" s="1176">
        <v>285</v>
      </c>
      <c r="AG7" s="1177"/>
      <c r="AH7" s="1177"/>
      <c r="AI7" s="1177"/>
      <c r="AJ7" s="1178"/>
      <c r="AK7" s="1160" t="s">
        <v>588</v>
      </c>
      <c r="AL7" s="1161"/>
      <c r="AM7" s="1161"/>
      <c r="AN7" s="1161"/>
      <c r="AO7" s="1161"/>
      <c r="AP7" s="1161">
        <v>3798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573</v>
      </c>
      <c r="BT7" s="1165"/>
      <c r="BU7" s="1165"/>
      <c r="BV7" s="1165"/>
      <c r="BW7" s="1165"/>
      <c r="BX7" s="1165"/>
      <c r="BY7" s="1165"/>
      <c r="BZ7" s="1165"/>
      <c r="CA7" s="1165"/>
      <c r="CB7" s="1165"/>
      <c r="CC7" s="1165"/>
      <c r="CD7" s="1165"/>
      <c r="CE7" s="1165"/>
      <c r="CF7" s="1165"/>
      <c r="CG7" s="1166"/>
      <c r="CH7" s="1157">
        <v>0</v>
      </c>
      <c r="CI7" s="1158"/>
      <c r="CJ7" s="1158"/>
      <c r="CK7" s="1158"/>
      <c r="CL7" s="1159"/>
      <c r="CM7" s="1157">
        <v>6</v>
      </c>
      <c r="CN7" s="1158"/>
      <c r="CO7" s="1158"/>
      <c r="CP7" s="1158"/>
      <c r="CQ7" s="1159"/>
      <c r="CR7" s="1157">
        <v>3</v>
      </c>
      <c r="CS7" s="1158"/>
      <c r="CT7" s="1158"/>
      <c r="CU7" s="1158"/>
      <c r="CV7" s="1159"/>
      <c r="CW7" s="1157" t="s">
        <v>586</v>
      </c>
      <c r="CX7" s="1158"/>
      <c r="CY7" s="1158"/>
      <c r="CZ7" s="1158"/>
      <c r="DA7" s="1159"/>
      <c r="DB7" s="1157" t="s">
        <v>587</v>
      </c>
      <c r="DC7" s="1158"/>
      <c r="DD7" s="1158"/>
      <c r="DE7" s="1158"/>
      <c r="DF7" s="1159"/>
      <c r="DG7" s="1157" t="s">
        <v>587</v>
      </c>
      <c r="DH7" s="1158"/>
      <c r="DI7" s="1158"/>
      <c r="DJ7" s="1158"/>
      <c r="DK7" s="1159"/>
      <c r="DL7" s="1157" t="s">
        <v>586</v>
      </c>
      <c r="DM7" s="1158"/>
      <c r="DN7" s="1158"/>
      <c r="DO7" s="1158"/>
      <c r="DP7" s="1159"/>
      <c r="DQ7" s="1157" t="s">
        <v>587</v>
      </c>
      <c r="DR7" s="1158"/>
      <c r="DS7" s="1158"/>
      <c r="DT7" s="1158"/>
      <c r="DU7" s="1159"/>
      <c r="DV7" s="1184"/>
      <c r="DW7" s="1185"/>
      <c r="DX7" s="1185"/>
      <c r="DY7" s="1185"/>
      <c r="DZ7" s="1186"/>
      <c r="EA7" s="234"/>
    </row>
    <row r="8" spans="1:131" s="235" customFormat="1" ht="26.25" customHeight="1" x14ac:dyDescent="0.15">
      <c r="A8" s="241">
        <v>2</v>
      </c>
      <c r="B8" s="1106" t="s">
        <v>380</v>
      </c>
      <c r="C8" s="1107"/>
      <c r="D8" s="1107"/>
      <c r="E8" s="1107"/>
      <c r="F8" s="1107"/>
      <c r="G8" s="1107"/>
      <c r="H8" s="1107"/>
      <c r="I8" s="1107"/>
      <c r="J8" s="1107"/>
      <c r="K8" s="1107"/>
      <c r="L8" s="1107"/>
      <c r="M8" s="1107"/>
      <c r="N8" s="1107"/>
      <c r="O8" s="1107"/>
      <c r="P8" s="1108"/>
      <c r="Q8" s="1112">
        <v>7</v>
      </c>
      <c r="R8" s="1113"/>
      <c r="S8" s="1113"/>
      <c r="T8" s="1113"/>
      <c r="U8" s="1113"/>
      <c r="V8" s="1113">
        <v>7</v>
      </c>
      <c r="W8" s="1113"/>
      <c r="X8" s="1113"/>
      <c r="Y8" s="1113"/>
      <c r="Z8" s="1113"/>
      <c r="AA8" s="1113">
        <v>0</v>
      </c>
      <c r="AB8" s="1113"/>
      <c r="AC8" s="1113"/>
      <c r="AD8" s="1113"/>
      <c r="AE8" s="1114"/>
      <c r="AF8" s="1088">
        <v>0</v>
      </c>
      <c r="AG8" s="1089"/>
      <c r="AH8" s="1089"/>
      <c r="AI8" s="1089"/>
      <c r="AJ8" s="1090"/>
      <c r="AK8" s="1155">
        <v>7</v>
      </c>
      <c r="AL8" s="1156"/>
      <c r="AM8" s="1156"/>
      <c r="AN8" s="1156"/>
      <c r="AO8" s="1156"/>
      <c r="AP8" s="1156">
        <v>148</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4578</v>
      </c>
      <c r="R23" s="1138"/>
      <c r="S23" s="1138"/>
      <c r="T23" s="1138"/>
      <c r="U23" s="1138"/>
      <c r="V23" s="1138">
        <v>4280</v>
      </c>
      <c r="W23" s="1138"/>
      <c r="X23" s="1138"/>
      <c r="Y23" s="1138"/>
      <c r="Z23" s="1138"/>
      <c r="AA23" s="1138">
        <v>298</v>
      </c>
      <c r="AB23" s="1138"/>
      <c r="AC23" s="1138"/>
      <c r="AD23" s="1138"/>
      <c r="AE23" s="1139"/>
      <c r="AF23" s="1140">
        <v>285</v>
      </c>
      <c r="AG23" s="1138"/>
      <c r="AH23" s="1138"/>
      <c r="AI23" s="1138"/>
      <c r="AJ23" s="1141"/>
      <c r="AK23" s="1142"/>
      <c r="AL23" s="1143"/>
      <c r="AM23" s="1143"/>
      <c r="AN23" s="1143"/>
      <c r="AO23" s="1143"/>
      <c r="AP23" s="1138">
        <v>3946</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1729</v>
      </c>
      <c r="R28" s="1123"/>
      <c r="S28" s="1123"/>
      <c r="T28" s="1123"/>
      <c r="U28" s="1123"/>
      <c r="V28" s="1123">
        <v>1578</v>
      </c>
      <c r="W28" s="1123"/>
      <c r="X28" s="1123"/>
      <c r="Y28" s="1123"/>
      <c r="Z28" s="1123"/>
      <c r="AA28" s="1123">
        <v>151</v>
      </c>
      <c r="AB28" s="1123"/>
      <c r="AC28" s="1123"/>
      <c r="AD28" s="1123"/>
      <c r="AE28" s="1124"/>
      <c r="AF28" s="1125">
        <v>151</v>
      </c>
      <c r="AG28" s="1123"/>
      <c r="AH28" s="1123"/>
      <c r="AI28" s="1123"/>
      <c r="AJ28" s="1126"/>
      <c r="AK28" s="1127">
        <v>107</v>
      </c>
      <c r="AL28" s="1115"/>
      <c r="AM28" s="1115"/>
      <c r="AN28" s="1115"/>
      <c r="AO28" s="1115"/>
      <c r="AP28" s="1115" t="s">
        <v>590</v>
      </c>
      <c r="AQ28" s="1115"/>
      <c r="AR28" s="1115"/>
      <c r="AS28" s="1115"/>
      <c r="AT28" s="1115"/>
      <c r="AU28" s="1115" t="s">
        <v>589</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75</v>
      </c>
      <c r="R29" s="1113"/>
      <c r="S29" s="1113"/>
      <c r="T29" s="1113"/>
      <c r="U29" s="1113"/>
      <c r="V29" s="1113">
        <v>62</v>
      </c>
      <c r="W29" s="1113"/>
      <c r="X29" s="1113"/>
      <c r="Y29" s="1113"/>
      <c r="Z29" s="1113"/>
      <c r="AA29" s="1113">
        <v>13</v>
      </c>
      <c r="AB29" s="1113"/>
      <c r="AC29" s="1113"/>
      <c r="AD29" s="1113"/>
      <c r="AE29" s="1114"/>
      <c r="AF29" s="1088">
        <v>13</v>
      </c>
      <c r="AG29" s="1089"/>
      <c r="AH29" s="1089"/>
      <c r="AI29" s="1089"/>
      <c r="AJ29" s="1090"/>
      <c r="AK29" s="1049">
        <v>2</v>
      </c>
      <c r="AL29" s="1040"/>
      <c r="AM29" s="1040"/>
      <c r="AN29" s="1040"/>
      <c r="AO29" s="1040"/>
      <c r="AP29" s="1040" t="s">
        <v>591</v>
      </c>
      <c r="AQ29" s="1040"/>
      <c r="AR29" s="1040"/>
      <c r="AS29" s="1040"/>
      <c r="AT29" s="1040"/>
      <c r="AU29" s="1040" t="s">
        <v>592</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1052</v>
      </c>
      <c r="R30" s="1113"/>
      <c r="S30" s="1113"/>
      <c r="T30" s="1113"/>
      <c r="U30" s="1113"/>
      <c r="V30" s="1113">
        <v>991</v>
      </c>
      <c r="W30" s="1113"/>
      <c r="X30" s="1113"/>
      <c r="Y30" s="1113"/>
      <c r="Z30" s="1113"/>
      <c r="AA30" s="1113">
        <v>61</v>
      </c>
      <c r="AB30" s="1113"/>
      <c r="AC30" s="1113"/>
      <c r="AD30" s="1113"/>
      <c r="AE30" s="1114"/>
      <c r="AF30" s="1088">
        <v>61</v>
      </c>
      <c r="AG30" s="1089"/>
      <c r="AH30" s="1089"/>
      <c r="AI30" s="1089"/>
      <c r="AJ30" s="1090"/>
      <c r="AK30" s="1049">
        <v>161</v>
      </c>
      <c r="AL30" s="1040"/>
      <c r="AM30" s="1040"/>
      <c r="AN30" s="1040"/>
      <c r="AO30" s="1040"/>
      <c r="AP30" s="1040" t="s">
        <v>589</v>
      </c>
      <c r="AQ30" s="1040"/>
      <c r="AR30" s="1040"/>
      <c r="AS30" s="1040"/>
      <c r="AT30" s="1040"/>
      <c r="AU30" s="1040" t="s">
        <v>589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180</v>
      </c>
      <c r="R31" s="1113"/>
      <c r="S31" s="1113"/>
      <c r="T31" s="1113"/>
      <c r="U31" s="1113"/>
      <c r="V31" s="1113">
        <v>173</v>
      </c>
      <c r="W31" s="1113"/>
      <c r="X31" s="1113"/>
      <c r="Y31" s="1113"/>
      <c r="Z31" s="1113"/>
      <c r="AA31" s="1113">
        <v>7</v>
      </c>
      <c r="AB31" s="1113"/>
      <c r="AC31" s="1113"/>
      <c r="AD31" s="1113"/>
      <c r="AE31" s="1114"/>
      <c r="AF31" s="1088">
        <v>7</v>
      </c>
      <c r="AG31" s="1089"/>
      <c r="AH31" s="1089"/>
      <c r="AI31" s="1089"/>
      <c r="AJ31" s="1090"/>
      <c r="AK31" s="1049">
        <v>25</v>
      </c>
      <c r="AL31" s="1040"/>
      <c r="AM31" s="1040"/>
      <c r="AN31" s="1040"/>
      <c r="AO31" s="1040"/>
      <c r="AP31" s="1040" t="s">
        <v>589</v>
      </c>
      <c r="AQ31" s="1040"/>
      <c r="AR31" s="1040"/>
      <c r="AS31" s="1040"/>
      <c r="AT31" s="1040"/>
      <c r="AU31" s="1040" t="s">
        <v>589</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599</v>
      </c>
      <c r="C32" s="1107"/>
      <c r="D32" s="1107"/>
      <c r="E32" s="1107"/>
      <c r="F32" s="1107"/>
      <c r="G32" s="1107"/>
      <c r="H32" s="1107"/>
      <c r="I32" s="1107"/>
      <c r="J32" s="1107"/>
      <c r="K32" s="1107"/>
      <c r="L32" s="1107"/>
      <c r="M32" s="1107"/>
      <c r="N32" s="1107"/>
      <c r="O32" s="1107"/>
      <c r="P32" s="1108"/>
      <c r="Q32" s="1112">
        <v>127</v>
      </c>
      <c r="R32" s="1113"/>
      <c r="S32" s="1113"/>
      <c r="T32" s="1113"/>
      <c r="U32" s="1113"/>
      <c r="V32" s="1113">
        <v>107</v>
      </c>
      <c r="W32" s="1113"/>
      <c r="X32" s="1113"/>
      <c r="Y32" s="1113"/>
      <c r="Z32" s="1113"/>
      <c r="AA32" s="1113">
        <v>20</v>
      </c>
      <c r="AB32" s="1113"/>
      <c r="AC32" s="1113"/>
      <c r="AD32" s="1113"/>
      <c r="AE32" s="1114"/>
      <c r="AF32" s="1088">
        <v>397</v>
      </c>
      <c r="AG32" s="1089"/>
      <c r="AH32" s="1089"/>
      <c r="AI32" s="1089"/>
      <c r="AJ32" s="1090"/>
      <c r="AK32" s="1049">
        <v>1</v>
      </c>
      <c r="AL32" s="1040"/>
      <c r="AM32" s="1040"/>
      <c r="AN32" s="1040"/>
      <c r="AO32" s="1040"/>
      <c r="AP32" s="1040">
        <v>201</v>
      </c>
      <c r="AQ32" s="1040"/>
      <c r="AR32" s="1040"/>
      <c r="AS32" s="1040"/>
      <c r="AT32" s="1040"/>
      <c r="AU32" s="1040">
        <v>3</v>
      </c>
      <c r="AV32" s="1040"/>
      <c r="AW32" s="1040"/>
      <c r="AX32" s="1040"/>
      <c r="AY32" s="1040"/>
      <c r="AZ32" s="1111" t="s">
        <v>586</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39</v>
      </c>
      <c r="R33" s="1113"/>
      <c r="S33" s="1113"/>
      <c r="T33" s="1113"/>
      <c r="U33" s="1113"/>
      <c r="V33" s="1113">
        <v>32</v>
      </c>
      <c r="W33" s="1113"/>
      <c r="X33" s="1113"/>
      <c r="Y33" s="1113"/>
      <c r="Z33" s="1113"/>
      <c r="AA33" s="1113">
        <v>7</v>
      </c>
      <c r="AB33" s="1113"/>
      <c r="AC33" s="1113"/>
      <c r="AD33" s="1113"/>
      <c r="AE33" s="1114"/>
      <c r="AF33" s="1088">
        <v>7</v>
      </c>
      <c r="AG33" s="1089"/>
      <c r="AH33" s="1089"/>
      <c r="AI33" s="1089"/>
      <c r="AJ33" s="1090"/>
      <c r="AK33" s="1049">
        <v>16</v>
      </c>
      <c r="AL33" s="1040"/>
      <c r="AM33" s="1040"/>
      <c r="AN33" s="1040"/>
      <c r="AO33" s="1040"/>
      <c r="AP33" s="1040">
        <v>215</v>
      </c>
      <c r="AQ33" s="1040"/>
      <c r="AR33" s="1040"/>
      <c r="AS33" s="1040"/>
      <c r="AT33" s="1040"/>
      <c r="AU33" s="1040">
        <v>146</v>
      </c>
      <c r="AV33" s="1040"/>
      <c r="AW33" s="1040"/>
      <c r="AX33" s="1040"/>
      <c r="AY33" s="1040"/>
      <c r="AZ33" s="1111" t="s">
        <v>586</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402</v>
      </c>
      <c r="C34" s="1107"/>
      <c r="D34" s="1107"/>
      <c r="E34" s="1107"/>
      <c r="F34" s="1107"/>
      <c r="G34" s="1107"/>
      <c r="H34" s="1107"/>
      <c r="I34" s="1107"/>
      <c r="J34" s="1107"/>
      <c r="K34" s="1107"/>
      <c r="L34" s="1107"/>
      <c r="M34" s="1107"/>
      <c r="N34" s="1107"/>
      <c r="O34" s="1107"/>
      <c r="P34" s="1108"/>
      <c r="Q34" s="1112">
        <v>354</v>
      </c>
      <c r="R34" s="1113"/>
      <c r="S34" s="1113"/>
      <c r="T34" s="1113"/>
      <c r="U34" s="1113"/>
      <c r="V34" s="1113">
        <v>332</v>
      </c>
      <c r="W34" s="1113"/>
      <c r="X34" s="1113"/>
      <c r="Y34" s="1113"/>
      <c r="Z34" s="1113"/>
      <c r="AA34" s="1113">
        <v>15</v>
      </c>
      <c r="AB34" s="1113"/>
      <c r="AC34" s="1113"/>
      <c r="AD34" s="1113"/>
      <c r="AE34" s="1114"/>
      <c r="AF34" s="1088">
        <v>22</v>
      </c>
      <c r="AG34" s="1089"/>
      <c r="AH34" s="1089"/>
      <c r="AI34" s="1089"/>
      <c r="AJ34" s="1090"/>
      <c r="AK34" s="1049">
        <v>154</v>
      </c>
      <c r="AL34" s="1040"/>
      <c r="AM34" s="1040"/>
      <c r="AN34" s="1040"/>
      <c r="AO34" s="1040"/>
      <c r="AP34" s="1040">
        <v>1536</v>
      </c>
      <c r="AQ34" s="1040"/>
      <c r="AR34" s="1040"/>
      <c r="AS34" s="1040"/>
      <c r="AT34" s="1040"/>
      <c r="AU34" s="1040">
        <v>968</v>
      </c>
      <c r="AV34" s="1040"/>
      <c r="AW34" s="1040"/>
      <c r="AX34" s="1040"/>
      <c r="AY34" s="1040"/>
      <c r="AZ34" s="1111" t="s">
        <v>586</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658</v>
      </c>
      <c r="AG63" s="1028"/>
      <c r="AH63" s="1028"/>
      <c r="AI63" s="1028"/>
      <c r="AJ63" s="1099"/>
      <c r="AK63" s="1100"/>
      <c r="AL63" s="1032"/>
      <c r="AM63" s="1032"/>
      <c r="AN63" s="1032"/>
      <c r="AO63" s="1032"/>
      <c r="AP63" s="1028">
        <v>1959</v>
      </c>
      <c r="AQ63" s="1028"/>
      <c r="AR63" s="1028"/>
      <c r="AS63" s="1028"/>
      <c r="AT63" s="1028"/>
      <c r="AU63" s="1028">
        <v>1118</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410</v>
      </c>
      <c r="AB66" s="1071"/>
      <c r="AC66" s="1071"/>
      <c r="AD66" s="1071"/>
      <c r="AE66" s="1072"/>
      <c r="AF66" s="1076" t="s">
        <v>411</v>
      </c>
      <c r="AG66" s="1077"/>
      <c r="AH66" s="1077"/>
      <c r="AI66" s="1077"/>
      <c r="AJ66" s="1078"/>
      <c r="AK66" s="1070" t="s">
        <v>412</v>
      </c>
      <c r="AL66" s="1065"/>
      <c r="AM66" s="1065"/>
      <c r="AN66" s="1065"/>
      <c r="AO66" s="1066"/>
      <c r="AP66" s="1070" t="s">
        <v>413</v>
      </c>
      <c r="AQ66" s="1071"/>
      <c r="AR66" s="1071"/>
      <c r="AS66" s="1071"/>
      <c r="AT66" s="1072"/>
      <c r="AU66" s="1070" t="s">
        <v>414</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574</v>
      </c>
      <c r="C68" s="1055"/>
      <c r="D68" s="1055"/>
      <c r="E68" s="1055"/>
      <c r="F68" s="1055"/>
      <c r="G68" s="1055"/>
      <c r="H68" s="1055"/>
      <c r="I68" s="1055"/>
      <c r="J68" s="1055"/>
      <c r="K68" s="1055"/>
      <c r="L68" s="1055"/>
      <c r="M68" s="1055"/>
      <c r="N68" s="1055"/>
      <c r="O68" s="1055"/>
      <c r="P68" s="1056"/>
      <c r="Q68" s="1057">
        <v>38</v>
      </c>
      <c r="R68" s="1051"/>
      <c r="S68" s="1051"/>
      <c r="T68" s="1051"/>
      <c r="U68" s="1051"/>
      <c r="V68" s="1051">
        <v>9</v>
      </c>
      <c r="W68" s="1051"/>
      <c r="X68" s="1051"/>
      <c r="Y68" s="1051"/>
      <c r="Z68" s="1051"/>
      <c r="AA68" s="1051">
        <v>29</v>
      </c>
      <c r="AB68" s="1051"/>
      <c r="AC68" s="1051"/>
      <c r="AD68" s="1051"/>
      <c r="AE68" s="1051"/>
      <c r="AF68" s="1051">
        <v>29</v>
      </c>
      <c r="AG68" s="1051"/>
      <c r="AH68" s="1051"/>
      <c r="AI68" s="1051"/>
      <c r="AJ68" s="1051"/>
      <c r="AK68" s="1051" t="s">
        <v>593</v>
      </c>
      <c r="AL68" s="1051"/>
      <c r="AM68" s="1051"/>
      <c r="AN68" s="1051"/>
      <c r="AO68" s="1051"/>
      <c r="AP68" s="1051" t="s">
        <v>589</v>
      </c>
      <c r="AQ68" s="1051"/>
      <c r="AR68" s="1051"/>
      <c r="AS68" s="1051"/>
      <c r="AT68" s="1051"/>
      <c r="AU68" s="1051" t="s">
        <v>589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575</v>
      </c>
      <c r="C69" s="1044"/>
      <c r="D69" s="1044"/>
      <c r="E69" s="1044"/>
      <c r="F69" s="1044"/>
      <c r="G69" s="1044"/>
      <c r="H69" s="1044"/>
      <c r="I69" s="1044"/>
      <c r="J69" s="1044"/>
      <c r="K69" s="1044"/>
      <c r="L69" s="1044"/>
      <c r="M69" s="1044"/>
      <c r="N69" s="1044"/>
      <c r="O69" s="1044"/>
      <c r="P69" s="1045"/>
      <c r="Q69" s="1046">
        <v>15</v>
      </c>
      <c r="R69" s="1040"/>
      <c r="S69" s="1040"/>
      <c r="T69" s="1040"/>
      <c r="U69" s="1040"/>
      <c r="V69" s="1040">
        <v>11</v>
      </c>
      <c r="W69" s="1040"/>
      <c r="X69" s="1040"/>
      <c r="Y69" s="1040"/>
      <c r="Z69" s="1040"/>
      <c r="AA69" s="1040">
        <v>4</v>
      </c>
      <c r="AB69" s="1040"/>
      <c r="AC69" s="1040"/>
      <c r="AD69" s="1040"/>
      <c r="AE69" s="1040"/>
      <c r="AF69" s="1040">
        <v>4</v>
      </c>
      <c r="AG69" s="1040"/>
      <c r="AH69" s="1040"/>
      <c r="AI69" s="1040"/>
      <c r="AJ69" s="1040"/>
      <c r="AK69" s="1040" t="s">
        <v>594</v>
      </c>
      <c r="AL69" s="1040"/>
      <c r="AM69" s="1040"/>
      <c r="AN69" s="1040"/>
      <c r="AO69" s="1040"/>
      <c r="AP69" s="1040" t="s">
        <v>588</v>
      </c>
      <c r="AQ69" s="1040"/>
      <c r="AR69" s="1040"/>
      <c r="AS69" s="1040"/>
      <c r="AT69" s="1040"/>
      <c r="AU69" s="1040" t="s">
        <v>588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576</v>
      </c>
      <c r="C70" s="1044"/>
      <c r="D70" s="1044"/>
      <c r="E70" s="1044"/>
      <c r="F70" s="1044"/>
      <c r="G70" s="1044"/>
      <c r="H70" s="1044"/>
      <c r="I70" s="1044"/>
      <c r="J70" s="1044"/>
      <c r="K70" s="1044"/>
      <c r="L70" s="1044"/>
      <c r="M70" s="1044"/>
      <c r="N70" s="1044"/>
      <c r="O70" s="1044"/>
      <c r="P70" s="1045"/>
      <c r="Q70" s="1046">
        <v>248</v>
      </c>
      <c r="R70" s="1040"/>
      <c r="S70" s="1040"/>
      <c r="T70" s="1040"/>
      <c r="U70" s="1040"/>
      <c r="V70" s="1040">
        <v>211</v>
      </c>
      <c r="W70" s="1040"/>
      <c r="X70" s="1040"/>
      <c r="Y70" s="1040"/>
      <c r="Z70" s="1040"/>
      <c r="AA70" s="1040">
        <v>37</v>
      </c>
      <c r="AB70" s="1040"/>
      <c r="AC70" s="1040"/>
      <c r="AD70" s="1040"/>
      <c r="AE70" s="1040"/>
      <c r="AF70" s="1040">
        <v>36</v>
      </c>
      <c r="AG70" s="1040"/>
      <c r="AH70" s="1040"/>
      <c r="AI70" s="1040"/>
      <c r="AJ70" s="1040"/>
      <c r="AK70" s="1040" t="s">
        <v>588</v>
      </c>
      <c r="AL70" s="1040"/>
      <c r="AM70" s="1040"/>
      <c r="AN70" s="1040"/>
      <c r="AO70" s="1040"/>
      <c r="AP70" s="1040" t="s">
        <v>589</v>
      </c>
      <c r="AQ70" s="1040"/>
      <c r="AR70" s="1040"/>
      <c r="AS70" s="1040"/>
      <c r="AT70" s="1040"/>
      <c r="AU70" s="1040" t="s">
        <v>588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577</v>
      </c>
      <c r="C71" s="1044"/>
      <c r="D71" s="1044"/>
      <c r="E71" s="1044"/>
      <c r="F71" s="1044"/>
      <c r="G71" s="1044"/>
      <c r="H71" s="1044"/>
      <c r="I71" s="1044"/>
      <c r="J71" s="1044"/>
      <c r="K71" s="1044"/>
      <c r="L71" s="1044"/>
      <c r="M71" s="1044"/>
      <c r="N71" s="1044"/>
      <c r="O71" s="1044"/>
      <c r="P71" s="1045"/>
      <c r="Q71" s="1046">
        <v>382</v>
      </c>
      <c r="R71" s="1040"/>
      <c r="S71" s="1040"/>
      <c r="T71" s="1040"/>
      <c r="U71" s="1040"/>
      <c r="V71" s="1040">
        <v>337</v>
      </c>
      <c r="W71" s="1040"/>
      <c r="X71" s="1040"/>
      <c r="Y71" s="1040"/>
      <c r="Z71" s="1040"/>
      <c r="AA71" s="1040">
        <v>45</v>
      </c>
      <c r="AB71" s="1040"/>
      <c r="AC71" s="1040"/>
      <c r="AD71" s="1040"/>
      <c r="AE71" s="1040"/>
      <c r="AF71" s="1040">
        <v>45</v>
      </c>
      <c r="AG71" s="1040"/>
      <c r="AH71" s="1040"/>
      <c r="AI71" s="1040"/>
      <c r="AJ71" s="1040"/>
      <c r="AK71" s="1040" t="s">
        <v>593</v>
      </c>
      <c r="AL71" s="1040"/>
      <c r="AM71" s="1040"/>
      <c r="AN71" s="1040"/>
      <c r="AO71" s="1040"/>
      <c r="AP71" s="1040" t="s">
        <v>588</v>
      </c>
      <c r="AQ71" s="1040"/>
      <c r="AR71" s="1040"/>
      <c r="AS71" s="1040"/>
      <c r="AT71" s="1040"/>
      <c r="AU71" s="1040" t="s">
        <v>589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578</v>
      </c>
      <c r="C72" s="1044"/>
      <c r="D72" s="1044"/>
      <c r="E72" s="1044"/>
      <c r="F72" s="1044"/>
      <c r="G72" s="1044"/>
      <c r="H72" s="1044"/>
      <c r="I72" s="1044"/>
      <c r="J72" s="1044"/>
      <c r="K72" s="1044"/>
      <c r="L72" s="1044"/>
      <c r="M72" s="1044"/>
      <c r="N72" s="1044"/>
      <c r="O72" s="1044"/>
      <c r="P72" s="1045"/>
      <c r="Q72" s="1046">
        <v>35</v>
      </c>
      <c r="R72" s="1040"/>
      <c r="S72" s="1040"/>
      <c r="T72" s="1040"/>
      <c r="U72" s="1040"/>
      <c r="V72" s="1040">
        <v>14</v>
      </c>
      <c r="W72" s="1040"/>
      <c r="X72" s="1040"/>
      <c r="Y72" s="1040"/>
      <c r="Z72" s="1040"/>
      <c r="AA72" s="1040">
        <v>21</v>
      </c>
      <c r="AB72" s="1040"/>
      <c r="AC72" s="1040"/>
      <c r="AD72" s="1040"/>
      <c r="AE72" s="1040"/>
      <c r="AF72" s="1040">
        <v>21</v>
      </c>
      <c r="AG72" s="1040"/>
      <c r="AH72" s="1040"/>
      <c r="AI72" s="1040"/>
      <c r="AJ72" s="1040"/>
      <c r="AK72" s="1040" t="s">
        <v>591</v>
      </c>
      <c r="AL72" s="1040"/>
      <c r="AM72" s="1040"/>
      <c r="AN72" s="1040"/>
      <c r="AO72" s="1040"/>
      <c r="AP72" s="1040" t="s">
        <v>591</v>
      </c>
      <c r="AQ72" s="1040"/>
      <c r="AR72" s="1040"/>
      <c r="AS72" s="1040"/>
      <c r="AT72" s="1040"/>
      <c r="AU72" s="1040" t="s">
        <v>588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579</v>
      </c>
      <c r="C73" s="1044"/>
      <c r="D73" s="1044"/>
      <c r="E73" s="1044"/>
      <c r="F73" s="1044"/>
      <c r="G73" s="1044"/>
      <c r="H73" s="1044"/>
      <c r="I73" s="1044"/>
      <c r="J73" s="1044"/>
      <c r="K73" s="1044"/>
      <c r="L73" s="1044"/>
      <c r="M73" s="1044"/>
      <c r="N73" s="1044"/>
      <c r="O73" s="1044"/>
      <c r="P73" s="1045"/>
      <c r="Q73" s="1046">
        <v>3920</v>
      </c>
      <c r="R73" s="1040"/>
      <c r="S73" s="1040"/>
      <c r="T73" s="1040"/>
      <c r="U73" s="1040"/>
      <c r="V73" s="1040">
        <v>3739</v>
      </c>
      <c r="W73" s="1040"/>
      <c r="X73" s="1040"/>
      <c r="Y73" s="1040"/>
      <c r="Z73" s="1040"/>
      <c r="AA73" s="1040">
        <v>180</v>
      </c>
      <c r="AB73" s="1040"/>
      <c r="AC73" s="1040"/>
      <c r="AD73" s="1040"/>
      <c r="AE73" s="1040"/>
      <c r="AF73" s="1040">
        <v>180</v>
      </c>
      <c r="AG73" s="1040"/>
      <c r="AH73" s="1040"/>
      <c r="AI73" s="1040"/>
      <c r="AJ73" s="1040"/>
      <c r="AK73" s="1040">
        <v>1</v>
      </c>
      <c r="AL73" s="1040"/>
      <c r="AM73" s="1040"/>
      <c r="AN73" s="1040"/>
      <c r="AO73" s="1040"/>
      <c r="AP73" s="1040" t="s">
        <v>589</v>
      </c>
      <c r="AQ73" s="1040"/>
      <c r="AR73" s="1040"/>
      <c r="AS73" s="1040"/>
      <c r="AT73" s="1040"/>
      <c r="AU73" s="1040" t="s">
        <v>589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580</v>
      </c>
      <c r="C74" s="1044"/>
      <c r="D74" s="1044"/>
      <c r="E74" s="1044"/>
      <c r="F74" s="1044"/>
      <c r="G74" s="1044"/>
      <c r="H74" s="1044"/>
      <c r="I74" s="1044"/>
      <c r="J74" s="1044"/>
      <c r="K74" s="1044"/>
      <c r="L74" s="1044"/>
      <c r="M74" s="1044"/>
      <c r="N74" s="1044"/>
      <c r="O74" s="1044"/>
      <c r="P74" s="1045"/>
      <c r="Q74" s="1046">
        <v>3570</v>
      </c>
      <c r="R74" s="1040"/>
      <c r="S74" s="1040"/>
      <c r="T74" s="1040"/>
      <c r="U74" s="1040"/>
      <c r="V74" s="1040">
        <v>3100</v>
      </c>
      <c r="W74" s="1040"/>
      <c r="X74" s="1040"/>
      <c r="Y74" s="1040"/>
      <c r="Z74" s="1040"/>
      <c r="AA74" s="1040">
        <v>470</v>
      </c>
      <c r="AB74" s="1040"/>
      <c r="AC74" s="1040"/>
      <c r="AD74" s="1040"/>
      <c r="AE74" s="1040"/>
      <c r="AF74" s="1040">
        <v>470</v>
      </c>
      <c r="AG74" s="1040"/>
      <c r="AH74" s="1040"/>
      <c r="AI74" s="1040"/>
      <c r="AJ74" s="1040"/>
      <c r="AK74" s="1040">
        <v>63</v>
      </c>
      <c r="AL74" s="1040"/>
      <c r="AM74" s="1040"/>
      <c r="AN74" s="1040"/>
      <c r="AO74" s="1040"/>
      <c r="AP74" s="1040" t="s">
        <v>593</v>
      </c>
      <c r="AQ74" s="1040"/>
      <c r="AR74" s="1040"/>
      <c r="AS74" s="1040"/>
      <c r="AT74" s="1040"/>
      <c r="AU74" s="1040" t="s">
        <v>593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581</v>
      </c>
      <c r="C75" s="1044"/>
      <c r="D75" s="1044"/>
      <c r="E75" s="1044"/>
      <c r="F75" s="1044"/>
      <c r="G75" s="1044"/>
      <c r="H75" s="1044"/>
      <c r="I75" s="1044"/>
      <c r="J75" s="1044"/>
      <c r="K75" s="1044"/>
      <c r="L75" s="1044"/>
      <c r="M75" s="1044"/>
      <c r="N75" s="1044"/>
      <c r="O75" s="1044"/>
      <c r="P75" s="1045"/>
      <c r="Q75" s="1047">
        <v>883572</v>
      </c>
      <c r="R75" s="1048"/>
      <c r="S75" s="1048"/>
      <c r="T75" s="1048"/>
      <c r="U75" s="1049"/>
      <c r="V75" s="1050">
        <v>863176</v>
      </c>
      <c r="W75" s="1048"/>
      <c r="X75" s="1048"/>
      <c r="Y75" s="1048"/>
      <c r="Z75" s="1049"/>
      <c r="AA75" s="1050">
        <v>20396</v>
      </c>
      <c r="AB75" s="1048"/>
      <c r="AC75" s="1048"/>
      <c r="AD75" s="1048"/>
      <c r="AE75" s="1049"/>
      <c r="AF75" s="1050">
        <v>20396</v>
      </c>
      <c r="AG75" s="1048"/>
      <c r="AH75" s="1048"/>
      <c r="AI75" s="1048"/>
      <c r="AJ75" s="1049"/>
      <c r="AK75" s="1050">
        <v>5429</v>
      </c>
      <c r="AL75" s="1048"/>
      <c r="AM75" s="1048"/>
      <c r="AN75" s="1048"/>
      <c r="AO75" s="1049"/>
      <c r="AP75" s="1050" t="s">
        <v>588</v>
      </c>
      <c r="AQ75" s="1048"/>
      <c r="AR75" s="1048"/>
      <c r="AS75" s="1048"/>
      <c r="AT75" s="1049"/>
      <c r="AU75" s="1050" t="s">
        <v>589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582</v>
      </c>
      <c r="C76" s="1044"/>
      <c r="D76" s="1044"/>
      <c r="E76" s="1044"/>
      <c r="F76" s="1044"/>
      <c r="G76" s="1044"/>
      <c r="H76" s="1044"/>
      <c r="I76" s="1044"/>
      <c r="J76" s="1044"/>
      <c r="K76" s="1044"/>
      <c r="L76" s="1044"/>
      <c r="M76" s="1044"/>
      <c r="N76" s="1044"/>
      <c r="O76" s="1044"/>
      <c r="P76" s="1045"/>
      <c r="Q76" s="1047">
        <v>749</v>
      </c>
      <c r="R76" s="1048"/>
      <c r="S76" s="1048"/>
      <c r="T76" s="1048"/>
      <c r="U76" s="1049"/>
      <c r="V76" s="1050">
        <v>691</v>
      </c>
      <c r="W76" s="1048"/>
      <c r="X76" s="1048"/>
      <c r="Y76" s="1048"/>
      <c r="Z76" s="1049"/>
      <c r="AA76" s="1050">
        <v>57</v>
      </c>
      <c r="AB76" s="1048"/>
      <c r="AC76" s="1048"/>
      <c r="AD76" s="1048"/>
      <c r="AE76" s="1049"/>
      <c r="AF76" s="1050">
        <v>57</v>
      </c>
      <c r="AG76" s="1048"/>
      <c r="AH76" s="1048"/>
      <c r="AI76" s="1048"/>
      <c r="AJ76" s="1049"/>
      <c r="AK76" s="1050">
        <v>57</v>
      </c>
      <c r="AL76" s="1048"/>
      <c r="AM76" s="1048"/>
      <c r="AN76" s="1048"/>
      <c r="AO76" s="1049"/>
      <c r="AP76" s="1050" t="s">
        <v>589</v>
      </c>
      <c r="AQ76" s="1048"/>
      <c r="AR76" s="1048"/>
      <c r="AS76" s="1048"/>
      <c r="AT76" s="1049"/>
      <c r="AU76" s="1050" t="s">
        <v>593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21239</v>
      </c>
      <c r="AG88" s="1028"/>
      <c r="AH88" s="1028"/>
      <c r="AI88" s="1028"/>
      <c r="AJ88" s="1028"/>
      <c r="AK88" s="1032"/>
      <c r="AL88" s="1032"/>
      <c r="AM88" s="1032"/>
      <c r="AN88" s="1032"/>
      <c r="AO88" s="1032"/>
      <c r="AP88" s="1028" t="s">
        <v>596</v>
      </c>
      <c r="AQ88" s="1028"/>
      <c r="AR88" s="1028"/>
      <c r="AS88" s="1028"/>
      <c r="AT88" s="1028"/>
      <c r="AU88" s="1028" t="s">
        <v>597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v>
      </c>
      <c r="CS102" s="1020"/>
      <c r="CT102" s="1020"/>
      <c r="CU102" s="1020"/>
      <c r="CV102" s="1021"/>
      <c r="CW102" s="1019" t="s">
        <v>595</v>
      </c>
      <c r="CX102" s="1020"/>
      <c r="CY102" s="1020"/>
      <c r="CZ102" s="1020"/>
      <c r="DA102" s="1021"/>
      <c r="DB102" s="1019" t="s">
        <v>596</v>
      </c>
      <c r="DC102" s="1020"/>
      <c r="DD102" s="1020"/>
      <c r="DE102" s="1020"/>
      <c r="DF102" s="1021"/>
      <c r="DG102" s="1019" t="s">
        <v>596</v>
      </c>
      <c r="DH102" s="1020"/>
      <c r="DI102" s="1020"/>
      <c r="DJ102" s="1020"/>
      <c r="DK102" s="1021"/>
      <c r="DL102" s="1019" t="s">
        <v>597</v>
      </c>
      <c r="DM102" s="1020"/>
      <c r="DN102" s="1020"/>
      <c r="DO102" s="1020"/>
      <c r="DP102" s="1021"/>
      <c r="DQ102" s="1019" t="s">
        <v>598</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300</v>
      </c>
      <c r="AG109" s="963"/>
      <c r="AH109" s="963"/>
      <c r="AI109" s="963"/>
      <c r="AJ109" s="964"/>
      <c r="AK109" s="965" t="s">
        <v>299</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300</v>
      </c>
      <c r="BW109" s="963"/>
      <c r="BX109" s="963"/>
      <c r="BY109" s="963"/>
      <c r="BZ109" s="964"/>
      <c r="CA109" s="965" t="s">
        <v>299</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300</v>
      </c>
      <c r="DM109" s="963"/>
      <c r="DN109" s="963"/>
      <c r="DO109" s="963"/>
      <c r="DP109" s="964"/>
      <c r="DQ109" s="965" t="s">
        <v>299</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330769</v>
      </c>
      <c r="AB110" s="956"/>
      <c r="AC110" s="956"/>
      <c r="AD110" s="956"/>
      <c r="AE110" s="957"/>
      <c r="AF110" s="958">
        <v>348665</v>
      </c>
      <c r="AG110" s="956"/>
      <c r="AH110" s="956"/>
      <c r="AI110" s="956"/>
      <c r="AJ110" s="957"/>
      <c r="AK110" s="958">
        <v>350427</v>
      </c>
      <c r="AL110" s="956"/>
      <c r="AM110" s="956"/>
      <c r="AN110" s="956"/>
      <c r="AO110" s="957"/>
      <c r="AP110" s="959">
        <v>14.1</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4028847</v>
      </c>
      <c r="BR110" s="903"/>
      <c r="BS110" s="903"/>
      <c r="BT110" s="903"/>
      <c r="BU110" s="903"/>
      <c r="BV110" s="903">
        <v>3958068</v>
      </c>
      <c r="BW110" s="903"/>
      <c r="BX110" s="903"/>
      <c r="BY110" s="903"/>
      <c r="BZ110" s="903"/>
      <c r="CA110" s="903">
        <v>3946036</v>
      </c>
      <c r="CB110" s="903"/>
      <c r="CC110" s="903"/>
      <c r="CD110" s="903"/>
      <c r="CE110" s="903"/>
      <c r="CF110" s="927">
        <v>159.1</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432</v>
      </c>
      <c r="DM110" s="903"/>
      <c r="DN110" s="903"/>
      <c r="DO110" s="903"/>
      <c r="DP110" s="903"/>
      <c r="DQ110" s="903" t="s">
        <v>433</v>
      </c>
      <c r="DR110" s="903"/>
      <c r="DS110" s="903"/>
      <c r="DT110" s="903"/>
      <c r="DU110" s="903"/>
      <c r="DV110" s="904" t="s">
        <v>432</v>
      </c>
      <c r="DW110" s="904"/>
      <c r="DX110" s="904"/>
      <c r="DY110" s="904"/>
      <c r="DZ110" s="905"/>
    </row>
    <row r="111" spans="1:131" s="226" customFormat="1" ht="26.25" customHeight="1" x14ac:dyDescent="0.15">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432</v>
      </c>
      <c r="AG111" s="984"/>
      <c r="AH111" s="984"/>
      <c r="AI111" s="984"/>
      <c r="AJ111" s="985"/>
      <c r="AK111" s="986" t="s">
        <v>432</v>
      </c>
      <c r="AL111" s="984"/>
      <c r="AM111" s="984"/>
      <c r="AN111" s="984"/>
      <c r="AO111" s="985"/>
      <c r="AP111" s="987" t="s">
        <v>432</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t="s">
        <v>432</v>
      </c>
      <c r="BR111" s="875"/>
      <c r="BS111" s="875"/>
      <c r="BT111" s="875"/>
      <c r="BU111" s="875"/>
      <c r="BV111" s="875" t="s">
        <v>432</v>
      </c>
      <c r="BW111" s="875"/>
      <c r="BX111" s="875"/>
      <c r="BY111" s="875"/>
      <c r="BZ111" s="875"/>
      <c r="CA111" s="875" t="s">
        <v>432</v>
      </c>
      <c r="CB111" s="875"/>
      <c r="CC111" s="875"/>
      <c r="CD111" s="875"/>
      <c r="CE111" s="875"/>
      <c r="CF111" s="936" t="s">
        <v>432</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438</v>
      </c>
      <c r="DH111" s="875"/>
      <c r="DI111" s="875"/>
      <c r="DJ111" s="875"/>
      <c r="DK111" s="875"/>
      <c r="DL111" s="875" t="s">
        <v>439</v>
      </c>
      <c r="DM111" s="875"/>
      <c r="DN111" s="875"/>
      <c r="DO111" s="875"/>
      <c r="DP111" s="875"/>
      <c r="DQ111" s="875" t="s">
        <v>431</v>
      </c>
      <c r="DR111" s="875"/>
      <c r="DS111" s="875"/>
      <c r="DT111" s="875"/>
      <c r="DU111" s="875"/>
      <c r="DV111" s="852" t="s">
        <v>432</v>
      </c>
      <c r="DW111" s="852"/>
      <c r="DX111" s="852"/>
      <c r="DY111" s="852"/>
      <c r="DZ111" s="853"/>
    </row>
    <row r="112" spans="1:131" s="226" customFormat="1" ht="26.25" customHeight="1" x14ac:dyDescent="0.15">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432</v>
      </c>
      <c r="AB112" s="838"/>
      <c r="AC112" s="838"/>
      <c r="AD112" s="838"/>
      <c r="AE112" s="839"/>
      <c r="AF112" s="840" t="s">
        <v>433</v>
      </c>
      <c r="AG112" s="838"/>
      <c r="AH112" s="838"/>
      <c r="AI112" s="838"/>
      <c r="AJ112" s="839"/>
      <c r="AK112" s="840" t="s">
        <v>432</v>
      </c>
      <c r="AL112" s="838"/>
      <c r="AM112" s="838"/>
      <c r="AN112" s="838"/>
      <c r="AO112" s="839"/>
      <c r="AP112" s="885" t="s">
        <v>438</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1323001</v>
      </c>
      <c r="BR112" s="875"/>
      <c r="BS112" s="875"/>
      <c r="BT112" s="875"/>
      <c r="BU112" s="875"/>
      <c r="BV112" s="875">
        <v>1312498</v>
      </c>
      <c r="BW112" s="875"/>
      <c r="BX112" s="875"/>
      <c r="BY112" s="875"/>
      <c r="BZ112" s="875"/>
      <c r="CA112" s="875">
        <v>1117683</v>
      </c>
      <c r="CB112" s="875"/>
      <c r="CC112" s="875"/>
      <c r="CD112" s="875"/>
      <c r="CE112" s="875"/>
      <c r="CF112" s="936">
        <v>45.1</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431</v>
      </c>
      <c r="DM112" s="875"/>
      <c r="DN112" s="875"/>
      <c r="DO112" s="875"/>
      <c r="DP112" s="875"/>
      <c r="DQ112" s="875" t="s">
        <v>432</v>
      </c>
      <c r="DR112" s="875"/>
      <c r="DS112" s="875"/>
      <c r="DT112" s="875"/>
      <c r="DU112" s="875"/>
      <c r="DV112" s="852" t="s">
        <v>432</v>
      </c>
      <c r="DW112" s="852"/>
      <c r="DX112" s="852"/>
      <c r="DY112" s="852"/>
      <c r="DZ112" s="853"/>
    </row>
    <row r="113" spans="1:130" s="226" customFormat="1" ht="26.25" customHeight="1" x14ac:dyDescent="0.15">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153385</v>
      </c>
      <c r="AB113" s="984"/>
      <c r="AC113" s="984"/>
      <c r="AD113" s="984"/>
      <c r="AE113" s="985"/>
      <c r="AF113" s="986">
        <v>152702</v>
      </c>
      <c r="AG113" s="984"/>
      <c r="AH113" s="984"/>
      <c r="AI113" s="984"/>
      <c r="AJ113" s="985"/>
      <c r="AK113" s="986">
        <v>140465</v>
      </c>
      <c r="AL113" s="984"/>
      <c r="AM113" s="984"/>
      <c r="AN113" s="984"/>
      <c r="AO113" s="985"/>
      <c r="AP113" s="987">
        <v>5.7</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t="s">
        <v>432</v>
      </c>
      <c r="BR113" s="875"/>
      <c r="BS113" s="875"/>
      <c r="BT113" s="875"/>
      <c r="BU113" s="875"/>
      <c r="BV113" s="875" t="s">
        <v>432</v>
      </c>
      <c r="BW113" s="875"/>
      <c r="BX113" s="875"/>
      <c r="BY113" s="875"/>
      <c r="BZ113" s="875"/>
      <c r="CA113" s="875" t="s">
        <v>432</v>
      </c>
      <c r="CB113" s="875"/>
      <c r="CC113" s="875"/>
      <c r="CD113" s="875"/>
      <c r="CE113" s="875"/>
      <c r="CF113" s="936" t="s">
        <v>123</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432</v>
      </c>
      <c r="DH113" s="838"/>
      <c r="DI113" s="838"/>
      <c r="DJ113" s="838"/>
      <c r="DK113" s="839"/>
      <c r="DL113" s="840" t="s">
        <v>432</v>
      </c>
      <c r="DM113" s="838"/>
      <c r="DN113" s="838"/>
      <c r="DO113" s="838"/>
      <c r="DP113" s="839"/>
      <c r="DQ113" s="840" t="s">
        <v>432</v>
      </c>
      <c r="DR113" s="838"/>
      <c r="DS113" s="838"/>
      <c r="DT113" s="838"/>
      <c r="DU113" s="839"/>
      <c r="DV113" s="885" t="s">
        <v>435</v>
      </c>
      <c r="DW113" s="886"/>
      <c r="DX113" s="886"/>
      <c r="DY113" s="886"/>
      <c r="DZ113" s="887"/>
    </row>
    <row r="114" spans="1:130" s="226" customFormat="1" ht="26.25" customHeight="1" x14ac:dyDescent="0.15">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432</v>
      </c>
      <c r="AB114" s="838"/>
      <c r="AC114" s="838"/>
      <c r="AD114" s="838"/>
      <c r="AE114" s="839"/>
      <c r="AF114" s="840" t="s">
        <v>432</v>
      </c>
      <c r="AG114" s="838"/>
      <c r="AH114" s="838"/>
      <c r="AI114" s="838"/>
      <c r="AJ114" s="839"/>
      <c r="AK114" s="840" t="s">
        <v>433</v>
      </c>
      <c r="AL114" s="838"/>
      <c r="AM114" s="838"/>
      <c r="AN114" s="838"/>
      <c r="AO114" s="839"/>
      <c r="AP114" s="885" t="s">
        <v>432</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1116995</v>
      </c>
      <c r="BR114" s="875"/>
      <c r="BS114" s="875"/>
      <c r="BT114" s="875"/>
      <c r="BU114" s="875"/>
      <c r="BV114" s="875">
        <v>1092693</v>
      </c>
      <c r="BW114" s="875"/>
      <c r="BX114" s="875"/>
      <c r="BY114" s="875"/>
      <c r="BZ114" s="875"/>
      <c r="CA114" s="875">
        <v>1062005</v>
      </c>
      <c r="CB114" s="875"/>
      <c r="CC114" s="875"/>
      <c r="CD114" s="875"/>
      <c r="CE114" s="875"/>
      <c r="CF114" s="936">
        <v>42.8</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432</v>
      </c>
      <c r="DH114" s="838"/>
      <c r="DI114" s="838"/>
      <c r="DJ114" s="838"/>
      <c r="DK114" s="839"/>
      <c r="DL114" s="840" t="s">
        <v>123</v>
      </c>
      <c r="DM114" s="838"/>
      <c r="DN114" s="838"/>
      <c r="DO114" s="838"/>
      <c r="DP114" s="839"/>
      <c r="DQ114" s="840" t="s">
        <v>432</v>
      </c>
      <c r="DR114" s="838"/>
      <c r="DS114" s="838"/>
      <c r="DT114" s="838"/>
      <c r="DU114" s="839"/>
      <c r="DV114" s="885" t="s">
        <v>435</v>
      </c>
      <c r="DW114" s="886"/>
      <c r="DX114" s="886"/>
      <c r="DY114" s="886"/>
      <c r="DZ114" s="887"/>
    </row>
    <row r="115" spans="1:130" s="226" customFormat="1" ht="26.25" customHeight="1" x14ac:dyDescent="0.15">
      <c r="A115" s="979"/>
      <c r="B115" s="980"/>
      <c r="C115" s="808" t="s">
        <v>450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432</v>
      </c>
      <c r="AB115" s="984"/>
      <c r="AC115" s="984"/>
      <c r="AD115" s="984"/>
      <c r="AE115" s="985"/>
      <c r="AF115" s="986" t="s">
        <v>123</v>
      </c>
      <c r="AG115" s="984"/>
      <c r="AH115" s="984"/>
      <c r="AI115" s="984"/>
      <c r="AJ115" s="985"/>
      <c r="AK115" s="986" t="s">
        <v>432</v>
      </c>
      <c r="AL115" s="984"/>
      <c r="AM115" s="984"/>
      <c r="AN115" s="984"/>
      <c r="AO115" s="985"/>
      <c r="AP115" s="987" t="s">
        <v>432</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t="s">
        <v>432</v>
      </c>
      <c r="BR115" s="875"/>
      <c r="BS115" s="875"/>
      <c r="BT115" s="875"/>
      <c r="BU115" s="875"/>
      <c r="BV115" s="875" t="s">
        <v>438</v>
      </c>
      <c r="BW115" s="875"/>
      <c r="BX115" s="875"/>
      <c r="BY115" s="875"/>
      <c r="BZ115" s="875"/>
      <c r="CA115" s="875" t="s">
        <v>435</v>
      </c>
      <c r="CB115" s="875"/>
      <c r="CC115" s="875"/>
      <c r="CD115" s="875"/>
      <c r="CE115" s="875"/>
      <c r="CF115" s="936" t="s">
        <v>432</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435</v>
      </c>
      <c r="DH115" s="838"/>
      <c r="DI115" s="838"/>
      <c r="DJ115" s="838"/>
      <c r="DK115" s="839"/>
      <c r="DL115" s="840" t="s">
        <v>432</v>
      </c>
      <c r="DM115" s="838"/>
      <c r="DN115" s="838"/>
      <c r="DO115" s="838"/>
      <c r="DP115" s="839"/>
      <c r="DQ115" s="840" t="s">
        <v>432</v>
      </c>
      <c r="DR115" s="838"/>
      <c r="DS115" s="838"/>
      <c r="DT115" s="838"/>
      <c r="DU115" s="839"/>
      <c r="DV115" s="885" t="s">
        <v>432</v>
      </c>
      <c r="DW115" s="886"/>
      <c r="DX115" s="886"/>
      <c r="DY115" s="886"/>
      <c r="DZ115" s="887"/>
    </row>
    <row r="116" spans="1:130" s="226" customFormat="1" ht="26.25" customHeight="1" x14ac:dyDescent="0.15">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454</v>
      </c>
      <c r="AB116" s="838"/>
      <c r="AC116" s="838"/>
      <c r="AD116" s="838"/>
      <c r="AE116" s="839"/>
      <c r="AF116" s="840" t="s">
        <v>433</v>
      </c>
      <c r="AG116" s="838"/>
      <c r="AH116" s="838"/>
      <c r="AI116" s="838"/>
      <c r="AJ116" s="839"/>
      <c r="AK116" s="840" t="s">
        <v>123</v>
      </c>
      <c r="AL116" s="838"/>
      <c r="AM116" s="838"/>
      <c r="AN116" s="838"/>
      <c r="AO116" s="839"/>
      <c r="AP116" s="885" t="s">
        <v>438</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431</v>
      </c>
      <c r="BR116" s="875"/>
      <c r="BS116" s="875"/>
      <c r="BT116" s="875"/>
      <c r="BU116" s="875"/>
      <c r="BV116" s="875" t="s">
        <v>438</v>
      </c>
      <c r="BW116" s="875"/>
      <c r="BX116" s="875"/>
      <c r="BY116" s="875"/>
      <c r="BZ116" s="875"/>
      <c r="CA116" s="875" t="s">
        <v>432</v>
      </c>
      <c r="CB116" s="875"/>
      <c r="CC116" s="875"/>
      <c r="CD116" s="875"/>
      <c r="CE116" s="875"/>
      <c r="CF116" s="936" t="s">
        <v>432</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432</v>
      </c>
      <c r="DH116" s="838"/>
      <c r="DI116" s="838"/>
      <c r="DJ116" s="838"/>
      <c r="DK116" s="839"/>
      <c r="DL116" s="840" t="s">
        <v>433</v>
      </c>
      <c r="DM116" s="838"/>
      <c r="DN116" s="838"/>
      <c r="DO116" s="838"/>
      <c r="DP116" s="839"/>
      <c r="DQ116" s="840" t="s">
        <v>432</v>
      </c>
      <c r="DR116" s="838"/>
      <c r="DS116" s="838"/>
      <c r="DT116" s="838"/>
      <c r="DU116" s="839"/>
      <c r="DV116" s="885" t="s">
        <v>438</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484154</v>
      </c>
      <c r="AB117" s="970"/>
      <c r="AC117" s="970"/>
      <c r="AD117" s="970"/>
      <c r="AE117" s="971"/>
      <c r="AF117" s="972">
        <v>501367</v>
      </c>
      <c r="AG117" s="970"/>
      <c r="AH117" s="970"/>
      <c r="AI117" s="970"/>
      <c r="AJ117" s="971"/>
      <c r="AK117" s="972">
        <v>490892</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432</v>
      </c>
      <c r="BR117" s="875"/>
      <c r="BS117" s="875"/>
      <c r="BT117" s="875"/>
      <c r="BU117" s="875"/>
      <c r="BV117" s="875" t="s">
        <v>123</v>
      </c>
      <c r="BW117" s="875"/>
      <c r="BX117" s="875"/>
      <c r="BY117" s="875"/>
      <c r="BZ117" s="875"/>
      <c r="CA117" s="875" t="s">
        <v>439</v>
      </c>
      <c r="CB117" s="875"/>
      <c r="CC117" s="875"/>
      <c r="CD117" s="875"/>
      <c r="CE117" s="875"/>
      <c r="CF117" s="936" t="s">
        <v>123</v>
      </c>
      <c r="CG117" s="937"/>
      <c r="CH117" s="937"/>
      <c r="CI117" s="937"/>
      <c r="CJ117" s="937"/>
      <c r="CK117" s="992"/>
      <c r="CL117" s="879"/>
      <c r="CM117" s="882" t="s">
        <v>459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432</v>
      </c>
      <c r="DM117" s="838"/>
      <c r="DN117" s="838"/>
      <c r="DO117" s="838"/>
      <c r="DP117" s="839"/>
      <c r="DQ117" s="840" t="s">
        <v>123</v>
      </c>
      <c r="DR117" s="838"/>
      <c r="DS117" s="838"/>
      <c r="DT117" s="838"/>
      <c r="DU117" s="839"/>
      <c r="DV117" s="885" t="s">
        <v>435</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300</v>
      </c>
      <c r="AG118" s="963"/>
      <c r="AH118" s="963"/>
      <c r="AI118" s="963"/>
      <c r="AJ118" s="964"/>
      <c r="AK118" s="965" t="s">
        <v>299</v>
      </c>
      <c r="AL118" s="963"/>
      <c r="AM118" s="963"/>
      <c r="AN118" s="963"/>
      <c r="AO118" s="964"/>
      <c r="AP118" s="966" t="s">
        <v>425</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432</v>
      </c>
      <c r="BR118" s="906"/>
      <c r="BS118" s="906"/>
      <c r="BT118" s="906"/>
      <c r="BU118" s="906"/>
      <c r="BV118" s="906" t="s">
        <v>432</v>
      </c>
      <c r="BW118" s="906"/>
      <c r="BX118" s="906"/>
      <c r="BY118" s="906"/>
      <c r="BZ118" s="906"/>
      <c r="CA118" s="906" t="s">
        <v>433</v>
      </c>
      <c r="CB118" s="906"/>
      <c r="CC118" s="906"/>
      <c r="CD118" s="906"/>
      <c r="CE118" s="906"/>
      <c r="CF118" s="936" t="s">
        <v>431</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432</v>
      </c>
      <c r="DH118" s="838"/>
      <c r="DI118" s="838"/>
      <c r="DJ118" s="838"/>
      <c r="DK118" s="839"/>
      <c r="DL118" s="840" t="s">
        <v>438</v>
      </c>
      <c r="DM118" s="838"/>
      <c r="DN118" s="838"/>
      <c r="DO118" s="838"/>
      <c r="DP118" s="839"/>
      <c r="DQ118" s="840" t="s">
        <v>432</v>
      </c>
      <c r="DR118" s="838"/>
      <c r="DS118" s="838"/>
      <c r="DT118" s="838"/>
      <c r="DU118" s="839"/>
      <c r="DV118" s="885" t="s">
        <v>123</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433</v>
      </c>
      <c r="AB119" s="956"/>
      <c r="AC119" s="956"/>
      <c r="AD119" s="956"/>
      <c r="AE119" s="957"/>
      <c r="AF119" s="958" t="s">
        <v>432</v>
      </c>
      <c r="AG119" s="956"/>
      <c r="AH119" s="956"/>
      <c r="AI119" s="956"/>
      <c r="AJ119" s="957"/>
      <c r="AK119" s="958" t="s">
        <v>432</v>
      </c>
      <c r="AL119" s="956"/>
      <c r="AM119" s="956"/>
      <c r="AN119" s="956"/>
      <c r="AO119" s="957"/>
      <c r="AP119" s="959" t="s">
        <v>438</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6468843</v>
      </c>
      <c r="BR119" s="906"/>
      <c r="BS119" s="906"/>
      <c r="BT119" s="906"/>
      <c r="BU119" s="906"/>
      <c r="BV119" s="906">
        <v>6363259</v>
      </c>
      <c r="BW119" s="906"/>
      <c r="BX119" s="906"/>
      <c r="BY119" s="906"/>
      <c r="BZ119" s="906"/>
      <c r="CA119" s="906">
        <v>6125724</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438</v>
      </c>
      <c r="DH119" s="821"/>
      <c r="DI119" s="821"/>
      <c r="DJ119" s="821"/>
      <c r="DK119" s="822"/>
      <c r="DL119" s="823" t="s">
        <v>454</v>
      </c>
      <c r="DM119" s="821"/>
      <c r="DN119" s="821"/>
      <c r="DO119" s="821"/>
      <c r="DP119" s="822"/>
      <c r="DQ119" s="823" t="s">
        <v>435</v>
      </c>
      <c r="DR119" s="821"/>
      <c r="DS119" s="821"/>
      <c r="DT119" s="821"/>
      <c r="DU119" s="822"/>
      <c r="DV119" s="909" t="s">
        <v>435</v>
      </c>
      <c r="DW119" s="910"/>
      <c r="DX119" s="910"/>
      <c r="DY119" s="910"/>
      <c r="DZ119" s="911"/>
    </row>
    <row r="120" spans="1:130" s="226" customFormat="1" ht="26.25" customHeight="1" x14ac:dyDescent="0.15">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432</v>
      </c>
      <c r="AB120" s="838"/>
      <c r="AC120" s="838"/>
      <c r="AD120" s="838"/>
      <c r="AE120" s="839"/>
      <c r="AF120" s="840" t="s">
        <v>438</v>
      </c>
      <c r="AG120" s="838"/>
      <c r="AH120" s="838"/>
      <c r="AI120" s="838"/>
      <c r="AJ120" s="839"/>
      <c r="AK120" s="840" t="s">
        <v>439</v>
      </c>
      <c r="AL120" s="838"/>
      <c r="AM120" s="838"/>
      <c r="AN120" s="838"/>
      <c r="AO120" s="839"/>
      <c r="AP120" s="885" t="s">
        <v>431</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626076</v>
      </c>
      <c r="BR120" s="903"/>
      <c r="BS120" s="903"/>
      <c r="BT120" s="903"/>
      <c r="BU120" s="903"/>
      <c r="BV120" s="903">
        <v>681067</v>
      </c>
      <c r="BW120" s="903"/>
      <c r="BX120" s="903"/>
      <c r="BY120" s="903"/>
      <c r="BZ120" s="903"/>
      <c r="CA120" s="903">
        <v>741035</v>
      </c>
      <c r="CB120" s="903"/>
      <c r="CC120" s="903"/>
      <c r="CD120" s="903"/>
      <c r="CE120" s="903"/>
      <c r="CF120" s="927">
        <v>29.9</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1191486</v>
      </c>
      <c r="DH120" s="903"/>
      <c r="DI120" s="903"/>
      <c r="DJ120" s="903"/>
      <c r="DK120" s="903"/>
      <c r="DL120" s="903">
        <v>1163464</v>
      </c>
      <c r="DM120" s="903"/>
      <c r="DN120" s="903"/>
      <c r="DO120" s="903"/>
      <c r="DP120" s="903"/>
      <c r="DQ120" s="903">
        <v>968422</v>
      </c>
      <c r="DR120" s="903"/>
      <c r="DS120" s="903"/>
      <c r="DT120" s="903"/>
      <c r="DU120" s="903"/>
      <c r="DV120" s="904">
        <v>39.1</v>
      </c>
      <c r="DW120" s="904"/>
      <c r="DX120" s="904"/>
      <c r="DY120" s="904"/>
      <c r="DZ120" s="905"/>
    </row>
    <row r="121" spans="1:130" s="226" customFormat="1" ht="26.25" customHeight="1" x14ac:dyDescent="0.15">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432</v>
      </c>
      <c r="AG121" s="838"/>
      <c r="AH121" s="838"/>
      <c r="AI121" s="838"/>
      <c r="AJ121" s="839"/>
      <c r="AK121" s="840" t="s">
        <v>432</v>
      </c>
      <c r="AL121" s="838"/>
      <c r="AM121" s="838"/>
      <c r="AN121" s="838"/>
      <c r="AO121" s="839"/>
      <c r="AP121" s="885" t="s">
        <v>123</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12212</v>
      </c>
      <c r="BR121" s="875"/>
      <c r="BS121" s="875"/>
      <c r="BT121" s="875"/>
      <c r="BU121" s="875"/>
      <c r="BV121" s="875">
        <v>7823</v>
      </c>
      <c r="BW121" s="875"/>
      <c r="BX121" s="875"/>
      <c r="BY121" s="875"/>
      <c r="BZ121" s="875"/>
      <c r="CA121" s="875">
        <v>4001</v>
      </c>
      <c r="CB121" s="875"/>
      <c r="CC121" s="875"/>
      <c r="CD121" s="875"/>
      <c r="CE121" s="875"/>
      <c r="CF121" s="936">
        <v>0.2</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130378</v>
      </c>
      <c r="DH121" s="875"/>
      <c r="DI121" s="875"/>
      <c r="DJ121" s="875"/>
      <c r="DK121" s="875"/>
      <c r="DL121" s="875">
        <v>146681</v>
      </c>
      <c r="DM121" s="875"/>
      <c r="DN121" s="875"/>
      <c r="DO121" s="875"/>
      <c r="DP121" s="875"/>
      <c r="DQ121" s="875">
        <v>146446</v>
      </c>
      <c r="DR121" s="875"/>
      <c r="DS121" s="875"/>
      <c r="DT121" s="875"/>
      <c r="DU121" s="875"/>
      <c r="DV121" s="852">
        <v>5.9</v>
      </c>
      <c r="DW121" s="852"/>
      <c r="DX121" s="852"/>
      <c r="DY121" s="852"/>
      <c r="DZ121" s="853"/>
    </row>
    <row r="122" spans="1:130" s="226" customFormat="1" ht="26.25" customHeight="1" x14ac:dyDescent="0.15">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431</v>
      </c>
      <c r="AB122" s="838"/>
      <c r="AC122" s="838"/>
      <c r="AD122" s="838"/>
      <c r="AE122" s="839"/>
      <c r="AF122" s="840" t="s">
        <v>432</v>
      </c>
      <c r="AG122" s="838"/>
      <c r="AH122" s="838"/>
      <c r="AI122" s="838"/>
      <c r="AJ122" s="839"/>
      <c r="AK122" s="840" t="s">
        <v>123</v>
      </c>
      <c r="AL122" s="838"/>
      <c r="AM122" s="838"/>
      <c r="AN122" s="838"/>
      <c r="AO122" s="839"/>
      <c r="AP122" s="885" t="s">
        <v>432</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4092804</v>
      </c>
      <c r="BR122" s="906"/>
      <c r="BS122" s="906"/>
      <c r="BT122" s="906"/>
      <c r="BU122" s="906"/>
      <c r="BV122" s="906">
        <v>4019802</v>
      </c>
      <c r="BW122" s="906"/>
      <c r="BX122" s="906"/>
      <c r="BY122" s="906"/>
      <c r="BZ122" s="906"/>
      <c r="CA122" s="906">
        <v>3970017</v>
      </c>
      <c r="CB122" s="906"/>
      <c r="CC122" s="906"/>
      <c r="CD122" s="906"/>
      <c r="CE122" s="906"/>
      <c r="CF122" s="907">
        <v>160.1</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1137</v>
      </c>
      <c r="DH122" s="875"/>
      <c r="DI122" s="875"/>
      <c r="DJ122" s="875"/>
      <c r="DK122" s="875"/>
      <c r="DL122" s="875">
        <v>2353</v>
      </c>
      <c r="DM122" s="875"/>
      <c r="DN122" s="875"/>
      <c r="DO122" s="875"/>
      <c r="DP122" s="875"/>
      <c r="DQ122" s="875">
        <v>2815</v>
      </c>
      <c r="DR122" s="875"/>
      <c r="DS122" s="875"/>
      <c r="DT122" s="875"/>
      <c r="DU122" s="875"/>
      <c r="DV122" s="852">
        <v>0.1</v>
      </c>
      <c r="DW122" s="852"/>
      <c r="DX122" s="852"/>
      <c r="DY122" s="852"/>
      <c r="DZ122" s="853"/>
    </row>
    <row r="123" spans="1:130" s="226" customFormat="1" ht="26.25" customHeight="1" x14ac:dyDescent="0.15">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432</v>
      </c>
      <c r="AB123" s="838"/>
      <c r="AC123" s="838"/>
      <c r="AD123" s="838"/>
      <c r="AE123" s="839"/>
      <c r="AF123" s="840" t="s">
        <v>435</v>
      </c>
      <c r="AG123" s="838"/>
      <c r="AH123" s="838"/>
      <c r="AI123" s="838"/>
      <c r="AJ123" s="839"/>
      <c r="AK123" s="840" t="s">
        <v>431</v>
      </c>
      <c r="AL123" s="838"/>
      <c r="AM123" s="838"/>
      <c r="AN123" s="838"/>
      <c r="AO123" s="839"/>
      <c r="AP123" s="885" t="s">
        <v>435</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473</v>
      </c>
      <c r="BP123" s="939"/>
      <c r="BQ123" s="893">
        <v>4731092</v>
      </c>
      <c r="BR123" s="894"/>
      <c r="BS123" s="894"/>
      <c r="BT123" s="894"/>
      <c r="BU123" s="894"/>
      <c r="BV123" s="894">
        <v>4708692</v>
      </c>
      <c r="BW123" s="894"/>
      <c r="BX123" s="894"/>
      <c r="BY123" s="894"/>
      <c r="BZ123" s="894"/>
      <c r="CA123" s="894">
        <v>4715053</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t="s">
        <v>432</v>
      </c>
      <c r="DH123" s="838"/>
      <c r="DI123" s="838"/>
      <c r="DJ123" s="838"/>
      <c r="DK123" s="839"/>
      <c r="DL123" s="840" t="s">
        <v>433</v>
      </c>
      <c r="DM123" s="838"/>
      <c r="DN123" s="838"/>
      <c r="DO123" s="838"/>
      <c r="DP123" s="839"/>
      <c r="DQ123" s="840" t="s">
        <v>431</v>
      </c>
      <c r="DR123" s="838"/>
      <c r="DS123" s="838"/>
      <c r="DT123" s="838"/>
      <c r="DU123" s="839"/>
      <c r="DV123" s="885" t="s">
        <v>432</v>
      </c>
      <c r="DW123" s="886"/>
      <c r="DX123" s="886"/>
      <c r="DY123" s="886"/>
      <c r="DZ123" s="887"/>
    </row>
    <row r="124" spans="1:130" s="226" customFormat="1" ht="26.25" customHeight="1" thickBot="1" x14ac:dyDescent="0.2">
      <c r="A124" s="878"/>
      <c r="B124" s="879"/>
      <c r="C124" s="882" t="s">
        <v>459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432</v>
      </c>
      <c r="AB124" s="838"/>
      <c r="AC124" s="838"/>
      <c r="AD124" s="838"/>
      <c r="AE124" s="839"/>
      <c r="AF124" s="840" t="s">
        <v>123</v>
      </c>
      <c r="AG124" s="838"/>
      <c r="AH124" s="838"/>
      <c r="AI124" s="838"/>
      <c r="AJ124" s="839"/>
      <c r="AK124" s="840" t="s">
        <v>432</v>
      </c>
      <c r="AL124" s="838"/>
      <c r="AM124" s="838"/>
      <c r="AN124" s="838"/>
      <c r="AO124" s="839"/>
      <c r="AP124" s="885" t="s">
        <v>432</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68.599999999999994</v>
      </c>
      <c r="BR124" s="892"/>
      <c r="BS124" s="892"/>
      <c r="BT124" s="892"/>
      <c r="BU124" s="892"/>
      <c r="BV124" s="892">
        <v>65.8</v>
      </c>
      <c r="BW124" s="892"/>
      <c r="BX124" s="892"/>
      <c r="BY124" s="892"/>
      <c r="BZ124" s="892"/>
      <c r="CA124" s="892">
        <v>56.8</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t="s">
        <v>431</v>
      </c>
      <c r="DH124" s="821"/>
      <c r="DI124" s="821"/>
      <c r="DJ124" s="821"/>
      <c r="DK124" s="822"/>
      <c r="DL124" s="823" t="s">
        <v>432</v>
      </c>
      <c r="DM124" s="821"/>
      <c r="DN124" s="821"/>
      <c r="DO124" s="821"/>
      <c r="DP124" s="822"/>
      <c r="DQ124" s="823" t="s">
        <v>431</v>
      </c>
      <c r="DR124" s="821"/>
      <c r="DS124" s="821"/>
      <c r="DT124" s="821"/>
      <c r="DU124" s="822"/>
      <c r="DV124" s="909" t="s">
        <v>123</v>
      </c>
      <c r="DW124" s="910"/>
      <c r="DX124" s="910"/>
      <c r="DY124" s="910"/>
      <c r="DZ124" s="911"/>
    </row>
    <row r="125" spans="1:130" s="226" customFormat="1" ht="26.25" customHeight="1" x14ac:dyDescent="0.15">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431</v>
      </c>
      <c r="AG125" s="838"/>
      <c r="AH125" s="838"/>
      <c r="AI125" s="838"/>
      <c r="AJ125" s="839"/>
      <c r="AK125" s="840" t="s">
        <v>432</v>
      </c>
      <c r="AL125" s="838"/>
      <c r="AM125" s="838"/>
      <c r="AN125" s="838"/>
      <c r="AO125" s="839"/>
      <c r="AP125" s="885" t="s">
        <v>432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431</v>
      </c>
      <c r="DH125" s="903"/>
      <c r="DI125" s="903"/>
      <c r="DJ125" s="903"/>
      <c r="DK125" s="903"/>
      <c r="DL125" s="903" t="s">
        <v>431</v>
      </c>
      <c r="DM125" s="903"/>
      <c r="DN125" s="903"/>
      <c r="DO125" s="903"/>
      <c r="DP125" s="903"/>
      <c r="DQ125" s="903" t="s">
        <v>432</v>
      </c>
      <c r="DR125" s="903"/>
      <c r="DS125" s="903"/>
      <c r="DT125" s="903"/>
      <c r="DU125" s="903"/>
      <c r="DV125" s="904" t="s">
        <v>431</v>
      </c>
      <c r="DW125" s="904"/>
      <c r="DX125" s="904"/>
      <c r="DY125" s="904"/>
      <c r="DZ125" s="905"/>
    </row>
    <row r="126" spans="1:130" s="226" customFormat="1" ht="26.25" customHeight="1" thickBot="1" x14ac:dyDescent="0.2">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432</v>
      </c>
      <c r="AB126" s="838"/>
      <c r="AC126" s="838"/>
      <c r="AD126" s="838"/>
      <c r="AE126" s="839"/>
      <c r="AF126" s="840" t="s">
        <v>432</v>
      </c>
      <c r="AG126" s="838"/>
      <c r="AH126" s="838"/>
      <c r="AI126" s="838"/>
      <c r="AJ126" s="839"/>
      <c r="AK126" s="840" t="s">
        <v>435</v>
      </c>
      <c r="AL126" s="838"/>
      <c r="AM126" s="838"/>
      <c r="AN126" s="838"/>
      <c r="AO126" s="839"/>
      <c r="AP126" s="885" t="s">
        <v>432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432</v>
      </c>
      <c r="DH126" s="875"/>
      <c r="DI126" s="875"/>
      <c r="DJ126" s="875"/>
      <c r="DK126" s="875"/>
      <c r="DL126" s="875" t="s">
        <v>432</v>
      </c>
      <c r="DM126" s="875"/>
      <c r="DN126" s="875"/>
      <c r="DO126" s="875"/>
      <c r="DP126" s="875"/>
      <c r="DQ126" s="875" t="s">
        <v>432</v>
      </c>
      <c r="DR126" s="875"/>
      <c r="DS126" s="875"/>
      <c r="DT126" s="875"/>
      <c r="DU126" s="875"/>
      <c r="DV126" s="852" t="s">
        <v>439</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432</v>
      </c>
      <c r="AG127" s="838"/>
      <c r="AH127" s="838"/>
      <c r="AI127" s="838"/>
      <c r="AJ127" s="839"/>
      <c r="AK127" s="840" t="s">
        <v>431</v>
      </c>
      <c r="AL127" s="838"/>
      <c r="AM127" s="838"/>
      <c r="AN127" s="838"/>
      <c r="AO127" s="839"/>
      <c r="AP127" s="885" t="s">
        <v>123</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432</v>
      </c>
      <c r="DH127" s="875"/>
      <c r="DI127" s="875"/>
      <c r="DJ127" s="875"/>
      <c r="DK127" s="875"/>
      <c r="DL127" s="875" t="s">
        <v>439</v>
      </c>
      <c r="DM127" s="875"/>
      <c r="DN127" s="875"/>
      <c r="DO127" s="875"/>
      <c r="DP127" s="875"/>
      <c r="DQ127" s="875" t="s">
        <v>439</v>
      </c>
      <c r="DR127" s="875"/>
      <c r="DS127" s="875"/>
      <c r="DT127" s="875"/>
      <c r="DU127" s="875"/>
      <c r="DV127" s="852" t="s">
        <v>432</v>
      </c>
      <c r="DW127" s="852"/>
      <c r="DX127" s="852"/>
      <c r="DY127" s="852"/>
      <c r="DZ127" s="853"/>
    </row>
    <row r="128" spans="1:130" s="226" customFormat="1" ht="26.25" customHeight="1" thickBot="1" x14ac:dyDescent="0.2">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4143</v>
      </c>
      <c r="AB128" s="859"/>
      <c r="AC128" s="859"/>
      <c r="AD128" s="859"/>
      <c r="AE128" s="860"/>
      <c r="AF128" s="861">
        <v>3961</v>
      </c>
      <c r="AG128" s="859"/>
      <c r="AH128" s="859"/>
      <c r="AI128" s="859"/>
      <c r="AJ128" s="860"/>
      <c r="AK128" s="861">
        <v>4032</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439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439</v>
      </c>
      <c r="DH128" s="849"/>
      <c r="DI128" s="849"/>
      <c r="DJ128" s="849"/>
      <c r="DK128" s="849"/>
      <c r="DL128" s="849" t="s">
        <v>432</v>
      </c>
      <c r="DM128" s="849"/>
      <c r="DN128" s="849"/>
      <c r="DO128" s="849"/>
      <c r="DP128" s="849"/>
      <c r="DQ128" s="849" t="s">
        <v>123</v>
      </c>
      <c r="DR128" s="849"/>
      <c r="DS128" s="849"/>
      <c r="DT128" s="849"/>
      <c r="DU128" s="849"/>
      <c r="DV128" s="850" t="s">
        <v>432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2867707</v>
      </c>
      <c r="AB129" s="838"/>
      <c r="AC129" s="838"/>
      <c r="AD129" s="838"/>
      <c r="AE129" s="839"/>
      <c r="AF129" s="840">
        <v>2860542</v>
      </c>
      <c r="AG129" s="838"/>
      <c r="AH129" s="838"/>
      <c r="AI129" s="838"/>
      <c r="AJ129" s="839"/>
      <c r="AK129" s="840">
        <v>2828361</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439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337466</v>
      </c>
      <c r="AB130" s="838"/>
      <c r="AC130" s="838"/>
      <c r="AD130" s="838"/>
      <c r="AE130" s="839"/>
      <c r="AF130" s="840">
        <v>347431</v>
      </c>
      <c r="AG130" s="838"/>
      <c r="AH130" s="838"/>
      <c r="AI130" s="838"/>
      <c r="AJ130" s="839"/>
      <c r="AK130" s="840">
        <v>348662</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5.7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2530241</v>
      </c>
      <c r="AB131" s="821"/>
      <c r="AC131" s="821"/>
      <c r="AD131" s="821"/>
      <c r="AE131" s="822"/>
      <c r="AF131" s="823">
        <v>2513111</v>
      </c>
      <c r="AG131" s="821"/>
      <c r="AH131" s="821"/>
      <c r="AI131" s="821"/>
      <c r="AJ131" s="822"/>
      <c r="AK131" s="823">
        <v>2479699</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56.8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5.6336530790000001</v>
      </c>
      <c r="AB132" s="801"/>
      <c r="AC132" s="801"/>
      <c r="AD132" s="801"/>
      <c r="AE132" s="802"/>
      <c r="AF132" s="803">
        <v>5.9677029780000002</v>
      </c>
      <c r="AG132" s="801"/>
      <c r="AH132" s="801"/>
      <c r="AI132" s="801"/>
      <c r="AJ132" s="802"/>
      <c r="AK132" s="803">
        <v>5.5731764220000004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6.2</v>
      </c>
      <c r="AB133" s="780"/>
      <c r="AC133" s="780"/>
      <c r="AD133" s="780"/>
      <c r="AE133" s="781"/>
      <c r="AF133" s="779">
        <v>5.9</v>
      </c>
      <c r="AG133" s="780"/>
      <c r="AH133" s="780"/>
      <c r="AI133" s="780"/>
      <c r="AJ133" s="781"/>
      <c r="AK133" s="779">
        <v>5.7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Hn7HczwLwYvQmCEjaU4hARsXd2nuu5DJeS6NCkf/5HTYQdTOsC4bJilxNM8zpXNJmMyk3OTEuO36h1nhkzpQ==" saltValue="J06Comu7jVtIkBW1VdS8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Nv3qHxH85yrRdEym5FPsO3Wnjjfd3RX4mk3Cjh54YUUx++9oPi1Dso2vtI5WlU3oJpbXbZ75SB1m+UgxmKBpw==" saltValue="ymupLOWfQguDqxasLaz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8CoBxwuV8+VXpzVqFxICXy/+5w+HmA5mA//uNDqYociR9hDV1OyYNZI9UPcPUwMhinF3XoHM390dcFeMWsGOw==" saltValue="ZSAn0wA0JZ5aRPoRAv21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508</v>
      </c>
      <c r="AL9" s="1207"/>
      <c r="AM9" s="1207"/>
      <c r="AN9" s="1208"/>
      <c r="AO9" s="292">
        <v>927196</v>
      </c>
      <c r="AP9" s="292">
        <v>82425</v>
      </c>
      <c r="AQ9" s="293">
        <v>87072</v>
      </c>
      <c r="AR9" s="294">
        <v>-5.3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509</v>
      </c>
      <c r="AL10" s="1207"/>
      <c r="AM10" s="1207"/>
      <c r="AN10" s="1208"/>
      <c r="AO10" s="295">
        <v>92650</v>
      </c>
      <c r="AP10" s="295">
        <v>8236</v>
      </c>
      <c r="AQ10" s="296">
        <v>10235</v>
      </c>
      <c r="AR10" s="297">
        <v>-19.5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510</v>
      </c>
      <c r="AL11" s="1207"/>
      <c r="AM11" s="1207"/>
      <c r="AN11" s="1208"/>
      <c r="AO11" s="295">
        <v>35731</v>
      </c>
      <c r="AP11" s="295">
        <v>3176</v>
      </c>
      <c r="AQ11" s="296">
        <v>13554</v>
      </c>
      <c r="AR11" s="297">
        <v>-76.599999999999994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511</v>
      </c>
      <c r="AL12" s="1207"/>
      <c r="AM12" s="1207"/>
      <c r="AN12" s="1208"/>
      <c r="AO12" s="295" t="s">
        <v>512</v>
      </c>
      <c r="AP12" s="295" t="s">
        <v>512</v>
      </c>
      <c r="AQ12" s="296">
        <v>777</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512</v>
      </c>
      <c r="AP13" s="295" t="s">
        <v>512</v>
      </c>
      <c r="AQ13" s="296">
        <v>1</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514</v>
      </c>
      <c r="AL14" s="1207"/>
      <c r="AM14" s="1207"/>
      <c r="AN14" s="1208"/>
      <c r="AO14" s="295">
        <v>48620</v>
      </c>
      <c r="AP14" s="295">
        <v>4322</v>
      </c>
      <c r="AQ14" s="296">
        <v>4055</v>
      </c>
      <c r="AR14" s="297">
        <v>6.6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515</v>
      </c>
      <c r="AL15" s="1207"/>
      <c r="AM15" s="1207"/>
      <c r="AN15" s="1208"/>
      <c r="AO15" s="295">
        <v>12443</v>
      </c>
      <c r="AP15" s="295">
        <v>1106</v>
      </c>
      <c r="AQ15" s="296">
        <v>1927</v>
      </c>
      <c r="AR15" s="297">
        <v>-42.6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516</v>
      </c>
      <c r="AL16" s="1210"/>
      <c r="AM16" s="1210"/>
      <c r="AN16" s="1211"/>
      <c r="AO16" s="295">
        <v>-86643</v>
      </c>
      <c r="AP16" s="295">
        <v>-7702</v>
      </c>
      <c r="AQ16" s="296">
        <v>-9107</v>
      </c>
      <c r="AR16" s="297">
        <v>-15.4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1029997</v>
      </c>
      <c r="AP17" s="295">
        <v>91563</v>
      </c>
      <c r="AQ17" s="296">
        <v>108514</v>
      </c>
      <c r="AR17" s="297">
        <v>-15.6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521</v>
      </c>
      <c r="AL21" s="1204"/>
      <c r="AM21" s="1204"/>
      <c r="AN21" s="1205"/>
      <c r="AO21" s="307">
        <v>9.25</v>
      </c>
      <c r="AP21" s="308">
        <v>10.050000000000001</v>
      </c>
      <c r="AQ21" s="309">
        <v>-0.8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522</v>
      </c>
      <c r="AL22" s="1204"/>
      <c r="AM22" s="1204"/>
      <c r="AN22" s="1205"/>
      <c r="AO22" s="312">
        <v>97.6</v>
      </c>
      <c r="AP22" s="313">
        <v>96.5</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527</v>
      </c>
      <c r="AL32" s="1195"/>
      <c r="AM32" s="1195"/>
      <c r="AN32" s="1196"/>
      <c r="AO32" s="322">
        <v>350427</v>
      </c>
      <c r="AP32" s="322">
        <v>31152</v>
      </c>
      <c r="AQ32" s="323">
        <v>51702</v>
      </c>
      <c r="AR32" s="324">
        <v>-39.700000000000003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528</v>
      </c>
      <c r="AL33" s="1195"/>
      <c r="AM33" s="1195"/>
      <c r="AN33" s="1196"/>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529</v>
      </c>
      <c r="AL34" s="1195"/>
      <c r="AM34" s="1195"/>
      <c r="AN34" s="1196"/>
      <c r="AO34" s="322" t="s">
        <v>512</v>
      </c>
      <c r="AP34" s="322" t="s">
        <v>512</v>
      </c>
      <c r="AQ34" s="323">
        <v>10</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530</v>
      </c>
      <c r="AL35" s="1195"/>
      <c r="AM35" s="1195"/>
      <c r="AN35" s="1196"/>
      <c r="AO35" s="322">
        <v>140465</v>
      </c>
      <c r="AP35" s="322">
        <v>12487</v>
      </c>
      <c r="AQ35" s="323">
        <v>15257</v>
      </c>
      <c r="AR35" s="324">
        <v>-18.2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531</v>
      </c>
      <c r="AL36" s="1195"/>
      <c r="AM36" s="1195"/>
      <c r="AN36" s="1196"/>
      <c r="AO36" s="322" t="s">
        <v>512</v>
      </c>
      <c r="AP36" s="322" t="s">
        <v>512</v>
      </c>
      <c r="AQ36" s="323">
        <v>3750</v>
      </c>
      <c r="AR36" s="324" t="s">
        <v>512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532</v>
      </c>
      <c r="AL37" s="1195"/>
      <c r="AM37" s="1195"/>
      <c r="AN37" s="1196"/>
      <c r="AO37" s="322" t="s">
        <v>512</v>
      </c>
      <c r="AP37" s="322" t="s">
        <v>512</v>
      </c>
      <c r="AQ37" s="323">
        <v>880</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533</v>
      </c>
      <c r="AL38" s="1198"/>
      <c r="AM38" s="1198"/>
      <c r="AN38" s="1199"/>
      <c r="AO38" s="325" t="s">
        <v>512</v>
      </c>
      <c r="AP38" s="325" t="s">
        <v>512</v>
      </c>
      <c r="AQ38" s="326">
        <v>8</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534</v>
      </c>
      <c r="AL39" s="1198"/>
      <c r="AM39" s="1198"/>
      <c r="AN39" s="1199"/>
      <c r="AO39" s="322">
        <v>-4032</v>
      </c>
      <c r="AP39" s="322">
        <v>-358</v>
      </c>
      <c r="AQ39" s="323">
        <v>-2230</v>
      </c>
      <c r="AR39" s="324">
        <v>-83.9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535</v>
      </c>
      <c r="AL40" s="1195"/>
      <c r="AM40" s="1195"/>
      <c r="AN40" s="1196"/>
      <c r="AO40" s="322">
        <v>-348662</v>
      </c>
      <c r="AP40" s="322">
        <v>-30995</v>
      </c>
      <c r="AQ40" s="323">
        <v>-47794</v>
      </c>
      <c r="AR40" s="324">
        <v>-35.1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138198</v>
      </c>
      <c r="AP41" s="322">
        <v>12285</v>
      </c>
      <c r="AQ41" s="323">
        <v>21582</v>
      </c>
      <c r="AR41" s="324">
        <v>-43.1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503</v>
      </c>
      <c r="AN49" s="1189" t="s">
        <v>539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164111</v>
      </c>
      <c r="AN51" s="344">
        <v>14098</v>
      </c>
      <c r="AO51" s="345">
        <v>-57.5</v>
      </c>
      <c r="AP51" s="346">
        <v>82748</v>
      </c>
      <c r="AQ51" s="347">
        <v>24.4</v>
      </c>
      <c r="AR51" s="348">
        <v>-81.900000000000006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135880</v>
      </c>
      <c r="AN52" s="352">
        <v>11673</v>
      </c>
      <c r="AO52" s="353">
        <v>-42.7</v>
      </c>
      <c r="AP52" s="354">
        <v>44732</v>
      </c>
      <c r="AQ52" s="355">
        <v>22.5</v>
      </c>
      <c r="AR52" s="356">
        <v>-65.2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284238</v>
      </c>
      <c r="AN53" s="344">
        <v>24663</v>
      </c>
      <c r="AO53" s="345">
        <v>74.900000000000006</v>
      </c>
      <c r="AP53" s="346">
        <v>91837</v>
      </c>
      <c r="AQ53" s="347">
        <v>11</v>
      </c>
      <c r="AR53" s="348">
        <v>63.9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112524</v>
      </c>
      <c r="AN54" s="352">
        <v>9763</v>
      </c>
      <c r="AO54" s="353">
        <v>-16.399999999999999</v>
      </c>
      <c r="AP54" s="354">
        <v>54439</v>
      </c>
      <c r="AQ54" s="355">
        <v>21.7</v>
      </c>
      <c r="AR54" s="356">
        <v>-38.1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414541</v>
      </c>
      <c r="AN55" s="344">
        <v>36185</v>
      </c>
      <c r="AO55" s="345">
        <v>46.7</v>
      </c>
      <c r="AP55" s="346">
        <v>75972</v>
      </c>
      <c r="AQ55" s="347">
        <v>-17.3</v>
      </c>
      <c r="AR55" s="348">
        <v>64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292043</v>
      </c>
      <c r="AN56" s="352">
        <v>25493</v>
      </c>
      <c r="AO56" s="353">
        <v>161.1</v>
      </c>
      <c r="AP56" s="354">
        <v>40712</v>
      </c>
      <c r="AQ56" s="355">
        <v>-25.2</v>
      </c>
      <c r="AR56" s="356">
        <v>186.3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235123</v>
      </c>
      <c r="AN57" s="344">
        <v>20774</v>
      </c>
      <c r="AO57" s="345">
        <v>-42.6</v>
      </c>
      <c r="AP57" s="346">
        <v>79466</v>
      </c>
      <c r="AQ57" s="347">
        <v>4.5999999999999996</v>
      </c>
      <c r="AR57" s="348">
        <v>-47.2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152370</v>
      </c>
      <c r="AN58" s="352">
        <v>13463</v>
      </c>
      <c r="AO58" s="353">
        <v>-47.2</v>
      </c>
      <c r="AP58" s="354">
        <v>44645</v>
      </c>
      <c r="AQ58" s="355">
        <v>9.6999999999999993</v>
      </c>
      <c r="AR58" s="356">
        <v>-56.9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478374</v>
      </c>
      <c r="AN59" s="344">
        <v>42526</v>
      </c>
      <c r="AO59" s="345">
        <v>104.7</v>
      </c>
      <c r="AP59" s="346">
        <v>90072</v>
      </c>
      <c r="AQ59" s="347">
        <v>13.3</v>
      </c>
      <c r="AR59" s="348">
        <v>91.4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272890</v>
      </c>
      <c r="AN60" s="352">
        <v>24259</v>
      </c>
      <c r="AO60" s="353">
        <v>80.2</v>
      </c>
      <c r="AP60" s="354">
        <v>46083</v>
      </c>
      <c r="AQ60" s="355">
        <v>3.2</v>
      </c>
      <c r="AR60" s="356">
        <v>77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315277</v>
      </c>
      <c r="AN61" s="359">
        <v>27649</v>
      </c>
      <c r="AO61" s="360">
        <v>25.2</v>
      </c>
      <c r="AP61" s="361">
        <v>84019</v>
      </c>
      <c r="AQ61" s="362">
        <v>7.2</v>
      </c>
      <c r="AR61" s="348">
        <v>18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193141</v>
      </c>
      <c r="AN62" s="352">
        <v>16930</v>
      </c>
      <c r="AO62" s="353">
        <v>27</v>
      </c>
      <c r="AP62" s="354">
        <v>46122</v>
      </c>
      <c r="AQ62" s="355">
        <v>6.4</v>
      </c>
      <c r="AR62" s="356">
        <v>20.6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GWbfWIY36YwVIxf/wC5xKFkpRwYUqJy6LBYXXQDMJYixD6UoUEQg/ozFa4Z7uDYrkNf0QdEpcIjA2TcWWvfrw==" saltValue="yp8COzL3kTRmkkjAt4NA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f3+WmkkvAjlLWodTpvu2IhyEYEZD+0v3REEV2lSuYTPeJmPX8H7LDCUBjqOMtbnsCSSylqzHgMPZlxEAG5x5w==" saltValue="AIzMpGu2tIPn0b5hpfH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beqvfJ/g3Tdwh0jjT3vSCH5CepLd87lqIeqe56qHIEHYkQwSq3DtEpmcCH3+7v1DU1wLVgYeUcR+SElasMPFg==" saltValue="cdzaSXsafx1GtRHiBVLv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2" t="s">
        <v>3</v>
      </c>
      <c r="D47" s="1212"/>
      <c r="E47" s="1213"/>
      <c r="F47" s="11">
        <v>16</v>
      </c>
      <c r="G47" s="12">
        <v>15.03</v>
      </c>
      <c r="H47" s="12">
        <v>9.92</v>
      </c>
      <c r="I47" s="12">
        <v>9.25</v>
      </c>
      <c r="J47" s="13">
        <v>9</v>
      </c>
    </row>
    <row r="48" spans="2:10" ht="57.75" customHeight="1" x14ac:dyDescent="0.15">
      <c r="B48" s="14"/>
      <c r="C48" s="1214" t="s">
        <v>4</v>
      </c>
      <c r="D48" s="1214"/>
      <c r="E48" s="1215"/>
      <c r="F48" s="15">
        <v>8.43</v>
      </c>
      <c r="G48" s="16">
        <v>9.7799999999999994</v>
      </c>
      <c r="H48" s="16">
        <v>8.2799999999999994</v>
      </c>
      <c r="I48" s="16">
        <v>6.94</v>
      </c>
      <c r="J48" s="17">
        <v>10.37</v>
      </c>
    </row>
    <row r="49" spans="2:10" ht="57.75" customHeight="1" thickBot="1" x14ac:dyDescent="0.2">
      <c r="B49" s="18"/>
      <c r="C49" s="1216" t="s">
        <v>5</v>
      </c>
      <c r="D49" s="1216"/>
      <c r="E49" s="1217"/>
      <c r="F49" s="19">
        <v>3.52</v>
      </c>
      <c r="G49" s="20" t="s">
        <v>560</v>
      </c>
      <c r="H49" s="20" t="s">
        <v>561</v>
      </c>
      <c r="I49" s="20" t="s">
        <v>562</v>
      </c>
      <c r="J49" s="21">
        <v>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03bijaPpDdXXodwrRtzO+X+h2E7t8UdtMhbF4NYsv49g1c+da0twS6Ai+9hPDy4XF3vGUqNHmHQmHnpudFBg==" saltValue="idYrRNXJ6oFQ2jiIqRju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2019-03-26T02:21:38Z</cp:lastPrinted>
  <dcterms:created xsi:type="dcterms:W3CDTF">2019-02-14T02:32:06Z</dcterms:created>
  <dcterms:modified xsi:type="dcterms:W3CDTF">2019-11-05T08:17:04Z</dcterms:modified>
  <cp:category/>
</cp:coreProperties>
</file>