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5_財政G\☆02_調査\000_データ類\07_財政状況資料集\H29決算\06_市町村からの回答\2回目(10月)\○32愛川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<sst xmlns="http://schemas.openxmlformats.org/spreadsheetml/2006/main" count="1114" uniqueCount="591">
  <si>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</si>
  <si>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</si>
  <si>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</si>
  <si>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</si>
  <si>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</si>
  <si>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</si>
  <si>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</si>
  <si>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</si>
  <si>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</si>
  <si>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</si>
  <si>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</si>
  <si>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</si>
  <si>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</si>
  <si>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</si>
  <si>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</si>
  <si>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</si>
  <si>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</si>
  <si>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</si>
  <si>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</si>
  <si>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</si>
  <si>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</si>
  <si>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</si>
  <si>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</si>
  <si>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</si>
  <si>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</si>
  <si>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</si>
  <si>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</si>
  <si>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</si>
  <si>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</si>
  <si>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</si>
  <si>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</si>
  <si>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</si>
  <si>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</si>
  <si>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</si>
  <si>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</si>
  <si>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</si>
  <si>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</si>
  <si>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</si>
  <si>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</si>
  <si>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</si>
  <si>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</si>
  <si>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</si>
  <si>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</si>
  <si>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</si>
  <si>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</si>
  <si>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</si>
  <si>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</si>
  <si>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</si>
  <si>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</si>
  <si>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</si>
  <si>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</si>
  <si>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</si>
  <si>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</si>
  <si>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</si>
  <si>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</si>
  <si>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</si>
  <si>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</si>
  <si>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</si>
  <si>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</si>
  <si>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</si>
  <si>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</si>
  <si>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</si>
  <si>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</si>
  <si>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</si>
  <si>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</si>
  <si>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</si>
  <si>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</si>
  <si>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</si>
  <si>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</si>
  <si>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</si>
  <si>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</si>
  <si>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</si>
  <si>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</si>
  <si>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</si>
  <si>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</si>
  <si>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</si>
  <si>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</si>
  <si>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</si>
  <si>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</si>
  <si>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</si>
  <si>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</si>
  <si>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</si>
  <si>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</si>
  <si>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</si>
  <si>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</si>
  <si>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</si>
  <si>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</si>
  <si>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</si>
  <si>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</si>
  <si>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</si>
  <si>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</si>
  <si>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</si>
  <si>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</si>
  <si>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</si>
  <si>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</si>
  <si>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</si>
  <si>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</si>
  <si>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</si>
  <si>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</si>
  <si>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</si>
  <si>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</si>
  <si>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</si>
  <si>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</si>
  <si>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</si>
  <si>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</si>
  <si>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</si>
  <si>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</si>
  <si>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</si>
  <si>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</si>
  <si>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</si>
  <si>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</si>
  <si>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</si>
  <si>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</si>
  <si>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</si>
  <si>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</si>
  <si>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</si>
  <si>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</si>
  <si>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</si>
  <si>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</si>
  <si>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</si>
  <si>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</si>
  <si>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</si>
  <si>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</si>
  <si>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</si>
  <si>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</si>
  <si>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</si>
  <si>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</si>
  <si>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</si>
  <si>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</si>
  <si>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</si>
  <si>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</si>
  <si>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</si>
  <si>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</si>
  <si>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</si>
  <si>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</si>
  <si>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</si>
  <si>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</si>
  <si>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</si>
  <si>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</si>
  <si>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</si>
  <si>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</si>
  <si>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</si>
  <si>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</si>
  <si>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</si>
  <si>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</si>
  <si>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</si>
  <si>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</si>
  <si>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</si>
  <si>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</si>
  <si>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</si>
  <si>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</si>
  <si>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</si>
  <si>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</si>
  <si>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</si>
  <si>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</si>
  <si>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</si>
  <si>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</si>
  <si>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</si>
  <si>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</si>
  <si>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</si>
  <si>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</si>
  <si>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</si>
  <si>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</si>
  <si>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</si>
  <si>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</si>
  <si>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</si>
  <si>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</si>
  <si>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</si>
  <si>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</si>
  <si>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</si>
  <si>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</si>
  <si>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</si>
  <si>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</si>
  <si>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</si>
  <si>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</si>
  <si>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</si>
  <si>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</si>
  <si>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</si>
  <si>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</si>
  <si>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</si>
  <si>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</si>
  <si>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</si>
  <si>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</si>
  <si>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</si>
  <si>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</si>
  <si>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</si>
  <si>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</si>
  <si>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</si>
  <si>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</si>
  <si>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</si>
  <si>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</si>
  <si>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</si>
  <si>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</si>
  <si>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</si>
  <si>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</si>
  <si>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</si>
  <si>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</si>
  <si>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</si>
  <si>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</si>
  <si>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</si>
  <si>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</si>
  <si>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</si>
  <si>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</si>
  <si>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</si>
  <si>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</si>
  <si>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</si>
  <si>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</si>
  <si>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</si>
  <si>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神奈川県愛川町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</si>
  <si>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</si>
  <si>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</si>
  <si>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</si>
  <si>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</si>
  <si>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</si>
  <si>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</si>
  <si>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</si>
  <si>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</si>
  <si>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</si>
  <si>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</si>
  <si>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</si>
  <si>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</si>
  <si>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</si>
  <si>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</si>
  <si>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</si>
  <si>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</si>
  <si>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</si>
  <si>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</si>
  <si>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</si>
  <si>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</si>
  <si>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</si>
  <si>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</si>
  <si>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</si>
  <si>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</si>
  <si>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</si>
  <si>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</si>
  <si>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</si>
  <si>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</si>
  <si>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</si>
  <si>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</si>
  <si>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</si>
  <si>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</si>
  <si>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</si>
  <si>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</si>
  <si>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</si>
  <si>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</si>
  <si>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</si>
  <si>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</si>
  <si>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</si>
  <si>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</si>
  <si>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</si>
  <si>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</si>
  <si>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</si>
  <si>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</si>
  <si>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</si>
  <si>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</si>
  <si>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</si>
  <si>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</si>
  <si>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</si>
  <si>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</si>
  <si>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</si>
  <si>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</si>
  <si>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</si>
  <si>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</si>
  <si>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</si>
  <si>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</si>
  <si>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</si>
  <si>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</si>
  <si>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</si>
  <si>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</si>
  <si>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</si>
  <si>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</si>
  <si>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</si>
  <si>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</si>
  <si>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</si>
  <si>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</si>
  <si>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</si>
  <si>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</si>
  <si>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</si>
  <si>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</si>
  <si>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</si>
  <si>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</si>
  <si>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</si>
  <si>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</si>
  <si>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</si>
  <si>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</si>
  <si>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</si>
  <si>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</si>
  <si>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</si>
  <si>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</si>
  <si>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</si>
  <si>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</si>
  <si>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</si>
  <si>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</si>
  <si>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</si>
  <si>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</si>
  <si>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</si>
  <si>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</si>
  <si>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</si>
  <si>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</si>
  <si>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</si>
  <si>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</si>
  <si>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</si>
  <si>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</si>
  <si>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</si>
  <si>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</si>
  <si>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</si>
  <si>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</si>
  <si>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</si>
  <si>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</si>
  <si>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</si>
  <si>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</si>
  <si>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</si>
  <si>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</si>
  <si>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</si>
  <si>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</si>
  <si>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</si>
  <si>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</si>
  <si>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</si>
  <si>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</si>
  <si>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</si>
  <si>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</si>
  <si>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</si>
  <si>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</si>
  <si>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</si>
  <si>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</si>
  <si>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</si>
  <si>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</si>
  <si>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</si>
  <si>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</si>
  <si>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</si>
  <si>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</si>
  <si>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</si>
  <si>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</si>
  <si>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</si>
  <si>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</si>
  <si>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</si>
  <si>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</si>
  <si>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</si>
  <si>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</si>
  <si>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</si>
  <si>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</si>
  <si>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</si>
  <si>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</si>
  <si>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</si>
  <si>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</si>
  <si>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</si>
  <si>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</si>
  <si>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</si>
  <si>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</si>
  <si>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</si>
  <si>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</si>
  <si>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</si>
  <si>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</si>
  <si>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</si>
  <si>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</si>
  <si>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</si>
  <si>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</si>
  <si>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</si>
  <si>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</si>
  <si>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神奈川県愛川町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</si>
  <si>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</si>
  <si>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</si>
  <si>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</si>
  <si>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</si>
  <si>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</si>
  <si>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</si>
  <si>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</si>
  <si>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</si>
  <si>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</si>
  <si>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</si>
  <si>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</si>
  <si>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</si>
  <si>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</si>
  <si>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</si>
  <si>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</si>
  <si>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</si>
  <si>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</si>
  <si>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</si>
  <si>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</si>
  <si>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</si>
  <si>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</si>
  <si>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</si>
  <si>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</si>
  <si>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</si>
  <si>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</si>
  <si>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</si>
  <si>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</si>
  <si>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</si>
  <si>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</si>
  <si>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</si>
  <si>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</si>
  <si>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</si>
  <si>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</si>
  <si>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</si>
  <si>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</si>
  <si>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</si>
  <si>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</si>
  <si>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</si>
  <si>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</si>
  <si>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</si>
  <si>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</si>
  <si>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</si>
  <si>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</si>
  <si>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</si>
  <si>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</si>
  <si>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</si>
  <si>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</si>
  <si>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</si>
  <si>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</si>
  <si>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</si>
  <si>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</si>
  <si>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</si>
  <si>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</si>
  <si>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</si>
  <si>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</si>
  <si>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</si>
  <si>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</si>
  <si>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</si>
  <si>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</si>
  <si>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</si>
  <si>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</si>
  <si>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</si>
  <si>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</si>
  <si>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</si>
  <si>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</si>
  <si>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</si>
  <si>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</si>
  <si>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</si>
  <si>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</si>
  <si>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</si>
  <si>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</si>
  <si>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</si>
  <si>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</si>
  <si>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</si>
  <si>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</si>
  <si>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</si>
  <si>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</si>
  <si>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</si>
  <si>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</si>
  <si>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</si>
  <si>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</si>
  <si>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</si>
  <si>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</si>
  <si>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</si>
  <si>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</si>
  <si>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</si>
  <si>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</si>
  <si>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</si>
  <si>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</si>
  <si>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</si>
  <si>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</si>
  <si>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</si>
  <si>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</si>
  <si>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</si>
  <si>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</si>
  <si>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</si>
  <si>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</si>
  <si>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</si>
  <si>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</si>
  <si>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</si>
  <si>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</si>
  <si>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</si>
  <si>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</si>
  <si>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</si>
  <si>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</si>
  <si>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</si>
  <si>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</si>
  <si>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</si>
  <si>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</si>
  <si>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</si>
  <si>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</si>
  <si>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</si>
  <si>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</si>
  <si>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</si>
  <si>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</si>
  <si>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</si>
  <si>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</si>
  <si>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</si>
  <si>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</si>
  <si>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</si>
  <si>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</si>
  <si>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</si>
  <si>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</si>
  <si>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</si>
  <si>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</si>
  <si>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</si>
  <si>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</si>
  <si>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</si>
  <si>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</si>
  <si>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</si>
  <si>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</si>
  <si>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</si>
  <si>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</si>
  <si>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</si>
  <si>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</si>
  <si>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</si>
  <si>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</si>
  <si>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</si>
  <si>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</si>
  <si>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</si>
  <si>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</si>
  <si>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</si>
  <si>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</si>
  <si>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</si>
  <si>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</si>
  <si>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</si>
  <si>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</si>
  <si>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</si>
  <si>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</si>
  <si>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</si>
  <si>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</si>
  <si>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</si>
  <si>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</si>
  <si>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</si>
  <si>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</si>
  <si>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</si>
  <si>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</si>
  <si>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</si>
  <si>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</si>
  <si>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</si>
  <si>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</si>
  <si>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</si>
  <si>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</si>
  <si>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</si>
  <si>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</si>
  <si>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</si>
  <si>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</si>
  <si>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</si>
  <si>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</si>
  <si>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</si>
  <si>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</si>
  <si>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</si>
  <si>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</si>
  <si>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</si>
  <si>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</si>
  <si>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</si>
  <si>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</si>
  <si>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</si>
  <si>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</si>
  <si>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</si>
  <si>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</si>
  <si>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</si>
  <si>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</si>
  <si>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</si>
  <si>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</si>
  <si>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</si>
  <si>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</si>
  <si>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</si>
  <si>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</si>
  <si>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</si>
  <si>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</si>
  <si>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</si>
  <si>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</si>
  <si>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2.12</t>
  </si>
  <si>
    <t>▲ 4.67</t>
  </si>
  <si>
    <t>一般会計</t>
  </si>
  <si>
    <t>水道事業会計</t>
  </si>
  <si>
    <t>介護保険特別会計</t>
  </si>
  <si>
    <t>国民健康保険特別会計</t>
  </si>
  <si>
    <t>下水道事業特別会計</t>
  </si>
  <si>
    <t>後期高齢者医療特別会計</t>
  </si>
  <si>
    <t>その他会計（赤字）</t>
  </si>
  <si>
    <t>その他会計（黒字）</t>
  </si>
  <si>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</si>
  <si>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</si>
  <si>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</si>
  <si>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</si>
  <si>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</si>
  <si>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厚木愛甲環境施設組合</t>
    <rPh sb="0" eb="2">
      <t>アツギ</t>
    </rPh>
    <rPh sb="2" eb="4">
      <t>アイコウ</t>
    </rPh>
    <rPh sb="4" eb="6">
      <t>カンキョウ</t>
    </rPh>
    <rPh sb="6" eb="8">
      <t>シセツ</t>
    </rPh>
    <rPh sb="8" eb="10">
      <t>クミアイ</t>
    </rPh>
    <phoneticPr fontId="2"/>
  </si>
  <si>
    <t>愛川町土地開発公社</t>
    <rPh sb="0" eb="3">
      <t>アイカワマチ</t>
    </rPh>
    <rPh sb="3" eb="5">
      <t>トチ</t>
    </rPh>
    <rPh sb="5" eb="7">
      <t>カイハツ</t>
    </rPh>
    <rPh sb="7" eb="9">
      <t>コウシャ</t>
    </rPh>
    <phoneticPr fontId="2"/>
  </si>
  <si>
    <t>○</t>
    <phoneticPr fontId="2"/>
  </si>
  <si>
    <t>-</t>
    <phoneticPr fontId="2"/>
  </si>
  <si>
    <t>庁舎周辺公共施設整備基金</t>
    <rPh sb="0" eb="2">
      <t>チョウシャ</t>
    </rPh>
    <rPh sb="2" eb="4">
      <t>シュウヘン</t>
    </rPh>
    <rPh sb="4" eb="6">
      <t>コウキョウ</t>
    </rPh>
    <rPh sb="6" eb="8">
      <t>シセツ</t>
    </rPh>
    <rPh sb="8" eb="10">
      <t>セイビ</t>
    </rPh>
    <rPh sb="10" eb="12">
      <t>キキン</t>
    </rPh>
    <phoneticPr fontId="11"/>
  </si>
  <si>
    <t>ハートピア基金</t>
    <rPh sb="5" eb="7">
      <t>キキン</t>
    </rPh>
    <phoneticPr fontId="11"/>
  </si>
  <si>
    <t>文化・スポーツ振興基金</t>
    <rPh sb="0" eb="2">
      <t>ブンカ</t>
    </rPh>
    <rPh sb="7" eb="9">
      <t>シンコウ</t>
    </rPh>
    <rPh sb="9" eb="11">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</si>
  <si>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</si>
  <si>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</si>
  <si>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</si>
  <si>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</si>
  <si>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</si>
  <si>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</si>
  <si>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</si>
  <si>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</si>
  <si>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</si>
  <si>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</si>
  <si>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</si>
  <si>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</si>
  <si>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</si>
  <si>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</si>
  <si>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将来負担比率については、基準財政需要額算入見込額が減となったものの、地方債残高や退職手当負担見込などの将来負担額を超過しているため、マイナスとなっている。有形固定資産減価償却率については、1965年から1995年までの30年間で人口が約３倍に膨らみ、急激な都市化の進展に合わせ数多くの公共施設を整備し、それらの施設が経年による老朽化が進んでいるが、類似団体の施設の老朽化も進み、類似団体内平均値を下回っている。
　公共施設については公共施設等総合管理計画及び策定中である個別施設計画を基に、長期的な視点に立った財政負担の軽減・平準化及び、持続可能な行財政運営と公共施設等の最適な配置の実現に向けて努めていく。</t>
    <rPh sb="175" eb="177">
      <t>ルイジ</t>
    </rPh>
    <rPh sb="177" eb="179">
      <t>ダンタイ</t>
    </rPh>
    <rPh sb="180" eb="182">
      <t>シセツ</t>
    </rPh>
    <rPh sb="183" eb="186">
      <t>ロウキュウカ</t>
    </rPh>
    <rPh sb="187" eb="188">
      <t>スス</t>
    </rPh>
    <phoneticPr fontId="5"/>
  </si>
  <si>
    <t>　将来負担比率については、基準財政需要額算入見込額が減となったものの、地方債残高や退職手当負担見込などの将来負担額を超過しているため、マイナスとなっている。実質公債費比率については、平成29年度に償還が始まった元利償還額が平成28年度に償還が終わった元利償還額よりも大きいことによる元利償還額の増や公営企業に要する経費の財源とする地方債の償還の財源に充てたと認められる繰入金の増により、分子が増となったものの、普通交付税や臨時財政対策債発行可能額等が増となり分母も増となったことにより、平成29年度単年度比率は▲2.50となり、前年度から0.7ポイントの増となった。３ヶ年平均比率についても、平成26年度単年度比率が▲3.55であったため、前年度から増となった。今後とも、地方債の借入れについては、公債費が増大することの無いよう、財政運営に十分配慮しながら活用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</si>
</sst>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6DD6-49FA-8E49-9EE79F53FB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26606</c:v>
                </c:pt>
                <c:pt idx="1">
                  <c:v>20130</c:v>
                </c:pt>
                <c:pt idx="2">
                  <c:v>13645</c:v>
                </c:pt>
                <c:pt idx="3">
                  <c:v>20747</c:v>
                </c:pt>
                <c:pt idx="4">
                  <c:v>19591</c:v>
                </c:pt>
              </c:numCache>
            </c:numRef>
          </c:val>
          <c:smooth val="0"/>
          <c:extLst xmlns:c16r2="http://schemas.microsoft.com/office/drawing/2015/06/chart">
            <c:ext xmlns:c16="http://schemas.microsoft.com/office/drawing/2014/chart" uri="{C3380CC4-5D6E-409C-BE32-E72D297353CC}">
              <c16:uniqueId val="{00000001-6DD6-49FA-8E49-9EE79F53FB2E}"/>
            </c:ext>
          </c:extLst>
        </c:ser>
        <c:dLbls>
          <c:showLegendKey val="0"/>
          <c:showVal val="0"/>
          <c:showCatName val="0"/>
          <c:showSerName val="0"/>
          <c:showPercent val="0"/>
          <c:showBubbleSize val="0"/>
        </c:dLbls>
        <c:marker val="1"/>
        <c:smooth val="0"/>
        <c:axId val="462838760"/>
        <c:axId val="462841112"/>
      </c:lineChart>
      <c:catAx>
        <c:axId val="462838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2841112"/>
        <c:crosses val="autoZero"/>
        <c:auto val="1"/>
        <c:lblAlgn val="ctr"/>
        <c:lblOffset val="100"/>
        <c:tickLblSkip val="1"/>
        <c:tickMarkSkip val="1"/>
        <c:noMultiLvlLbl val="0"/>
      </c:catAx>
      <c:valAx>
        <c:axId val="46284111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2838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6.75</c:v>
                </c:pt>
                <c:pt idx="1">
                  <c:v>4.0999999999999996</c:v>
                </c:pt>
                <c:pt idx="2">
                  <c:v>5.07</c:v>
                </c:pt>
                <c:pt idx="3">
                  <c:v>5.82</c:v>
                </c:pt>
                <c:pt idx="4">
                  <c:v>7.95</c:v>
                </c:pt>
              </c:numCache>
            </c:numRef>
          </c:val>
          <c:extLst xmlns:c16r2="http://schemas.microsoft.com/office/drawing/2015/06/chart">
            <c:ext xmlns:c16="http://schemas.microsoft.com/office/drawing/2014/chart" uri="{C3380CC4-5D6E-409C-BE32-E72D297353CC}">
              <c16:uniqueId val="{00000000-C28B-436D-BF4E-17D92F447C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8.76</c:v>
                </c:pt>
                <c:pt idx="1">
                  <c:v>6.71</c:v>
                </c:pt>
                <c:pt idx="2">
                  <c:v>7.23</c:v>
                </c:pt>
                <c:pt idx="3">
                  <c:v>6.57</c:v>
                </c:pt>
                <c:pt idx="4">
                  <c:v>8.1300000000000008</c:v>
                </c:pt>
              </c:numCache>
            </c:numRef>
          </c:val>
          <c:extLst xmlns:c16r2="http://schemas.microsoft.com/office/drawing/2015/06/chart">
            <c:ext xmlns:c16="http://schemas.microsoft.com/office/drawing/2014/chart" uri="{C3380CC4-5D6E-409C-BE32-E72D297353CC}">
              <c16:uniqueId val="{00000001-C28B-436D-BF4E-17D92F447CED}"/>
            </c:ext>
          </c:extLst>
        </c:ser>
        <c:dLbls>
          <c:showLegendKey val="0"/>
          <c:showVal val="0"/>
          <c:showCatName val="0"/>
          <c:showSerName val="0"/>
          <c:showPercent val="0"/>
          <c:showBubbleSize val="0"/>
        </c:dLbls>
        <c:gapWidth val="250"/>
        <c:overlap val="100"/>
        <c:axId val="462839152"/>
        <c:axId val="462840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-2.12</c:v>
                </c:pt>
                <c:pt idx="1">
                  <c:v>-4.67</c:v>
                </c:pt>
                <c:pt idx="2">
                  <c:v>1.62</c:v>
                </c:pt>
                <c:pt idx="3">
                  <c:v>0.05</c:v>
                </c:pt>
                <c:pt idx="4">
                  <c:v>3.76</c:v>
                </c:pt>
              </c:numCache>
            </c:numRef>
          </c:val>
          <c:smooth val="0"/>
          <c:extLst xmlns:c16r2="http://schemas.microsoft.com/office/drawing/2015/06/chart">
            <c:ext xmlns:c16="http://schemas.microsoft.com/office/drawing/2014/chart" uri="{C3380CC4-5D6E-409C-BE32-E72D297353CC}">
              <c16:uniqueId val="{00000002-C28B-436D-BF4E-17D92F447CED}"/>
            </c:ext>
          </c:extLst>
        </c:ser>
        <c:dLbls>
          <c:showLegendKey val="0"/>
          <c:showVal val="0"/>
          <c:showCatName val="0"/>
          <c:showSerName val="0"/>
          <c:showPercent val="0"/>
          <c:showBubbleSize val="0"/>
        </c:dLbls>
        <c:marker val="1"/>
        <c:smooth val="0"/>
        <c:axId val="462839152"/>
        <c:axId val="462840328"/>
      </c:lineChart>
      <c:catAx>
        <c:axId val="46283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2840328"/>
        <c:crosses val="autoZero"/>
        <c:auto val="1"/>
        <c:lblAlgn val="ctr"/>
        <c:lblOffset val="100"/>
        <c:tickLblSkip val="1"/>
        <c:tickMarkSkip val="1"/>
        <c:noMultiLvlLbl val="0"/>
      </c:catAx>
      <c:valAx>
        <c:axId val="462840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839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855-43E0-BA98-1A4B3EABE0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855-43E0-BA98-1A4B3EABE0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855-43E0-BA98-1A4B3EABE0A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855-43E0-BA98-1A4B3EABE0A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c:v>
                </c:pt>
                <c:pt idx="2">
                  <c:v>#N/A</c:v>
                </c:pt>
                <c:pt idx="3">
                  <c:v>0.23</c:v>
                </c:pt>
                <c:pt idx="4">
                  <c:v>#N/A</c:v>
                </c:pt>
                <c:pt idx="5">
                  <c:v>0.22</c:v>
                </c:pt>
                <c:pt idx="6">
                  <c:v>#N/A</c:v>
                </c:pt>
                <c:pt idx="7">
                  <c:v>0.24</c:v>
                </c:pt>
                <c:pt idx="8">
                  <c:v>#N/A</c:v>
                </c:pt>
                <c:pt idx="9">
                  <c:v>0.28999999999999998</c:v>
                </c:pt>
              </c:numCache>
            </c:numRef>
          </c:val>
          <c:extLst xmlns:c16r2="http://schemas.microsoft.com/office/drawing/2015/06/chart">
            <c:ext xmlns:c16="http://schemas.microsoft.com/office/drawing/2014/chart" uri="{C3380CC4-5D6E-409C-BE32-E72D297353CC}">
              <c16:uniqueId val="{00000004-2855-43E0-BA98-1A4B3EABE0A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0.21</c:v>
                </c:pt>
                <c:pt idx="2">
                  <c:v>#N/A</c:v>
                </c:pt>
                <c:pt idx="3">
                  <c:v>0.11</c:v>
                </c:pt>
                <c:pt idx="4">
                  <c:v>#N/A</c:v>
                </c:pt>
                <c:pt idx="5">
                  <c:v>0.11</c:v>
                </c:pt>
                <c:pt idx="6">
                  <c:v>#N/A</c:v>
                </c:pt>
                <c:pt idx="7">
                  <c:v>0.2</c:v>
                </c:pt>
                <c:pt idx="8">
                  <c:v>#N/A</c:v>
                </c:pt>
                <c:pt idx="9">
                  <c:v>0.38</c:v>
                </c:pt>
              </c:numCache>
            </c:numRef>
          </c:val>
          <c:extLst xmlns:c16r2="http://schemas.microsoft.com/office/drawing/2015/06/chart">
            <c:ext xmlns:c16="http://schemas.microsoft.com/office/drawing/2014/chart" uri="{C3380CC4-5D6E-409C-BE32-E72D297353CC}">
              <c16:uniqueId val="{00000005-2855-43E0-BA98-1A4B3EABE0A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0.71</c:v>
                </c:pt>
                <c:pt idx="2">
                  <c:v>#N/A</c:v>
                </c:pt>
                <c:pt idx="3">
                  <c:v>0.65</c:v>
                </c:pt>
                <c:pt idx="4">
                  <c:v>#N/A</c:v>
                </c:pt>
                <c:pt idx="5">
                  <c:v>0.42</c:v>
                </c:pt>
                <c:pt idx="6">
                  <c:v>#N/A</c:v>
                </c:pt>
                <c:pt idx="7">
                  <c:v>0.91</c:v>
                </c:pt>
                <c:pt idx="8">
                  <c:v>#N/A</c:v>
                </c:pt>
                <c:pt idx="9">
                  <c:v>1.23</c:v>
                </c:pt>
              </c:numCache>
            </c:numRef>
          </c:val>
          <c:extLst xmlns:c16r2="http://schemas.microsoft.com/office/drawing/2015/06/chart">
            <c:ext xmlns:c16="http://schemas.microsoft.com/office/drawing/2014/chart" uri="{C3380CC4-5D6E-409C-BE32-E72D297353CC}">
              <c16:uniqueId val="{00000006-2855-43E0-BA98-1A4B3EABE0A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0.46</c:v>
                </c:pt>
                <c:pt idx="2">
                  <c:v>#N/A</c:v>
                </c:pt>
                <c:pt idx="3">
                  <c:v>0.35</c:v>
                </c:pt>
                <c:pt idx="4">
                  <c:v>#N/A</c:v>
                </c:pt>
                <c:pt idx="5">
                  <c:v>0.97</c:v>
                </c:pt>
                <c:pt idx="6">
                  <c:v>#N/A</c:v>
                </c:pt>
                <c:pt idx="7">
                  <c:v>1.34</c:v>
                </c:pt>
                <c:pt idx="8">
                  <c:v>#N/A</c:v>
                </c:pt>
                <c:pt idx="9">
                  <c:v>1.43</c:v>
                </c:pt>
              </c:numCache>
            </c:numRef>
          </c:val>
          <c:extLst xmlns:c16r2="http://schemas.microsoft.com/office/drawing/2015/06/chart">
            <c:ext xmlns:c16="http://schemas.microsoft.com/office/drawing/2014/chart" uri="{C3380CC4-5D6E-409C-BE32-E72D297353CC}">
              <c16:uniqueId val="{00000007-2855-43E0-BA98-1A4B3EABE0A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6.94</c:v>
                </c:pt>
                <c:pt idx="2">
                  <c:v>#N/A</c:v>
                </c:pt>
                <c:pt idx="3">
                  <c:v>6.42</c:v>
                </c:pt>
                <c:pt idx="4">
                  <c:v>#N/A</c:v>
                </c:pt>
                <c:pt idx="5">
                  <c:v>5.25</c:v>
                </c:pt>
                <c:pt idx="6">
                  <c:v>#N/A</c:v>
                </c:pt>
                <c:pt idx="7">
                  <c:v>4.79</c:v>
                </c:pt>
                <c:pt idx="8">
                  <c:v>#N/A</c:v>
                </c:pt>
                <c:pt idx="9">
                  <c:v>3.6</c:v>
                </c:pt>
              </c:numCache>
            </c:numRef>
          </c:val>
          <c:extLst xmlns:c16r2="http://schemas.microsoft.com/office/drawing/2015/06/chart">
            <c:ext xmlns:c16="http://schemas.microsoft.com/office/drawing/2014/chart" uri="{C3380CC4-5D6E-409C-BE32-E72D297353CC}">
              <c16:uniqueId val="{00000008-2855-43E0-BA98-1A4B3EABE0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6.75</c:v>
                </c:pt>
                <c:pt idx="2">
                  <c:v>#N/A</c:v>
                </c:pt>
                <c:pt idx="3">
                  <c:v>4.0999999999999996</c:v>
                </c:pt>
                <c:pt idx="4">
                  <c:v>#N/A</c:v>
                </c:pt>
                <c:pt idx="5">
                  <c:v>5.07</c:v>
                </c:pt>
                <c:pt idx="6">
                  <c:v>#N/A</c:v>
                </c:pt>
                <c:pt idx="7">
                  <c:v>5.82</c:v>
                </c:pt>
                <c:pt idx="8">
                  <c:v>#N/A</c:v>
                </c:pt>
                <c:pt idx="9">
                  <c:v>7.94</c:v>
                </c:pt>
              </c:numCache>
            </c:numRef>
          </c:val>
          <c:extLst xmlns:c16r2="http://schemas.microsoft.com/office/drawing/2015/06/chart">
            <c:ext xmlns:c16="http://schemas.microsoft.com/office/drawing/2014/chart" uri="{C3380CC4-5D6E-409C-BE32-E72D297353CC}">
              <c16:uniqueId val="{00000009-2855-43E0-BA98-1A4B3EABE0A1}"/>
            </c:ext>
          </c:extLst>
        </c:ser>
        <c:dLbls>
          <c:showLegendKey val="0"/>
          <c:showVal val="0"/>
          <c:showCatName val="0"/>
          <c:showSerName val="0"/>
          <c:showPercent val="0"/>
          <c:showBubbleSize val="0"/>
        </c:dLbls>
        <c:gapWidth val="150"/>
        <c:overlap val="100"/>
        <c:axId val="462839544"/>
        <c:axId val="462840720"/>
      </c:barChart>
      <c:catAx>
        <c:axId val="462839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2840720"/>
        <c:crosses val="autoZero"/>
        <c:auto val="1"/>
        <c:lblAlgn val="ctr"/>
        <c:lblOffset val="100"/>
        <c:tickLblSkip val="1"/>
        <c:tickMarkSkip val="1"/>
        <c:noMultiLvlLbl val="0"/>
      </c:catAx>
      <c:valAx>
        <c:axId val="462840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839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1277</c:v>
                </c:pt>
                <c:pt idx="5">
                  <c:v>1328</c:v>
                </c:pt>
                <c:pt idx="8">
                  <c:v>1234</c:v>
                </c:pt>
                <c:pt idx="11">
                  <c:v>1213</c:v>
                </c:pt>
                <c:pt idx="14">
                  <c:v>1222</c:v>
                </c:pt>
              </c:numCache>
            </c:numRef>
          </c:val>
          <c:extLst xmlns:c16r2="http://schemas.microsoft.com/office/drawing/2015/06/chart">
            <c:ext xmlns:c16="http://schemas.microsoft.com/office/drawing/2014/chart" uri="{C3380CC4-5D6E-409C-BE32-E72D297353CC}">
              <c16:uniqueId val="{00000000-67BB-43A3-9763-9B30F0B580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BB-43A3-9763-9B30F0B580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47</c:v>
                </c:pt>
                <c:pt idx="3">
                  <c:v>82</c:v>
                </c:pt>
                <c:pt idx="6">
                  <c:v>13</c:v>
                </c:pt>
                <c:pt idx="9">
                  <c:v>39</c:v>
                </c:pt>
                <c:pt idx="12">
                  <c:v>38</c:v>
                </c:pt>
              </c:numCache>
            </c:numRef>
          </c:val>
          <c:extLst xmlns:c16r2="http://schemas.microsoft.com/office/drawing/2015/06/chart">
            <c:ext xmlns:c16="http://schemas.microsoft.com/office/drawing/2014/chart" uri="{C3380CC4-5D6E-409C-BE32-E72D297353CC}">
              <c16:uniqueId val="{00000002-67BB-43A3-9763-9B30F0B580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7BB-43A3-9763-9B30F0B580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294</c:v>
                </c:pt>
                <c:pt idx="3">
                  <c:v>303</c:v>
                </c:pt>
                <c:pt idx="6">
                  <c:v>326</c:v>
                </c:pt>
                <c:pt idx="9">
                  <c:v>331</c:v>
                </c:pt>
                <c:pt idx="12">
                  <c:v>353</c:v>
                </c:pt>
              </c:numCache>
            </c:numRef>
          </c:val>
          <c:extLst xmlns:c16r2="http://schemas.microsoft.com/office/drawing/2015/06/chart">
            <c:ext xmlns:c16="http://schemas.microsoft.com/office/drawing/2014/chart" uri="{C3380CC4-5D6E-409C-BE32-E72D297353CC}">
              <c16:uniqueId val="{00000004-67BB-43A3-9763-9B30F0B580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BB-43A3-9763-9B30F0B580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BB-43A3-9763-9B30F0B580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675</c:v>
                </c:pt>
                <c:pt idx="3">
                  <c:v>688</c:v>
                </c:pt>
                <c:pt idx="6">
                  <c:v>608</c:v>
                </c:pt>
                <c:pt idx="9">
                  <c:v>607</c:v>
                </c:pt>
                <c:pt idx="12">
                  <c:v>645</c:v>
                </c:pt>
              </c:numCache>
            </c:numRef>
          </c:val>
          <c:extLst xmlns:c16r2="http://schemas.microsoft.com/office/drawing/2015/06/chart">
            <c:ext xmlns:c16="http://schemas.microsoft.com/office/drawing/2014/chart" uri="{C3380CC4-5D6E-409C-BE32-E72D297353CC}">
              <c16:uniqueId val="{00000007-67BB-43A3-9763-9B30F0B580C8}"/>
            </c:ext>
          </c:extLst>
        </c:ser>
        <c:dLbls>
          <c:showLegendKey val="0"/>
          <c:showVal val="0"/>
          <c:showCatName val="0"/>
          <c:showSerName val="0"/>
          <c:showPercent val="0"/>
          <c:showBubbleSize val="0"/>
        </c:dLbls>
        <c:gapWidth val="100"/>
        <c:overlap val="100"/>
        <c:axId val="471705480"/>
        <c:axId val="471709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-261</c:v>
                </c:pt>
                <c:pt idx="2">
                  <c:v>#N/A</c:v>
                </c:pt>
                <c:pt idx="3">
                  <c:v>#N/A</c:v>
                </c:pt>
                <c:pt idx="4">
                  <c:v>-255</c:v>
                </c:pt>
                <c:pt idx="5">
                  <c:v>#N/A</c:v>
                </c:pt>
                <c:pt idx="6">
                  <c:v>#N/A</c:v>
                </c:pt>
                <c:pt idx="7">
                  <c:v>-287</c:v>
                </c:pt>
                <c:pt idx="8">
                  <c:v>#N/A</c:v>
                </c:pt>
                <c:pt idx="9">
                  <c:v>#N/A</c:v>
                </c:pt>
                <c:pt idx="10">
                  <c:v>-236</c:v>
                </c:pt>
                <c:pt idx="11">
                  <c:v>#N/A</c:v>
                </c:pt>
                <c:pt idx="12">
                  <c:v>#N/A</c:v>
                </c:pt>
                <c:pt idx="13">
                  <c:v>-186</c:v>
                </c:pt>
                <c:pt idx="14">
                  <c:v>#N/A</c:v>
                </c:pt>
              </c:numCache>
            </c:numRef>
          </c:val>
          <c:smooth val="0"/>
          <c:extLst xmlns:c16r2="http://schemas.microsoft.com/office/drawing/2015/06/chart">
            <c:ext xmlns:c16="http://schemas.microsoft.com/office/drawing/2014/chart" uri="{C3380CC4-5D6E-409C-BE32-E72D297353CC}">
              <c16:uniqueId val="{00000008-67BB-43A3-9763-9B30F0B580C8}"/>
            </c:ext>
          </c:extLst>
        </c:ser>
        <c:dLbls>
          <c:showLegendKey val="0"/>
          <c:showVal val="0"/>
          <c:showCatName val="0"/>
          <c:showSerName val="0"/>
          <c:showPercent val="0"/>
          <c:showBubbleSize val="0"/>
        </c:dLbls>
        <c:marker val="1"/>
        <c:smooth val="0"/>
        <c:axId val="471705480"/>
        <c:axId val="471709792"/>
      </c:lineChart>
      <c:catAx>
        <c:axId val="471705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709792"/>
        <c:crosses val="autoZero"/>
        <c:auto val="1"/>
        <c:lblAlgn val="ctr"/>
        <c:lblOffset val="100"/>
        <c:tickLblSkip val="1"/>
        <c:tickMarkSkip val="1"/>
        <c:noMultiLvlLbl val="0"/>
      </c:catAx>
      <c:valAx>
        <c:axId val="471709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705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10099</c:v>
                </c:pt>
                <c:pt idx="5">
                  <c:v>9483</c:v>
                </c:pt>
                <c:pt idx="8">
                  <c:v>9055</c:v>
                </c:pt>
                <c:pt idx="11">
                  <c:v>8718</c:v>
                </c:pt>
                <c:pt idx="14">
                  <c:v>7978</c:v>
                </c:pt>
              </c:numCache>
            </c:numRef>
          </c:val>
          <c:extLst xmlns:c16r2="http://schemas.microsoft.com/office/drawing/2015/06/chart">
            <c:ext xmlns:c16="http://schemas.microsoft.com/office/drawing/2014/chart" uri="{C3380CC4-5D6E-409C-BE32-E72D297353CC}">
              <c16:uniqueId val="{00000000-0609-46D7-B6B3-38F1613AB2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4809</c:v>
                </c:pt>
                <c:pt idx="5">
                  <c:v>4631</c:v>
                </c:pt>
                <c:pt idx="8">
                  <c:v>4543</c:v>
                </c:pt>
                <c:pt idx="11">
                  <c:v>4696</c:v>
                </c:pt>
                <c:pt idx="14">
                  <c:v>4659</c:v>
                </c:pt>
              </c:numCache>
            </c:numRef>
          </c:val>
          <c:extLst xmlns:c16r2="http://schemas.microsoft.com/office/drawing/2015/06/chart">
            <c:ext xmlns:c16="http://schemas.microsoft.com/office/drawing/2014/chart" uri="{C3380CC4-5D6E-409C-BE32-E72D297353CC}">
              <c16:uniqueId val="{00000001-0609-46D7-B6B3-38F1613AB2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1202</c:v>
                </c:pt>
                <c:pt idx="5">
                  <c:v>1035</c:v>
                </c:pt>
                <c:pt idx="8">
                  <c:v>1088</c:v>
                </c:pt>
                <c:pt idx="11">
                  <c:v>1114</c:v>
                </c:pt>
                <c:pt idx="14">
                  <c:v>1290</c:v>
                </c:pt>
              </c:numCache>
            </c:numRef>
          </c:val>
          <c:extLst xmlns:c16r2="http://schemas.microsoft.com/office/drawing/2015/06/chart">
            <c:ext xmlns:c16="http://schemas.microsoft.com/office/drawing/2014/chart" uri="{C3380CC4-5D6E-409C-BE32-E72D297353CC}">
              <c16:uniqueId val="{00000002-0609-46D7-B6B3-38F1613AB2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0609-46D7-B6B3-38F1613AB2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609-46D7-B6B3-38F1613AB2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609-46D7-B6B3-38F1613AB2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1516</c:v>
                </c:pt>
                <c:pt idx="3">
                  <c:v>1121</c:v>
                </c:pt>
                <c:pt idx="6">
                  <c:v>1173</c:v>
                </c:pt>
                <c:pt idx="9">
                  <c:v>1336</c:v>
                </c:pt>
                <c:pt idx="12">
                  <c:v>1369</c:v>
                </c:pt>
              </c:numCache>
            </c:numRef>
          </c:val>
          <c:extLst xmlns:c16r2="http://schemas.microsoft.com/office/drawing/2015/06/chart">
            <c:ext xmlns:c16="http://schemas.microsoft.com/office/drawing/2014/chart" uri="{C3380CC4-5D6E-409C-BE32-E72D297353CC}">
              <c16:uniqueId val="{00000006-0609-46D7-B6B3-38F1613AB2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609-46D7-B6B3-38F1613AB2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5003</c:v>
                </c:pt>
                <c:pt idx="3">
                  <c:v>4732</c:v>
                </c:pt>
                <c:pt idx="6">
                  <c:v>4545</c:v>
                </c:pt>
                <c:pt idx="9">
                  <c:v>4618</c:v>
                </c:pt>
                <c:pt idx="12">
                  <c:v>4613</c:v>
                </c:pt>
              </c:numCache>
            </c:numRef>
          </c:val>
          <c:extLst xmlns:c16r2="http://schemas.microsoft.com/office/drawing/2015/06/chart">
            <c:ext xmlns:c16="http://schemas.microsoft.com/office/drawing/2014/chart" uri="{C3380CC4-5D6E-409C-BE32-E72D297353CC}">
              <c16:uniqueId val="{00000008-0609-46D7-B6B3-38F1613AB2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138</c:v>
                </c:pt>
                <c:pt idx="3">
                  <c:v>77</c:v>
                </c:pt>
                <c:pt idx="6">
                  <c:v>67</c:v>
                </c:pt>
                <c:pt idx="9">
                  <c:v>40</c:v>
                </c:pt>
                <c:pt idx="12">
                  <c:v>54</c:v>
                </c:pt>
              </c:numCache>
            </c:numRef>
          </c:val>
          <c:extLst xmlns:c16r2="http://schemas.microsoft.com/office/drawing/2015/06/chart">
            <c:ext xmlns:c16="http://schemas.microsoft.com/office/drawing/2014/chart" uri="{C3380CC4-5D6E-409C-BE32-E72D297353CC}">
              <c16:uniqueId val="{00000009-0609-46D7-B6B3-38F1613AB2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7445</c:v>
                </c:pt>
                <c:pt idx="3">
                  <c:v>7086</c:v>
                </c:pt>
                <c:pt idx="6">
                  <c:v>6914</c:v>
                </c:pt>
                <c:pt idx="9">
                  <c:v>6935</c:v>
                </c:pt>
                <c:pt idx="12">
                  <c:v>6867</c:v>
                </c:pt>
              </c:numCache>
            </c:numRef>
          </c:val>
          <c:extLst xmlns:c16r2="http://schemas.microsoft.com/office/drawing/2015/06/chart">
            <c:ext xmlns:c16="http://schemas.microsoft.com/office/drawing/2014/chart" uri="{C3380CC4-5D6E-409C-BE32-E72D297353CC}">
              <c16:uniqueId val="{0000000A-0609-46D7-B6B3-38F1613AB2FC}"/>
            </c:ext>
          </c:extLst>
        </c:ser>
        <c:dLbls>
          <c:showLegendKey val="0"/>
          <c:showVal val="0"/>
          <c:showCatName val="0"/>
          <c:showSerName val="0"/>
          <c:showPercent val="0"/>
          <c:showBubbleSize val="0"/>
        </c:dLbls>
        <c:gapWidth val="100"/>
        <c:overlap val="100"/>
        <c:axId val="471710576"/>
        <c:axId val="471709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609-46D7-B6B3-38F1613AB2FC}"/>
            </c:ext>
          </c:extLst>
        </c:ser>
        <c:dLbls>
          <c:showLegendKey val="0"/>
          <c:showVal val="0"/>
          <c:showCatName val="0"/>
          <c:showSerName val="0"/>
          <c:showPercent val="0"/>
          <c:showBubbleSize val="0"/>
        </c:dLbls>
        <c:marker val="1"/>
        <c:smooth val="0"/>
        <c:axId val="471710576"/>
        <c:axId val="471709400"/>
      </c:lineChart>
      <c:catAx>
        <c:axId val="47171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1709400"/>
        <c:crosses val="autoZero"/>
        <c:auto val="1"/>
        <c:lblAlgn val="ctr"/>
        <c:lblOffset val="100"/>
        <c:tickLblSkip val="1"/>
        <c:tickMarkSkip val="1"/>
        <c:noMultiLvlLbl val="0"/>
      </c:catAx>
      <c:valAx>
        <c:axId val="471709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71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595</c:v>
                </c:pt>
                <c:pt idx="1">
                  <c:v>539</c:v>
                </c:pt>
                <c:pt idx="2">
                  <c:v>671</c:v>
                </c:pt>
              </c:numCache>
            </c:numRef>
          </c:val>
          <c:extLst xmlns:c16r2="http://schemas.microsoft.com/office/drawing/2015/06/chart">
            <c:ext xmlns:c16="http://schemas.microsoft.com/office/drawing/2014/chart" uri="{C3380CC4-5D6E-409C-BE32-E72D297353CC}">
              <c16:uniqueId val="{00000000-1368-442E-A288-D0E08244EE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368-442E-A288-D0E08244EE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363</c:v>
                </c:pt>
                <c:pt idx="1">
                  <c:v>364</c:v>
                </c:pt>
                <c:pt idx="2">
                  <c:v>347</c:v>
                </c:pt>
              </c:numCache>
            </c:numRef>
          </c:val>
          <c:extLst xmlns:c16r2="http://schemas.microsoft.com/office/drawing/2015/06/chart">
            <c:ext xmlns:c16="http://schemas.microsoft.com/office/drawing/2014/chart" uri="{C3380CC4-5D6E-409C-BE32-E72D297353CC}">
              <c16:uniqueId val="{00000002-1368-442E-A288-D0E08244EE2D}"/>
            </c:ext>
          </c:extLst>
        </c:ser>
        <c:dLbls>
          <c:showLegendKey val="0"/>
          <c:showVal val="0"/>
          <c:showCatName val="0"/>
          <c:showSerName val="0"/>
          <c:showPercent val="0"/>
          <c:showBubbleSize val="0"/>
        </c:dLbls>
        <c:gapWidth val="120"/>
        <c:overlap val="100"/>
        <c:axId val="471708616"/>
        <c:axId val="471706656"/>
      </c:barChart>
      <c:catAx>
        <c:axId val="471708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1706656"/>
        <c:crosses val="autoZero"/>
        <c:auto val="1"/>
        <c:lblAlgn val="ctr"/>
        <c:lblOffset val="100"/>
        <c:tickLblSkip val="1"/>
        <c:tickMarkSkip val="1"/>
        <c:noMultiLvlLbl val="0"/>
      </c:catAx>
      <c:valAx>
        <c:axId val="471706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1708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84A-4BE6-AF3E-379441E33641}"/>
                </c:ext>
                <c:ext xmlns:c15="http://schemas.microsoft.com/office/drawing/2012/chart" uri="{CE6537A1-D6FC-4f65-9D91-7224C49458BB}">
                  <c15:dlblFieldTable>
                    <c15:dlblFTEntry>
                      <c15:txfldGUID>{851D37B8-6038-4F83-8D02-F09604F06D5F}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84A-4BE6-AF3E-379441E33641}"/>
                </c:ext>
                <c:ext xmlns:c15="http://schemas.microsoft.com/office/drawing/2012/chart" uri="{CE6537A1-D6FC-4f65-9D91-7224C49458BB}">
                  <c15:dlblFieldTable>
                    <c15:dlblFTEntry>
                      <c15:txfldGUID>{A404AC4A-BE71-45CE-80CF-1BD9A28CEC17}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84A-4BE6-AF3E-379441E33641}"/>
                </c:ext>
                <c:ext xmlns:c15="http://schemas.microsoft.com/office/drawing/2012/chart" uri="{CE6537A1-D6FC-4f65-9D91-7224C49458BB}">
                  <c15:dlblFieldTable>
                    <c15:dlblFTEntry>
                      <c15:txfldGUID>{64296620-3BD9-401C-A524-1441A67D7C11}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84A-4BE6-AF3E-379441E33641}"/>
                </c:ext>
                <c:ext xmlns:c15="http://schemas.microsoft.com/office/drawing/2012/chart" uri="{CE6537A1-D6FC-4f65-9D91-7224C49458BB}">
                  <c15:dlblFieldTable>
                    <c15:dlblFTEntry>
                      <c15:txfldGUID>{575F865F-D251-4A04-88BE-8D2FFC4FB013}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84A-4BE6-AF3E-379441E33641}"/>
                </c:ext>
                <c:ext xmlns:c15="http://schemas.microsoft.com/office/drawing/2012/chart" uri="{CE6537A1-D6FC-4f65-9D91-7224C49458BB}">
                  <c15:dlblFieldTable>
                    <c15:dlblFTEntry>
                      <c15:txfldGUID>{0B773E71-0CE4-4CAD-8E9B-B1D9E725BC77}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84A-4BE6-AF3E-379441E33641}"/>
                </c:ext>
                <c:ext xmlns:c15="http://schemas.microsoft.com/office/drawing/2012/chart" uri="{CE6537A1-D6FC-4f65-9D91-7224C49458BB}">
                  <c15:dlblFieldTable>
                    <c15:dlblFTEntry>
                      <c15:txfldGUID>{E43124FD-91A3-4AB2-A160-E4A5AF74866D}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84A-4BE6-AF3E-379441E33641}"/>
                </c:ext>
                <c:ext xmlns:c15="http://schemas.microsoft.com/office/drawing/2012/chart" uri="{CE6537A1-D6FC-4f65-9D91-7224C49458BB}">
                  <c15:dlblFieldTable>
                    <c15:dlblFTEntry>
                      <c15:txfldGUID>{F9E565A4-AAA6-4FA3-A3CD-A7342E81477D}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84A-4BE6-AF3E-379441E33641}"/>
                </c:ext>
                <c:ext xmlns:c15="http://schemas.microsoft.com/office/drawing/2012/chart" uri="{CE6537A1-D6FC-4f65-9D91-7224C49458BB}">
                  <c15:dlblFieldTable>
                    <c15:dlblFTEntry>
                      <c15:txfldGUID>{6657C795-EB47-4792-9706-1D2570C064DD}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84A-4BE6-AF3E-379441E33641}"/>
                </c:ext>
                <c:ext xmlns:c15="http://schemas.microsoft.com/office/drawing/2012/chart" uri="{CE6537A1-D6FC-4f65-9D91-7224C49458BB}">
                  <c15:dlblFieldTable>
                    <c15:dlblFTEntry>
                      <c15:txfldGUID>{5242F07E-AE3E-4A56-8820-47C1DB7D942E}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55.7</c:v>
                </c:pt>
                <c:pt idx="24">
                  <c:v>57.4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84A-4BE6-AF3E-379441E336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84A-4BE6-AF3E-379441E33641}"/>
                </c:ext>
                <c:ext xmlns:c15="http://schemas.microsoft.com/office/drawing/2012/chart" uri="{CE6537A1-D6FC-4f65-9D91-7224C49458BB}">
                  <c15:dlblFieldTable>
                    <c15:dlblFTEntry>
                      <c15:txfldGUID>{40AC46EE-2584-43BD-8702-7ED8920BF6DA}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84A-4BE6-AF3E-379441E33641}"/>
                </c:ext>
                <c:ext xmlns:c15="http://schemas.microsoft.com/office/drawing/2012/chart" uri="{CE6537A1-D6FC-4f65-9D91-7224C49458BB}">
                  <c15:dlblFieldTable>
                    <c15:dlblFTEntry>
                      <c15:txfldGUID>{BABB5295-005E-42F0-B0E3-361D9BE85441}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84A-4BE6-AF3E-379441E33641}"/>
                </c:ext>
                <c:ext xmlns:c15="http://schemas.microsoft.com/office/drawing/2012/chart" uri="{CE6537A1-D6FC-4f65-9D91-7224C49458BB}">
                  <c15:dlblFieldTable>
                    <c15:dlblFTEntry>
                      <c15:txfldGUID>{E54DCD12-353C-4B07-B46D-EAC06AFA2862}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84A-4BE6-AF3E-379441E33641}"/>
                </c:ext>
                <c:ext xmlns:c15="http://schemas.microsoft.com/office/drawing/2012/chart" uri="{CE6537A1-D6FC-4f65-9D91-7224C49458BB}">
                  <c15:dlblFieldTable>
                    <c15:dlblFTEntry>
                      <c15:txfldGUID>{F9FAF865-C9F7-4E5B-84F6-5A853E4AC07E}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84A-4BE6-AF3E-379441E33641}"/>
                </c:ext>
                <c:ext xmlns:c15="http://schemas.microsoft.com/office/drawing/2012/chart" uri="{CE6537A1-D6FC-4f65-9D91-7224C49458BB}">
                  <c15:dlblFieldTable>
                    <c15:dlblFTEntry>
                      <c15:txfldGUID>{A6C1B2D2-07AD-4E4C-BFCC-885EBFB58AE1}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84A-4BE6-AF3E-379441E33641}"/>
                </c:ext>
                <c:ext xmlns:c15="http://schemas.microsoft.com/office/drawing/2012/chart" uri="{CE6537A1-D6FC-4f65-9D91-7224C49458BB}">
                  <c15:dlblFieldTable>
                    <c15:dlblFTEntry>
                      <c15:txfldGUID>{C65C1291-6210-4B88-8A2F-E98E05C71320}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84A-4BE6-AF3E-379441E33641}"/>
                </c:ext>
                <c:ext xmlns:c15="http://schemas.microsoft.com/office/drawing/2012/chart" uri="{CE6537A1-D6FC-4f65-9D91-7224C49458BB}">
                  <c15:dlblFieldTable>
                    <c15:dlblFTEntry>
                      <c15:txfldGUID>{5AAC9FA5-E1C3-4F00-9ABD-D851B9E61E2E}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84A-4BE6-AF3E-379441E33641}"/>
                </c:ext>
                <c:ext xmlns:c15="http://schemas.microsoft.com/office/drawing/2012/chart" uri="{CE6537A1-D6FC-4f65-9D91-7224C49458BB}">
                  <c15:dlblFieldTable>
                    <c15:dlblFTEntry>
                      <c15:txfldGUID>{85FBF5A8-2297-4CEE-A81B-7E8BE0080926}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84A-4BE6-AF3E-379441E33641}"/>
                </c:ext>
                <c:ext xmlns:c15="http://schemas.microsoft.com/office/drawing/2012/chart" uri="{CE6537A1-D6FC-4f65-9D91-7224C49458BB}">
                  <c15:dlblFieldTable>
                    <c15:dlblFTEntry>
                      <c15:txfldGUID>{26662B0B-92AB-4BC5-8749-56496098847B}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57.7</c:v>
                </c:pt>
              </c:numCache>
            </c:numRef>
          </c:xVal>
          <c:yVal>
            <c:numRef>
              <c:f>公会計指標分析・財政指標組合せ分析表!$BP$55:$DC$55</c:f>
              <c:numCache>
                <c:formatCode>#,##0.0;"▲ "#,##0.0</c:formatCode>
                <c:ptCount val="40"/>
                <c:pt idx="16">
                  <c:v>20.2</c:v>
                </c:pt>
                <c:pt idx="24">
                  <c:v>15.5</c:v>
                </c:pt>
              </c:numCache>
            </c:numRef>
          </c:yVal>
          <c:smooth val="0"/>
          <c:extLst xmlns:c16r2="http://schemas.microsoft.com/office/drawing/2015/06/chart">
            <c:ext xmlns:c16="http://schemas.microsoft.com/office/drawing/2014/chart" uri="{C3380CC4-5D6E-409C-BE32-E72D297353CC}">
              <c16:uniqueId val="{00000013-C84A-4BE6-AF3E-379441E33641}"/>
            </c:ext>
          </c:extLst>
        </c:ser>
        <c:dLbls>
          <c:showLegendKey val="0"/>
          <c:showVal val="1"/>
          <c:showCatName val="0"/>
          <c:showSerName val="0"/>
          <c:showPercent val="0"/>
          <c:showBubbleSize val="0"/>
        </c:dLbls>
        <c:axId val="471704304"/>
        <c:axId val="471710184"/>
      </c:scatterChart>
      <c:valAx>
        <c:axId val="471704304"/>
        <c:scaling>
          <c:orientation val="minMax"/>
          <c:max val="58"/>
          <c:min val="5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1710184"/>
        <c:crosses val="autoZero"/>
        <c:crossBetween val="midCat"/>
      </c:valAx>
      <c:valAx>
        <c:axId val="471710184"/>
        <c:scaling>
          <c:orientation val="minMax"/>
          <c:max val="21"/>
          <c:min val="1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17043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8FA-45D4-BCF7-BED8CA9994CF}"/>
                </c:ext>
                <c:ext xmlns:c15="http://schemas.microsoft.com/office/drawing/2012/chart" uri="{CE6537A1-D6FC-4f65-9D91-7224C49458BB}">
                  <c15:dlblFieldTable>
                    <c15:dlblFTEntry>
                      <c15:txfldGUID>{1B0A8C53-36A9-4E17-B7FC-90065ED719B3}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8FA-45D4-BCF7-BED8CA9994CF}"/>
                </c:ext>
                <c:ext xmlns:c15="http://schemas.microsoft.com/office/drawing/2012/chart" uri="{CE6537A1-D6FC-4f65-9D91-7224C49458BB}">
                  <c15:dlblFieldTable>
                    <c15:dlblFTEntry>
                      <c15:txfldGUID>{6C20DBEE-DD8A-4FF7-B1A1-2685BD721ECF}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8FA-45D4-BCF7-BED8CA9994CF}"/>
                </c:ext>
                <c:ext xmlns:c15="http://schemas.microsoft.com/office/drawing/2012/chart" uri="{CE6537A1-D6FC-4f65-9D91-7224C49458BB}">
                  <c15:dlblFieldTable>
                    <c15:dlblFTEntry>
                      <c15:txfldGUID>{6CDFAA86-6748-4AE9-A066-1E02AB6B1775}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8FA-45D4-BCF7-BED8CA9994CF}"/>
                </c:ext>
                <c:ext xmlns:c15="http://schemas.microsoft.com/office/drawing/2012/chart" uri="{CE6537A1-D6FC-4f65-9D91-7224C49458BB}">
                  <c15:dlblFieldTable>
                    <c15:dlblFTEntry>
                      <c15:txfldGUID>{A3D39379-0578-4643-AC93-F8F90D01EE89}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8FA-45D4-BCF7-BED8CA9994CF}"/>
                </c:ext>
                <c:ext xmlns:c15="http://schemas.microsoft.com/office/drawing/2012/chart" uri="{CE6537A1-D6FC-4f65-9D91-7224C49458BB}">
                  <c15:dlblFieldTable>
                    <c15:dlblFTEntry>
                      <c15:txfldGUID>{30E9AEC7-98E1-4119-A86F-9B0BE06BAFC4}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8FA-45D4-BCF7-BED8CA9994CF}"/>
                </c:ext>
                <c:ext xmlns:c15="http://schemas.microsoft.com/office/drawing/2012/chart" uri="{CE6537A1-D6FC-4f65-9D91-7224C49458BB}">
                  <c15:dlblFieldTable>
                    <c15:dlblFTEntry>
                      <c15:txfldGUID>{C99DA7AA-699A-4E89-A007-E6E2D9595464}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8FA-45D4-BCF7-BED8CA9994CF}"/>
                </c:ext>
                <c:ext xmlns:c15="http://schemas.microsoft.com/office/drawing/2012/chart" uri="{CE6537A1-D6FC-4f65-9D91-7224C49458BB}">
                  <c15:dlblFieldTable>
                    <c15:dlblFTEntry>
                      <c15:txfldGUID>{9B487C39-1C8E-4EE1-BE7E-17EDC7C89AEB}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8FA-45D4-BCF7-BED8CA9994CF}"/>
                </c:ext>
                <c:ext xmlns:c15="http://schemas.microsoft.com/office/drawing/2012/chart" uri="{CE6537A1-D6FC-4f65-9D91-7224C49458BB}">
                  <c15:dlblFieldTable>
                    <c15:dlblFTEntry>
                      <c15:txfldGUID>{B8454377-71AD-44AC-A825-17CD82D9B024}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8FA-45D4-BCF7-BED8CA9994CF}"/>
                </c:ext>
                <c:ext xmlns:c15="http://schemas.microsoft.com/office/drawing/2012/chart" uri="{CE6537A1-D6FC-4f65-9D91-7224C49458BB}">
                  <c15:dlblFieldTable>
                    <c15:dlblFTEntry>
                      <c15:txfldGUID>{F210CEC8-0E57-4BF8-8341-AFCBA4E5A697}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-2.7</c:v>
                </c:pt>
                <c:pt idx="16">
                  <c:v>-3.6</c:v>
                </c:pt>
                <c:pt idx="24">
                  <c:v>-3.5</c:v>
                </c:pt>
                <c:pt idx="32">
                  <c:v>-3.1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8FA-45D4-BCF7-BED8CA9994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8FA-45D4-BCF7-BED8CA9994CF}"/>
                </c:ext>
                <c:ext xmlns:c15="http://schemas.microsoft.com/office/drawing/2012/chart" uri="{CE6537A1-D6FC-4f65-9D91-7224C49458BB}">
                  <c15:dlblFieldTable>
                    <c15:dlblFTEntry>
                      <c15:txfldGUID>{36ED19F8-5B04-4E4B-B4EF-67450C0373F2}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8FA-45D4-BCF7-BED8CA9994CF}"/>
                </c:ext>
                <c:ext xmlns:c15="http://schemas.microsoft.com/office/drawing/2012/chart" uri="{CE6537A1-D6FC-4f65-9D91-7224C49458BB}">
                  <c15:dlblFieldTable>
                    <c15:dlblFTEntry>
                      <c15:txfldGUID>{AC9D7AC6-79F3-4E02-B0F9-24E259776EE7}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8FA-45D4-BCF7-BED8CA9994CF}"/>
                </c:ext>
                <c:ext xmlns:c15="http://schemas.microsoft.com/office/drawing/2012/chart" uri="{CE6537A1-D6FC-4f65-9D91-7224C49458BB}">
                  <c15:dlblFieldTable>
                    <c15:dlblFTEntry>
                      <c15:txfldGUID>{C36D4BD9-97B4-4F5B-B83D-5CCC02444B55}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8FA-45D4-BCF7-BED8CA9994CF}"/>
                </c:ext>
                <c:ext xmlns:c15="http://schemas.microsoft.com/office/drawing/2012/chart" uri="{CE6537A1-D6FC-4f65-9D91-7224C49458BB}">
                  <c15:dlblFieldTable>
                    <c15:dlblFTEntry>
                      <c15:txfldGUID>{26FA19D5-F707-4812-9339-D69D2A49A7D3}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8FA-45D4-BCF7-BED8CA9994CF}"/>
                </c:ext>
                <c:ext xmlns:c15="http://schemas.microsoft.com/office/drawing/2012/chart" uri="{CE6537A1-D6FC-4f65-9D91-7224C49458BB}">
                  <c15:dlblFieldTable>
                    <c15:dlblFTEntry>
                      <c15:txfldGUID>{DC58A3D1-8283-4F50-95F7-C13B70018B1E}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8FA-45D4-BCF7-BED8CA9994CF}"/>
                </c:ext>
                <c:ext xmlns:c15="http://schemas.microsoft.com/office/drawing/2012/chart" uri="{CE6537A1-D6FC-4f65-9D91-7224C49458BB}">
                  <c15:dlblFieldTable>
                    <c15:dlblFTEntry>
                      <c15:txfldGUID>{2D7143FD-25D1-464A-A269-1B8186451AD4}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8FA-45D4-BCF7-BED8CA9994CF}"/>
                </c:ext>
                <c:ext xmlns:c15="http://schemas.microsoft.com/office/drawing/2012/chart" uri="{CE6537A1-D6FC-4f65-9D91-7224C49458BB}">
                  <c15:dlblFieldTable>
                    <c15:dlblFTEntry>
                      <c15:txfldGUID>{31A80535-87A2-404C-BBF8-1FF0F0575F64}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8FA-45D4-BCF7-BED8CA9994CF}"/>
                </c:ext>
                <c:ext xmlns:c15="http://schemas.microsoft.com/office/drawing/2012/chart" uri="{CE6537A1-D6FC-4f65-9D91-7224C49458BB}">
                  <c15:dlblFieldTable>
                    <c15:dlblFTEntry>
                      <c15:txfldGUID>{6A6A0DD8-456A-480C-816D-E257706C6B22}</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8FA-45D4-BCF7-BED8CA9994CF}"/>
                </c:ext>
                <c:ext xmlns:c15="http://schemas.microsoft.com/office/drawing/2012/chart" uri="{CE6537A1-D6FC-4f65-9D91-7224C49458BB}">
                  <c15:dlblFieldTable>
                    <c15:dlblFTEntry>
                      <c15:txfldGUID>{F1DF7D10-63A4-483C-860E-D47F61424868}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D8FA-45D4-BCF7-BED8CA9994CF}"/>
            </c:ext>
          </c:extLst>
        </c:ser>
        <c:dLbls>
          <c:showLegendKey val="0"/>
          <c:showVal val="1"/>
          <c:showCatName val="0"/>
          <c:showSerName val="0"/>
          <c:showPercent val="0"/>
          <c:showBubbleSize val="0"/>
        </c:dLbls>
        <c:axId val="471705872"/>
        <c:axId val="471706264"/>
      </c:scatterChart>
      <c:valAx>
        <c:axId val="471705872"/>
        <c:scaling>
          <c:orientation val="minMax"/>
          <c:max val="8.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1706264"/>
        <c:crosses val="autoZero"/>
        <c:crossBetween val="midCat"/>
      </c:valAx>
      <c:valAx>
        <c:axId val="471706264"/>
        <c:scaling>
          <c:orientation val="minMax"/>
          <c:max val="23.70000000000000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1705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実質公債費比率は、例年マイナスとなっており、平成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年度も引き続きマイナスとなった。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年度は地方債の元利償還金等が増加したものの、算入公債費等が高水準で推移しているためである。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年度と平成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年度に財源確保の必要性から、一時的に元金償還額よりも借入額が多くなる状況となったが、現在の比率から鑑みると安全な範囲であり、地方債の活用が制限されるほどにはならないものと考える。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充当可能財源等が多いことから、将来負担比率の分子がマイナスの状態が続いている。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将来負担額についても、地方債借入額の抑制や計画的な公社からの買戻しを行うことにより、今後も将来負担比率が低い状況で推移するよう努める。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神奈川県愛川町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の空調設備であるターボ冷凍機の整備及び文化会館エレベーターの改修工事に伴い「庁舎周辺公共施設整備基金」を取り崩した一方で、町税の増加などにより「財政調整基金」は積み立てができたことから、全体では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多様化する住民ニーズや突発的な大規模災害等への備えとして、また公共施設整備の備えとして、決算剰余金が生じた場合などには可能な限り積み立てを行っていく。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庁舎周辺公共施設整備基金：庁舎周辺の公共施設の整備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文化・スポーツ振興基金：文化及びスポーツの振興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ハートピア基金：社会福祉の増進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本庁舎の空調設備であるターボ冷凍機の整備及び文化会館エレベーターの改修工事に活用したため、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個別施設計画を策定することとしており、これにより各公共施設の長寿命化や統廃合などの将来的な方向性がある程度具体化することとなるため、策定後に適時適切な施設管理が行えるよう、決算剰余金が生じた場合は、新たな財政需要や財政調整基金残高などを見据えた上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文化・スポーツ振興基金やハートピア基金については、今後とも債券運用による利子収入を確保していく。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町税の増加などにより取り崩し額を上回る積み立てを行うことができたため、１億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多様化する住民ニーズや突発的な大規模災害等への備えとして決算剰余金が生じた場合には可能な限り積み立てを行い、年度間の財源調整を維持していく。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40,843
38,362
34.28
12,696,005
12,024,693
655,848
8,252,258
6,866,509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a:t>
          </a:r>
          <a:r>
            <a:rPr kumimoji="1" lang="en-US" altLang="ja-JP" sz="1100">
              <a:latin typeface="ＭＳ Ｐゴシック" panose="020B0600070205080204" pitchFamily="50" charset="-128"/>
              <a:ea typeface="ＭＳ Ｐゴシック" panose="020B0600070205080204" pitchFamily="50" charset="-128"/>
            </a:rPr>
            <a:t>1965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1995</a:t>
          </a:r>
          <a:r>
            <a:rPr kumimoji="1" lang="ja-JP" altLang="en-US" sz="1100">
              <a:latin typeface="ＭＳ Ｐゴシック" panose="020B0600070205080204" pitchFamily="50" charset="-128"/>
              <a:ea typeface="ＭＳ Ｐゴシック" panose="020B0600070205080204" pitchFamily="50" charset="-128"/>
            </a:rPr>
            <a:t>年までの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年間で人口が約３倍に膨らみ、これに合わせ数多くの公共施設等を整備してきたが、これらの施設の老朽化が進み、平成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年度は類似団体内平均値よりも高くなった。平成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年度は本町の有形固定資産減価償却率が高くなった以上に類似団体内平均値が高くなったため、類似団体内平均値を下回った。</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3" name="直線コネクタ 72"/>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4"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5" name="直線コネクタ 74"/>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6"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7" name="直線コネクタ 76"/>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8" name="有形固定資産減価償却率平均値テキスト"/>
        <xdr:cNvSpPr txBox="1"/>
      </xdr:nvSpPr>
      <xdr:spPr>
        <a:xfrm>
          <a:off x="4813300" y="589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9" name="フローチャート: 判断 78"/>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80" name="フローチャート: 判断 79"/>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1" name="フローチャート: 判断 80"/>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164102</xdr:rowOff>
    </xdr:from>
    <xdr:to>
      <xdr:col>19</xdr:col>
      <xdr:colOff>187325</xdr:colOff>
      <xdr:row>30</xdr:row>
      <xdr:rowOff>94252</xdr:rowOff>
    </xdr:to>
    <xdr:sp macro="" textlink="">
      <xdr:nvSpPr>
        <xdr:cNvPr id="87" name="楕円 86"/>
        <xdr:cNvSpPr/>
      </xdr:nvSpPr>
      <xdr:spPr>
        <a:xfrm>
          <a:off x="4000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8" name="楕円 87"/>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43452</xdr:rowOff>
    </xdr:from>
    <xdr:to>
      <xdr:col>19</xdr:col>
      <xdr:colOff>136525</xdr:colOff>
      <xdr:row>30</xdr:row>
      <xdr:rowOff>95885</xdr:rowOff>
    </xdr:to>
    <xdr:cxnSp macro="">
      <xdr:nvCxnSpPr>
        <xdr:cNvPr id="89" name="直線コネクタ 88"/>
        <xdr:cNvCxnSpPr/>
      </xdr:nvCxnSpPr>
      <xdr:spPr>
        <a:xfrm flipV="1">
          <a:off x="3289300" y="595847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101526</xdr:rowOff>
    </xdr:from>
    <xdr:ext cx="405111" cy="259045"/>
    <xdr:sp macro="" textlink="">
      <xdr:nvSpPr>
        <xdr:cNvPr id="90"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91" name="n_2aveValue有形固定資産減価償却率"/>
        <xdr:cNvSpPr txBox="1"/>
      </xdr:nvSpPr>
      <xdr:spPr>
        <a:xfrm>
          <a:off x="3086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85379</xdr:rowOff>
    </xdr:from>
    <xdr:ext cx="405111" cy="259045"/>
    <xdr:sp macro="" textlink="">
      <xdr:nvSpPr>
        <xdr:cNvPr id="92" name="n_1mainValue有形固定資産減価償却率"/>
        <xdr:cNvSpPr txBox="1"/>
      </xdr:nvSpPr>
      <xdr:spPr>
        <a:xfrm>
          <a:off x="38360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3" name="n_2main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地方債の借入れについては、極力、元金償還額以内の活用を基本とし、公債費が増大することの無いよう十分配慮を行っている。一方で、財政調整基金等は可能な限り積立てを行い、平成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年度は２年ぶりに取崩し額を上回る積立てを行うことができた。こういったことから、債務償還可能年数は類似団体内平均値よりも短くなっている。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2" name="直線コネクタ 12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6" name="直線コネクタ 12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27" name="債務償還可能年数平均値テキスト"/>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8" name="フローチャート: 判断 127"/>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34" name="楕円 133"/>
        <xdr:cNvSpPr/>
      </xdr:nvSpPr>
      <xdr:spPr>
        <a:xfrm>
          <a:off x="14744700" y="62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101547</xdr:rowOff>
    </xdr:from>
    <xdr:ext cx="340478" cy="259045"/>
    <xdr:sp macro="" textlink="">
      <xdr:nvSpPr>
        <xdr:cNvPr id="135" name="債務償還可能年数該当値テキスト"/>
        <xdr:cNvSpPr txBox="1"/>
      </xdr:nvSpPr>
      <xdr:spPr>
        <a:xfrm>
          <a:off x="14846300" y="6188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40,843
38,362
34.28
12,696,005
12,024,693
655,848
8,252,258
6,866,509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4673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0" name="楕円 69"/>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158750</xdr:rowOff>
    </xdr:from>
    <xdr:to>
      <xdr:col>15</xdr:col>
      <xdr:colOff>101600</xdr:colOff>
      <xdr:row>39</xdr:row>
      <xdr:rowOff>88900</xdr:rowOff>
    </xdr:to>
    <xdr:sp macro="" textlink="">
      <xdr:nvSpPr>
        <xdr:cNvPr id="71" name="楕円 70"/>
        <xdr:cNvSpPr/>
      </xdr:nvSpPr>
      <xdr:spPr>
        <a:xfrm>
          <a:off x="285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38100</xdr:rowOff>
    </xdr:to>
    <xdr:cxnSp macro="">
      <xdr:nvCxnSpPr>
        <xdr:cNvPr id="72" name="直線コネクタ 71"/>
        <xdr:cNvCxnSpPr/>
      </xdr:nvCxnSpPr>
      <xdr:spPr>
        <a:xfrm flipV="1">
          <a:off x="2908300" y="670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3"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4"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75" name="n_1mainValue【道路】&#10;有形固定資産減価償却率"/>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80027</xdr:rowOff>
    </xdr:from>
    <xdr:ext cx="405111" cy="259045"/>
    <xdr:sp macro="" textlink="">
      <xdr:nvSpPr>
        <xdr:cNvPr id="76" name="n_2mainValue【道路】&#10;有形固定資産減価償却率"/>
        <xdr:cNvSpPr txBox="1"/>
      </xdr:nvSpPr>
      <xdr:spPr>
        <a:xfrm>
          <a:off x="2705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7" name="直線コネクタ 86"/>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8" name="テキスト ボックス 87"/>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9" name="直線コネクタ 8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0" name="テキスト ボックス 89"/>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1" name="直線コネクタ 90"/>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2" name="テキスト ボックス 91"/>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5" name="直線コネクタ 94"/>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6" name="テキスト ボックス 95"/>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8" name="テキスト ボックス 97"/>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9" name="直線コネクタ 98"/>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0" name="テキスト ボックス 99"/>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4" name="直線コネクタ 103"/>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5"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6" name="直線コネクタ 105"/>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7"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8" name="直線コネクタ 107"/>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9" name="【道路】&#10;一人当たり延長平均値テキスト"/>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0" name="フローチャート: 判断 109"/>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1" name="フローチャート: 判断 110"/>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2" name="フローチャート: 判断 111"/>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7369</xdr:rowOff>
    </xdr:from>
    <xdr:to>
      <xdr:col>50</xdr:col>
      <xdr:colOff>165100</xdr:colOff>
      <xdr:row>41</xdr:row>
      <xdr:rowOff>108969</xdr:rowOff>
    </xdr:to>
    <xdr:sp macro="" textlink="">
      <xdr:nvSpPr>
        <xdr:cNvPr id="118" name="楕円 117"/>
        <xdr:cNvSpPr/>
      </xdr:nvSpPr>
      <xdr:spPr>
        <a:xfrm>
          <a:off x="9588500" y="70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8912</xdr:rowOff>
    </xdr:from>
    <xdr:to>
      <xdr:col>46</xdr:col>
      <xdr:colOff>38100</xdr:colOff>
      <xdr:row>41</xdr:row>
      <xdr:rowOff>110512</xdr:rowOff>
    </xdr:to>
    <xdr:sp macro="" textlink="">
      <xdr:nvSpPr>
        <xdr:cNvPr id="119" name="楕円 118"/>
        <xdr:cNvSpPr/>
      </xdr:nvSpPr>
      <xdr:spPr>
        <a:xfrm>
          <a:off x="8699500" y="70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58169</xdr:rowOff>
    </xdr:from>
    <xdr:to>
      <xdr:col>50</xdr:col>
      <xdr:colOff>114300</xdr:colOff>
      <xdr:row>41</xdr:row>
      <xdr:rowOff>59712</xdr:rowOff>
    </xdr:to>
    <xdr:cxnSp macro="">
      <xdr:nvCxnSpPr>
        <xdr:cNvPr id="120" name="直線コネクタ 119"/>
        <xdr:cNvCxnSpPr/>
      </xdr:nvCxnSpPr>
      <xdr:spPr>
        <a:xfrm flipV="1">
          <a:off x="8750300" y="708761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54916</xdr:rowOff>
    </xdr:from>
    <xdr:ext cx="534377" cy="259045"/>
    <xdr:sp macro="" textlink="">
      <xdr:nvSpPr>
        <xdr:cNvPr id="121" name="n_1aveValue【道路】&#10;一人当たり延長"/>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2"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100096</xdr:rowOff>
    </xdr:from>
    <xdr:ext cx="469744" cy="259045"/>
    <xdr:sp macro="" textlink="">
      <xdr:nvSpPr>
        <xdr:cNvPr id="123" name="n_1mainValue【道路】&#10;一人当たり延長"/>
        <xdr:cNvSpPr txBox="1"/>
      </xdr:nvSpPr>
      <xdr:spPr>
        <a:xfrm>
          <a:off x="9391727" y="71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101639</xdr:rowOff>
    </xdr:from>
    <xdr:ext cx="469744" cy="259045"/>
    <xdr:sp macro="" textlink="">
      <xdr:nvSpPr>
        <xdr:cNvPr id="124" name="n_2mainValue【道路】&#10;一人当たり延長"/>
        <xdr:cNvSpPr txBox="1"/>
      </xdr:nvSpPr>
      <xdr:spPr>
        <a:xfrm>
          <a:off x="8515427" y="713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7" name="直線コネクタ 146"/>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8"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9" name="直線コネクタ 148"/>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0"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1" name="直線コネクタ 150"/>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2" name="【橋りょう・トンネル】&#10;有形固定資産減価償却率平均値テキスト"/>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3" name="フローチャート: 判断 152"/>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54" name="フローチャート: 判断 153"/>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55" name="フローチャート: 判断 154"/>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159512</xdr:rowOff>
    </xdr:from>
    <xdr:to>
      <xdr:col>20</xdr:col>
      <xdr:colOff>38100</xdr:colOff>
      <xdr:row>61</xdr:row>
      <xdr:rowOff>89662</xdr:rowOff>
    </xdr:to>
    <xdr:sp macro="" textlink="">
      <xdr:nvSpPr>
        <xdr:cNvPr id="161" name="楕円 160"/>
        <xdr:cNvSpPr/>
      </xdr:nvSpPr>
      <xdr:spPr>
        <a:xfrm>
          <a:off x="3746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24638</xdr:rowOff>
    </xdr:from>
    <xdr:to>
      <xdr:col>15</xdr:col>
      <xdr:colOff>101600</xdr:colOff>
      <xdr:row>61</xdr:row>
      <xdr:rowOff>126238</xdr:rowOff>
    </xdr:to>
    <xdr:sp macro="" textlink="">
      <xdr:nvSpPr>
        <xdr:cNvPr id="162" name="楕円 161"/>
        <xdr:cNvSpPr/>
      </xdr:nvSpPr>
      <xdr:spPr>
        <a:xfrm>
          <a:off x="2857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38862</xdr:rowOff>
    </xdr:from>
    <xdr:to>
      <xdr:col>19</xdr:col>
      <xdr:colOff>177800</xdr:colOff>
      <xdr:row>61</xdr:row>
      <xdr:rowOff>75438</xdr:rowOff>
    </xdr:to>
    <xdr:cxnSp macro="">
      <xdr:nvCxnSpPr>
        <xdr:cNvPr id="163" name="直線コネクタ 162"/>
        <xdr:cNvCxnSpPr/>
      </xdr:nvCxnSpPr>
      <xdr:spPr>
        <a:xfrm flipV="1">
          <a:off x="2908300" y="104973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167911</xdr:rowOff>
    </xdr:from>
    <xdr:ext cx="405111" cy="259045"/>
    <xdr:sp macro="" textlink="">
      <xdr:nvSpPr>
        <xdr:cNvPr id="164" name="n_1aveValue【橋りょう・トンネル】&#10;有形固定資産減価償却率"/>
        <xdr:cNvSpPr txBox="1"/>
      </xdr:nvSpPr>
      <xdr:spPr>
        <a:xfrm>
          <a:off x="35820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65" name="n_2aveValue【橋りょう・トンネル】&#10;有形固定資産減価償却率"/>
        <xdr:cNvSpPr txBox="1"/>
      </xdr:nvSpPr>
      <xdr:spPr>
        <a:xfrm>
          <a:off x="2705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80789</xdr:rowOff>
    </xdr:from>
    <xdr:ext cx="405111" cy="259045"/>
    <xdr:sp macro="" textlink="">
      <xdr:nvSpPr>
        <xdr:cNvPr id="166" name="n_1mainValue【橋りょう・トンネル】&#10;有形固定資産減価償却率"/>
        <xdr:cNvSpPr txBox="1"/>
      </xdr:nvSpPr>
      <xdr:spPr>
        <a:xfrm>
          <a:off x="35820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117365</xdr:rowOff>
    </xdr:from>
    <xdr:ext cx="405111" cy="259045"/>
    <xdr:sp macro="" textlink="">
      <xdr:nvSpPr>
        <xdr:cNvPr id="167" name="n_2mainValue【橋りょう・トンネル】&#10;有形固定資産減価償却率"/>
        <xdr:cNvSpPr txBox="1"/>
      </xdr:nvSpPr>
      <xdr:spPr>
        <a:xfrm>
          <a:off x="2705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3" name="テキスト ボックス 18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5" name="テキスト ボックス 18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7" name="テキスト ボックス 18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9" name="直線コネクタ 188"/>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0"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91" name="直線コネクタ 190"/>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92"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93" name="直線コネクタ 192"/>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94"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95" name="フローチャート: 判断 194"/>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96" name="フローチャート: 判断 195"/>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97" name="フローチャート: 判断 196"/>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42899</xdr:rowOff>
    </xdr:from>
    <xdr:to>
      <xdr:col>50</xdr:col>
      <xdr:colOff>165100</xdr:colOff>
      <xdr:row>61</xdr:row>
      <xdr:rowOff>144499</xdr:rowOff>
    </xdr:to>
    <xdr:sp macro="" textlink="">
      <xdr:nvSpPr>
        <xdr:cNvPr id="203" name="楕円 202"/>
        <xdr:cNvSpPr/>
      </xdr:nvSpPr>
      <xdr:spPr>
        <a:xfrm>
          <a:off x="9588500" y="105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47027</xdr:rowOff>
    </xdr:from>
    <xdr:to>
      <xdr:col>46</xdr:col>
      <xdr:colOff>38100</xdr:colOff>
      <xdr:row>61</xdr:row>
      <xdr:rowOff>148627</xdr:rowOff>
    </xdr:to>
    <xdr:sp macro="" textlink="">
      <xdr:nvSpPr>
        <xdr:cNvPr id="204" name="楕円 203"/>
        <xdr:cNvSpPr/>
      </xdr:nvSpPr>
      <xdr:spPr>
        <a:xfrm>
          <a:off x="8699500" y="105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93699</xdr:rowOff>
    </xdr:from>
    <xdr:to>
      <xdr:col>50</xdr:col>
      <xdr:colOff>114300</xdr:colOff>
      <xdr:row>61</xdr:row>
      <xdr:rowOff>97827</xdr:rowOff>
    </xdr:to>
    <xdr:cxnSp macro="">
      <xdr:nvCxnSpPr>
        <xdr:cNvPr id="205" name="直線コネクタ 204"/>
        <xdr:cNvCxnSpPr/>
      </xdr:nvCxnSpPr>
      <xdr:spPr>
        <a:xfrm flipV="1">
          <a:off x="8750300" y="10552149"/>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06" name="n_1aveValue【橋りょう・トンネル】&#10;一人当たり有形固定資産（償却資産）額"/>
        <xdr:cNvSpPr txBox="1"/>
      </xdr:nvSpPr>
      <xdr:spPr>
        <a:xfrm>
          <a:off x="93270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20583</xdr:rowOff>
    </xdr:from>
    <xdr:ext cx="599010" cy="259045"/>
    <xdr:sp macro="" textlink="">
      <xdr:nvSpPr>
        <xdr:cNvPr id="207" name="n_2aveValue【橋りょう・トンネル】&#10;一人当たり有形固定資産（償却資産）額"/>
        <xdr:cNvSpPr txBox="1"/>
      </xdr:nvSpPr>
      <xdr:spPr>
        <a:xfrm>
          <a:off x="8450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161026</xdr:rowOff>
    </xdr:from>
    <xdr:ext cx="599010" cy="259045"/>
    <xdr:sp macro="" textlink="">
      <xdr:nvSpPr>
        <xdr:cNvPr id="208" name="n_1mainValue【橋りょう・トンネル】&#10;一人当たり有形固定資産（償却資産）額"/>
        <xdr:cNvSpPr txBox="1"/>
      </xdr:nvSpPr>
      <xdr:spPr>
        <a:xfrm>
          <a:off x="9327095" y="1027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165154</xdr:rowOff>
    </xdr:from>
    <xdr:ext cx="599010" cy="259045"/>
    <xdr:sp macro="" textlink="">
      <xdr:nvSpPr>
        <xdr:cNvPr id="209" name="n_2mainValue【橋りょう・トンネル】&#10;一人当たり有形固定資産（償却資産）額"/>
        <xdr:cNvSpPr txBox="1"/>
      </xdr:nvSpPr>
      <xdr:spPr>
        <a:xfrm>
          <a:off x="8450795" y="102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32" name="直線コネクタ 231"/>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33"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34" name="直線コネクタ 233"/>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35"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36" name="直線コネクタ 235"/>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37" name="【公営住宅】&#10;有形固定資産減価償却率平均値テキスト"/>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38" name="フローチャート: 判断 237"/>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39" name="フローチャート: 判断 238"/>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40" name="フローチャート: 判断 239"/>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106172</xdr:rowOff>
    </xdr:from>
    <xdr:to>
      <xdr:col>20</xdr:col>
      <xdr:colOff>38100</xdr:colOff>
      <xdr:row>84</xdr:row>
      <xdr:rowOff>36322</xdr:rowOff>
    </xdr:to>
    <xdr:sp macro="" textlink="">
      <xdr:nvSpPr>
        <xdr:cNvPr id="246" name="楕円 245"/>
        <xdr:cNvSpPr/>
      </xdr:nvSpPr>
      <xdr:spPr>
        <a:xfrm>
          <a:off x="3746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151892</xdr:rowOff>
    </xdr:from>
    <xdr:to>
      <xdr:col>15</xdr:col>
      <xdr:colOff>101600</xdr:colOff>
      <xdr:row>84</xdr:row>
      <xdr:rowOff>82042</xdr:rowOff>
    </xdr:to>
    <xdr:sp macro="" textlink="">
      <xdr:nvSpPr>
        <xdr:cNvPr id="247" name="楕円 246"/>
        <xdr:cNvSpPr/>
      </xdr:nvSpPr>
      <xdr:spPr>
        <a:xfrm>
          <a:off x="2857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156972</xdr:rowOff>
    </xdr:from>
    <xdr:to>
      <xdr:col>19</xdr:col>
      <xdr:colOff>177800</xdr:colOff>
      <xdr:row>84</xdr:row>
      <xdr:rowOff>31242</xdr:rowOff>
    </xdr:to>
    <xdr:cxnSp macro="">
      <xdr:nvCxnSpPr>
        <xdr:cNvPr id="248" name="直線コネクタ 247"/>
        <xdr:cNvCxnSpPr/>
      </xdr:nvCxnSpPr>
      <xdr:spPr>
        <a:xfrm flipV="1">
          <a:off x="2908300" y="143873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49"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50" name="n_2aveValue【公営住宅】&#10;有形固定資産減価償却率"/>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27449</xdr:rowOff>
    </xdr:from>
    <xdr:ext cx="405111" cy="259045"/>
    <xdr:sp macro="" textlink="">
      <xdr:nvSpPr>
        <xdr:cNvPr id="251" name="n_1mainValue【公営住宅】&#10;有形固定資産減価償却率"/>
        <xdr:cNvSpPr txBox="1"/>
      </xdr:nvSpPr>
      <xdr:spPr>
        <a:xfrm>
          <a:off x="35820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73169</xdr:rowOff>
    </xdr:from>
    <xdr:ext cx="405111" cy="259045"/>
    <xdr:sp macro="" textlink="">
      <xdr:nvSpPr>
        <xdr:cNvPr id="252" name="n_2mainValue【公営住宅】&#10;有形固定資産減価償却率"/>
        <xdr:cNvSpPr txBox="1"/>
      </xdr:nvSpPr>
      <xdr:spPr>
        <a:xfrm>
          <a:off x="2705744" y="144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3" name="直線コネクタ 26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4" name="テキスト ボックス 26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5" name="直線コネクタ 26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6" name="テキスト ボックス 26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7" name="直線コネクタ 26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8" name="テキスト ボックス 26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72" name="直線コネクタ 271"/>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73"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74" name="直線コネクタ 273"/>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75"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76" name="直線コネクタ 275"/>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77"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78" name="フローチャート: 判断 277"/>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79" name="フローチャート: 判断 278"/>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80" name="フローチャート: 判断 279"/>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59310</xdr:rowOff>
    </xdr:from>
    <xdr:to>
      <xdr:col>50</xdr:col>
      <xdr:colOff>165100</xdr:colOff>
      <xdr:row>84</xdr:row>
      <xdr:rowOff>160910</xdr:rowOff>
    </xdr:to>
    <xdr:sp macro="" textlink="">
      <xdr:nvSpPr>
        <xdr:cNvPr id="286" name="楕円 285"/>
        <xdr:cNvSpPr/>
      </xdr:nvSpPr>
      <xdr:spPr>
        <a:xfrm>
          <a:off x="9588500" y="144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59880</xdr:rowOff>
    </xdr:from>
    <xdr:to>
      <xdr:col>46</xdr:col>
      <xdr:colOff>38100</xdr:colOff>
      <xdr:row>84</xdr:row>
      <xdr:rowOff>161480</xdr:rowOff>
    </xdr:to>
    <xdr:sp macro="" textlink="">
      <xdr:nvSpPr>
        <xdr:cNvPr id="287" name="楕円 286"/>
        <xdr:cNvSpPr/>
      </xdr:nvSpPr>
      <xdr:spPr>
        <a:xfrm>
          <a:off x="8699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110110</xdr:rowOff>
    </xdr:from>
    <xdr:to>
      <xdr:col>50</xdr:col>
      <xdr:colOff>114300</xdr:colOff>
      <xdr:row>84</xdr:row>
      <xdr:rowOff>110680</xdr:rowOff>
    </xdr:to>
    <xdr:cxnSp macro="">
      <xdr:nvCxnSpPr>
        <xdr:cNvPr id="288" name="直線コネクタ 287"/>
        <xdr:cNvCxnSpPr/>
      </xdr:nvCxnSpPr>
      <xdr:spPr>
        <a:xfrm flipV="1">
          <a:off x="8750300" y="1451191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30560</xdr:rowOff>
    </xdr:from>
    <xdr:ext cx="469744" cy="259045"/>
    <xdr:sp macro="" textlink="">
      <xdr:nvSpPr>
        <xdr:cNvPr id="289" name="n_1aveValue【公営住宅】&#10;一人当たり面積"/>
        <xdr:cNvSpPr txBox="1"/>
      </xdr:nvSpPr>
      <xdr:spPr>
        <a:xfrm>
          <a:off x="93917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290" name="n_2aveValue【公営住宅】&#10;一人当たり面積"/>
        <xdr:cNvSpPr txBox="1"/>
      </xdr:nvSpPr>
      <xdr:spPr>
        <a:xfrm>
          <a:off x="8515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152037</xdr:rowOff>
    </xdr:from>
    <xdr:ext cx="469744" cy="259045"/>
    <xdr:sp macro="" textlink="">
      <xdr:nvSpPr>
        <xdr:cNvPr id="291" name="n_1mainValue【公営住宅】&#10;一人当たり面積"/>
        <xdr:cNvSpPr txBox="1"/>
      </xdr:nvSpPr>
      <xdr:spPr>
        <a:xfrm>
          <a:off x="9391727" y="145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152607</xdr:rowOff>
    </xdr:from>
    <xdr:ext cx="469744" cy="259045"/>
    <xdr:sp macro="" textlink="">
      <xdr:nvSpPr>
        <xdr:cNvPr id="292" name="n_2mainValue【公営住宅】&#10;一人当たり面積"/>
        <xdr:cNvSpPr txBox="1"/>
      </xdr:nvSpPr>
      <xdr:spPr>
        <a:xfrm>
          <a:off x="8515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1" name="正方形/長方形 3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2" name="正方形/長方形 3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3" name="正方形/長方形 3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4" name="正方形/長方形 3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5" name="正方形/長方形 3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6" name="正方形/長方形 3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7" name="正方形/長方形 3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8" name="正方形/長方形 30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9" name="正方形/長方形 3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0" name="正方形/長方形 3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1" name="正方形/長方形 3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2" name="正方形/長方形 3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3" name="正方形/長方形 3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4" name="正方形/長方形 3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5" name="正方形/長方形 3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正方形/長方形 3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7" name="テキスト ボックス 3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8" name="直線コネクタ 3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9" name="テキスト ボックス 3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0" name="直線コネクタ 3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1" name="テキスト ボックス 32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2" name="直線コネクタ 3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3" name="テキスト ボックス 3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4" name="直線コネクタ 3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5" name="テキスト ボックス 3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6" name="直線コネクタ 3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7" name="テキスト ボックス 3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8" name="直線コネクタ 3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9" name="テキスト ボックス 32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33" name="直線コネクタ 332"/>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34"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35" name="直線コネクタ 33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36"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37" name="直線コネクタ 336"/>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38" name="【認定こども園・幼稚園・保育所】&#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39" name="フローチャート: 判断 338"/>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40" name="フローチャート: 判断 339"/>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41" name="フローチャート: 判断 340"/>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2" name="テキスト ボックス 3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3" name="テキスト ボックス 3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4" name="テキスト ボックス 3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5" name="テキスト ボックス 3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6" name="テキスト ボックス 3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347" name="楕円 346"/>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348" name="楕円 347"/>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85725</xdr:rowOff>
    </xdr:to>
    <xdr:cxnSp macro="">
      <xdr:nvCxnSpPr>
        <xdr:cNvPr id="349" name="直線コネクタ 348"/>
        <xdr:cNvCxnSpPr/>
      </xdr:nvCxnSpPr>
      <xdr:spPr>
        <a:xfrm flipV="1">
          <a:off x="14592300" y="6419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89552</xdr:rowOff>
    </xdr:from>
    <xdr:ext cx="405111" cy="259045"/>
    <xdr:sp macro="" textlink="">
      <xdr:nvSpPr>
        <xdr:cNvPr id="350" name="n_1aveValue【認定こども園・幼稚園・保育所】&#10;有形固定資産減価償却率"/>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351" name="n_2aveValue【認定こども園・幼稚園・保育所】&#10;有形固定資産減価償却率"/>
        <xdr:cNvSpPr txBox="1"/>
      </xdr:nvSpPr>
      <xdr:spPr>
        <a:xfrm>
          <a:off x="14389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352" name="n_1mainValue【認定こども園・幼稚園・保育所】&#10;有形固定資産減価償却率"/>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353" name="n_2mainValue【認定こども園・幼稚園・保育所】&#10;有形固定資産減価償却率"/>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75" name="直線コネクタ 374"/>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76"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77" name="直線コネクタ 376"/>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78"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79" name="直線コネクタ 378"/>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80"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81" name="フローチャート: 判断 38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82" name="フローチャート: 判断 381"/>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83" name="フローチャート: 判断 382"/>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xdr:rowOff>
    </xdr:from>
    <xdr:to>
      <xdr:col>112</xdr:col>
      <xdr:colOff>38100</xdr:colOff>
      <xdr:row>40</xdr:row>
      <xdr:rowOff>106426</xdr:rowOff>
    </xdr:to>
    <xdr:sp macro="" textlink="">
      <xdr:nvSpPr>
        <xdr:cNvPr id="389" name="楕円 388"/>
        <xdr:cNvSpPr/>
      </xdr:nvSpPr>
      <xdr:spPr>
        <a:xfrm>
          <a:off x="21272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4826</xdr:rowOff>
    </xdr:from>
    <xdr:to>
      <xdr:col>107</xdr:col>
      <xdr:colOff>101600</xdr:colOff>
      <xdr:row>40</xdr:row>
      <xdr:rowOff>106426</xdr:rowOff>
    </xdr:to>
    <xdr:sp macro="" textlink="">
      <xdr:nvSpPr>
        <xdr:cNvPr id="390" name="楕円 389"/>
        <xdr:cNvSpPr/>
      </xdr:nvSpPr>
      <xdr:spPr>
        <a:xfrm>
          <a:off x="20383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55626</xdr:rowOff>
    </xdr:from>
    <xdr:to>
      <xdr:col>111</xdr:col>
      <xdr:colOff>177800</xdr:colOff>
      <xdr:row>40</xdr:row>
      <xdr:rowOff>55626</xdr:rowOff>
    </xdr:to>
    <xdr:cxnSp macro="">
      <xdr:nvCxnSpPr>
        <xdr:cNvPr id="391" name="直線コネクタ 390"/>
        <xdr:cNvCxnSpPr/>
      </xdr:nvCxnSpPr>
      <xdr:spPr>
        <a:xfrm>
          <a:off x="20434300" y="691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392" name="n_1aveValue【認定こども園・幼稚園・保育所】&#10;一人当たり面積"/>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93" name="n_2aveValue【認定こども園・幼稚園・保育所】&#10;一人当たり面積"/>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97553</xdr:rowOff>
    </xdr:from>
    <xdr:ext cx="469744" cy="259045"/>
    <xdr:sp macro="" textlink="">
      <xdr:nvSpPr>
        <xdr:cNvPr id="394" name="n_1mainValue【認定こども園・幼稚園・保育所】&#10;一人当たり面積"/>
        <xdr:cNvSpPr txBox="1"/>
      </xdr:nvSpPr>
      <xdr:spPr>
        <a:xfrm>
          <a:off x="210757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97553</xdr:rowOff>
    </xdr:from>
    <xdr:ext cx="469744" cy="259045"/>
    <xdr:sp macro="" textlink="">
      <xdr:nvSpPr>
        <xdr:cNvPr id="395" name="n_2mainValue【認定こども園・幼稚園・保育所】&#10;一人当たり面積"/>
        <xdr:cNvSpPr txBox="1"/>
      </xdr:nvSpPr>
      <xdr:spPr>
        <a:xfrm>
          <a:off x="20199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6" name="テキスト ボックス 4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7" name="直線コネクタ 4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8" name="テキスト ボックス 40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9" name="直線コネクタ 4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0" name="テキスト ボックス 4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1" name="直線コネクタ 4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2" name="テキスト ボックス 4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3" name="直線コネクタ 4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4" name="テキスト ボックス 4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5" name="直線コネクタ 4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6" name="テキスト ボックス 4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7" name="直線コネクタ 4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8" name="テキスト ボックス 41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0" name="テキスト ボックス 4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22" name="直線コネクタ 421"/>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23"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24" name="直線コネクタ 423"/>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25"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26" name="直線コネクタ 425"/>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27" name="【学校施設】&#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28" name="フローチャート: 判断 427"/>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29" name="フローチャート: 判断 428"/>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30" name="フローチャート: 判断 429"/>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436" name="楕円 435"/>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37" name="楕円 436"/>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60</xdr:row>
      <xdr:rowOff>0</xdr:rowOff>
    </xdr:to>
    <xdr:cxnSp macro="">
      <xdr:nvCxnSpPr>
        <xdr:cNvPr id="438" name="直線コネクタ 437"/>
        <xdr:cNvCxnSpPr/>
      </xdr:nvCxnSpPr>
      <xdr:spPr>
        <a:xfrm flipV="1">
          <a:off x="14592300" y="10221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39"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40" name="n_2aveValue【学校施設】&#10;有形固定資産減価償却率"/>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441" name="n_1mainValue【学校施設】&#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42" name="n_2main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3" name="テキスト ボックス 4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4" name="直線コネクタ 4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5" name="テキスト ボックス 4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6" name="直線コネクタ 4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7" name="テキスト ボックス 4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8" name="直線コネクタ 4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9" name="テキスト ボックス 4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0" name="直線コネクタ 4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1" name="テキスト ボックス 4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2" name="直線コネクタ 4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3" name="テキスト ボックス 4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67" name="直線コネクタ 466"/>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68"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69" name="直線コネクタ 468"/>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70"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71" name="直線コネクタ 470"/>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72"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73" name="フローチャート: 判断 472"/>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74" name="フローチャート: 判断 473"/>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75" name="フローチャート: 判断 474"/>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45212</xdr:rowOff>
    </xdr:from>
    <xdr:to>
      <xdr:col>112</xdr:col>
      <xdr:colOff>38100</xdr:colOff>
      <xdr:row>61</xdr:row>
      <xdr:rowOff>146812</xdr:rowOff>
    </xdr:to>
    <xdr:sp macro="" textlink="">
      <xdr:nvSpPr>
        <xdr:cNvPr id="481" name="楕円 480"/>
        <xdr:cNvSpPr/>
      </xdr:nvSpPr>
      <xdr:spPr>
        <a:xfrm>
          <a:off x="21272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52832</xdr:rowOff>
    </xdr:from>
    <xdr:to>
      <xdr:col>107</xdr:col>
      <xdr:colOff>101600</xdr:colOff>
      <xdr:row>61</xdr:row>
      <xdr:rowOff>154432</xdr:rowOff>
    </xdr:to>
    <xdr:sp macro="" textlink="">
      <xdr:nvSpPr>
        <xdr:cNvPr id="482" name="楕円 481"/>
        <xdr:cNvSpPr/>
      </xdr:nvSpPr>
      <xdr:spPr>
        <a:xfrm>
          <a:off x="20383500" y="1051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96012</xdr:rowOff>
    </xdr:from>
    <xdr:to>
      <xdr:col>111</xdr:col>
      <xdr:colOff>177800</xdr:colOff>
      <xdr:row>61</xdr:row>
      <xdr:rowOff>103632</xdr:rowOff>
    </xdr:to>
    <xdr:cxnSp macro="">
      <xdr:nvCxnSpPr>
        <xdr:cNvPr id="483" name="直線コネクタ 482"/>
        <xdr:cNvCxnSpPr/>
      </xdr:nvCxnSpPr>
      <xdr:spPr>
        <a:xfrm flipV="1">
          <a:off x="20434300" y="1055446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151909</xdr:rowOff>
    </xdr:from>
    <xdr:ext cx="469744" cy="259045"/>
    <xdr:sp macro="" textlink="">
      <xdr:nvSpPr>
        <xdr:cNvPr id="484" name="n_1aveValue【学校施設】&#10;一人当たり面積"/>
        <xdr:cNvSpPr txBox="1"/>
      </xdr:nvSpPr>
      <xdr:spPr>
        <a:xfrm>
          <a:off x="210757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485" name="n_2aveValue【学校施設】&#10;一人当たり面積"/>
        <xdr:cNvSpPr txBox="1"/>
      </xdr:nvSpPr>
      <xdr:spPr>
        <a:xfrm>
          <a:off x="20199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137939</xdr:rowOff>
    </xdr:from>
    <xdr:ext cx="469744" cy="259045"/>
    <xdr:sp macro="" textlink="">
      <xdr:nvSpPr>
        <xdr:cNvPr id="486" name="n_1mainValue【学校施設】&#10;一人当たり面積"/>
        <xdr:cNvSpPr txBox="1"/>
      </xdr:nvSpPr>
      <xdr:spPr>
        <a:xfrm>
          <a:off x="210757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170959</xdr:rowOff>
    </xdr:from>
    <xdr:ext cx="469744" cy="259045"/>
    <xdr:sp macro="" textlink="">
      <xdr:nvSpPr>
        <xdr:cNvPr id="487" name="n_2mainValue【学校施設】&#10;一人当たり面積"/>
        <xdr:cNvSpPr txBox="1"/>
      </xdr:nvSpPr>
      <xdr:spPr>
        <a:xfrm>
          <a:off x="20199427" y="102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6" name="正方形/長方形 4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7" name="正方形/長方形 4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8" name="正方形/長方形 4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9" name="正方形/長方形 4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0" name="正方形/長方形 4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1" name="正方形/長方形 5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2" name="正方形/長方形 5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3" name="正方形/長方形 5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4" name="テキスト ボックス 51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5" name="直線コネクタ 51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6" name="テキスト ボックス 51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7" name="直線コネクタ 51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18" name="テキスト ボックス 51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19" name="直線コネクタ 51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0" name="テキスト ボックス 51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1" name="直線コネクタ 52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2" name="テキスト ボックス 52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4" name="テキスト ボックス 5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26" name="直線コネクタ 525"/>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27"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28" name="直線コネクタ 527"/>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29"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30" name="直線コネクタ 529"/>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31"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32" name="フローチャート: 判断 531"/>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33" name="フローチャート: 判断 532"/>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34" name="フローチャート: 判断 533"/>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100837</xdr:rowOff>
    </xdr:from>
    <xdr:to>
      <xdr:col>81</xdr:col>
      <xdr:colOff>101600</xdr:colOff>
      <xdr:row>106</xdr:row>
      <xdr:rowOff>30987</xdr:rowOff>
    </xdr:to>
    <xdr:sp macro="" textlink="">
      <xdr:nvSpPr>
        <xdr:cNvPr id="540" name="楕円 539"/>
        <xdr:cNvSpPr/>
      </xdr:nvSpPr>
      <xdr:spPr>
        <a:xfrm>
          <a:off x="15430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146558</xdr:rowOff>
    </xdr:from>
    <xdr:to>
      <xdr:col>76</xdr:col>
      <xdr:colOff>165100</xdr:colOff>
      <xdr:row>106</xdr:row>
      <xdr:rowOff>76708</xdr:rowOff>
    </xdr:to>
    <xdr:sp macro="" textlink="">
      <xdr:nvSpPr>
        <xdr:cNvPr id="541" name="楕円 540"/>
        <xdr:cNvSpPr/>
      </xdr:nvSpPr>
      <xdr:spPr>
        <a:xfrm>
          <a:off x="14541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151637</xdr:rowOff>
    </xdr:from>
    <xdr:to>
      <xdr:col>81</xdr:col>
      <xdr:colOff>50800</xdr:colOff>
      <xdr:row>106</xdr:row>
      <xdr:rowOff>25908</xdr:rowOff>
    </xdr:to>
    <xdr:cxnSp macro="">
      <xdr:nvCxnSpPr>
        <xdr:cNvPr id="542" name="直線コネクタ 541"/>
        <xdr:cNvCxnSpPr/>
      </xdr:nvCxnSpPr>
      <xdr:spPr>
        <a:xfrm flipV="1">
          <a:off x="14592300" y="181538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31259</xdr:rowOff>
    </xdr:from>
    <xdr:ext cx="405111" cy="259045"/>
    <xdr:sp macro="" textlink="">
      <xdr:nvSpPr>
        <xdr:cNvPr id="543" name="n_1aveValue【公民館】&#10;有形固定資産減価償却率"/>
        <xdr:cNvSpPr txBox="1"/>
      </xdr:nvSpPr>
      <xdr:spPr>
        <a:xfrm>
          <a:off x="152660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44"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47514</xdr:rowOff>
    </xdr:from>
    <xdr:ext cx="405111" cy="259045"/>
    <xdr:sp macro="" textlink="">
      <xdr:nvSpPr>
        <xdr:cNvPr id="545" name="n_1mainValue【公民館】&#10;有形固定資産減価償却率"/>
        <xdr:cNvSpPr txBox="1"/>
      </xdr:nvSpPr>
      <xdr:spPr>
        <a:xfrm>
          <a:off x="152660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67835</xdr:rowOff>
    </xdr:from>
    <xdr:ext cx="405111" cy="259045"/>
    <xdr:sp macro="" textlink="">
      <xdr:nvSpPr>
        <xdr:cNvPr id="546" name="n_2mainValue【公民館】&#10;有形固定資産減価償却率"/>
        <xdr:cNvSpPr txBox="1"/>
      </xdr:nvSpPr>
      <xdr:spPr>
        <a:xfrm>
          <a:off x="14389744"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7" name="直線コネクタ 5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8" name="テキスト ボックス 5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9" name="直線コネクタ 5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0" name="テキスト ボックス 5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1" name="直線コネクタ 5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2" name="テキスト ボックス 5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3" name="直線コネクタ 5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4" name="テキスト ボックス 5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5" name="直線コネクタ 5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6" name="テキスト ボックス 5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7" name="直線コネクタ 5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8" name="テキスト ボックス 5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9" name="直線コネクタ 5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0" name="テキスト ボックス 5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572" name="直線コネクタ 571"/>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573"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574" name="直線コネクタ 573"/>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575"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576" name="直線コネクタ 575"/>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577" name="【公民館】&#10;一人当たり面積平均値テキスト"/>
        <xdr:cNvSpPr txBox="1"/>
      </xdr:nvSpPr>
      <xdr:spPr>
        <a:xfrm>
          <a:off x="22199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578" name="フローチャート: 判断 577"/>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579" name="フローチャート: 判断 578"/>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580" name="フローチャート: 判断 579"/>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1" name="テキスト ボックス 5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2" name="テキスト ボックス 5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3" name="テキスト ボックス 5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4" name="テキスト ボックス 5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5" name="テキスト ボックス 5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115207</xdr:rowOff>
    </xdr:from>
    <xdr:to>
      <xdr:col>112</xdr:col>
      <xdr:colOff>38100</xdr:colOff>
      <xdr:row>106</xdr:row>
      <xdr:rowOff>45357</xdr:rowOff>
    </xdr:to>
    <xdr:sp macro="" textlink="">
      <xdr:nvSpPr>
        <xdr:cNvPr id="586" name="楕円 585"/>
        <xdr:cNvSpPr/>
      </xdr:nvSpPr>
      <xdr:spPr>
        <a:xfrm>
          <a:off x="2127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587" name="楕円 586"/>
        <xdr:cNvSpPr/>
      </xdr:nvSpPr>
      <xdr:spPr>
        <a:xfrm>
          <a:off x="2038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166007</xdr:rowOff>
    </xdr:from>
    <xdr:to>
      <xdr:col>111</xdr:col>
      <xdr:colOff>177800</xdr:colOff>
      <xdr:row>105</xdr:row>
      <xdr:rowOff>169273</xdr:rowOff>
    </xdr:to>
    <xdr:cxnSp macro="">
      <xdr:nvCxnSpPr>
        <xdr:cNvPr id="588" name="直線コネクタ 587"/>
        <xdr:cNvCxnSpPr/>
      </xdr:nvCxnSpPr>
      <xdr:spPr>
        <a:xfrm flipV="1">
          <a:off x="20434300" y="181682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589" name="n_1ave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590" name="n_2ave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36484</xdr:rowOff>
    </xdr:from>
    <xdr:ext cx="469744" cy="259045"/>
    <xdr:sp macro="" textlink="">
      <xdr:nvSpPr>
        <xdr:cNvPr id="591" name="n_1mainValue【公民館】&#10;一人当たり面積"/>
        <xdr:cNvSpPr txBox="1"/>
      </xdr:nvSpPr>
      <xdr:spPr>
        <a:xfrm>
          <a:off x="210757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592" name="n_2mainValue【公民館】&#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3" name="正方形/長方形 5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4" name="正方形/長方形 5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5" name="テキスト ボックス 5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類似団体と比較して特に有形固定資産減価償却率が高くなっている施設は、保育園と学校施設である。</a:t>
          </a:r>
        </a:p>
        <a:p>
          <a:r>
            <a:rPr kumimoji="1" lang="ja-JP" altLang="en-US" sz="1300">
              <a:latin typeface="ＭＳ Ｐゴシック" panose="020B0600070205080204" pitchFamily="50" charset="-128"/>
              <a:ea typeface="ＭＳ Ｐゴシック" panose="020B0600070205080204" pitchFamily="50" charset="-128"/>
            </a:rPr>
            <a:t>　保育園については、昭和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年代に建築され、町内６園すべてが築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学校施設についても、多くの施設が昭和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年に建築されたもので、保育園と同様に有形固定資産減価償却率が高くなっている。学校施設については、公共施設等総合管理計画で掲げる主な公共施設全体の総延床面積の</a:t>
          </a:r>
          <a:r>
            <a:rPr kumimoji="1" lang="en-US" altLang="ja-JP" sz="1300">
              <a:latin typeface="ＭＳ Ｐゴシック" panose="020B0600070205080204" pitchFamily="50" charset="-128"/>
              <a:ea typeface="ＭＳ Ｐゴシック" panose="020B0600070205080204" pitchFamily="50" charset="-128"/>
            </a:rPr>
            <a:t>52.7</a:t>
          </a:r>
          <a:r>
            <a:rPr kumimoji="1" lang="ja-JP" altLang="en-US" sz="1300">
              <a:latin typeface="ＭＳ Ｐゴシック" panose="020B0600070205080204" pitchFamily="50" charset="-128"/>
              <a:ea typeface="ＭＳ Ｐゴシック" panose="020B0600070205080204" pitchFamily="50" charset="-128"/>
            </a:rPr>
            <a:t>％を占めており、現在策定中の個別施設計画では、将来の人口推計に即した適切な更新、長寿命化計画を立てる必要がある。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40,843
38,362
34.28
12,696,005
12,024,693
655,848
8,252,258
6,866,509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72" name="直線コネクタ 71"/>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73"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74" name="直線コネクタ 73"/>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75"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76" name="直線コネクタ 75"/>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77" name="【体育館・プー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78" name="フローチャート: 判断 77"/>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79" name="フローチャート: 判断 78"/>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3827</xdr:rowOff>
    </xdr:from>
    <xdr:ext cx="405111" cy="259045"/>
    <xdr:sp macro="" textlink="">
      <xdr:nvSpPr>
        <xdr:cNvPr id="80" name="n_1aveValue【体育館・プール】&#10;有形固定資産減価償却率"/>
        <xdr:cNvSpPr txBox="1"/>
      </xdr:nvSpPr>
      <xdr:spPr>
        <a:xfrm>
          <a:off x="3582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128270</xdr:rowOff>
    </xdr:from>
    <xdr:to>
      <xdr:col>15</xdr:col>
      <xdr:colOff>101600</xdr:colOff>
      <xdr:row>60</xdr:row>
      <xdr:rowOff>58420</xdr:rowOff>
    </xdr:to>
    <xdr:sp macro="" textlink="">
      <xdr:nvSpPr>
        <xdr:cNvPr id="81" name="フローチャート: 判断 80"/>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49547</xdr:rowOff>
    </xdr:from>
    <xdr:ext cx="405111" cy="259045"/>
    <xdr:sp macro="" textlink="">
      <xdr:nvSpPr>
        <xdr:cNvPr id="82"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88" name="楕円 87"/>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48260</xdr:rowOff>
    </xdr:from>
    <xdr:to>
      <xdr:col>15</xdr:col>
      <xdr:colOff>101600</xdr:colOff>
      <xdr:row>59</xdr:row>
      <xdr:rowOff>149860</xdr:rowOff>
    </xdr:to>
    <xdr:sp macro="" textlink="">
      <xdr:nvSpPr>
        <xdr:cNvPr id="89" name="楕円 88"/>
        <xdr:cNvSpPr/>
      </xdr:nvSpPr>
      <xdr:spPr>
        <a:xfrm>
          <a:off x="2857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59055</xdr:rowOff>
    </xdr:from>
    <xdr:to>
      <xdr:col>19</xdr:col>
      <xdr:colOff>177800</xdr:colOff>
      <xdr:row>59</xdr:row>
      <xdr:rowOff>99060</xdr:rowOff>
    </xdr:to>
    <xdr:cxnSp macro="">
      <xdr:nvCxnSpPr>
        <xdr:cNvPr id="90" name="直線コネクタ 89"/>
        <xdr:cNvCxnSpPr/>
      </xdr:nvCxnSpPr>
      <xdr:spPr>
        <a:xfrm flipV="1">
          <a:off x="2908300" y="101746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126382</xdr:rowOff>
    </xdr:from>
    <xdr:ext cx="405111" cy="259045"/>
    <xdr:sp macro="" textlink="">
      <xdr:nvSpPr>
        <xdr:cNvPr id="91" name="n_1main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166387</xdr:rowOff>
    </xdr:from>
    <xdr:ext cx="405111" cy="259045"/>
    <xdr:sp macro="" textlink="">
      <xdr:nvSpPr>
        <xdr:cNvPr id="92" name="n_2mainValue【体育館・プール】&#10;有形固定資産減価償却率"/>
        <xdr:cNvSpPr txBox="1"/>
      </xdr:nvSpPr>
      <xdr:spPr>
        <a:xfrm>
          <a:off x="2705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3" name="直線コネクタ 10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4" name="テキスト ボックス 10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7" name="直線コネクタ 10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8" name="テキスト ボックス 10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12" name="直線コネクタ 111"/>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13"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14" name="直線コネクタ 113"/>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15"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16" name="直線コネクタ 115"/>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17" name="【体育館・プール】&#10;一人当たり面積平均値テキスト"/>
        <xdr:cNvSpPr txBox="1"/>
      </xdr:nvSpPr>
      <xdr:spPr>
        <a:xfrm>
          <a:off x="10515600" y="1061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18" name="フローチャート: 判断 117"/>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19" name="フローチャート: 判断 118"/>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142194</xdr:rowOff>
    </xdr:from>
    <xdr:ext cx="469744" cy="259045"/>
    <xdr:sp macro="" textlink="">
      <xdr:nvSpPr>
        <xdr:cNvPr id="120"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48069</xdr:rowOff>
    </xdr:from>
    <xdr:to>
      <xdr:col>46</xdr:col>
      <xdr:colOff>38100</xdr:colOff>
      <xdr:row>62</xdr:row>
      <xdr:rowOff>149669</xdr:rowOff>
    </xdr:to>
    <xdr:sp macro="" textlink="">
      <xdr:nvSpPr>
        <xdr:cNvPr id="121" name="フローチャート: 判断 120"/>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166196</xdr:rowOff>
    </xdr:from>
    <xdr:ext cx="469744" cy="259045"/>
    <xdr:sp macro="" textlink="">
      <xdr:nvSpPr>
        <xdr:cNvPr id="122"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56642</xdr:rowOff>
    </xdr:from>
    <xdr:to>
      <xdr:col>50</xdr:col>
      <xdr:colOff>165100</xdr:colOff>
      <xdr:row>62</xdr:row>
      <xdr:rowOff>158242</xdr:rowOff>
    </xdr:to>
    <xdr:sp macro="" textlink="">
      <xdr:nvSpPr>
        <xdr:cNvPr id="128" name="楕円 127"/>
        <xdr:cNvSpPr/>
      </xdr:nvSpPr>
      <xdr:spPr>
        <a:xfrm>
          <a:off x="9588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53213</xdr:rowOff>
    </xdr:from>
    <xdr:to>
      <xdr:col>46</xdr:col>
      <xdr:colOff>38100</xdr:colOff>
      <xdr:row>62</xdr:row>
      <xdr:rowOff>154813</xdr:rowOff>
    </xdr:to>
    <xdr:sp macro="" textlink="">
      <xdr:nvSpPr>
        <xdr:cNvPr id="129" name="楕円 128"/>
        <xdr:cNvSpPr/>
      </xdr:nvSpPr>
      <xdr:spPr>
        <a:xfrm>
          <a:off x="8699500" y="1068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104013</xdr:rowOff>
    </xdr:from>
    <xdr:to>
      <xdr:col>50</xdr:col>
      <xdr:colOff>114300</xdr:colOff>
      <xdr:row>62</xdr:row>
      <xdr:rowOff>107442</xdr:rowOff>
    </xdr:to>
    <xdr:cxnSp macro="">
      <xdr:nvCxnSpPr>
        <xdr:cNvPr id="130" name="直線コネクタ 129"/>
        <xdr:cNvCxnSpPr/>
      </xdr:nvCxnSpPr>
      <xdr:spPr>
        <a:xfrm>
          <a:off x="8750300" y="107339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149369</xdr:rowOff>
    </xdr:from>
    <xdr:ext cx="469744" cy="259045"/>
    <xdr:sp macro="" textlink="">
      <xdr:nvSpPr>
        <xdr:cNvPr id="131" name="n_1mainValue【体育館・プール】&#10;一人当たり面積"/>
        <xdr:cNvSpPr txBox="1"/>
      </xdr:nvSpPr>
      <xdr:spPr>
        <a:xfrm>
          <a:off x="93917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145940</xdr:rowOff>
    </xdr:from>
    <xdr:ext cx="469744" cy="259045"/>
    <xdr:sp macro="" textlink="">
      <xdr:nvSpPr>
        <xdr:cNvPr id="132" name="n_2mainValue【体育館・プール】&#10;一人当たり面積"/>
        <xdr:cNvSpPr txBox="1"/>
      </xdr:nvSpPr>
      <xdr:spPr>
        <a:xfrm>
          <a:off x="8515427" y="1077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3" name="テキスト ボックス 1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4" name="直線コネクタ 1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5" name="テキスト ボックス 1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6" name="直線コネクタ 1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7" name="テキスト ボックス 1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8" name="直線コネクタ 1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9" name="テキスト ボックス 1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0" name="直線コネクタ 1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1" name="テキスト ボックス 15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2" name="直線コネクタ 1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3" name="テキスト ボックス 1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155" name="直線コネクタ 154"/>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156"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157" name="直線コネクタ 156"/>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158"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159" name="直線コネクタ 158"/>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160" name="【福祉施設】&#10;有形固定資産減価償却率平均値テキスト"/>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161" name="フローチャート: 判断 160"/>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162" name="フローチャート: 判断 161"/>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29735</xdr:rowOff>
    </xdr:from>
    <xdr:ext cx="405111" cy="259045"/>
    <xdr:sp macro="" textlink="">
      <xdr:nvSpPr>
        <xdr:cNvPr id="163" name="n_1aveValue【福祉施設】&#10;有形固定資産減価償却率"/>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115315</xdr:rowOff>
    </xdr:from>
    <xdr:to>
      <xdr:col>15</xdr:col>
      <xdr:colOff>101600</xdr:colOff>
      <xdr:row>82</xdr:row>
      <xdr:rowOff>45465</xdr:rowOff>
    </xdr:to>
    <xdr:sp macro="" textlink="">
      <xdr:nvSpPr>
        <xdr:cNvPr id="164" name="フローチャート: 判断 163"/>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36592</xdr:rowOff>
    </xdr:from>
    <xdr:ext cx="405111" cy="259045"/>
    <xdr:sp macro="" textlink="">
      <xdr:nvSpPr>
        <xdr:cNvPr id="165" name="n_2aveValue【福祉施設】&#10;有形固定資産減価償却率"/>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6" name="テキスト ボックス 1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7" name="テキスト ボックス 1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8" name="テキスト ボックス 1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9" name="テキスト ボックス 1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0" name="テキスト ボックス 1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119887</xdr:rowOff>
    </xdr:from>
    <xdr:to>
      <xdr:col>20</xdr:col>
      <xdr:colOff>38100</xdr:colOff>
      <xdr:row>78</xdr:row>
      <xdr:rowOff>50037</xdr:rowOff>
    </xdr:to>
    <xdr:sp macro="" textlink="">
      <xdr:nvSpPr>
        <xdr:cNvPr id="171" name="楕円 170"/>
        <xdr:cNvSpPr/>
      </xdr:nvSpPr>
      <xdr:spPr>
        <a:xfrm>
          <a:off x="3746500" y="133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151892</xdr:rowOff>
    </xdr:from>
    <xdr:to>
      <xdr:col>15</xdr:col>
      <xdr:colOff>101600</xdr:colOff>
      <xdr:row>78</xdr:row>
      <xdr:rowOff>82042</xdr:rowOff>
    </xdr:to>
    <xdr:sp macro="" textlink="">
      <xdr:nvSpPr>
        <xdr:cNvPr id="172" name="楕円 171"/>
        <xdr:cNvSpPr/>
      </xdr:nvSpPr>
      <xdr:spPr>
        <a:xfrm>
          <a:off x="2857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170687</xdr:rowOff>
    </xdr:from>
    <xdr:to>
      <xdr:col>19</xdr:col>
      <xdr:colOff>177800</xdr:colOff>
      <xdr:row>78</xdr:row>
      <xdr:rowOff>31242</xdr:rowOff>
    </xdr:to>
    <xdr:cxnSp macro="">
      <xdr:nvCxnSpPr>
        <xdr:cNvPr id="173" name="直線コネクタ 172"/>
        <xdr:cNvCxnSpPr/>
      </xdr:nvCxnSpPr>
      <xdr:spPr>
        <a:xfrm flipV="1">
          <a:off x="2908300" y="1337233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66564</xdr:rowOff>
    </xdr:from>
    <xdr:ext cx="405111" cy="259045"/>
    <xdr:sp macro="" textlink="">
      <xdr:nvSpPr>
        <xdr:cNvPr id="174" name="n_1mainValue【福祉施設】&#10;有形固定資産減価償却率"/>
        <xdr:cNvSpPr txBox="1"/>
      </xdr:nvSpPr>
      <xdr:spPr>
        <a:xfrm>
          <a:off x="3582044" y="130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98569</xdr:rowOff>
    </xdr:from>
    <xdr:ext cx="405111" cy="259045"/>
    <xdr:sp macro="" textlink="">
      <xdr:nvSpPr>
        <xdr:cNvPr id="175" name="n_2mainValue【福祉施設】&#10;有形固定資産減価償却率"/>
        <xdr:cNvSpPr txBox="1"/>
      </xdr:nvSpPr>
      <xdr:spPr>
        <a:xfrm>
          <a:off x="2705744" y="1312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6" name="正方形/長方形 1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7" name="正方形/長方形 1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8" name="正方形/長方形 1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9" name="正方形/長方形 1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0" name="正方形/長方形 1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1" name="正方形/長方形 1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2" name="正方形/長方形 1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3" name="正方形/長方形 1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4" name="テキスト ボックス 1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5" name="直線コネクタ 1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6" name="直線コネクタ 18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7" name="テキスト ボックス 18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8" name="直線コネクタ 18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9" name="テキスト ボックス 18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0" name="直線コネクタ 18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1" name="テキスト ボックス 19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2" name="直線コネクタ 19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3" name="テキスト ボックス 19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4" name="直線コネクタ 19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5" name="テキスト ボックス 19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6" name="直線コネクタ 1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7" name="テキスト ボックス 1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199" name="直線コネクタ 198"/>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00"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01" name="直線コネクタ 200"/>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02"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03" name="直線コネクタ 202"/>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04" name="【福祉施設】&#10;一人当たり面積平均値テキスト"/>
        <xdr:cNvSpPr txBox="1"/>
      </xdr:nvSpPr>
      <xdr:spPr>
        <a:xfrm>
          <a:off x="10515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05" name="フローチャート: 判断 204"/>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06" name="フローチャート: 判断 205"/>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63516</xdr:rowOff>
    </xdr:from>
    <xdr:ext cx="469744" cy="259045"/>
    <xdr:sp macro="" textlink="">
      <xdr:nvSpPr>
        <xdr:cNvPr id="207" name="n_1aveValue【福祉施設】&#10;一人当たり面積"/>
        <xdr:cNvSpPr txBox="1"/>
      </xdr:nvSpPr>
      <xdr:spPr>
        <a:xfrm>
          <a:off x="9391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44450</xdr:rowOff>
    </xdr:from>
    <xdr:to>
      <xdr:col>46</xdr:col>
      <xdr:colOff>38100</xdr:colOff>
      <xdr:row>84</xdr:row>
      <xdr:rowOff>146050</xdr:rowOff>
    </xdr:to>
    <xdr:sp macro="" textlink="">
      <xdr:nvSpPr>
        <xdr:cNvPr id="208" name="フローチャート: 判断 207"/>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162577</xdr:rowOff>
    </xdr:from>
    <xdr:ext cx="469744" cy="259045"/>
    <xdr:sp macro="" textlink="">
      <xdr:nvSpPr>
        <xdr:cNvPr id="209" name="n_2aveValue【福祉施設】&#10;一人当たり面積"/>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0" name="テキスト ボックス 2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1" name="テキスト ボックス 2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2" name="テキスト ボックス 2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3" name="テキスト ボックス 2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4" name="テキスト ボックス 2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215" name="楕円 214"/>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162561</xdr:rowOff>
    </xdr:from>
    <xdr:to>
      <xdr:col>46</xdr:col>
      <xdr:colOff>38100</xdr:colOff>
      <xdr:row>86</xdr:row>
      <xdr:rowOff>92711</xdr:rowOff>
    </xdr:to>
    <xdr:sp macro="" textlink="">
      <xdr:nvSpPr>
        <xdr:cNvPr id="216" name="楕円 215"/>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41911</xdr:rowOff>
    </xdr:to>
    <xdr:cxnSp macro="">
      <xdr:nvCxnSpPr>
        <xdr:cNvPr id="217" name="直線コネクタ 216"/>
        <xdr:cNvCxnSpPr/>
      </xdr:nvCxnSpPr>
      <xdr:spPr>
        <a:xfrm>
          <a:off x="8750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83838</xdr:rowOff>
    </xdr:from>
    <xdr:ext cx="469744" cy="259045"/>
    <xdr:sp macro="" textlink="">
      <xdr:nvSpPr>
        <xdr:cNvPr id="218" name="n_1mainValue【福祉施設】&#10;一人当たり面積"/>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219" name="n_2mainValue【福祉施設】&#10;一人当たり面積"/>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0" name="正方形/長方形 2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1" name="正方形/長方形 2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2" name="正方形/長方形 2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3" name="正方形/長方形 2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4" name="正方形/長方形 2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5" name="正方形/長方形 2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6" name="正方形/長方形 2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7" name="正方形/長方形 22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8" name="正方形/長方形 2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9" name="正方形/長方形 2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0" name="正方形/長方形 2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1" name="正方形/長方形 2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2" name="正方形/長方形 2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3" name="正方形/長方形 2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4" name="正方形/長方形 2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5" name="正方形/長方形 23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6" name="正方形/長方形 2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7" name="正方形/長方形 2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8" name="正方形/長方形 2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9" name="正方形/長方形 2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0" name="正方形/長方形 2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1" name="正方形/長方形 2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2" name="正方形/長方形 2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3" name="正方形/長方形 2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4" name="テキスト ボックス 2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5" name="直線コネクタ 2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46" name="テキスト ボックス 24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247" name="直線コネクタ 246"/>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248" name="テキスト ボックス 247"/>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9" name="直線コネクタ 2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0" name="テキスト ボックス 2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251" name="直線コネクタ 250"/>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252" name="テキスト ボックス 251"/>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3" name="直線コネクタ 2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4" name="テキスト ボックス 2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256" name="直線コネクタ 255"/>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257" name="【一般廃棄物処理施設】&#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258" name="直線コネクタ 257"/>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259" name="【一般廃棄物処理施設】&#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260" name="直線コネクタ 25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261" name="【一般廃棄物処理施設】&#10;有形固定資産減価償却率平均値テキスト"/>
        <xdr:cNvSpPr txBox="1"/>
      </xdr:nvSpPr>
      <xdr:spPr>
        <a:xfrm>
          <a:off x="16357600" y="6390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262" name="フローチャート: 判断 261"/>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263" name="フローチャート: 判断 262"/>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166705</xdr:rowOff>
    </xdr:from>
    <xdr:ext cx="405111" cy="259045"/>
    <xdr:sp macro="" textlink="">
      <xdr:nvSpPr>
        <xdr:cNvPr id="264" name="n_1aveValue【一般廃棄物処理施設】&#10;有形固定資産減価償却率"/>
        <xdr:cNvSpPr txBox="1"/>
      </xdr:nvSpPr>
      <xdr:spPr>
        <a:xfrm>
          <a:off x="15266044" y="6510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39688</xdr:rowOff>
    </xdr:from>
    <xdr:to>
      <xdr:col>76</xdr:col>
      <xdr:colOff>165100</xdr:colOff>
      <xdr:row>38</xdr:row>
      <xdr:rowOff>141288</xdr:rowOff>
    </xdr:to>
    <xdr:sp macro="" textlink="">
      <xdr:nvSpPr>
        <xdr:cNvPr id="265" name="フローチャート: 判断 264"/>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132415</xdr:rowOff>
    </xdr:from>
    <xdr:ext cx="405111" cy="259045"/>
    <xdr:sp macro="" textlink="">
      <xdr:nvSpPr>
        <xdr:cNvPr id="266" name="n_2aveValue【一般廃棄物処理施設】&#10;有形固定資産減価償却率"/>
        <xdr:cNvSpPr txBox="1"/>
      </xdr:nvSpPr>
      <xdr:spPr>
        <a:xfrm>
          <a:off x="14389744" y="664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7" name="テキスト ボックス 2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8" name="テキスト ボックス 2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9" name="テキスト ボックス 2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0" name="テキスト ボックス 2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1" name="テキスト ボックス 2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11113</xdr:rowOff>
    </xdr:from>
    <xdr:to>
      <xdr:col>81</xdr:col>
      <xdr:colOff>101600</xdr:colOff>
      <xdr:row>37</xdr:row>
      <xdr:rowOff>112713</xdr:rowOff>
    </xdr:to>
    <xdr:sp macro="" textlink="">
      <xdr:nvSpPr>
        <xdr:cNvPr id="272" name="楕円 271"/>
        <xdr:cNvSpPr/>
      </xdr:nvSpPr>
      <xdr:spPr>
        <a:xfrm>
          <a:off x="15430500" y="63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68263</xdr:rowOff>
    </xdr:from>
    <xdr:to>
      <xdr:col>76</xdr:col>
      <xdr:colOff>165100</xdr:colOff>
      <xdr:row>37</xdr:row>
      <xdr:rowOff>169863</xdr:rowOff>
    </xdr:to>
    <xdr:sp macro="" textlink="">
      <xdr:nvSpPr>
        <xdr:cNvPr id="273" name="楕円 272"/>
        <xdr:cNvSpPr/>
      </xdr:nvSpPr>
      <xdr:spPr>
        <a:xfrm>
          <a:off x="14541500" y="64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61913</xdr:rowOff>
    </xdr:from>
    <xdr:to>
      <xdr:col>81</xdr:col>
      <xdr:colOff>50800</xdr:colOff>
      <xdr:row>37</xdr:row>
      <xdr:rowOff>119063</xdr:rowOff>
    </xdr:to>
    <xdr:cxnSp macro="">
      <xdr:nvCxnSpPr>
        <xdr:cNvPr id="274" name="直線コネクタ 273"/>
        <xdr:cNvCxnSpPr/>
      </xdr:nvCxnSpPr>
      <xdr:spPr>
        <a:xfrm flipV="1">
          <a:off x="14592300" y="64055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129240</xdr:rowOff>
    </xdr:from>
    <xdr:ext cx="405111" cy="259045"/>
    <xdr:sp macro="" textlink="">
      <xdr:nvSpPr>
        <xdr:cNvPr id="275" name="n_1mainValue【一般廃棄物処理施設】&#10;有形固定資産減価償却率"/>
        <xdr:cNvSpPr txBox="1"/>
      </xdr:nvSpPr>
      <xdr:spPr>
        <a:xfrm>
          <a:off x="15266044" y="612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14940</xdr:rowOff>
    </xdr:from>
    <xdr:ext cx="405111" cy="259045"/>
    <xdr:sp macro="" textlink="">
      <xdr:nvSpPr>
        <xdr:cNvPr id="276" name="n_2mainValue【一般廃棄物処理施設】&#10;有形固定資産減価償却率"/>
        <xdr:cNvSpPr txBox="1"/>
      </xdr:nvSpPr>
      <xdr:spPr>
        <a:xfrm>
          <a:off x="14389744" y="618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7" name="正方形/長方形 2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8" name="正方形/長方形 2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9" name="正方形/長方形 2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0" name="正方形/長方形 2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1" name="正方形/長方形 2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2" name="正方形/長方形 2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3" name="正方形/長方形 2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4" name="正方形/長方形 2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5" name="テキスト ボックス 2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6" name="直線コネクタ 2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87" name="直線コネクタ 28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88" name="テキスト ボックス 28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89" name="直線コネクタ 28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0" name="テキスト ボックス 28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1" name="直線コネクタ 2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92" name="テキスト ボックス 29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93" name="直線コネクタ 29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94" name="テキスト ボックス 29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95" name="直線コネクタ 29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96" name="テキスト ボックス 29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7" name="直線コネクタ 2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8" name="テキスト ボックス 29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300" name="直線コネクタ 299"/>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301"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302" name="直線コネクタ 301"/>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303"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304" name="直線コネクタ 303"/>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22809</xdr:rowOff>
    </xdr:from>
    <xdr:ext cx="534377" cy="259045"/>
    <xdr:sp macro="" textlink="">
      <xdr:nvSpPr>
        <xdr:cNvPr id="305" name="【一般廃棄物処理施設】&#10;一人当たり有形固定資産（償却資産）額平均値テキスト"/>
        <xdr:cNvSpPr txBox="1"/>
      </xdr:nvSpPr>
      <xdr:spPr>
        <a:xfrm>
          <a:off x="22199600" y="688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306" name="フローチャート: 判断 305"/>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307" name="フローチャート: 判断 306"/>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53551</xdr:rowOff>
    </xdr:from>
    <xdr:ext cx="534377" cy="259045"/>
    <xdr:sp macro="" textlink="">
      <xdr:nvSpPr>
        <xdr:cNvPr id="308" name="n_1aveValue【一般廃棄物処理施設】&#10;一人当たり有形固定資産（償却資産）額"/>
        <xdr:cNvSpPr txBox="1"/>
      </xdr:nvSpPr>
      <xdr:spPr>
        <a:xfrm>
          <a:off x="21043411" y="70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111647</xdr:rowOff>
    </xdr:from>
    <xdr:to>
      <xdr:col>107</xdr:col>
      <xdr:colOff>101600</xdr:colOff>
      <xdr:row>41</xdr:row>
      <xdr:rowOff>41797</xdr:rowOff>
    </xdr:to>
    <xdr:sp macro="" textlink="">
      <xdr:nvSpPr>
        <xdr:cNvPr id="309" name="フローチャート: 判断 308"/>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32924</xdr:rowOff>
    </xdr:from>
    <xdr:ext cx="534377" cy="259045"/>
    <xdr:sp macro="" textlink="">
      <xdr:nvSpPr>
        <xdr:cNvPr id="310" name="n_2aveValue【一般廃棄物処理施設】&#10;一人当たり有形固定資産（償却資産）額"/>
        <xdr:cNvSpPr txBox="1"/>
      </xdr:nvSpPr>
      <xdr:spPr>
        <a:xfrm>
          <a:off x="20167111" y="70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1" name="テキスト ボックス 3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2" name="テキスト ボックス 3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13" name="テキスト ボックス 3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4" name="テキスト ボックス 3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5" name="テキスト ボックス 3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69055</xdr:rowOff>
    </xdr:from>
    <xdr:to>
      <xdr:col>112</xdr:col>
      <xdr:colOff>38100</xdr:colOff>
      <xdr:row>39</xdr:row>
      <xdr:rowOff>170655</xdr:rowOff>
    </xdr:to>
    <xdr:sp macro="" textlink="">
      <xdr:nvSpPr>
        <xdr:cNvPr id="316" name="楕円 315"/>
        <xdr:cNvSpPr/>
      </xdr:nvSpPr>
      <xdr:spPr>
        <a:xfrm>
          <a:off x="21272500" y="67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76363</xdr:rowOff>
    </xdr:from>
    <xdr:to>
      <xdr:col>107</xdr:col>
      <xdr:colOff>101600</xdr:colOff>
      <xdr:row>40</xdr:row>
      <xdr:rowOff>6513</xdr:rowOff>
    </xdr:to>
    <xdr:sp macro="" textlink="">
      <xdr:nvSpPr>
        <xdr:cNvPr id="317" name="楕円 316"/>
        <xdr:cNvSpPr/>
      </xdr:nvSpPr>
      <xdr:spPr>
        <a:xfrm>
          <a:off x="20383500" y="676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119855</xdr:rowOff>
    </xdr:from>
    <xdr:to>
      <xdr:col>111</xdr:col>
      <xdr:colOff>177800</xdr:colOff>
      <xdr:row>39</xdr:row>
      <xdr:rowOff>127163</xdr:rowOff>
    </xdr:to>
    <xdr:cxnSp macro="">
      <xdr:nvCxnSpPr>
        <xdr:cNvPr id="318" name="直線コネクタ 317"/>
        <xdr:cNvCxnSpPr/>
      </xdr:nvCxnSpPr>
      <xdr:spPr>
        <a:xfrm flipV="1">
          <a:off x="20434300" y="6806405"/>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15732</xdr:rowOff>
    </xdr:from>
    <xdr:ext cx="599010" cy="259045"/>
    <xdr:sp macro="" textlink="">
      <xdr:nvSpPr>
        <xdr:cNvPr id="319" name="n_1mainValue【一般廃棄物処理施設】&#10;一人当たり有形固定資産（償却資産）額"/>
        <xdr:cNvSpPr txBox="1"/>
      </xdr:nvSpPr>
      <xdr:spPr>
        <a:xfrm>
          <a:off x="21011095" y="653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23040</xdr:rowOff>
    </xdr:from>
    <xdr:ext cx="599010" cy="259045"/>
    <xdr:sp macro="" textlink="">
      <xdr:nvSpPr>
        <xdr:cNvPr id="320" name="n_2mainValue【一般廃棄物処理施設】&#10;一人当たり有形固定資産（償却資産）額"/>
        <xdr:cNvSpPr txBox="1"/>
      </xdr:nvSpPr>
      <xdr:spPr>
        <a:xfrm>
          <a:off x="20134795" y="653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1" name="正方形/長方形 3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2" name="正方形/長方形 3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3" name="正方形/長方形 3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4" name="正方形/長方形 3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5" name="正方形/長方形 3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6" name="正方形/長方形 3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7" name="正方形/長方形 3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8" name="正方形/長方形 3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9" name="テキスト ボックス 3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0" name="直線コネクタ 3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31" name="直線コネクタ 33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32" name="テキスト ボックス 33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33" name="直線コネクタ 33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34" name="テキスト ボックス 33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5" name="直線コネクタ 33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6" name="テキスト ボックス 33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7" name="直線コネクタ 33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8" name="テキスト ボックス 33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9" name="直線コネクタ 33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40" name="テキスト ボックス 33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1" name="直線コネクタ 3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2" name="テキスト ボックス 34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133350</xdr:rowOff>
    </xdr:from>
    <xdr:to>
      <xdr:col>85</xdr:col>
      <xdr:colOff>126364</xdr:colOff>
      <xdr:row>60</xdr:row>
      <xdr:rowOff>83820</xdr:rowOff>
    </xdr:to>
    <xdr:cxnSp macro="">
      <xdr:nvCxnSpPr>
        <xdr:cNvPr id="344" name="直線コネクタ 343"/>
        <xdr:cNvCxnSpPr/>
      </xdr:nvCxnSpPr>
      <xdr:spPr>
        <a:xfrm flipV="1">
          <a:off x="16318864" y="9563100"/>
          <a:ext cx="0" cy="807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345" name="【保健センター・保健所】&#10;有形固定資産減価償却率最小値テキスト"/>
        <xdr:cNvSpPr txBox="1"/>
      </xdr:nvSpPr>
      <xdr:spPr>
        <a:xfrm>
          <a:off x="16357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83820</xdr:rowOff>
    </xdr:from>
    <xdr:to>
      <xdr:col>86</xdr:col>
      <xdr:colOff>25400</xdr:colOff>
      <xdr:row>60</xdr:row>
      <xdr:rowOff>83820</xdr:rowOff>
    </xdr:to>
    <xdr:cxnSp macro="">
      <xdr:nvCxnSpPr>
        <xdr:cNvPr id="346" name="直線コネクタ 345"/>
        <xdr:cNvCxnSpPr/>
      </xdr:nvCxnSpPr>
      <xdr:spPr>
        <a:xfrm>
          <a:off x="16230600" y="103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80027</xdr:rowOff>
    </xdr:from>
    <xdr:ext cx="405111" cy="259045"/>
    <xdr:sp macro="" textlink="">
      <xdr:nvSpPr>
        <xdr:cNvPr id="347" name="【保健センター・保健所】&#10;有形固定資産減価償却率最大値テキスト"/>
        <xdr:cNvSpPr txBox="1"/>
      </xdr:nvSpPr>
      <xdr:spPr>
        <a:xfrm>
          <a:off x="16357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133350</xdr:rowOff>
    </xdr:from>
    <xdr:to>
      <xdr:col>86</xdr:col>
      <xdr:colOff>25400</xdr:colOff>
      <xdr:row>55</xdr:row>
      <xdr:rowOff>133350</xdr:rowOff>
    </xdr:to>
    <xdr:cxnSp macro="">
      <xdr:nvCxnSpPr>
        <xdr:cNvPr id="348" name="直線コネクタ 347"/>
        <xdr:cNvCxnSpPr/>
      </xdr:nvCxnSpPr>
      <xdr:spPr>
        <a:xfrm>
          <a:off x="16230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152417</xdr:rowOff>
    </xdr:from>
    <xdr:ext cx="405111" cy="259045"/>
    <xdr:sp macro="" textlink="">
      <xdr:nvSpPr>
        <xdr:cNvPr id="349" name="【保健センター・保健所】&#10;有形固定資産減価償却率平均値テキスト"/>
        <xdr:cNvSpPr txBox="1"/>
      </xdr:nvSpPr>
      <xdr:spPr>
        <a:xfrm>
          <a:off x="163576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xdr:rowOff>
    </xdr:from>
    <xdr:to>
      <xdr:col>85</xdr:col>
      <xdr:colOff>177800</xdr:colOff>
      <xdr:row>58</xdr:row>
      <xdr:rowOff>104140</xdr:rowOff>
    </xdr:to>
    <xdr:sp macro="" textlink="">
      <xdr:nvSpPr>
        <xdr:cNvPr id="350" name="フローチャート: 判断 349"/>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95885</xdr:rowOff>
    </xdr:from>
    <xdr:to>
      <xdr:col>81</xdr:col>
      <xdr:colOff>101600</xdr:colOff>
      <xdr:row>59</xdr:row>
      <xdr:rowOff>26035</xdr:rowOff>
    </xdr:to>
    <xdr:sp macro="" textlink="">
      <xdr:nvSpPr>
        <xdr:cNvPr id="351" name="フローチャート: 判断 350"/>
        <xdr:cNvSpPr/>
      </xdr:nvSpPr>
      <xdr:spPr>
        <a:xfrm>
          <a:off x="15430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42562</xdr:rowOff>
    </xdr:from>
    <xdr:ext cx="405111" cy="259045"/>
    <xdr:sp macro="" textlink="">
      <xdr:nvSpPr>
        <xdr:cNvPr id="352" name="n_1aveValue【保健センター・保健所】&#10;有形固定資産減価償却率"/>
        <xdr:cNvSpPr txBox="1"/>
      </xdr:nvSpPr>
      <xdr:spPr>
        <a:xfrm>
          <a:off x="152660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132080</xdr:rowOff>
    </xdr:from>
    <xdr:to>
      <xdr:col>76</xdr:col>
      <xdr:colOff>165100</xdr:colOff>
      <xdr:row>59</xdr:row>
      <xdr:rowOff>62230</xdr:rowOff>
    </xdr:to>
    <xdr:sp macro="" textlink="">
      <xdr:nvSpPr>
        <xdr:cNvPr id="353" name="フローチャート: 判断 352"/>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78757</xdr:rowOff>
    </xdr:from>
    <xdr:ext cx="405111" cy="259045"/>
    <xdr:sp macro="" textlink="">
      <xdr:nvSpPr>
        <xdr:cNvPr id="354" name="n_2aveValue【保健センター・保健所】&#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5" name="テキスト ボックス 3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6" name="テキスト ボックス 3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7" name="テキスト ボックス 3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8" name="テキスト ボックス 3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9" name="テキスト ボックス 3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82550</xdr:rowOff>
    </xdr:from>
    <xdr:to>
      <xdr:col>81</xdr:col>
      <xdr:colOff>101600</xdr:colOff>
      <xdr:row>64</xdr:row>
      <xdr:rowOff>12700</xdr:rowOff>
    </xdr:to>
    <xdr:sp macro="" textlink="">
      <xdr:nvSpPr>
        <xdr:cNvPr id="360" name="楕円 359"/>
        <xdr:cNvSpPr/>
      </xdr:nvSpPr>
      <xdr:spPr>
        <a:xfrm>
          <a:off x="1543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120650</xdr:rowOff>
    </xdr:from>
    <xdr:to>
      <xdr:col>76</xdr:col>
      <xdr:colOff>165100</xdr:colOff>
      <xdr:row>64</xdr:row>
      <xdr:rowOff>50800</xdr:rowOff>
    </xdr:to>
    <xdr:sp macro="" textlink="">
      <xdr:nvSpPr>
        <xdr:cNvPr id="361" name="楕円 360"/>
        <xdr:cNvSpPr/>
      </xdr:nvSpPr>
      <xdr:spPr>
        <a:xfrm>
          <a:off x="1454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133350</xdr:rowOff>
    </xdr:from>
    <xdr:to>
      <xdr:col>81</xdr:col>
      <xdr:colOff>50800</xdr:colOff>
      <xdr:row>64</xdr:row>
      <xdr:rowOff>0</xdr:rowOff>
    </xdr:to>
    <xdr:cxnSp macro="">
      <xdr:nvCxnSpPr>
        <xdr:cNvPr id="362" name="直線コネクタ 361"/>
        <xdr:cNvCxnSpPr/>
      </xdr:nvCxnSpPr>
      <xdr:spPr>
        <a:xfrm flipV="1">
          <a:off x="14592300" y="1093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64</xdr:row>
      <xdr:rowOff>3827</xdr:rowOff>
    </xdr:from>
    <xdr:ext cx="340478" cy="259045"/>
    <xdr:sp macro="" textlink="">
      <xdr:nvSpPr>
        <xdr:cNvPr id="363" name="n_1mainValue【保健センター・保健所】&#10;有形固定資産減価償却率"/>
        <xdr:cNvSpPr txBox="1"/>
      </xdr:nvSpPr>
      <xdr:spPr>
        <a:xfrm>
          <a:off x="15298361"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41927</xdr:rowOff>
    </xdr:from>
    <xdr:ext cx="340478" cy="259045"/>
    <xdr:sp macro="" textlink="">
      <xdr:nvSpPr>
        <xdr:cNvPr id="364" name="n_2mainValue【保健センター・保健所】&#10;有形固定資産減価償却率"/>
        <xdr:cNvSpPr txBox="1"/>
      </xdr:nvSpPr>
      <xdr:spPr>
        <a:xfrm>
          <a:off x="14422061" y="1101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5" name="正方形/長方形 3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6" name="正方形/長方形 3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7" name="正方形/長方形 3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8" name="正方形/長方形 3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9" name="正方形/長方形 3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0" name="正方形/長方形 3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1" name="正方形/長方形 3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2" name="正方形/長方形 3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3" name="テキスト ボックス 3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4" name="直線コネクタ 3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5" name="直線コネクタ 3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6" name="テキスト ボックス 3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7" name="直線コネクタ 3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8" name="テキスト ボックス 3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9" name="直線コネクタ 3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0" name="テキスト ボックス 3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1" name="直線コネクタ 3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2" name="テキスト ボックス 3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3" name="直線コネクタ 3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4" name="テキスト ボックス 3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388" name="直線コネクタ 387"/>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389"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390" name="直線コネクタ 389"/>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91"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92" name="直線コネクタ 391"/>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393"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4" name="フローチャート: 判断 393"/>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395" name="フローチャート: 判断 394"/>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67327</xdr:rowOff>
    </xdr:from>
    <xdr:ext cx="469744" cy="259045"/>
    <xdr:sp macro="" textlink="">
      <xdr:nvSpPr>
        <xdr:cNvPr id="396" name="n_1aveValue【保健センター・保健所】&#10;一人当たり面積"/>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116840</xdr:rowOff>
    </xdr:from>
    <xdr:to>
      <xdr:col>107</xdr:col>
      <xdr:colOff>101600</xdr:colOff>
      <xdr:row>63</xdr:row>
      <xdr:rowOff>46990</xdr:rowOff>
    </xdr:to>
    <xdr:sp macro="" textlink="">
      <xdr:nvSpPr>
        <xdr:cNvPr id="397" name="フローチャート: 判断 396"/>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63517</xdr:rowOff>
    </xdr:from>
    <xdr:ext cx="469744" cy="259045"/>
    <xdr:sp macro="" textlink="">
      <xdr:nvSpPr>
        <xdr:cNvPr id="398" name="n_2aveValue【保健センター・保健所】&#10;一人当たり面積"/>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9" name="テキスト ボックス 3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404" name="楕円 403"/>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36830</xdr:rowOff>
    </xdr:from>
    <xdr:to>
      <xdr:col>107</xdr:col>
      <xdr:colOff>101600</xdr:colOff>
      <xdr:row>63</xdr:row>
      <xdr:rowOff>138430</xdr:rowOff>
    </xdr:to>
    <xdr:sp macro="" textlink="">
      <xdr:nvSpPr>
        <xdr:cNvPr id="405" name="楕円 404"/>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406" name="直線コネクタ 405"/>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129557</xdr:rowOff>
    </xdr:from>
    <xdr:ext cx="469744" cy="259045"/>
    <xdr:sp macro="" textlink="">
      <xdr:nvSpPr>
        <xdr:cNvPr id="407"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408" name="n_2mainValue【保健センター・保健所】&#10;一人当たり面積"/>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9" name="正方形/長方形 4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0" name="正方形/長方形 40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1" name="正方形/長方形 41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2" name="正方形/長方形 41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3" name="正方形/長方形 41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4" name="正方形/長方形 41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5" name="正方形/長方形 41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6" name="正方形/長方形 41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7" name="テキスト ボックス 41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8" name="直線コネクタ 41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19" name="テキスト ボックス 41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0" name="直線コネクタ 41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21" name="テキスト ボックス 42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2" name="直線コネクタ 42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3" name="テキスト ボックス 42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4" name="直線コネクタ 42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5" name="テキスト ボックス 42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6" name="直線コネクタ 42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7" name="テキスト ボックス 42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8" name="直線コネクタ 42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29" name="テキスト ボックス 42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0" name="直線コネクタ 4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1" name="テキスト ボックス 4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433" name="直線コネクタ 432"/>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434"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435" name="直線コネクタ 434"/>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36"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37" name="直線コネクタ 43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438" name="【消防施設】&#10;有形固定資産減価償却率平均値テキスト"/>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439" name="フローチャート: 判断 438"/>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440" name="フローチャート: 判断 439"/>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80663</xdr:rowOff>
    </xdr:from>
    <xdr:ext cx="405111" cy="259045"/>
    <xdr:sp macro="" textlink="">
      <xdr:nvSpPr>
        <xdr:cNvPr id="441" name="n_1aveValue【消防施設】&#10;有形固定資産減価償却率"/>
        <xdr:cNvSpPr txBox="1"/>
      </xdr:nvSpPr>
      <xdr:spPr>
        <a:xfrm>
          <a:off x="15266044" y="1413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170180</xdr:rowOff>
    </xdr:from>
    <xdr:to>
      <xdr:col>76</xdr:col>
      <xdr:colOff>165100</xdr:colOff>
      <xdr:row>84</xdr:row>
      <xdr:rowOff>100330</xdr:rowOff>
    </xdr:to>
    <xdr:sp macro="" textlink="">
      <xdr:nvSpPr>
        <xdr:cNvPr id="442" name="フローチャート: 判断 441"/>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116857</xdr:rowOff>
    </xdr:from>
    <xdr:ext cx="405111" cy="259045"/>
    <xdr:sp macro="" textlink="">
      <xdr:nvSpPr>
        <xdr:cNvPr id="443"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4" name="テキスト ボックス 4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5" name="テキスト ボックス 4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6" name="テキスト ボックス 4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7" name="テキスト ボックス 4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8" name="テキスト ボックス 4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33020</xdr:rowOff>
    </xdr:from>
    <xdr:to>
      <xdr:col>81</xdr:col>
      <xdr:colOff>101600</xdr:colOff>
      <xdr:row>85</xdr:row>
      <xdr:rowOff>134620</xdr:rowOff>
    </xdr:to>
    <xdr:sp macro="" textlink="">
      <xdr:nvSpPr>
        <xdr:cNvPr id="449" name="楕円 448"/>
        <xdr:cNvSpPr/>
      </xdr:nvSpPr>
      <xdr:spPr>
        <a:xfrm>
          <a:off x="15430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71120</xdr:rowOff>
    </xdr:from>
    <xdr:to>
      <xdr:col>76</xdr:col>
      <xdr:colOff>165100</xdr:colOff>
      <xdr:row>86</xdr:row>
      <xdr:rowOff>1270</xdr:rowOff>
    </xdr:to>
    <xdr:sp macro="" textlink="">
      <xdr:nvSpPr>
        <xdr:cNvPr id="450" name="楕円 449"/>
        <xdr:cNvSpPr/>
      </xdr:nvSpPr>
      <xdr:spPr>
        <a:xfrm>
          <a:off x="14541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83820</xdr:rowOff>
    </xdr:from>
    <xdr:to>
      <xdr:col>81</xdr:col>
      <xdr:colOff>50800</xdr:colOff>
      <xdr:row>85</xdr:row>
      <xdr:rowOff>121920</xdr:rowOff>
    </xdr:to>
    <xdr:cxnSp macro="">
      <xdr:nvCxnSpPr>
        <xdr:cNvPr id="451" name="直線コネクタ 450"/>
        <xdr:cNvCxnSpPr/>
      </xdr:nvCxnSpPr>
      <xdr:spPr>
        <a:xfrm flipV="1">
          <a:off x="14592300" y="14657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125747</xdr:rowOff>
    </xdr:from>
    <xdr:ext cx="405111" cy="259045"/>
    <xdr:sp macro="" textlink="">
      <xdr:nvSpPr>
        <xdr:cNvPr id="452" name="n_1mainValue【消防施設】&#10;有形固定資産減価償却率"/>
        <xdr:cNvSpPr txBox="1"/>
      </xdr:nvSpPr>
      <xdr:spPr>
        <a:xfrm>
          <a:off x="152660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163847</xdr:rowOff>
    </xdr:from>
    <xdr:ext cx="405111" cy="259045"/>
    <xdr:sp macro="" textlink="">
      <xdr:nvSpPr>
        <xdr:cNvPr id="453" name="n_2mainValue【消防施設】&#10;有形固定資産減価償却率"/>
        <xdr:cNvSpPr txBox="1"/>
      </xdr:nvSpPr>
      <xdr:spPr>
        <a:xfrm>
          <a:off x="14389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2" name="テキスト ボックス 4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3" name="直線コネクタ 4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4" name="直線コネクタ 4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5" name="テキスト ボックス 4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6" name="直線コネクタ 4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7" name="テキスト ボックス 4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8" name="直線コネクタ 4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9" name="テキスト ボックス 4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0" name="直線コネクタ 4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1" name="テキスト ボックス 4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2" name="直線コネクタ 4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3" name="テキスト ボックス 4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4" name="直線コネクタ 4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5" name="テキスト ボックス 4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477" name="直線コネクタ 476"/>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478"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479" name="直線コネクタ 478"/>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480"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481" name="直線コネクタ 480"/>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482" name="【消防施設】&#10;一人当たり面積平均値テキスト"/>
        <xdr:cNvSpPr txBox="1"/>
      </xdr:nvSpPr>
      <xdr:spPr>
        <a:xfrm>
          <a:off x="22199600" y="1465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483" name="フローチャート: 判断 482"/>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484" name="フローチャート: 判断 483"/>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35577</xdr:rowOff>
    </xdr:from>
    <xdr:ext cx="469744" cy="259045"/>
    <xdr:sp macro="" textlink="">
      <xdr:nvSpPr>
        <xdr:cNvPr id="485" name="n_1aveValue【消防施設】&#10;一人当たり面積"/>
        <xdr:cNvSpPr txBox="1"/>
      </xdr:nvSpPr>
      <xdr:spPr>
        <a:xfrm>
          <a:off x="21075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486" name="フローチャート: 判断 485"/>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57166</xdr:rowOff>
    </xdr:from>
    <xdr:ext cx="469744" cy="259045"/>
    <xdr:sp macro="" textlink="">
      <xdr:nvSpPr>
        <xdr:cNvPr id="487" name="n_2aveValue【消防施設】&#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8" name="テキスト ボックス 4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9" name="テキスト ボックス 4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0" name="テキスト ボックス 4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1" name="テキスト ボックス 4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2" name="テキスト ボックス 4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493" name="楕円 492"/>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494" name="楕円 493"/>
        <xdr:cNvSpPr/>
      </xdr:nvSpPr>
      <xdr:spPr>
        <a:xfrm>
          <a:off x="20383500" y="146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165100</xdr:rowOff>
    </xdr:to>
    <xdr:cxnSp macro="">
      <xdr:nvCxnSpPr>
        <xdr:cNvPr id="495" name="直線コネクタ 494"/>
        <xdr:cNvCxnSpPr/>
      </xdr:nvCxnSpPr>
      <xdr:spPr>
        <a:xfrm flipV="1">
          <a:off x="20434300" y="147370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496" name="n_1mainValue【消防施設】&#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497" name="n_2mainValue【消防施設】&#10;一人当たり面積"/>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8" name="正方形/長方形 4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5" name="正方形/長方形 5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8" name="直線コネクタ 5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9" name="テキスト ボックス 50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0" name="直線コネクタ 5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1" name="テキスト ボックス 5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2" name="直線コネクタ 5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3" name="テキスト ボックス 5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4" name="直線コネクタ 5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5" name="テキスト ボックス 5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6" name="直線コネクタ 5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7" name="テキスト ボックス 5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8" name="直線コネクタ 5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9" name="テキスト ボックス 51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0" name="直線コネクタ 5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1" name="テキスト ボックス 5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523" name="直線コネクタ 522"/>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524"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25" name="直線コネクタ 524"/>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526"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527" name="直線コネクタ 526"/>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528" name="【庁舎】&#10;有形固定資産減価償却率平均値テキスト"/>
        <xdr:cNvSpPr txBox="1"/>
      </xdr:nvSpPr>
      <xdr:spPr>
        <a:xfrm>
          <a:off x="16357600" y="17738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529" name="フローチャート: 判断 528"/>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530" name="フローチャート: 判断 529"/>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72407</xdr:rowOff>
    </xdr:from>
    <xdr:ext cx="405111" cy="259045"/>
    <xdr:sp macro="" textlink="">
      <xdr:nvSpPr>
        <xdr:cNvPr id="531" name="n_1aveValue【庁舎】&#10;有形固定資産減価償却率"/>
        <xdr:cNvSpPr txBox="1"/>
      </xdr:nvSpPr>
      <xdr:spPr>
        <a:xfrm>
          <a:off x="15266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12337</xdr:rowOff>
    </xdr:from>
    <xdr:to>
      <xdr:col>76</xdr:col>
      <xdr:colOff>165100</xdr:colOff>
      <xdr:row>104</xdr:row>
      <xdr:rowOff>113937</xdr:rowOff>
    </xdr:to>
    <xdr:sp macro="" textlink="">
      <xdr:nvSpPr>
        <xdr:cNvPr id="532" name="フローチャート: 判断 531"/>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105064</xdr:rowOff>
    </xdr:from>
    <xdr:ext cx="405111" cy="259045"/>
    <xdr:sp macro="" textlink="">
      <xdr:nvSpPr>
        <xdr:cNvPr id="533" name="n_2ave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142966</xdr:rowOff>
    </xdr:from>
    <xdr:to>
      <xdr:col>81</xdr:col>
      <xdr:colOff>101600</xdr:colOff>
      <xdr:row>103</xdr:row>
      <xdr:rowOff>73116</xdr:rowOff>
    </xdr:to>
    <xdr:sp macro="" textlink="">
      <xdr:nvSpPr>
        <xdr:cNvPr id="539" name="楕円 538"/>
        <xdr:cNvSpPr/>
      </xdr:nvSpPr>
      <xdr:spPr>
        <a:xfrm>
          <a:off x="15430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540" name="楕円 539"/>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22316</xdr:rowOff>
    </xdr:from>
    <xdr:to>
      <xdr:col>81</xdr:col>
      <xdr:colOff>50800</xdr:colOff>
      <xdr:row>103</xdr:row>
      <xdr:rowOff>81099</xdr:rowOff>
    </xdr:to>
    <xdr:cxnSp macro="">
      <xdr:nvCxnSpPr>
        <xdr:cNvPr id="541" name="直線コネクタ 540"/>
        <xdr:cNvCxnSpPr/>
      </xdr:nvCxnSpPr>
      <xdr:spPr>
        <a:xfrm flipV="1">
          <a:off x="14592300" y="176816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542" name="n_1mainValue【庁舎】&#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543" name="n_2mainValue【庁舎】&#10;有形固定資産減価償却率"/>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2" name="テキスト ボックス 5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3" name="直線コネクタ 5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4" name="直線コネクタ 55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5" name="テキスト ボックス 55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6" name="直線コネクタ 55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7" name="テキスト ボックス 55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8" name="直線コネクタ 55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9" name="テキスト ボックス 55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0" name="直線コネクタ 55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1" name="テキスト ボックス 56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2" name="直線コネクタ 56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3" name="テキスト ボックス 56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4" name="直線コネクタ 5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5" name="テキスト ボックス 5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567" name="直線コネクタ 566"/>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568"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569" name="直線コネクタ 568"/>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570"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571" name="直線コネクタ 570"/>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572" name="【庁舎】&#10;一人当たり面積平均値テキスト"/>
        <xdr:cNvSpPr txBox="1"/>
      </xdr:nvSpPr>
      <xdr:spPr>
        <a:xfrm>
          <a:off x="22199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573" name="フローチャート: 判断 572"/>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574" name="フローチャート: 判断 573"/>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59707</xdr:rowOff>
    </xdr:from>
    <xdr:ext cx="469744" cy="259045"/>
    <xdr:sp macro="" textlink="">
      <xdr:nvSpPr>
        <xdr:cNvPr id="575"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4445</xdr:rowOff>
    </xdr:from>
    <xdr:to>
      <xdr:col>107</xdr:col>
      <xdr:colOff>101600</xdr:colOff>
      <xdr:row>106</xdr:row>
      <xdr:rowOff>106045</xdr:rowOff>
    </xdr:to>
    <xdr:sp macro="" textlink="">
      <xdr:nvSpPr>
        <xdr:cNvPr id="576" name="フローチャート: 判断 575"/>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122572</xdr:rowOff>
    </xdr:from>
    <xdr:ext cx="469744" cy="259045"/>
    <xdr:sp macro="" textlink="">
      <xdr:nvSpPr>
        <xdr:cNvPr id="577"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78" name="テキスト ボックス 5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9" name="テキスト ボックス 5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0" name="テキスト ボックス 5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1" name="テキスト ボックス 5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2" name="テキスト ボックス 5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57786</xdr:rowOff>
    </xdr:from>
    <xdr:to>
      <xdr:col>112</xdr:col>
      <xdr:colOff>38100</xdr:colOff>
      <xdr:row>106</xdr:row>
      <xdr:rowOff>159386</xdr:rowOff>
    </xdr:to>
    <xdr:sp macro="" textlink="">
      <xdr:nvSpPr>
        <xdr:cNvPr id="583" name="楕円 582"/>
        <xdr:cNvSpPr/>
      </xdr:nvSpPr>
      <xdr:spPr>
        <a:xfrm>
          <a:off x="21272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584" name="楕円 583"/>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108586</xdr:rowOff>
    </xdr:from>
    <xdr:to>
      <xdr:col>111</xdr:col>
      <xdr:colOff>177800</xdr:colOff>
      <xdr:row>106</xdr:row>
      <xdr:rowOff>110489</xdr:rowOff>
    </xdr:to>
    <xdr:cxnSp macro="">
      <xdr:nvCxnSpPr>
        <xdr:cNvPr id="585" name="直線コネクタ 584"/>
        <xdr:cNvCxnSpPr/>
      </xdr:nvCxnSpPr>
      <xdr:spPr>
        <a:xfrm flipV="1">
          <a:off x="20434300" y="182822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150513</xdr:rowOff>
    </xdr:from>
    <xdr:ext cx="469744" cy="259045"/>
    <xdr:sp macro="" textlink="">
      <xdr:nvSpPr>
        <xdr:cNvPr id="586" name="n_1mainValue【庁舎】&#10;一人当たり面積"/>
        <xdr:cNvSpPr txBox="1"/>
      </xdr:nvSpPr>
      <xdr:spPr>
        <a:xfrm>
          <a:off x="210757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587" name="n_2mainValue【庁舎】&#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8" name="正方形/長方形 5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9" name="正方形/長方形 5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0" name="テキスト ボックス 5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類似団体と比較して特に有形固定資産減価償却率が高くなっている施設は、福祉施設と庁舎である。</a:t>
          </a:r>
        </a:p>
        <a:p>
          <a:r>
            <a:rPr kumimoji="1" lang="ja-JP" altLang="en-US" sz="1300">
              <a:latin typeface="ＭＳ Ｐゴシック" panose="020B0600070205080204" pitchFamily="50" charset="-128"/>
              <a:ea typeface="ＭＳ Ｐゴシック" panose="020B0600070205080204" pitchFamily="50" charset="-128"/>
            </a:rPr>
            <a:t>　福祉施設については、昭和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庁舎については、大部分が昭和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年の間に建築され、築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年が経過し、有形固定資産減価償却率が高くなっている。庁舎施設のうち２施設は、平成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年度中に供用が廃止された。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年に建設し、消防施設については順次建替えを行い更新が進んでいるが、それ以外の施設については老朽化が進んでおり、現在策定中の個別施設計画を基に適切な対策を講じる必要がある。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40,843
38,362
34.28
12,696,005
12,024,693
655,848
8,252,258
6,866,509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町内に大規模な工業団地を有し、比較的豊かな税収があることから、財政力指数は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と類似団体平均を大きく上回っており、単年度の財政力指数は</a:t>
          </a:r>
          <a:r>
            <a:rPr kumimoji="1" lang="en-US" altLang="ja-JP" sz="1300">
              <a:latin typeface="ＭＳ Ｐゴシック" panose="020B0600070205080204" pitchFamily="50" charset="-128"/>
              <a:ea typeface="ＭＳ Ｐゴシック" panose="020B0600070205080204" pitchFamily="50" charset="-128"/>
            </a:rPr>
            <a:t>0.996</a:t>
          </a:r>
          <a:r>
            <a:rPr kumimoji="1" lang="ja-JP" altLang="en-US" sz="1300">
              <a:latin typeface="ＭＳ Ｐゴシック" panose="020B0600070205080204" pitchFamily="50" charset="-128"/>
              <a:ea typeface="ＭＳ Ｐゴシック" panose="020B0600070205080204" pitchFamily="50" charset="-128"/>
            </a:rPr>
            <a:t>となり、引き続き交付団体となった。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歳入総額の約６割を占める町税は対前年度比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％増となったが、景気の動向による町税収入の下振れリスクは常に伴うことから、今後も自主財源の確保や行政改革の推進による事務事業の見直し、経常経費の削減により財政基盤の強化に努める。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39</xdr:row>
      <xdr:rowOff>164395</xdr:rowOff>
    </xdr:to>
    <xdr:cxnSp macro="">
      <xdr:nvCxnSpPr>
        <xdr:cNvPr id="69" name="直線コネクタ 68"/>
        <xdr:cNvCxnSpPr/>
      </xdr:nvCxnSpPr>
      <xdr:spPr>
        <a:xfrm>
          <a:off x="4114800" y="6850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40</xdr:row>
      <xdr:rowOff>6350</xdr:rowOff>
    </xdr:to>
    <xdr:cxnSp macro="">
      <xdr:nvCxnSpPr>
        <xdr:cNvPr id="72" name="直線コネクタ 71"/>
        <xdr:cNvCxnSpPr/>
      </xdr:nvCxnSpPr>
      <xdr:spPr>
        <a:xfrm flipV="1">
          <a:off x="3225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人件費及び扶助費が類似団体平均を大きく上回っていることが主な要因となり、</a:t>
          </a:r>
          <a:r>
            <a:rPr kumimoji="1" lang="en-US" altLang="ja-JP" sz="1300">
              <a:latin typeface="ＭＳ Ｐゴシック" panose="020B0600070205080204" pitchFamily="50" charset="-128"/>
              <a:ea typeface="ＭＳ Ｐゴシック" panose="020B0600070205080204" pitchFamily="50" charset="-128"/>
            </a:rPr>
            <a:t>91.3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ポイント上回っている。人件費は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退職不補充や住居手当の見直しなどにより、ここ数年は減少傾向となっているが、本町の地形上、消防分署が必要となるほか、ごみ収集や保育園（６園）の運営を町単独で実施しているため、類似団体平均を上回っている。また、扶助費は子ども子育て支援新制度の導入や障害者総合支援法に基づくサービスの拡充、高齢化の進行に伴う特別会計への繰出金の増加などにより、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　適切な定員管理、事業の取捨選択や見直しを行うなど、経常経費の削減に努める。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105198</xdr:rowOff>
    </xdr:from>
    <xdr:to>
      <xdr:col>23</xdr:col>
      <xdr:colOff>133350</xdr:colOff>
      <xdr:row>66</xdr:row>
      <xdr:rowOff>50377</xdr:rowOff>
    </xdr:to>
    <xdr:cxnSp macro="">
      <xdr:nvCxnSpPr>
        <xdr:cNvPr id="132" name="直線コネクタ 131"/>
        <xdr:cNvCxnSpPr/>
      </xdr:nvCxnSpPr>
      <xdr:spPr>
        <a:xfrm flipV="1">
          <a:off x="4114800" y="11249448"/>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105639</xdr:rowOff>
    </xdr:from>
    <xdr:ext cx="762000" cy="259045"/>
    <xdr:sp macro="" textlink="">
      <xdr:nvSpPr>
        <xdr:cNvPr id="133" name="財政構造の弾力性平均値テキスト"/>
        <xdr:cNvSpPr txBox="1"/>
      </xdr:nvSpPr>
      <xdr:spPr>
        <a:xfrm>
          <a:off x="5041900" y="10906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129329</xdr:rowOff>
    </xdr:from>
    <xdr:to>
      <xdr:col>19</xdr:col>
      <xdr:colOff>133350</xdr:colOff>
      <xdr:row>66</xdr:row>
      <xdr:rowOff>50377</xdr:rowOff>
    </xdr:to>
    <xdr:cxnSp macro="">
      <xdr:nvCxnSpPr>
        <xdr:cNvPr id="135" name="直線コネクタ 134"/>
        <xdr:cNvCxnSpPr/>
      </xdr:nvCxnSpPr>
      <xdr:spPr>
        <a:xfrm>
          <a:off x="3225800" y="11273579"/>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129329</xdr:rowOff>
    </xdr:from>
    <xdr:to>
      <xdr:col>15</xdr:col>
      <xdr:colOff>82550</xdr:colOff>
      <xdr:row>66</xdr:row>
      <xdr:rowOff>146896</xdr:rowOff>
    </xdr:to>
    <xdr:cxnSp macro="">
      <xdr:nvCxnSpPr>
        <xdr:cNvPr id="138" name="直線コネクタ 137"/>
        <xdr:cNvCxnSpPr/>
      </xdr:nvCxnSpPr>
      <xdr:spPr>
        <a:xfrm flipV="1">
          <a:off x="2336800" y="11273579"/>
          <a:ext cx="889000" cy="1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26246</xdr:rowOff>
    </xdr:from>
    <xdr:to>
      <xdr:col>11</xdr:col>
      <xdr:colOff>31750</xdr:colOff>
      <xdr:row>66</xdr:row>
      <xdr:rowOff>146896</xdr:rowOff>
    </xdr:to>
    <xdr:cxnSp macro="">
      <xdr:nvCxnSpPr>
        <xdr:cNvPr id="141" name="直線コネクタ 140"/>
        <xdr:cNvCxnSpPr/>
      </xdr:nvCxnSpPr>
      <xdr:spPr>
        <a:xfrm>
          <a:off x="1447800" y="113419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3" name="テキスト ボックス 142"/>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1287</xdr:rowOff>
    </xdr:from>
    <xdr:ext cx="762000" cy="259045"/>
    <xdr:sp macro="" textlink="">
      <xdr:nvSpPr>
        <xdr:cNvPr id="145" name="テキスト ボックス 144"/>
        <xdr:cNvSpPr txBox="1"/>
      </xdr:nvSpPr>
      <xdr:spPr>
        <a:xfrm>
          <a:off x="1066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54398</xdr:rowOff>
    </xdr:from>
    <xdr:to>
      <xdr:col>23</xdr:col>
      <xdr:colOff>184150</xdr:colOff>
      <xdr:row>65</xdr:row>
      <xdr:rowOff>155998</xdr:rowOff>
    </xdr:to>
    <xdr:sp macro="" textlink="">
      <xdr:nvSpPr>
        <xdr:cNvPr id="151" name="楕円 150"/>
        <xdr:cNvSpPr/>
      </xdr:nvSpPr>
      <xdr:spPr>
        <a:xfrm>
          <a:off x="49022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26475</xdr:rowOff>
    </xdr:from>
    <xdr:ext cx="762000" cy="259045"/>
    <xdr:sp macro="" textlink="">
      <xdr:nvSpPr>
        <xdr:cNvPr id="152" name="財政構造の弾力性該当値テキスト"/>
        <xdr:cNvSpPr txBox="1"/>
      </xdr:nvSpPr>
      <xdr:spPr>
        <a:xfrm>
          <a:off x="5041900" y="1117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3" name="楕円 152"/>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4" name="テキスト ボックス 153"/>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78529</xdr:rowOff>
    </xdr:from>
    <xdr:to>
      <xdr:col>15</xdr:col>
      <xdr:colOff>133350</xdr:colOff>
      <xdr:row>66</xdr:row>
      <xdr:rowOff>8679</xdr:rowOff>
    </xdr:to>
    <xdr:sp macro="" textlink="">
      <xdr:nvSpPr>
        <xdr:cNvPr id="155" name="楕円 154"/>
        <xdr:cNvSpPr/>
      </xdr:nvSpPr>
      <xdr:spPr>
        <a:xfrm>
          <a:off x="3175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164906</xdr:rowOff>
    </xdr:from>
    <xdr:ext cx="762000" cy="259045"/>
    <xdr:sp macro="" textlink="">
      <xdr:nvSpPr>
        <xdr:cNvPr id="156" name="テキスト ボックス 155"/>
        <xdr:cNvSpPr txBox="1"/>
      </xdr:nvSpPr>
      <xdr:spPr>
        <a:xfrm>
          <a:off x="2844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96096</xdr:rowOff>
    </xdr:from>
    <xdr:to>
      <xdr:col>11</xdr:col>
      <xdr:colOff>82550</xdr:colOff>
      <xdr:row>67</xdr:row>
      <xdr:rowOff>26246</xdr:rowOff>
    </xdr:to>
    <xdr:sp macro="" textlink="">
      <xdr:nvSpPr>
        <xdr:cNvPr id="157" name="楕円 156"/>
        <xdr:cNvSpPr/>
      </xdr:nvSpPr>
      <xdr:spPr>
        <a:xfrm>
          <a:off x="2286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11023</xdr:rowOff>
    </xdr:from>
    <xdr:ext cx="762000" cy="259045"/>
    <xdr:sp macro="" textlink="">
      <xdr:nvSpPr>
        <xdr:cNvPr id="158" name="テキスト ボックス 157"/>
        <xdr:cNvSpPr txBox="1"/>
      </xdr:nvSpPr>
      <xdr:spPr>
        <a:xfrm>
          <a:off x="1955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59" name="楕円 158"/>
        <xdr:cNvSpPr/>
      </xdr:nvSpPr>
      <xdr:spPr>
        <a:xfrm>
          <a:off x="1397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60" name="テキスト ボックス 159"/>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平成２７年度から類似団体の平均を下回っており、平成２９年度は全国平均や神奈川県平均も下回る結果となった。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本町の地形上、消防分署が必要となるほか、ごみ収集や保育園（６園）の運営を町単独で実施していることで人件費の抑制は継続した課題となっており、今後も適切な定員管理に努め、人件費の抑制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83209</xdr:rowOff>
    </xdr:from>
    <xdr:to>
      <xdr:col>23</xdr:col>
      <xdr:colOff>133350</xdr:colOff>
      <xdr:row>82</xdr:row>
      <xdr:rowOff>83522</xdr:rowOff>
    </xdr:to>
    <xdr:cxnSp macro="">
      <xdr:nvCxnSpPr>
        <xdr:cNvPr id="191" name="直線コネクタ 190"/>
        <xdr:cNvCxnSpPr/>
      </xdr:nvCxnSpPr>
      <xdr:spPr>
        <a:xfrm flipV="1">
          <a:off x="4114800" y="14142109"/>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83522</xdr:rowOff>
    </xdr:from>
    <xdr:to>
      <xdr:col>19</xdr:col>
      <xdr:colOff>133350</xdr:colOff>
      <xdr:row>82</xdr:row>
      <xdr:rowOff>87950</xdr:rowOff>
    </xdr:to>
    <xdr:cxnSp macro="">
      <xdr:nvCxnSpPr>
        <xdr:cNvPr id="194" name="直線コネクタ 193"/>
        <xdr:cNvCxnSpPr/>
      </xdr:nvCxnSpPr>
      <xdr:spPr>
        <a:xfrm flipV="1">
          <a:off x="3225800" y="14142422"/>
          <a:ext cx="8890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77694</xdr:rowOff>
    </xdr:from>
    <xdr:to>
      <xdr:col>15</xdr:col>
      <xdr:colOff>82550</xdr:colOff>
      <xdr:row>82</xdr:row>
      <xdr:rowOff>87950</xdr:rowOff>
    </xdr:to>
    <xdr:cxnSp macro="">
      <xdr:nvCxnSpPr>
        <xdr:cNvPr id="197" name="直線コネクタ 196"/>
        <xdr:cNvCxnSpPr/>
      </xdr:nvCxnSpPr>
      <xdr:spPr>
        <a:xfrm>
          <a:off x="2336800" y="14136594"/>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50132</xdr:rowOff>
    </xdr:from>
    <xdr:to>
      <xdr:col>11</xdr:col>
      <xdr:colOff>31750</xdr:colOff>
      <xdr:row>82</xdr:row>
      <xdr:rowOff>77694</xdr:rowOff>
    </xdr:to>
    <xdr:cxnSp macro="">
      <xdr:nvCxnSpPr>
        <xdr:cNvPr id="200" name="直線コネクタ 199"/>
        <xdr:cNvCxnSpPr/>
      </xdr:nvCxnSpPr>
      <xdr:spPr>
        <a:xfrm>
          <a:off x="1447800" y="14109032"/>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32409</xdr:rowOff>
    </xdr:from>
    <xdr:to>
      <xdr:col>23</xdr:col>
      <xdr:colOff>184150</xdr:colOff>
      <xdr:row>82</xdr:row>
      <xdr:rowOff>134009</xdr:rowOff>
    </xdr:to>
    <xdr:sp macro="" textlink="">
      <xdr:nvSpPr>
        <xdr:cNvPr id="210" name="楕円 209"/>
        <xdr:cNvSpPr/>
      </xdr:nvSpPr>
      <xdr:spPr>
        <a:xfrm>
          <a:off x="4902200" y="140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48936</xdr:rowOff>
    </xdr:from>
    <xdr:ext cx="762000" cy="259045"/>
    <xdr:sp macro="" textlink="">
      <xdr:nvSpPr>
        <xdr:cNvPr id="211" name="人件費・物件費等の状況該当値テキスト"/>
        <xdr:cNvSpPr txBox="1"/>
      </xdr:nvSpPr>
      <xdr:spPr>
        <a:xfrm>
          <a:off x="5041900" y="1393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32722</xdr:rowOff>
    </xdr:from>
    <xdr:to>
      <xdr:col>19</xdr:col>
      <xdr:colOff>184150</xdr:colOff>
      <xdr:row>82</xdr:row>
      <xdr:rowOff>134322</xdr:rowOff>
    </xdr:to>
    <xdr:sp macro="" textlink="">
      <xdr:nvSpPr>
        <xdr:cNvPr id="212" name="楕円 211"/>
        <xdr:cNvSpPr/>
      </xdr:nvSpPr>
      <xdr:spPr>
        <a:xfrm>
          <a:off x="4064000" y="1409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144499</xdr:rowOff>
    </xdr:from>
    <xdr:ext cx="736600" cy="259045"/>
    <xdr:sp macro="" textlink="">
      <xdr:nvSpPr>
        <xdr:cNvPr id="213" name="テキスト ボックス 212"/>
        <xdr:cNvSpPr txBox="1"/>
      </xdr:nvSpPr>
      <xdr:spPr>
        <a:xfrm>
          <a:off x="3733800" y="1386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37150</xdr:rowOff>
    </xdr:from>
    <xdr:to>
      <xdr:col>15</xdr:col>
      <xdr:colOff>133350</xdr:colOff>
      <xdr:row>82</xdr:row>
      <xdr:rowOff>138750</xdr:rowOff>
    </xdr:to>
    <xdr:sp macro="" textlink="">
      <xdr:nvSpPr>
        <xdr:cNvPr id="214" name="楕円 213"/>
        <xdr:cNvSpPr/>
      </xdr:nvSpPr>
      <xdr:spPr>
        <a:xfrm>
          <a:off x="3175000" y="140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148927</xdr:rowOff>
    </xdr:from>
    <xdr:ext cx="762000" cy="259045"/>
    <xdr:sp macro="" textlink="">
      <xdr:nvSpPr>
        <xdr:cNvPr id="215" name="テキスト ボックス 214"/>
        <xdr:cNvSpPr txBox="1"/>
      </xdr:nvSpPr>
      <xdr:spPr>
        <a:xfrm>
          <a:off x="2844800" y="138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26894</xdr:rowOff>
    </xdr:from>
    <xdr:to>
      <xdr:col>11</xdr:col>
      <xdr:colOff>82550</xdr:colOff>
      <xdr:row>82</xdr:row>
      <xdr:rowOff>128494</xdr:rowOff>
    </xdr:to>
    <xdr:sp macro="" textlink="">
      <xdr:nvSpPr>
        <xdr:cNvPr id="216" name="楕円 215"/>
        <xdr:cNvSpPr/>
      </xdr:nvSpPr>
      <xdr:spPr>
        <a:xfrm>
          <a:off x="2286000" y="140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113271</xdr:rowOff>
    </xdr:from>
    <xdr:ext cx="762000" cy="259045"/>
    <xdr:sp macro="" textlink="">
      <xdr:nvSpPr>
        <xdr:cNvPr id="217" name="テキスト ボックス 216"/>
        <xdr:cNvSpPr txBox="1"/>
      </xdr:nvSpPr>
      <xdr:spPr>
        <a:xfrm>
          <a:off x="1955800" y="1417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170782</xdr:rowOff>
    </xdr:from>
    <xdr:to>
      <xdr:col>7</xdr:col>
      <xdr:colOff>31750</xdr:colOff>
      <xdr:row>82</xdr:row>
      <xdr:rowOff>100932</xdr:rowOff>
    </xdr:to>
    <xdr:sp macro="" textlink="">
      <xdr:nvSpPr>
        <xdr:cNvPr id="218" name="楕円 217"/>
        <xdr:cNvSpPr/>
      </xdr:nvSpPr>
      <xdr:spPr>
        <a:xfrm>
          <a:off x="1397000" y="1405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85709</xdr:rowOff>
    </xdr:from>
    <xdr:ext cx="762000" cy="259045"/>
    <xdr:sp macro="" textlink="">
      <xdr:nvSpPr>
        <xdr:cNvPr id="219" name="テキスト ボックス 218"/>
        <xdr:cNvSpPr txBox="1"/>
      </xdr:nvSpPr>
      <xdr:spPr>
        <a:xfrm>
          <a:off x="1066800" y="1414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98.4</a:t>
          </a:r>
          <a:r>
            <a:rPr kumimoji="1" lang="ja-JP" altLang="en-US" sz="1100">
              <a:latin typeface="ＭＳ Ｐゴシック" panose="020B0600070205080204" pitchFamily="50" charset="-128"/>
              <a:ea typeface="ＭＳ Ｐゴシック" panose="020B0600070205080204" pitchFamily="50" charset="-128"/>
            </a:rPr>
            <a:t>％で人事院勧告に準拠した給与改定により前年度比</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ポイント減となっている。以降、平成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100.7</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100.4</a:t>
          </a:r>
          <a:r>
            <a:rPr kumimoji="1" lang="ja-JP" altLang="en-US" sz="1100">
              <a:latin typeface="ＭＳ Ｐゴシック" panose="020B0600070205080204" pitchFamily="50" charset="-128"/>
              <a:ea typeface="ＭＳ Ｐゴシック" panose="020B0600070205080204" pitchFamily="50" charset="-128"/>
            </a:rPr>
            <a:t>％となり類似団体平均との乖離が大きくなっているが、要因としては、人材確保の必要性から近隣自治体の水準を考慮し、新卒初任給を国より高く設定していることや、給与制度の総合的見直しの実施時期が、国に対し１年遅れの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年度から開始していることによるものである。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地域の実情を考慮しつつ、人事院勧告に準拠した給与改定や給与制度の総合的見直しの実施により、給与水準の適正化に取り組んでいく。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の数値は調査結果が未公表のため、前年の数値を引用している）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107245</xdr:rowOff>
    </xdr:from>
    <xdr:to>
      <xdr:col>81</xdr:col>
      <xdr:colOff>44450</xdr:colOff>
      <xdr:row>88</xdr:row>
      <xdr:rowOff>107245</xdr:rowOff>
    </xdr:to>
    <xdr:cxnSp macro="">
      <xdr:nvCxnSpPr>
        <xdr:cNvPr id="253" name="直線コネクタ 252"/>
        <xdr:cNvCxnSpPr/>
      </xdr:nvCxnSpPr>
      <xdr:spPr>
        <a:xfrm>
          <a:off x="16179800" y="1519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88</xdr:row>
      <xdr:rowOff>147461</xdr:rowOff>
    </xdr:to>
    <xdr:cxnSp macro="">
      <xdr:nvCxnSpPr>
        <xdr:cNvPr id="256" name="直線コネクタ 255"/>
        <xdr:cNvCxnSpPr/>
      </xdr:nvCxnSpPr>
      <xdr:spPr>
        <a:xfrm flipV="1">
          <a:off x="15290800" y="151948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88</xdr:row>
      <xdr:rowOff>147461</xdr:rowOff>
    </xdr:to>
    <xdr:cxnSp macro="">
      <xdr:nvCxnSpPr>
        <xdr:cNvPr id="259" name="直線コネクタ 258"/>
        <xdr:cNvCxnSpPr/>
      </xdr:nvCxnSpPr>
      <xdr:spPr>
        <a:xfrm>
          <a:off x="14401800" y="1503397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117828</xdr:rowOff>
    </xdr:to>
    <xdr:cxnSp macro="">
      <xdr:nvCxnSpPr>
        <xdr:cNvPr id="262" name="直線コネクタ 261"/>
        <xdr:cNvCxnSpPr/>
      </xdr:nvCxnSpPr>
      <xdr:spPr>
        <a:xfrm>
          <a:off x="13512800" y="149267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2" name="楕円 271"/>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28522</xdr:rowOff>
    </xdr:from>
    <xdr:ext cx="762000" cy="259045"/>
    <xdr:sp macro="" textlink="">
      <xdr:nvSpPr>
        <xdr:cNvPr id="273" name="給与水準   （国との比較）該当値テキスト"/>
        <xdr:cNvSpPr txBox="1"/>
      </xdr:nvSpPr>
      <xdr:spPr>
        <a:xfrm>
          <a:off x="17106900" y="1511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4" name="楕円 273"/>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75" name="テキスト ボックス 274"/>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76" name="楕円 275"/>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77" name="テキスト ボックス 276"/>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78" name="楕円 277"/>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79" name="テキスト ボックス 278"/>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0" name="楕円 279"/>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1" name="テキスト ボックス 280"/>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行政需要が増大する中、事務処理の合理化や民間委託の推進などにより、職員数の抑制に努めているものの、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本町の地形上、消防分署が必要となるほか、ごみ収集や保育園（６園）の運営を町単独で実施しているため、類似団体の平均を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0.77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　今後も適切な定員管理に努める。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53068</xdr:rowOff>
    </xdr:from>
    <xdr:to>
      <xdr:col>81</xdr:col>
      <xdr:colOff>44450</xdr:colOff>
      <xdr:row>62</xdr:row>
      <xdr:rowOff>56515</xdr:rowOff>
    </xdr:to>
    <xdr:cxnSp macro="">
      <xdr:nvCxnSpPr>
        <xdr:cNvPr id="318" name="直線コネクタ 317"/>
        <xdr:cNvCxnSpPr/>
      </xdr:nvCxnSpPr>
      <xdr:spPr>
        <a:xfrm>
          <a:off x="16179800" y="1068296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53068</xdr:rowOff>
    </xdr:from>
    <xdr:to>
      <xdr:col>77</xdr:col>
      <xdr:colOff>44450</xdr:colOff>
      <xdr:row>62</xdr:row>
      <xdr:rowOff>73751</xdr:rowOff>
    </xdr:to>
    <xdr:cxnSp macro="">
      <xdr:nvCxnSpPr>
        <xdr:cNvPr id="321" name="直線コネクタ 320"/>
        <xdr:cNvCxnSpPr/>
      </xdr:nvCxnSpPr>
      <xdr:spPr>
        <a:xfrm flipV="1">
          <a:off x="15290800" y="1068296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73751</xdr:rowOff>
    </xdr:from>
    <xdr:to>
      <xdr:col>72</xdr:col>
      <xdr:colOff>203200</xdr:colOff>
      <xdr:row>62</xdr:row>
      <xdr:rowOff>84092</xdr:rowOff>
    </xdr:to>
    <xdr:cxnSp macro="">
      <xdr:nvCxnSpPr>
        <xdr:cNvPr id="324" name="直線コネクタ 323"/>
        <xdr:cNvCxnSpPr/>
      </xdr:nvCxnSpPr>
      <xdr:spPr>
        <a:xfrm flipV="1">
          <a:off x="14401800" y="107036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59962</xdr:rowOff>
    </xdr:from>
    <xdr:to>
      <xdr:col>68</xdr:col>
      <xdr:colOff>152400</xdr:colOff>
      <xdr:row>62</xdr:row>
      <xdr:rowOff>84092</xdr:rowOff>
    </xdr:to>
    <xdr:cxnSp macro="">
      <xdr:nvCxnSpPr>
        <xdr:cNvPr id="327" name="直線コネクタ 326"/>
        <xdr:cNvCxnSpPr/>
      </xdr:nvCxnSpPr>
      <xdr:spPr>
        <a:xfrm>
          <a:off x="13512800" y="106898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7" name="楕円 336"/>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38" name="定員管理の状況該当値テキスト"/>
        <xdr:cNvSpPr txBox="1"/>
      </xdr:nvSpPr>
      <xdr:spPr>
        <a:xfrm>
          <a:off x="17106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2268</xdr:rowOff>
    </xdr:from>
    <xdr:to>
      <xdr:col>77</xdr:col>
      <xdr:colOff>95250</xdr:colOff>
      <xdr:row>62</xdr:row>
      <xdr:rowOff>103868</xdr:rowOff>
    </xdr:to>
    <xdr:sp macro="" textlink="">
      <xdr:nvSpPr>
        <xdr:cNvPr id="339" name="楕円 338"/>
        <xdr:cNvSpPr/>
      </xdr:nvSpPr>
      <xdr:spPr>
        <a:xfrm>
          <a:off x="16129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88645</xdr:rowOff>
    </xdr:from>
    <xdr:ext cx="736600" cy="259045"/>
    <xdr:sp macro="" textlink="">
      <xdr:nvSpPr>
        <xdr:cNvPr id="340" name="テキスト ボックス 339"/>
        <xdr:cNvSpPr txBox="1"/>
      </xdr:nvSpPr>
      <xdr:spPr>
        <a:xfrm>
          <a:off x="15798800" y="10718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22951</xdr:rowOff>
    </xdr:from>
    <xdr:to>
      <xdr:col>73</xdr:col>
      <xdr:colOff>44450</xdr:colOff>
      <xdr:row>62</xdr:row>
      <xdr:rowOff>124551</xdr:rowOff>
    </xdr:to>
    <xdr:sp macro="" textlink="">
      <xdr:nvSpPr>
        <xdr:cNvPr id="341" name="楕円 340"/>
        <xdr:cNvSpPr/>
      </xdr:nvSpPr>
      <xdr:spPr>
        <a:xfrm>
          <a:off x="15240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109328</xdr:rowOff>
    </xdr:from>
    <xdr:ext cx="762000" cy="259045"/>
    <xdr:sp macro="" textlink="">
      <xdr:nvSpPr>
        <xdr:cNvPr id="342" name="テキスト ボックス 341"/>
        <xdr:cNvSpPr txBox="1"/>
      </xdr:nvSpPr>
      <xdr:spPr>
        <a:xfrm>
          <a:off x="14909800" y="1073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33292</xdr:rowOff>
    </xdr:from>
    <xdr:to>
      <xdr:col>68</xdr:col>
      <xdr:colOff>203200</xdr:colOff>
      <xdr:row>62</xdr:row>
      <xdr:rowOff>134892</xdr:rowOff>
    </xdr:to>
    <xdr:sp macro="" textlink="">
      <xdr:nvSpPr>
        <xdr:cNvPr id="343" name="楕円 342"/>
        <xdr:cNvSpPr/>
      </xdr:nvSpPr>
      <xdr:spPr>
        <a:xfrm>
          <a:off x="14351000" y="10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119669</xdr:rowOff>
    </xdr:from>
    <xdr:ext cx="762000" cy="259045"/>
    <xdr:sp macro="" textlink="">
      <xdr:nvSpPr>
        <xdr:cNvPr id="344" name="テキスト ボックス 343"/>
        <xdr:cNvSpPr txBox="1"/>
      </xdr:nvSpPr>
      <xdr:spPr>
        <a:xfrm>
          <a:off x="14020800" y="1074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9162</xdr:rowOff>
    </xdr:from>
    <xdr:to>
      <xdr:col>64</xdr:col>
      <xdr:colOff>152400</xdr:colOff>
      <xdr:row>62</xdr:row>
      <xdr:rowOff>110762</xdr:rowOff>
    </xdr:to>
    <xdr:sp macro="" textlink="">
      <xdr:nvSpPr>
        <xdr:cNvPr id="345" name="楕円 344"/>
        <xdr:cNvSpPr/>
      </xdr:nvSpPr>
      <xdr:spPr>
        <a:xfrm>
          <a:off x="134620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95539</xdr:rowOff>
    </xdr:from>
    <xdr:ext cx="762000" cy="259045"/>
    <xdr:sp macro="" textlink="">
      <xdr:nvSpPr>
        <xdr:cNvPr id="346" name="テキスト ボックス 345"/>
        <xdr:cNvSpPr txBox="1"/>
      </xdr:nvSpPr>
      <xdr:spPr>
        <a:xfrm>
          <a:off x="13131800" y="107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９年度から新規の地方債の発行を原則として当該年度の元金償還額以内に抑制してきたことや、過去の高利子の地方債の償還が終了してきていることにより、類似団体平均を大幅に下回っている。ただ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年度で償還が終わる元利償還額と比較して、平成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年度に償還が始まった元利償還額の方が大きいこと、及び公営企業に要する経費の財源とする地方債の償還の財源に充てたと認められる繰入金が増加したことにより、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ポイント増となった。</a:t>
          </a:r>
        </a:p>
        <a:p>
          <a:r>
            <a:rPr kumimoji="1" lang="ja-JP" altLang="en-US" sz="1100">
              <a:latin typeface="ＭＳ Ｐゴシック" panose="020B0600070205080204" pitchFamily="50" charset="-128"/>
              <a:ea typeface="ＭＳ Ｐゴシック" panose="020B0600070205080204" pitchFamily="50" charset="-128"/>
            </a:rPr>
            <a:t>　今後も、健全財政を念頭に置きながら地方債の活用を図り、低い水準を維持できるよう努める。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10668</xdr:rowOff>
    </xdr:to>
    <xdr:cxnSp macro="">
      <xdr:nvCxnSpPr>
        <xdr:cNvPr id="372" name="直線コネクタ 371"/>
        <xdr:cNvCxnSpPr/>
      </xdr:nvCxnSpPr>
      <xdr:spPr>
        <a:xfrm flipV="1">
          <a:off x="17018000" y="6594094"/>
          <a:ext cx="0" cy="960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154195</xdr:rowOff>
    </xdr:from>
    <xdr:ext cx="762000" cy="259045"/>
    <xdr:sp macro="" textlink="">
      <xdr:nvSpPr>
        <xdr:cNvPr id="373" name="公債費負担の状況最小値テキスト"/>
        <xdr:cNvSpPr txBox="1"/>
      </xdr:nvSpPr>
      <xdr:spPr>
        <a:xfrm>
          <a:off x="17106900" y="752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10668</xdr:rowOff>
    </xdr:from>
    <xdr:to>
      <xdr:col>81</xdr:col>
      <xdr:colOff>133350</xdr:colOff>
      <xdr:row>44</xdr:row>
      <xdr:rowOff>10668</xdr:rowOff>
    </xdr:to>
    <xdr:cxnSp macro="">
      <xdr:nvCxnSpPr>
        <xdr:cNvPr id="374" name="直線コネクタ 373"/>
        <xdr:cNvCxnSpPr/>
      </xdr:nvCxnSpPr>
      <xdr:spPr>
        <a:xfrm>
          <a:off x="16929100" y="755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5" name="公債費負担の状況最大値テキスト"/>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6" name="直線コネクタ 375"/>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59690</xdr:rowOff>
    </xdr:from>
    <xdr:to>
      <xdr:col>81</xdr:col>
      <xdr:colOff>44450</xdr:colOff>
      <xdr:row>38</xdr:row>
      <xdr:rowOff>78994</xdr:rowOff>
    </xdr:to>
    <xdr:cxnSp macro="">
      <xdr:nvCxnSpPr>
        <xdr:cNvPr id="377" name="直線コネクタ 376"/>
        <xdr:cNvCxnSpPr/>
      </xdr:nvCxnSpPr>
      <xdr:spPr>
        <a:xfrm>
          <a:off x="16179800" y="657479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78" name="公債費負担の状況平均値テキスト"/>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79" name="フローチャート: 判断 378"/>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59690</xdr:rowOff>
    </xdr:to>
    <xdr:cxnSp macro="">
      <xdr:nvCxnSpPr>
        <xdr:cNvPr id="380" name="直線コネクタ 379"/>
        <xdr:cNvCxnSpPr/>
      </xdr:nvCxnSpPr>
      <xdr:spPr>
        <a:xfrm>
          <a:off x="15290800" y="656996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1" name="フローチャート: 判断 380"/>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2" name="テキスト ボックス 381"/>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98298</xdr:rowOff>
    </xdr:to>
    <xdr:cxnSp macro="">
      <xdr:nvCxnSpPr>
        <xdr:cNvPr id="383" name="直線コネクタ 382"/>
        <xdr:cNvCxnSpPr/>
      </xdr:nvCxnSpPr>
      <xdr:spPr>
        <a:xfrm flipV="1">
          <a:off x="14401800" y="65699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4" name="フローチャート: 判断 383"/>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5" name="テキスト ボックス 384"/>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98298</xdr:rowOff>
    </xdr:from>
    <xdr:to>
      <xdr:col>68</xdr:col>
      <xdr:colOff>152400</xdr:colOff>
      <xdr:row>38</xdr:row>
      <xdr:rowOff>107950</xdr:rowOff>
    </xdr:to>
    <xdr:cxnSp macro="">
      <xdr:nvCxnSpPr>
        <xdr:cNvPr id="386" name="直線コネクタ 385"/>
        <xdr:cNvCxnSpPr/>
      </xdr:nvCxnSpPr>
      <xdr:spPr>
        <a:xfrm flipV="1">
          <a:off x="13512800" y="66133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7" name="フローチャート: 判断 386"/>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88" name="テキスト ボックス 387"/>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28194</xdr:rowOff>
    </xdr:from>
    <xdr:to>
      <xdr:col>81</xdr:col>
      <xdr:colOff>95250</xdr:colOff>
      <xdr:row>38</xdr:row>
      <xdr:rowOff>129794</xdr:rowOff>
    </xdr:to>
    <xdr:sp macro="" textlink="">
      <xdr:nvSpPr>
        <xdr:cNvPr id="396" name="楕円 395"/>
        <xdr:cNvSpPr/>
      </xdr:nvSpPr>
      <xdr:spPr>
        <a:xfrm>
          <a:off x="169672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120921</xdr:rowOff>
    </xdr:from>
    <xdr:ext cx="762000" cy="259045"/>
    <xdr:sp macro="" textlink="">
      <xdr:nvSpPr>
        <xdr:cNvPr id="397" name="公債費負担の状況該当値テキスト"/>
        <xdr:cNvSpPr txBox="1"/>
      </xdr:nvSpPr>
      <xdr:spPr>
        <a:xfrm>
          <a:off x="17106900" y="646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8890</xdr:rowOff>
    </xdr:from>
    <xdr:to>
      <xdr:col>77</xdr:col>
      <xdr:colOff>95250</xdr:colOff>
      <xdr:row>38</xdr:row>
      <xdr:rowOff>110490</xdr:rowOff>
    </xdr:to>
    <xdr:sp macro="" textlink="">
      <xdr:nvSpPr>
        <xdr:cNvPr id="398" name="楕円 397"/>
        <xdr:cNvSpPr/>
      </xdr:nvSpPr>
      <xdr:spPr>
        <a:xfrm>
          <a:off x="16129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120667</xdr:rowOff>
    </xdr:from>
    <xdr:ext cx="736600" cy="259045"/>
    <xdr:sp macro="" textlink="">
      <xdr:nvSpPr>
        <xdr:cNvPr id="399" name="テキスト ボックス 398"/>
        <xdr:cNvSpPr txBox="1"/>
      </xdr:nvSpPr>
      <xdr:spPr>
        <a:xfrm>
          <a:off x="15798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0" name="楕円 399"/>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01" name="テキスト ボックス 400"/>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47498</xdr:rowOff>
    </xdr:from>
    <xdr:to>
      <xdr:col>68</xdr:col>
      <xdr:colOff>203200</xdr:colOff>
      <xdr:row>38</xdr:row>
      <xdr:rowOff>149098</xdr:rowOff>
    </xdr:to>
    <xdr:sp macro="" textlink="">
      <xdr:nvSpPr>
        <xdr:cNvPr id="402" name="楕円 401"/>
        <xdr:cNvSpPr/>
      </xdr:nvSpPr>
      <xdr:spPr>
        <a:xfrm>
          <a:off x="143510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159275</xdr:rowOff>
    </xdr:from>
    <xdr:ext cx="762000" cy="259045"/>
    <xdr:sp macro="" textlink="">
      <xdr:nvSpPr>
        <xdr:cNvPr id="403" name="テキスト ボックス 402"/>
        <xdr:cNvSpPr txBox="1"/>
      </xdr:nvSpPr>
      <xdr:spPr>
        <a:xfrm>
          <a:off x="14020800" y="633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4" name="楕円 403"/>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5" name="テキスト ボックス 404"/>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将来負担比率はマイナスとなっており、類似団体平均を大きく下回っている。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地方債借入額の抑制や、計画的な公社からの依頼土地の買い戻しなどにより、将来負担額が減少傾向にあることに加え、将来負担額を上回る基金等の充当可能財源が確保されているためで、引き続き将来負担比率は低い状況で推移す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今後も公債費の削減や基金の確保など、低い水準を維持できるよう努める。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36" name="直線コネクタ 435"/>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37"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38" name="直線コネクタ 437"/>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1"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2" name="フローチャート: 判断 441"/>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3" name="フローチャート: 判断 442"/>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4" name="テキスト ボックス 443"/>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5" name="フローチャート: 判断 444"/>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46" name="テキスト ボックス 445"/>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47" name="フローチャート: 判断 446"/>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48" name="テキスト ボックス 447"/>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49" name="フローチャート: 判断 448"/>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0" name="テキスト ボックス 449"/>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40,843
38,362
34.28
12,696,005
12,024,693
655,848
8,252,258
6,866,509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退職不補充や住居手当の見直しなどにより、ここ数年は減少傾向となっており、平成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年度は前年度から約</a:t>
          </a:r>
          <a:r>
            <a:rPr kumimoji="1" lang="en-US" altLang="ja-JP" sz="1300">
              <a:latin typeface="ＭＳ Ｐゴシック" panose="020B0600070205080204" pitchFamily="50" charset="-128"/>
              <a:ea typeface="ＭＳ Ｐゴシック" panose="020B0600070205080204" pitchFamily="50" charset="-128"/>
            </a:rPr>
            <a:t>2,500</a:t>
          </a:r>
          <a:r>
            <a:rPr kumimoji="1" lang="ja-JP" altLang="en-US" sz="1300">
              <a:latin typeface="ＭＳ Ｐゴシック" panose="020B0600070205080204" pitchFamily="50" charset="-128"/>
              <a:ea typeface="ＭＳ Ｐゴシック" panose="020B0600070205080204" pitchFamily="50" charset="-128"/>
            </a:rPr>
            <a:t>万円の減となったが、依然として、類似団体平均を上回っている。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26416</xdr:rowOff>
    </xdr:to>
    <xdr:cxnSp macro="">
      <xdr:nvCxnSpPr>
        <xdr:cNvPr id="64" name="直線コネクタ 63"/>
        <xdr:cNvCxnSpPr/>
      </xdr:nvCxnSpPr>
      <xdr:spPr>
        <a:xfrm flipV="1">
          <a:off x="3987800" y="68249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8128</xdr:rowOff>
    </xdr:from>
    <xdr:to>
      <xdr:col>19</xdr:col>
      <xdr:colOff>187325</xdr:colOff>
      <xdr:row>40</xdr:row>
      <xdr:rowOff>26416</xdr:rowOff>
    </xdr:to>
    <xdr:cxnSp macro="">
      <xdr:nvCxnSpPr>
        <xdr:cNvPr id="67" name="直線コネクタ 66"/>
        <xdr:cNvCxnSpPr/>
      </xdr:nvCxnSpPr>
      <xdr:spPr>
        <a:xfrm>
          <a:off x="3098800" y="68661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8128</xdr:rowOff>
    </xdr:from>
    <xdr:to>
      <xdr:col>15</xdr:col>
      <xdr:colOff>98425</xdr:colOff>
      <xdr:row>40</xdr:row>
      <xdr:rowOff>76708</xdr:rowOff>
    </xdr:to>
    <xdr:cxnSp macro="">
      <xdr:nvCxnSpPr>
        <xdr:cNvPr id="70" name="直線コネクタ 69"/>
        <xdr:cNvCxnSpPr/>
      </xdr:nvCxnSpPr>
      <xdr:spPr>
        <a:xfrm flipV="1">
          <a:off x="2209800" y="68661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67564</xdr:rowOff>
    </xdr:from>
    <xdr:to>
      <xdr:col>11</xdr:col>
      <xdr:colOff>9525</xdr:colOff>
      <xdr:row>40</xdr:row>
      <xdr:rowOff>76708</xdr:rowOff>
    </xdr:to>
    <xdr:cxnSp macro="">
      <xdr:nvCxnSpPr>
        <xdr:cNvPr id="73" name="直線コネクタ 72"/>
        <xdr:cNvCxnSpPr/>
      </xdr:nvCxnSpPr>
      <xdr:spPr>
        <a:xfrm>
          <a:off x="1320800" y="6925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3" name="楕円 82"/>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167657</xdr:rowOff>
    </xdr:from>
    <xdr:ext cx="762000" cy="259045"/>
    <xdr:sp macro="" textlink="">
      <xdr:nvSpPr>
        <xdr:cNvPr id="84" name="人件費該当値テキスト"/>
        <xdr:cNvSpPr txBox="1"/>
      </xdr:nvSpPr>
      <xdr:spPr>
        <a:xfrm>
          <a:off x="4914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147066</xdr:rowOff>
    </xdr:from>
    <xdr:to>
      <xdr:col>20</xdr:col>
      <xdr:colOff>38100</xdr:colOff>
      <xdr:row>40</xdr:row>
      <xdr:rowOff>77216</xdr:rowOff>
    </xdr:to>
    <xdr:sp macro="" textlink="">
      <xdr:nvSpPr>
        <xdr:cNvPr id="85" name="楕円 84"/>
        <xdr:cNvSpPr/>
      </xdr:nvSpPr>
      <xdr:spPr>
        <a:xfrm>
          <a:off x="3937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61993</xdr:rowOff>
    </xdr:from>
    <xdr:ext cx="736600" cy="259045"/>
    <xdr:sp macro="" textlink="">
      <xdr:nvSpPr>
        <xdr:cNvPr id="86" name="テキスト ボックス 85"/>
        <xdr:cNvSpPr txBox="1"/>
      </xdr:nvSpPr>
      <xdr:spPr>
        <a:xfrm>
          <a:off x="3606800" y="691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128778</xdr:rowOff>
    </xdr:from>
    <xdr:to>
      <xdr:col>15</xdr:col>
      <xdr:colOff>149225</xdr:colOff>
      <xdr:row>40</xdr:row>
      <xdr:rowOff>58928</xdr:rowOff>
    </xdr:to>
    <xdr:sp macro="" textlink="">
      <xdr:nvSpPr>
        <xdr:cNvPr id="87" name="楕円 86"/>
        <xdr:cNvSpPr/>
      </xdr:nvSpPr>
      <xdr:spPr>
        <a:xfrm>
          <a:off x="3048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43705</xdr:rowOff>
    </xdr:from>
    <xdr:ext cx="762000" cy="259045"/>
    <xdr:sp macro="" textlink="">
      <xdr:nvSpPr>
        <xdr:cNvPr id="88" name="テキスト ボックス 87"/>
        <xdr:cNvSpPr txBox="1"/>
      </xdr:nvSpPr>
      <xdr:spPr>
        <a:xfrm>
          <a:off x="2717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25908</xdr:rowOff>
    </xdr:from>
    <xdr:to>
      <xdr:col>11</xdr:col>
      <xdr:colOff>60325</xdr:colOff>
      <xdr:row>40</xdr:row>
      <xdr:rowOff>127508</xdr:rowOff>
    </xdr:to>
    <xdr:sp macro="" textlink="">
      <xdr:nvSpPr>
        <xdr:cNvPr id="89" name="楕円 88"/>
        <xdr:cNvSpPr/>
      </xdr:nvSpPr>
      <xdr:spPr>
        <a:xfrm>
          <a:off x="2159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112285</xdr:rowOff>
    </xdr:from>
    <xdr:ext cx="762000" cy="259045"/>
    <xdr:sp macro="" textlink="">
      <xdr:nvSpPr>
        <xdr:cNvPr id="90" name="テキスト ボックス 89"/>
        <xdr:cNvSpPr txBox="1"/>
      </xdr:nvSpPr>
      <xdr:spPr>
        <a:xfrm>
          <a:off x="1828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16764</xdr:rowOff>
    </xdr:from>
    <xdr:to>
      <xdr:col>6</xdr:col>
      <xdr:colOff>171450</xdr:colOff>
      <xdr:row>40</xdr:row>
      <xdr:rowOff>118364</xdr:rowOff>
    </xdr:to>
    <xdr:sp macro="" textlink="">
      <xdr:nvSpPr>
        <xdr:cNvPr id="91" name="楕円 90"/>
        <xdr:cNvSpPr/>
      </xdr:nvSpPr>
      <xdr:spPr>
        <a:xfrm>
          <a:off x="1270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103141</xdr:rowOff>
    </xdr:from>
    <xdr:ext cx="762000" cy="259045"/>
    <xdr:sp macro="" textlink="">
      <xdr:nvSpPr>
        <xdr:cNvPr id="92" name="テキスト ボックス 91"/>
        <xdr:cNvSpPr txBox="1"/>
      </xdr:nvSpPr>
      <xdr:spPr>
        <a:xfrm>
          <a:off x="939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及び小学校の給食調理業務を民間委託していることや、正規職員の退職不補充分を賃金に振り替えていること、さらにはごみ収集、し尿処理の委託化を進めていることなどにより、物件費が大きく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年度は小中学校エアコン整備に伴い、賃借料や電気使用料が増加したものの、備品購入費などの削減に努め、</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117475</xdr:rowOff>
    </xdr:from>
    <xdr:to>
      <xdr:col>82</xdr:col>
      <xdr:colOff>107950</xdr:colOff>
      <xdr:row>18</xdr:row>
      <xdr:rowOff>88900</xdr:rowOff>
    </xdr:to>
    <xdr:cxnSp macro="">
      <xdr:nvCxnSpPr>
        <xdr:cNvPr id="129" name="直線コネクタ 128"/>
        <xdr:cNvCxnSpPr/>
      </xdr:nvCxnSpPr>
      <xdr:spPr>
        <a:xfrm flipV="1">
          <a:off x="15671800" y="30321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88900</xdr:rowOff>
    </xdr:to>
    <xdr:cxnSp macro="">
      <xdr:nvCxnSpPr>
        <xdr:cNvPr id="132" name="直線コネクタ 131"/>
        <xdr:cNvCxnSpPr/>
      </xdr:nvCxnSpPr>
      <xdr:spPr>
        <a:xfrm>
          <a:off x="14782800" y="3117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31750</xdr:rowOff>
    </xdr:from>
    <xdr:to>
      <xdr:col>73</xdr:col>
      <xdr:colOff>180975</xdr:colOff>
      <xdr:row>18</xdr:row>
      <xdr:rowOff>117475</xdr:rowOff>
    </xdr:to>
    <xdr:cxnSp macro="">
      <xdr:nvCxnSpPr>
        <xdr:cNvPr id="135" name="直線コネクタ 134"/>
        <xdr:cNvCxnSpPr/>
      </xdr:nvCxnSpPr>
      <xdr:spPr>
        <a:xfrm flipV="1">
          <a:off x="13893800" y="3117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117475</xdr:rowOff>
    </xdr:to>
    <xdr:cxnSp macro="">
      <xdr:nvCxnSpPr>
        <xdr:cNvPr id="138" name="直線コネクタ 137"/>
        <xdr:cNvCxnSpPr/>
      </xdr:nvCxnSpPr>
      <xdr:spPr>
        <a:xfrm>
          <a:off x="13004800" y="30988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0" name="テキスト ボックス 139"/>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66675</xdr:rowOff>
    </xdr:from>
    <xdr:to>
      <xdr:col>82</xdr:col>
      <xdr:colOff>158750</xdr:colOff>
      <xdr:row>17</xdr:row>
      <xdr:rowOff>168275</xdr:rowOff>
    </xdr:to>
    <xdr:sp macro="" textlink="">
      <xdr:nvSpPr>
        <xdr:cNvPr id="148" name="楕円 147"/>
        <xdr:cNvSpPr/>
      </xdr:nvSpPr>
      <xdr:spPr>
        <a:xfrm>
          <a:off x="164592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38752</xdr:rowOff>
    </xdr:from>
    <xdr:ext cx="762000" cy="259045"/>
    <xdr:sp macro="" textlink="">
      <xdr:nvSpPr>
        <xdr:cNvPr id="149" name="物件費該当値テキスト"/>
        <xdr:cNvSpPr txBox="1"/>
      </xdr:nvSpPr>
      <xdr:spPr>
        <a:xfrm>
          <a:off x="165989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50" name="楕円 149"/>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51" name="テキスト ボックス 150"/>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152400</xdr:rowOff>
    </xdr:from>
    <xdr:to>
      <xdr:col>74</xdr:col>
      <xdr:colOff>31750</xdr:colOff>
      <xdr:row>18</xdr:row>
      <xdr:rowOff>82550</xdr:rowOff>
    </xdr:to>
    <xdr:sp macro="" textlink="">
      <xdr:nvSpPr>
        <xdr:cNvPr id="152" name="楕円 151"/>
        <xdr:cNvSpPr/>
      </xdr:nvSpPr>
      <xdr:spPr>
        <a:xfrm>
          <a:off x="14732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67327</xdr:rowOff>
    </xdr:from>
    <xdr:ext cx="762000" cy="259045"/>
    <xdr:sp macro="" textlink="">
      <xdr:nvSpPr>
        <xdr:cNvPr id="153" name="テキスト ボックス 152"/>
        <xdr:cNvSpPr txBox="1"/>
      </xdr:nvSpPr>
      <xdr:spPr>
        <a:xfrm>
          <a:off x="14401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66675</xdr:rowOff>
    </xdr:from>
    <xdr:to>
      <xdr:col>69</xdr:col>
      <xdr:colOff>142875</xdr:colOff>
      <xdr:row>18</xdr:row>
      <xdr:rowOff>168275</xdr:rowOff>
    </xdr:to>
    <xdr:sp macro="" textlink="">
      <xdr:nvSpPr>
        <xdr:cNvPr id="154" name="楕円 153"/>
        <xdr:cNvSpPr/>
      </xdr:nvSpPr>
      <xdr:spPr>
        <a:xfrm>
          <a:off x="13843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153052</xdr:rowOff>
    </xdr:from>
    <xdr:ext cx="762000" cy="259045"/>
    <xdr:sp macro="" textlink="">
      <xdr:nvSpPr>
        <xdr:cNvPr id="155" name="テキスト ボックス 154"/>
        <xdr:cNvSpPr txBox="1"/>
      </xdr:nvSpPr>
      <xdr:spPr>
        <a:xfrm>
          <a:off x="135128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6" name="楕円 155"/>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7" name="テキスト ボックス 156"/>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交付対象者の減少による児童手当の減や、消費税増税対策として実施された臨時福祉給付金などの事業完了があったものの、障害者総合支援法に基づく給付費の増加に伴い、前年比</a:t>
          </a:r>
          <a:r>
            <a:rPr kumimoji="1" lang="en-US" altLang="ja-JP" sz="1300">
              <a:latin typeface="ＭＳ Ｐゴシック" panose="020B0600070205080204" pitchFamily="50" charset="-128"/>
              <a:ea typeface="ＭＳ Ｐゴシック" panose="020B0600070205080204" pitchFamily="50" charset="-128"/>
            </a:rPr>
            <a:t>5,870</a:t>
          </a:r>
          <a:r>
            <a:rPr kumimoji="1" lang="ja-JP" altLang="en-US" sz="1300">
              <a:latin typeface="ＭＳ Ｐゴシック" panose="020B0600070205080204" pitchFamily="50" charset="-128"/>
              <a:ea typeface="ＭＳ Ｐゴシック" panose="020B0600070205080204" pitchFamily="50" charset="-128"/>
            </a:rPr>
            <a:t>万円の増となった。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類似団体平均を上回っており、今後も引き続き適正化に努めていく。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58</xdr:row>
      <xdr:rowOff>159657</xdr:rowOff>
    </xdr:to>
    <xdr:cxnSp macro="">
      <xdr:nvCxnSpPr>
        <xdr:cNvPr id="192" name="直線コネクタ 191"/>
        <xdr:cNvCxnSpPr/>
      </xdr:nvCxnSpPr>
      <xdr:spPr>
        <a:xfrm>
          <a:off x="3987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159657</xdr:rowOff>
    </xdr:to>
    <xdr:cxnSp macro="">
      <xdr:nvCxnSpPr>
        <xdr:cNvPr id="195" name="直線コネクタ 194"/>
        <xdr:cNvCxnSpPr/>
      </xdr:nvCxnSpPr>
      <xdr:spPr>
        <a:xfrm>
          <a:off x="3098800" y="99568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29028</xdr:rowOff>
    </xdr:to>
    <xdr:cxnSp macro="">
      <xdr:nvCxnSpPr>
        <xdr:cNvPr id="198" name="直線コネクタ 197"/>
        <xdr:cNvCxnSpPr/>
      </xdr:nvCxnSpPr>
      <xdr:spPr>
        <a:xfrm flipV="1">
          <a:off x="2209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29028</xdr:rowOff>
    </xdr:to>
    <xdr:cxnSp macro="">
      <xdr:nvCxnSpPr>
        <xdr:cNvPr id="201" name="直線コネクタ 200"/>
        <xdr:cNvCxnSpPr/>
      </xdr:nvCxnSpPr>
      <xdr:spPr>
        <a:xfrm>
          <a:off x="1320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5" name="テキスト ボックス 204"/>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1" name="楕円 210"/>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2"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3" name="楕円 212"/>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4" name="テキスト ボックス 213"/>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9" name="楕円 218"/>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0" name="テキスト ボックス 219"/>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行に伴い後期高齢者医療特別会計や介護保険特別会計への繰出金が増加したほか、下水道事業特別会計への繰出金においても雨水整備事業費や公債費償還財源を拡充したため増加した。一方で、被保険者数の減少に伴い、国民健康保険特別会計への繰出金は、減少した。このほか、維持補修費については、除雪作業業務委託の増加などにより前年度と比べ増加し、全体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56</xdr:row>
      <xdr:rowOff>134620</xdr:rowOff>
    </xdr:to>
    <xdr:cxnSp macro="">
      <xdr:nvCxnSpPr>
        <xdr:cNvPr id="253" name="直線コネクタ 252"/>
        <xdr:cNvCxnSpPr/>
      </xdr:nvCxnSpPr>
      <xdr:spPr>
        <a:xfrm>
          <a:off x="15671800" y="9712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111760</xdr:rowOff>
    </xdr:to>
    <xdr:cxnSp macro="">
      <xdr:nvCxnSpPr>
        <xdr:cNvPr id="256" name="直線コネクタ 255"/>
        <xdr:cNvCxnSpPr/>
      </xdr:nvCxnSpPr>
      <xdr:spPr>
        <a:xfrm>
          <a:off x="14782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88900</xdr:rowOff>
    </xdr:to>
    <xdr:cxnSp macro="">
      <xdr:nvCxnSpPr>
        <xdr:cNvPr id="259" name="直線コネクタ 258"/>
        <xdr:cNvCxnSpPr/>
      </xdr:nvCxnSpPr>
      <xdr:spPr>
        <a:xfrm>
          <a:off x="13893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88900</xdr:rowOff>
    </xdr:to>
    <xdr:cxnSp macro="">
      <xdr:nvCxnSpPr>
        <xdr:cNvPr id="262" name="直線コネクタ 261"/>
        <xdr:cNvCxnSpPr/>
      </xdr:nvCxnSpPr>
      <xdr:spPr>
        <a:xfrm>
          <a:off x="13004800" y="9636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4" name="テキスト ボックス 263"/>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6" name="テキスト ボックス 265"/>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2" name="楕円 271"/>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73"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4" name="楕円 273"/>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5" name="テキスト ボックス 274"/>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80" name="楕円 279"/>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81" name="テキスト ボックス 280"/>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平成２９年度は線下補償配分交付金の皆減や神奈川県町村情報システム共同化推進事業組合負担金、消防団退職報償金などが減少したことにより、前年度比６，３００万円余りの減となり、類似団体平均を</a:t>
          </a:r>
          <a:r>
            <a:rPr kumimoji="1" lang="en-US" altLang="ja-JP" sz="1300" baseline="0">
              <a:latin typeface="ＭＳ Ｐゴシック" panose="020B0600070205080204" pitchFamily="50" charset="-128"/>
              <a:ea typeface="ＭＳ Ｐゴシック" panose="020B0600070205080204" pitchFamily="50" charset="-128"/>
            </a:rPr>
            <a:t>6.2</a:t>
          </a:r>
          <a:r>
            <a:rPr kumimoji="1" lang="ja-JP" altLang="en-US" sz="1300" baseline="0">
              <a:latin typeface="ＭＳ Ｐゴシック" panose="020B0600070205080204" pitchFamily="50" charset="-128"/>
              <a:ea typeface="ＭＳ Ｐゴシック" panose="020B0600070205080204" pitchFamily="50" charset="-128"/>
            </a:rPr>
            <a:t>ポイント下回っている。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今後見込まれる一部事務組合（ごみ処理）事業の進展による事業費の増については、ごみ処理業務委託（物件費）からの組み替えにより対応することで、全体的な費用の平準化を図る。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34</xdr:row>
      <xdr:rowOff>35560</xdr:rowOff>
    </xdr:to>
    <xdr:cxnSp macro="">
      <xdr:nvCxnSpPr>
        <xdr:cNvPr id="314" name="直線コネクタ 313"/>
        <xdr:cNvCxnSpPr/>
      </xdr:nvCxnSpPr>
      <xdr:spPr>
        <a:xfrm flipV="1">
          <a:off x="15671800" y="5819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50800</xdr:rowOff>
    </xdr:to>
    <xdr:cxnSp macro="">
      <xdr:nvCxnSpPr>
        <xdr:cNvPr id="317" name="直線コネクタ 316"/>
        <xdr:cNvCxnSpPr/>
      </xdr:nvCxnSpPr>
      <xdr:spPr>
        <a:xfrm flipV="1">
          <a:off x="14782800" y="5864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9" name="テキスト ボックス 318"/>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111760</xdr:rowOff>
    </xdr:to>
    <xdr:cxnSp macro="">
      <xdr:nvCxnSpPr>
        <xdr:cNvPr id="320" name="直線コネクタ 319"/>
        <xdr:cNvCxnSpPr/>
      </xdr:nvCxnSpPr>
      <xdr:spPr>
        <a:xfrm flipV="1">
          <a:off x="13893800" y="588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73660</xdr:rowOff>
    </xdr:from>
    <xdr:to>
      <xdr:col>69</xdr:col>
      <xdr:colOff>92075</xdr:colOff>
      <xdr:row>34</xdr:row>
      <xdr:rowOff>111760</xdr:rowOff>
    </xdr:to>
    <xdr:cxnSp macro="">
      <xdr:nvCxnSpPr>
        <xdr:cNvPr id="323" name="直線コネクタ 322"/>
        <xdr:cNvCxnSpPr/>
      </xdr:nvCxnSpPr>
      <xdr:spPr>
        <a:xfrm>
          <a:off x="13004800" y="590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5" name="テキスト ボックス 324"/>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33" name="楕円 332"/>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4" name="補助費等該当値テキスト"/>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5" name="楕円 334"/>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6" name="テキスト ボックス 335"/>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7" name="楕円 336"/>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8" name="テキスト ボックス 337"/>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60960</xdr:rowOff>
    </xdr:from>
    <xdr:to>
      <xdr:col>69</xdr:col>
      <xdr:colOff>142875</xdr:colOff>
      <xdr:row>34</xdr:row>
      <xdr:rowOff>162560</xdr:rowOff>
    </xdr:to>
    <xdr:sp macro="" textlink="">
      <xdr:nvSpPr>
        <xdr:cNvPr id="339" name="楕円 338"/>
        <xdr:cNvSpPr/>
      </xdr:nvSpPr>
      <xdr:spPr>
        <a:xfrm>
          <a:off x="13843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1287</xdr:rowOff>
    </xdr:from>
    <xdr:ext cx="762000" cy="259045"/>
    <xdr:sp macro="" textlink="">
      <xdr:nvSpPr>
        <xdr:cNvPr id="340" name="テキスト ボックス 339"/>
        <xdr:cNvSpPr txBox="1"/>
      </xdr:nvSpPr>
      <xdr:spPr>
        <a:xfrm>
          <a:off x="13512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22860</xdr:rowOff>
    </xdr:from>
    <xdr:to>
      <xdr:col>65</xdr:col>
      <xdr:colOff>53975</xdr:colOff>
      <xdr:row>34</xdr:row>
      <xdr:rowOff>124460</xdr:rowOff>
    </xdr:to>
    <xdr:sp macro="" textlink="">
      <xdr:nvSpPr>
        <xdr:cNvPr id="341" name="楕円 340"/>
        <xdr:cNvSpPr/>
      </xdr:nvSpPr>
      <xdr:spPr>
        <a:xfrm>
          <a:off x="12954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134637</xdr:rowOff>
    </xdr:from>
    <xdr:ext cx="762000" cy="259045"/>
    <xdr:sp macro="" textlink="">
      <xdr:nvSpPr>
        <xdr:cNvPr id="342" name="テキスト ボックス 341"/>
        <xdr:cNvSpPr txBox="1"/>
      </xdr:nvSpPr>
      <xdr:spPr>
        <a:xfrm>
          <a:off x="12623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平成９年度をピークに新規の地方債の発行を、原則として当該年度の元金償還額以内に抑制するなど、地方債残高の逓減を進めてきたことから、類似団体平均を大きく下回っている。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今後の地方債の活用にあたっては、中長期的な視点から財政見通しを立て、将来負担が増大しないように配慮していく。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161290</xdr:rowOff>
    </xdr:from>
    <xdr:to>
      <xdr:col>24</xdr:col>
      <xdr:colOff>25400</xdr:colOff>
      <xdr:row>74</xdr:row>
      <xdr:rowOff>5080</xdr:rowOff>
    </xdr:to>
    <xdr:cxnSp macro="">
      <xdr:nvCxnSpPr>
        <xdr:cNvPr id="375" name="直線コネクタ 374"/>
        <xdr:cNvCxnSpPr/>
      </xdr:nvCxnSpPr>
      <xdr:spPr>
        <a:xfrm>
          <a:off x="3987800" y="12677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138430</xdr:rowOff>
    </xdr:from>
    <xdr:to>
      <xdr:col>19</xdr:col>
      <xdr:colOff>187325</xdr:colOff>
      <xdr:row>73</xdr:row>
      <xdr:rowOff>161290</xdr:rowOff>
    </xdr:to>
    <xdr:cxnSp macro="">
      <xdr:nvCxnSpPr>
        <xdr:cNvPr id="378" name="直線コネクタ 377"/>
        <xdr:cNvCxnSpPr/>
      </xdr:nvCxnSpPr>
      <xdr:spPr>
        <a:xfrm>
          <a:off x="3098800" y="12654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138430</xdr:rowOff>
    </xdr:from>
    <xdr:to>
      <xdr:col>15</xdr:col>
      <xdr:colOff>98425</xdr:colOff>
      <xdr:row>74</xdr:row>
      <xdr:rowOff>73660</xdr:rowOff>
    </xdr:to>
    <xdr:cxnSp macro="">
      <xdr:nvCxnSpPr>
        <xdr:cNvPr id="381" name="直線コネクタ 380"/>
        <xdr:cNvCxnSpPr/>
      </xdr:nvCxnSpPr>
      <xdr:spPr>
        <a:xfrm flipV="1">
          <a:off x="2209800" y="12654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73660</xdr:rowOff>
    </xdr:to>
    <xdr:cxnSp macro="">
      <xdr:nvCxnSpPr>
        <xdr:cNvPr id="384" name="直線コネクタ 383"/>
        <xdr:cNvCxnSpPr/>
      </xdr:nvCxnSpPr>
      <xdr:spPr>
        <a:xfrm>
          <a:off x="1320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8" name="テキスト ボックス 387"/>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125730</xdr:rowOff>
    </xdr:from>
    <xdr:to>
      <xdr:col>24</xdr:col>
      <xdr:colOff>76200</xdr:colOff>
      <xdr:row>74</xdr:row>
      <xdr:rowOff>55880</xdr:rowOff>
    </xdr:to>
    <xdr:sp macro="" textlink="">
      <xdr:nvSpPr>
        <xdr:cNvPr id="394" name="楕円 393"/>
        <xdr:cNvSpPr/>
      </xdr:nvSpPr>
      <xdr:spPr>
        <a:xfrm>
          <a:off x="47752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142257</xdr:rowOff>
    </xdr:from>
    <xdr:ext cx="762000" cy="259045"/>
    <xdr:sp macro="" textlink="">
      <xdr:nvSpPr>
        <xdr:cNvPr id="395" name="公債費該当値テキスト"/>
        <xdr:cNvSpPr txBox="1"/>
      </xdr:nvSpPr>
      <xdr:spPr>
        <a:xfrm>
          <a:off x="49149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110490</xdr:rowOff>
    </xdr:from>
    <xdr:to>
      <xdr:col>20</xdr:col>
      <xdr:colOff>38100</xdr:colOff>
      <xdr:row>74</xdr:row>
      <xdr:rowOff>40640</xdr:rowOff>
    </xdr:to>
    <xdr:sp macro="" textlink="">
      <xdr:nvSpPr>
        <xdr:cNvPr id="396" name="楕円 395"/>
        <xdr:cNvSpPr/>
      </xdr:nvSpPr>
      <xdr:spPr>
        <a:xfrm>
          <a:off x="3937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50817</xdr:rowOff>
    </xdr:from>
    <xdr:ext cx="736600" cy="259045"/>
    <xdr:sp macro="" textlink="">
      <xdr:nvSpPr>
        <xdr:cNvPr id="397" name="テキスト ボックス 396"/>
        <xdr:cNvSpPr txBox="1"/>
      </xdr:nvSpPr>
      <xdr:spPr>
        <a:xfrm>
          <a:off x="3606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87630</xdr:rowOff>
    </xdr:from>
    <xdr:to>
      <xdr:col>15</xdr:col>
      <xdr:colOff>149225</xdr:colOff>
      <xdr:row>74</xdr:row>
      <xdr:rowOff>17780</xdr:rowOff>
    </xdr:to>
    <xdr:sp macro="" textlink="">
      <xdr:nvSpPr>
        <xdr:cNvPr id="398" name="楕円 397"/>
        <xdr:cNvSpPr/>
      </xdr:nvSpPr>
      <xdr:spPr>
        <a:xfrm>
          <a:off x="3048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27957</xdr:rowOff>
    </xdr:from>
    <xdr:ext cx="762000" cy="259045"/>
    <xdr:sp macro="" textlink="">
      <xdr:nvSpPr>
        <xdr:cNvPr id="399" name="テキスト ボックス 398"/>
        <xdr:cNvSpPr txBox="1"/>
      </xdr:nvSpPr>
      <xdr:spPr>
        <a:xfrm>
          <a:off x="2717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400" name="楕円 399"/>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401" name="テキスト ボックス 400"/>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402" name="楕円 401"/>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403" name="テキスト ボックス 402"/>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公債費が類似団体平均を大きく下回る一方で、人件費・扶助費・物件費は類似団体平均を大きく上回る状況となっている。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平成２９年度は、法人町民税や固定資産税の増加などにより、経常一般財源が増加したことにともない、</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85089</xdr:rowOff>
    </xdr:from>
    <xdr:to>
      <xdr:col>82</xdr:col>
      <xdr:colOff>107950</xdr:colOff>
      <xdr:row>81</xdr:row>
      <xdr:rowOff>31750</xdr:rowOff>
    </xdr:to>
    <xdr:cxnSp macro="">
      <xdr:nvCxnSpPr>
        <xdr:cNvPr id="436" name="直線コネクタ 435"/>
        <xdr:cNvCxnSpPr/>
      </xdr:nvCxnSpPr>
      <xdr:spPr>
        <a:xfrm flipV="1">
          <a:off x="15671800" y="13801089"/>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127000</xdr:rowOff>
    </xdr:from>
    <xdr:to>
      <xdr:col>78</xdr:col>
      <xdr:colOff>69850</xdr:colOff>
      <xdr:row>81</xdr:row>
      <xdr:rowOff>31750</xdr:rowOff>
    </xdr:to>
    <xdr:cxnSp macro="">
      <xdr:nvCxnSpPr>
        <xdr:cNvPr id="439" name="直線コネクタ 438"/>
        <xdr:cNvCxnSpPr/>
      </xdr:nvCxnSpPr>
      <xdr:spPr>
        <a:xfrm>
          <a:off x="14782800" y="1384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127000</xdr:rowOff>
    </xdr:from>
    <xdr:to>
      <xdr:col>73</xdr:col>
      <xdr:colOff>180975</xdr:colOff>
      <xdr:row>81</xdr:row>
      <xdr:rowOff>81280</xdr:rowOff>
    </xdr:to>
    <xdr:cxnSp macro="">
      <xdr:nvCxnSpPr>
        <xdr:cNvPr id="442" name="直線コネクタ 441"/>
        <xdr:cNvCxnSpPr/>
      </xdr:nvCxnSpPr>
      <xdr:spPr>
        <a:xfrm flipV="1">
          <a:off x="13893800" y="138430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149861</xdr:rowOff>
    </xdr:from>
    <xdr:to>
      <xdr:col>69</xdr:col>
      <xdr:colOff>92075</xdr:colOff>
      <xdr:row>81</xdr:row>
      <xdr:rowOff>81280</xdr:rowOff>
    </xdr:to>
    <xdr:cxnSp macro="">
      <xdr:nvCxnSpPr>
        <xdr:cNvPr id="445" name="直線コネクタ 444"/>
        <xdr:cNvCxnSpPr/>
      </xdr:nvCxnSpPr>
      <xdr:spPr>
        <a:xfrm>
          <a:off x="13004800" y="138658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47" name="テキスト ボックス 446"/>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49" name="テキスト ボックス 448"/>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34289</xdr:rowOff>
    </xdr:from>
    <xdr:to>
      <xdr:col>82</xdr:col>
      <xdr:colOff>158750</xdr:colOff>
      <xdr:row>80</xdr:row>
      <xdr:rowOff>135889</xdr:rowOff>
    </xdr:to>
    <xdr:sp macro="" textlink="">
      <xdr:nvSpPr>
        <xdr:cNvPr id="455" name="楕円 454"/>
        <xdr:cNvSpPr/>
      </xdr:nvSpPr>
      <xdr:spPr>
        <a:xfrm>
          <a:off x="164592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114316</xdr:rowOff>
    </xdr:from>
    <xdr:ext cx="762000" cy="259045"/>
    <xdr:sp macro="" textlink="">
      <xdr:nvSpPr>
        <xdr:cNvPr id="456" name="公債費以外該当値テキスト"/>
        <xdr:cNvSpPr txBox="1"/>
      </xdr:nvSpPr>
      <xdr:spPr>
        <a:xfrm>
          <a:off x="16598900" y="136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152400</xdr:rowOff>
    </xdr:from>
    <xdr:to>
      <xdr:col>78</xdr:col>
      <xdr:colOff>120650</xdr:colOff>
      <xdr:row>81</xdr:row>
      <xdr:rowOff>82550</xdr:rowOff>
    </xdr:to>
    <xdr:sp macro="" textlink="">
      <xdr:nvSpPr>
        <xdr:cNvPr id="457" name="楕円 456"/>
        <xdr:cNvSpPr/>
      </xdr:nvSpPr>
      <xdr:spPr>
        <a:xfrm>
          <a:off x="15621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67327</xdr:rowOff>
    </xdr:from>
    <xdr:ext cx="736600" cy="259045"/>
    <xdr:sp macro="" textlink="">
      <xdr:nvSpPr>
        <xdr:cNvPr id="458" name="テキスト ボックス 457"/>
        <xdr:cNvSpPr txBox="1"/>
      </xdr:nvSpPr>
      <xdr:spPr>
        <a:xfrm>
          <a:off x="15290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76200</xdr:rowOff>
    </xdr:from>
    <xdr:to>
      <xdr:col>74</xdr:col>
      <xdr:colOff>31750</xdr:colOff>
      <xdr:row>81</xdr:row>
      <xdr:rowOff>6350</xdr:rowOff>
    </xdr:to>
    <xdr:sp macro="" textlink="">
      <xdr:nvSpPr>
        <xdr:cNvPr id="459" name="楕円 458"/>
        <xdr:cNvSpPr/>
      </xdr:nvSpPr>
      <xdr:spPr>
        <a:xfrm>
          <a:off x="14732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162577</xdr:rowOff>
    </xdr:from>
    <xdr:ext cx="762000" cy="259045"/>
    <xdr:sp macro="" textlink="">
      <xdr:nvSpPr>
        <xdr:cNvPr id="460" name="テキスト ボックス 459"/>
        <xdr:cNvSpPr txBox="1"/>
      </xdr:nvSpPr>
      <xdr:spPr>
        <a:xfrm>
          <a:off x="14401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30480</xdr:rowOff>
    </xdr:from>
    <xdr:to>
      <xdr:col>69</xdr:col>
      <xdr:colOff>142875</xdr:colOff>
      <xdr:row>81</xdr:row>
      <xdr:rowOff>132080</xdr:rowOff>
    </xdr:to>
    <xdr:sp macro="" textlink="">
      <xdr:nvSpPr>
        <xdr:cNvPr id="461" name="楕円 460"/>
        <xdr:cNvSpPr/>
      </xdr:nvSpPr>
      <xdr:spPr>
        <a:xfrm>
          <a:off x="13843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116857</xdr:rowOff>
    </xdr:from>
    <xdr:ext cx="762000" cy="259045"/>
    <xdr:sp macro="" textlink="">
      <xdr:nvSpPr>
        <xdr:cNvPr id="462" name="テキスト ボックス 461"/>
        <xdr:cNvSpPr txBox="1"/>
      </xdr:nvSpPr>
      <xdr:spPr>
        <a:xfrm>
          <a:off x="13512800" y="140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99061</xdr:rowOff>
    </xdr:from>
    <xdr:to>
      <xdr:col>65</xdr:col>
      <xdr:colOff>53975</xdr:colOff>
      <xdr:row>81</xdr:row>
      <xdr:rowOff>29211</xdr:rowOff>
    </xdr:to>
    <xdr:sp macro="" textlink="">
      <xdr:nvSpPr>
        <xdr:cNvPr id="463" name="楕円 462"/>
        <xdr:cNvSpPr/>
      </xdr:nvSpPr>
      <xdr:spPr>
        <a:xfrm>
          <a:off x="12954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13988</xdr:rowOff>
    </xdr:from>
    <xdr:ext cx="762000" cy="259045"/>
    <xdr:sp macro="" textlink="">
      <xdr:nvSpPr>
        <xdr:cNvPr id="464" name="テキスト ボックス 463"/>
        <xdr:cNvSpPr txBox="1"/>
      </xdr:nvSpPr>
      <xdr:spPr>
        <a:xfrm>
          <a:off x="12623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146540</xdr:rowOff>
    </xdr:from>
    <xdr:to>
      <xdr:col>29</xdr:col>
      <xdr:colOff>127000</xdr:colOff>
      <xdr:row>16</xdr:row>
      <xdr:rowOff>152091</xdr:rowOff>
    </xdr:to>
    <xdr:cxnSp macro="">
      <xdr:nvCxnSpPr>
        <xdr:cNvPr id="52" name="直線コネクタ 51"/>
        <xdr:cNvCxnSpPr/>
      </xdr:nvCxnSpPr>
      <xdr:spPr bwMode="auto">
        <a:xfrm>
          <a:off x="5003800" y="2937365"/>
          <a:ext cx="647700" cy="5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136868</xdr:rowOff>
    </xdr:from>
    <xdr:ext cx="762000" cy="259045"/>
    <xdr:sp macro="" textlink="">
      <xdr:nvSpPr>
        <xdr:cNvPr id="53" name="人口1人当たり決算額の推移平均値テキスト130"/>
        <xdr:cNvSpPr txBox="1"/>
      </xdr:nvSpPr>
      <xdr:spPr>
        <a:xfrm>
          <a:off x="5740400" y="2927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125394</xdr:rowOff>
    </xdr:from>
    <xdr:to>
      <xdr:col>26</xdr:col>
      <xdr:colOff>50800</xdr:colOff>
      <xdr:row>16</xdr:row>
      <xdr:rowOff>146540</xdr:rowOff>
    </xdr:to>
    <xdr:cxnSp macro="">
      <xdr:nvCxnSpPr>
        <xdr:cNvPr id="55" name="直線コネクタ 54"/>
        <xdr:cNvCxnSpPr/>
      </xdr:nvCxnSpPr>
      <xdr:spPr bwMode="auto">
        <a:xfrm>
          <a:off x="4305300" y="2916219"/>
          <a:ext cx="698500" cy="21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125394</xdr:rowOff>
    </xdr:from>
    <xdr:to>
      <xdr:col>22</xdr:col>
      <xdr:colOff>114300</xdr:colOff>
      <xdr:row>16</xdr:row>
      <xdr:rowOff>154410</xdr:rowOff>
    </xdr:to>
    <xdr:cxnSp macro="">
      <xdr:nvCxnSpPr>
        <xdr:cNvPr id="58" name="直線コネクタ 57"/>
        <xdr:cNvCxnSpPr/>
      </xdr:nvCxnSpPr>
      <xdr:spPr bwMode="auto">
        <a:xfrm flipV="1">
          <a:off x="3606800" y="2916219"/>
          <a:ext cx="698500" cy="2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154410</xdr:rowOff>
    </xdr:from>
    <xdr:to>
      <xdr:col>18</xdr:col>
      <xdr:colOff>177800</xdr:colOff>
      <xdr:row>17</xdr:row>
      <xdr:rowOff>18867</xdr:rowOff>
    </xdr:to>
    <xdr:cxnSp macro="">
      <xdr:nvCxnSpPr>
        <xdr:cNvPr id="61" name="直線コネクタ 60"/>
        <xdr:cNvCxnSpPr/>
      </xdr:nvCxnSpPr>
      <xdr:spPr bwMode="auto">
        <a:xfrm flipV="1">
          <a:off x="2908300" y="2945235"/>
          <a:ext cx="698500" cy="35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101291</xdr:rowOff>
    </xdr:from>
    <xdr:to>
      <xdr:col>29</xdr:col>
      <xdr:colOff>177800</xdr:colOff>
      <xdr:row>17</xdr:row>
      <xdr:rowOff>31441</xdr:rowOff>
    </xdr:to>
    <xdr:sp macro="" textlink="">
      <xdr:nvSpPr>
        <xdr:cNvPr id="71" name="楕円 70"/>
        <xdr:cNvSpPr/>
      </xdr:nvSpPr>
      <xdr:spPr bwMode="auto">
        <a:xfrm>
          <a:off x="5600700" y="2892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117818</xdr:rowOff>
    </xdr:from>
    <xdr:ext cx="762000" cy="259045"/>
    <xdr:sp macro="" textlink="">
      <xdr:nvSpPr>
        <xdr:cNvPr id="72" name="人口1人当たり決算額の推移該当値テキスト130"/>
        <xdr:cNvSpPr txBox="1"/>
      </xdr:nvSpPr>
      <xdr:spPr>
        <a:xfrm>
          <a:off x="5740400" y="273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95740</xdr:rowOff>
    </xdr:from>
    <xdr:to>
      <xdr:col>26</xdr:col>
      <xdr:colOff>101600</xdr:colOff>
      <xdr:row>17</xdr:row>
      <xdr:rowOff>25890</xdr:rowOff>
    </xdr:to>
    <xdr:sp macro="" textlink="">
      <xdr:nvSpPr>
        <xdr:cNvPr id="73" name="楕円 72"/>
        <xdr:cNvSpPr/>
      </xdr:nvSpPr>
      <xdr:spPr bwMode="auto">
        <a:xfrm>
          <a:off x="4953000" y="288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36067</xdr:rowOff>
    </xdr:from>
    <xdr:ext cx="736600" cy="259045"/>
    <xdr:sp macro="" textlink="">
      <xdr:nvSpPr>
        <xdr:cNvPr id="74" name="テキスト ボックス 73"/>
        <xdr:cNvSpPr txBox="1"/>
      </xdr:nvSpPr>
      <xdr:spPr>
        <a:xfrm>
          <a:off x="4622800" y="265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74594</xdr:rowOff>
    </xdr:from>
    <xdr:to>
      <xdr:col>22</xdr:col>
      <xdr:colOff>165100</xdr:colOff>
      <xdr:row>17</xdr:row>
      <xdr:rowOff>4744</xdr:rowOff>
    </xdr:to>
    <xdr:sp macro="" textlink="">
      <xdr:nvSpPr>
        <xdr:cNvPr id="75" name="楕円 74"/>
        <xdr:cNvSpPr/>
      </xdr:nvSpPr>
      <xdr:spPr bwMode="auto">
        <a:xfrm>
          <a:off x="4254500" y="286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14921</xdr:rowOff>
    </xdr:from>
    <xdr:ext cx="762000" cy="259045"/>
    <xdr:sp macro="" textlink="">
      <xdr:nvSpPr>
        <xdr:cNvPr id="76" name="テキスト ボックス 75"/>
        <xdr:cNvSpPr txBox="1"/>
      </xdr:nvSpPr>
      <xdr:spPr>
        <a:xfrm>
          <a:off x="3924300" y="263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103610</xdr:rowOff>
    </xdr:from>
    <xdr:to>
      <xdr:col>19</xdr:col>
      <xdr:colOff>38100</xdr:colOff>
      <xdr:row>17</xdr:row>
      <xdr:rowOff>33760</xdr:rowOff>
    </xdr:to>
    <xdr:sp macro="" textlink="">
      <xdr:nvSpPr>
        <xdr:cNvPr id="77" name="楕円 76"/>
        <xdr:cNvSpPr/>
      </xdr:nvSpPr>
      <xdr:spPr bwMode="auto">
        <a:xfrm>
          <a:off x="3556000" y="289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43937</xdr:rowOff>
    </xdr:from>
    <xdr:ext cx="762000" cy="259045"/>
    <xdr:sp macro="" textlink="">
      <xdr:nvSpPr>
        <xdr:cNvPr id="78" name="テキスト ボックス 77"/>
        <xdr:cNvSpPr txBox="1"/>
      </xdr:nvSpPr>
      <xdr:spPr>
        <a:xfrm>
          <a:off x="3225800" y="266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139517</xdr:rowOff>
    </xdr:from>
    <xdr:to>
      <xdr:col>15</xdr:col>
      <xdr:colOff>101600</xdr:colOff>
      <xdr:row>17</xdr:row>
      <xdr:rowOff>69667</xdr:rowOff>
    </xdr:to>
    <xdr:sp macro="" textlink="">
      <xdr:nvSpPr>
        <xdr:cNvPr id="79" name="楕円 78"/>
        <xdr:cNvSpPr/>
      </xdr:nvSpPr>
      <xdr:spPr bwMode="auto">
        <a:xfrm>
          <a:off x="2857500" y="2930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79844</xdr:rowOff>
    </xdr:from>
    <xdr:ext cx="762000" cy="259045"/>
    <xdr:sp macro="" textlink="">
      <xdr:nvSpPr>
        <xdr:cNvPr id="80" name="テキスト ボックス 79"/>
        <xdr:cNvSpPr txBox="1"/>
      </xdr:nvSpPr>
      <xdr:spPr>
        <a:xfrm>
          <a:off x="2527300" y="269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213601</xdr:rowOff>
    </xdr:from>
    <xdr:to>
      <xdr:col>29</xdr:col>
      <xdr:colOff>127000</xdr:colOff>
      <xdr:row>37</xdr:row>
      <xdr:rowOff>137173</xdr:rowOff>
    </xdr:to>
    <xdr:cxnSp macro="">
      <xdr:nvCxnSpPr>
        <xdr:cNvPr id="108" name="直線コネクタ 107"/>
        <xdr:cNvCxnSpPr/>
      </xdr:nvCxnSpPr>
      <xdr:spPr bwMode="auto">
        <a:xfrm flipV="1">
          <a:off x="5651500" y="6138151"/>
          <a:ext cx="0" cy="11237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147350</xdr:rowOff>
    </xdr:from>
    <xdr:ext cx="762000" cy="259045"/>
    <xdr:sp macro="" textlink="">
      <xdr:nvSpPr>
        <xdr:cNvPr id="109" name="人口1人当たり決算額の推移最小値テキスト445"/>
        <xdr:cNvSpPr txBox="1"/>
      </xdr:nvSpPr>
      <xdr:spPr>
        <a:xfrm>
          <a:off x="5740400" y="72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137173</xdr:rowOff>
    </xdr:from>
    <xdr:to>
      <xdr:col>30</xdr:col>
      <xdr:colOff>25400</xdr:colOff>
      <xdr:row>37</xdr:row>
      <xdr:rowOff>137173</xdr:rowOff>
    </xdr:to>
    <xdr:cxnSp macro="">
      <xdr:nvCxnSpPr>
        <xdr:cNvPr id="110" name="直線コネクタ 109"/>
        <xdr:cNvCxnSpPr/>
      </xdr:nvCxnSpPr>
      <xdr:spPr bwMode="auto">
        <a:xfrm>
          <a:off x="5562600" y="7261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128528</xdr:rowOff>
    </xdr:from>
    <xdr:ext cx="762000" cy="259045"/>
    <xdr:sp macro="" textlink="">
      <xdr:nvSpPr>
        <xdr:cNvPr id="111" name="人口1人当たり決算額の推移最大値テキスト445"/>
        <xdr:cNvSpPr txBox="1"/>
      </xdr:nvSpPr>
      <xdr:spPr>
        <a:xfrm>
          <a:off x="5740400" y="588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213601</xdr:rowOff>
    </xdr:from>
    <xdr:to>
      <xdr:col>30</xdr:col>
      <xdr:colOff>25400</xdr:colOff>
      <xdr:row>33</xdr:row>
      <xdr:rowOff>213601</xdr:rowOff>
    </xdr:to>
    <xdr:cxnSp macro="">
      <xdr:nvCxnSpPr>
        <xdr:cNvPr id="112" name="直線コネクタ 111"/>
        <xdr:cNvCxnSpPr/>
      </xdr:nvCxnSpPr>
      <xdr:spPr bwMode="auto">
        <a:xfrm>
          <a:off x="5562600" y="6138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137173</xdr:rowOff>
    </xdr:from>
    <xdr:to>
      <xdr:col>29</xdr:col>
      <xdr:colOff>127000</xdr:colOff>
      <xdr:row>37</xdr:row>
      <xdr:rowOff>160338</xdr:rowOff>
    </xdr:to>
    <xdr:cxnSp macro="">
      <xdr:nvCxnSpPr>
        <xdr:cNvPr id="113" name="直線コネクタ 112"/>
        <xdr:cNvCxnSpPr/>
      </xdr:nvCxnSpPr>
      <xdr:spPr bwMode="auto">
        <a:xfrm flipV="1">
          <a:off x="5003800" y="7261873"/>
          <a:ext cx="6477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85336</xdr:rowOff>
    </xdr:from>
    <xdr:ext cx="762000" cy="259045"/>
    <xdr:sp macro="" textlink="">
      <xdr:nvSpPr>
        <xdr:cNvPr id="114" name="人口1人当たり決算額の推移平均値テキスト445"/>
        <xdr:cNvSpPr txBox="1"/>
      </xdr:nvSpPr>
      <xdr:spPr>
        <a:xfrm>
          <a:off x="5740400" y="669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240259</xdr:rowOff>
    </xdr:from>
    <xdr:to>
      <xdr:col>29</xdr:col>
      <xdr:colOff>177800</xdr:colOff>
      <xdr:row>35</xdr:row>
      <xdr:rowOff>341859</xdr:rowOff>
    </xdr:to>
    <xdr:sp macro="" textlink="">
      <xdr:nvSpPr>
        <xdr:cNvPr id="115" name="フローチャート: 判断 114"/>
        <xdr:cNvSpPr/>
      </xdr:nvSpPr>
      <xdr:spPr bwMode="auto">
        <a:xfrm>
          <a:off x="56007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160338</xdr:rowOff>
    </xdr:from>
    <xdr:to>
      <xdr:col>26</xdr:col>
      <xdr:colOff>50800</xdr:colOff>
      <xdr:row>37</xdr:row>
      <xdr:rowOff>182817</xdr:rowOff>
    </xdr:to>
    <xdr:cxnSp macro="">
      <xdr:nvCxnSpPr>
        <xdr:cNvPr id="116" name="直線コネクタ 115"/>
        <xdr:cNvCxnSpPr/>
      </xdr:nvCxnSpPr>
      <xdr:spPr bwMode="auto">
        <a:xfrm flipV="1">
          <a:off x="4305300" y="7285038"/>
          <a:ext cx="6985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237782</xdr:rowOff>
    </xdr:from>
    <xdr:to>
      <xdr:col>26</xdr:col>
      <xdr:colOff>101600</xdr:colOff>
      <xdr:row>35</xdr:row>
      <xdr:rowOff>339382</xdr:rowOff>
    </xdr:to>
    <xdr:sp macro="" textlink="">
      <xdr:nvSpPr>
        <xdr:cNvPr id="117" name="フローチャート: 判断 116"/>
        <xdr:cNvSpPr/>
      </xdr:nvSpPr>
      <xdr:spPr bwMode="auto">
        <a:xfrm>
          <a:off x="49530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6659</xdr:rowOff>
    </xdr:from>
    <xdr:ext cx="736600" cy="259045"/>
    <xdr:sp macro="" textlink="">
      <xdr:nvSpPr>
        <xdr:cNvPr id="118" name="テキスト ボックス 117"/>
        <xdr:cNvSpPr txBox="1"/>
      </xdr:nvSpPr>
      <xdr:spPr>
        <a:xfrm>
          <a:off x="4622800" y="66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168663</xdr:rowOff>
    </xdr:from>
    <xdr:to>
      <xdr:col>22</xdr:col>
      <xdr:colOff>114300</xdr:colOff>
      <xdr:row>37</xdr:row>
      <xdr:rowOff>182817</xdr:rowOff>
    </xdr:to>
    <xdr:cxnSp macro="">
      <xdr:nvCxnSpPr>
        <xdr:cNvPr id="119" name="直線コネクタ 118"/>
        <xdr:cNvCxnSpPr/>
      </xdr:nvCxnSpPr>
      <xdr:spPr bwMode="auto">
        <a:xfrm>
          <a:off x="3606800" y="7293363"/>
          <a:ext cx="698500" cy="14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238068</xdr:rowOff>
    </xdr:from>
    <xdr:to>
      <xdr:col>22</xdr:col>
      <xdr:colOff>165100</xdr:colOff>
      <xdr:row>35</xdr:row>
      <xdr:rowOff>339668</xdr:rowOff>
    </xdr:to>
    <xdr:sp macro="" textlink="">
      <xdr:nvSpPr>
        <xdr:cNvPr id="120" name="フローチャート: 判断 119"/>
        <xdr:cNvSpPr/>
      </xdr:nvSpPr>
      <xdr:spPr bwMode="auto">
        <a:xfrm>
          <a:off x="42545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6945</xdr:rowOff>
    </xdr:from>
    <xdr:ext cx="762000" cy="259045"/>
    <xdr:sp macro="" textlink="">
      <xdr:nvSpPr>
        <xdr:cNvPr id="121" name="テキスト ボックス 120"/>
        <xdr:cNvSpPr txBox="1"/>
      </xdr:nvSpPr>
      <xdr:spPr>
        <a:xfrm>
          <a:off x="39243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168663</xdr:rowOff>
    </xdr:from>
    <xdr:to>
      <xdr:col>18</xdr:col>
      <xdr:colOff>177800</xdr:colOff>
      <xdr:row>37</xdr:row>
      <xdr:rowOff>169805</xdr:rowOff>
    </xdr:to>
    <xdr:cxnSp macro="">
      <xdr:nvCxnSpPr>
        <xdr:cNvPr id="122" name="直線コネクタ 121"/>
        <xdr:cNvCxnSpPr/>
      </xdr:nvCxnSpPr>
      <xdr:spPr bwMode="auto">
        <a:xfrm flipV="1">
          <a:off x="2908300" y="7293363"/>
          <a:ext cx="698500" cy="1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262699</xdr:rowOff>
    </xdr:from>
    <xdr:to>
      <xdr:col>19</xdr:col>
      <xdr:colOff>38100</xdr:colOff>
      <xdr:row>36</xdr:row>
      <xdr:rowOff>21399</xdr:rowOff>
    </xdr:to>
    <xdr:sp macro="" textlink="">
      <xdr:nvSpPr>
        <xdr:cNvPr id="123" name="フローチャート: 判断 122"/>
        <xdr:cNvSpPr/>
      </xdr:nvSpPr>
      <xdr:spPr bwMode="auto">
        <a:xfrm>
          <a:off x="3556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31576</xdr:rowOff>
    </xdr:from>
    <xdr:ext cx="762000" cy="259045"/>
    <xdr:sp macro="" textlink="">
      <xdr:nvSpPr>
        <xdr:cNvPr id="124" name="テキスト ボックス 123"/>
        <xdr:cNvSpPr txBox="1"/>
      </xdr:nvSpPr>
      <xdr:spPr>
        <a:xfrm>
          <a:off x="32258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229305</xdr:rowOff>
    </xdr:from>
    <xdr:to>
      <xdr:col>15</xdr:col>
      <xdr:colOff>101600</xdr:colOff>
      <xdr:row>35</xdr:row>
      <xdr:rowOff>330905</xdr:rowOff>
    </xdr:to>
    <xdr:sp macro="" textlink="">
      <xdr:nvSpPr>
        <xdr:cNvPr id="125" name="フローチャート: 判断 124"/>
        <xdr:cNvSpPr/>
      </xdr:nvSpPr>
      <xdr:spPr bwMode="auto">
        <a:xfrm>
          <a:off x="2857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341082</xdr:rowOff>
    </xdr:from>
    <xdr:ext cx="762000" cy="259045"/>
    <xdr:sp macro="" textlink="">
      <xdr:nvSpPr>
        <xdr:cNvPr id="126" name="テキスト ボックス 125"/>
        <xdr:cNvSpPr txBox="1"/>
      </xdr:nvSpPr>
      <xdr:spPr>
        <a:xfrm>
          <a:off x="2527300" y="660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86373</xdr:rowOff>
    </xdr:from>
    <xdr:to>
      <xdr:col>29</xdr:col>
      <xdr:colOff>177800</xdr:colOff>
      <xdr:row>37</xdr:row>
      <xdr:rowOff>187973</xdr:rowOff>
    </xdr:to>
    <xdr:sp macro="" textlink="">
      <xdr:nvSpPr>
        <xdr:cNvPr id="132" name="楕円 131"/>
        <xdr:cNvSpPr/>
      </xdr:nvSpPr>
      <xdr:spPr bwMode="auto">
        <a:xfrm>
          <a:off x="5600700" y="721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166400</xdr:rowOff>
    </xdr:from>
    <xdr:ext cx="762000" cy="259045"/>
    <xdr:sp macro="" textlink="">
      <xdr:nvSpPr>
        <xdr:cNvPr id="133" name="人口1人当たり決算額の推移該当値テキスト445"/>
        <xdr:cNvSpPr txBox="1"/>
      </xdr:nvSpPr>
      <xdr:spPr>
        <a:xfrm>
          <a:off x="5740400" y="711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109538</xdr:rowOff>
    </xdr:from>
    <xdr:to>
      <xdr:col>26</xdr:col>
      <xdr:colOff>101600</xdr:colOff>
      <xdr:row>37</xdr:row>
      <xdr:rowOff>211138</xdr:rowOff>
    </xdr:to>
    <xdr:sp macro="" textlink="">
      <xdr:nvSpPr>
        <xdr:cNvPr id="134" name="楕円 133"/>
        <xdr:cNvSpPr/>
      </xdr:nvSpPr>
      <xdr:spPr bwMode="auto">
        <a:xfrm>
          <a:off x="4953000" y="723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195915</xdr:rowOff>
    </xdr:from>
    <xdr:ext cx="736600" cy="259045"/>
    <xdr:sp macro="" textlink="">
      <xdr:nvSpPr>
        <xdr:cNvPr id="135" name="テキスト ボックス 134"/>
        <xdr:cNvSpPr txBox="1"/>
      </xdr:nvSpPr>
      <xdr:spPr>
        <a:xfrm>
          <a:off x="4622800" y="7320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132017</xdr:rowOff>
    </xdr:from>
    <xdr:to>
      <xdr:col>22</xdr:col>
      <xdr:colOff>165100</xdr:colOff>
      <xdr:row>37</xdr:row>
      <xdr:rowOff>233617</xdr:rowOff>
    </xdr:to>
    <xdr:sp macro="" textlink="">
      <xdr:nvSpPr>
        <xdr:cNvPr id="136" name="楕円 135"/>
        <xdr:cNvSpPr/>
      </xdr:nvSpPr>
      <xdr:spPr bwMode="auto">
        <a:xfrm>
          <a:off x="4254500" y="7256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218394</xdr:rowOff>
    </xdr:from>
    <xdr:ext cx="762000" cy="259045"/>
    <xdr:sp macro="" textlink="">
      <xdr:nvSpPr>
        <xdr:cNvPr id="137" name="テキスト ボックス 136"/>
        <xdr:cNvSpPr txBox="1"/>
      </xdr:nvSpPr>
      <xdr:spPr>
        <a:xfrm>
          <a:off x="3924300" y="734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117863</xdr:rowOff>
    </xdr:from>
    <xdr:to>
      <xdr:col>19</xdr:col>
      <xdr:colOff>38100</xdr:colOff>
      <xdr:row>37</xdr:row>
      <xdr:rowOff>219463</xdr:rowOff>
    </xdr:to>
    <xdr:sp macro="" textlink="">
      <xdr:nvSpPr>
        <xdr:cNvPr id="138" name="楕円 137"/>
        <xdr:cNvSpPr/>
      </xdr:nvSpPr>
      <xdr:spPr bwMode="auto">
        <a:xfrm>
          <a:off x="3556000" y="7242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204240</xdr:rowOff>
    </xdr:from>
    <xdr:ext cx="762000" cy="259045"/>
    <xdr:sp macro="" textlink="">
      <xdr:nvSpPr>
        <xdr:cNvPr id="139" name="テキスト ボックス 138"/>
        <xdr:cNvSpPr txBox="1"/>
      </xdr:nvSpPr>
      <xdr:spPr>
        <a:xfrm>
          <a:off x="3225800" y="732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119005</xdr:rowOff>
    </xdr:from>
    <xdr:to>
      <xdr:col>15</xdr:col>
      <xdr:colOff>101600</xdr:colOff>
      <xdr:row>37</xdr:row>
      <xdr:rowOff>220605</xdr:rowOff>
    </xdr:to>
    <xdr:sp macro="" textlink="">
      <xdr:nvSpPr>
        <xdr:cNvPr id="140" name="楕円 139"/>
        <xdr:cNvSpPr/>
      </xdr:nvSpPr>
      <xdr:spPr bwMode="auto">
        <a:xfrm>
          <a:off x="2857500" y="724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205382</xdr:rowOff>
    </xdr:from>
    <xdr:ext cx="762000" cy="259045"/>
    <xdr:sp macro="" textlink="">
      <xdr:nvSpPr>
        <xdr:cNvPr id="141" name="テキスト ボックス 140"/>
        <xdr:cNvSpPr txBox="1"/>
      </xdr:nvSpPr>
      <xdr:spPr>
        <a:xfrm>
          <a:off x="2527300" y="733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40,843
38,362
34.28
12,696,005
12,024,693
655,848
8,252,258
6,866,509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14427</xdr:rowOff>
    </xdr:from>
    <xdr:to>
      <xdr:col>24</xdr:col>
      <xdr:colOff>63500</xdr:colOff>
      <xdr:row>35</xdr:row>
      <xdr:rowOff>22047</xdr:rowOff>
    </xdr:to>
    <xdr:cxnSp macro="">
      <xdr:nvCxnSpPr>
        <xdr:cNvPr id="61" name="直線コネクタ 60"/>
        <xdr:cNvCxnSpPr/>
      </xdr:nvCxnSpPr>
      <xdr:spPr>
        <a:xfrm>
          <a:off x="3797300" y="601517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157416</xdr:rowOff>
    </xdr:from>
    <xdr:to>
      <xdr:col>19</xdr:col>
      <xdr:colOff>177800</xdr:colOff>
      <xdr:row>35</xdr:row>
      <xdr:rowOff>14427</xdr:rowOff>
    </xdr:to>
    <xdr:cxnSp macro="">
      <xdr:nvCxnSpPr>
        <xdr:cNvPr id="64" name="直線コネクタ 63"/>
        <xdr:cNvCxnSpPr/>
      </xdr:nvCxnSpPr>
      <xdr:spPr>
        <a:xfrm>
          <a:off x="2908300" y="5986716"/>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157416</xdr:rowOff>
    </xdr:from>
    <xdr:to>
      <xdr:col>15</xdr:col>
      <xdr:colOff>50800</xdr:colOff>
      <xdr:row>35</xdr:row>
      <xdr:rowOff>18980</xdr:rowOff>
    </xdr:to>
    <xdr:cxnSp macro="">
      <xdr:nvCxnSpPr>
        <xdr:cNvPr id="67" name="直線コネクタ 66"/>
        <xdr:cNvCxnSpPr/>
      </xdr:nvCxnSpPr>
      <xdr:spPr>
        <a:xfrm flipV="1">
          <a:off x="2019300" y="5986716"/>
          <a:ext cx="889000" cy="3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18980</xdr:rowOff>
    </xdr:from>
    <xdr:to>
      <xdr:col>10</xdr:col>
      <xdr:colOff>114300</xdr:colOff>
      <xdr:row>35</xdr:row>
      <xdr:rowOff>37078</xdr:rowOff>
    </xdr:to>
    <xdr:cxnSp macro="">
      <xdr:nvCxnSpPr>
        <xdr:cNvPr id="70" name="直線コネクタ 69"/>
        <xdr:cNvCxnSpPr/>
      </xdr:nvCxnSpPr>
      <xdr:spPr>
        <a:xfrm flipV="1">
          <a:off x="1130300" y="60197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142697</xdr:rowOff>
    </xdr:from>
    <xdr:to>
      <xdr:col>24</xdr:col>
      <xdr:colOff>114300</xdr:colOff>
      <xdr:row>35</xdr:row>
      <xdr:rowOff>72847</xdr:rowOff>
    </xdr:to>
    <xdr:sp macro="" textlink="">
      <xdr:nvSpPr>
        <xdr:cNvPr id="80" name="楕円 79"/>
        <xdr:cNvSpPr/>
      </xdr:nvSpPr>
      <xdr:spPr>
        <a:xfrm>
          <a:off x="4584700" y="59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165574</xdr:rowOff>
    </xdr:from>
    <xdr:ext cx="534377" cy="259045"/>
    <xdr:sp macro="" textlink="">
      <xdr:nvSpPr>
        <xdr:cNvPr id="81" name="人件費該当値テキスト"/>
        <xdr:cNvSpPr txBox="1"/>
      </xdr:nvSpPr>
      <xdr:spPr>
        <a:xfrm>
          <a:off x="4686300" y="5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135077</xdr:rowOff>
    </xdr:from>
    <xdr:to>
      <xdr:col>20</xdr:col>
      <xdr:colOff>38100</xdr:colOff>
      <xdr:row>35</xdr:row>
      <xdr:rowOff>65227</xdr:rowOff>
    </xdr:to>
    <xdr:sp macro="" textlink="">
      <xdr:nvSpPr>
        <xdr:cNvPr id="82" name="楕円 81"/>
        <xdr:cNvSpPr/>
      </xdr:nvSpPr>
      <xdr:spPr>
        <a:xfrm>
          <a:off x="3746500" y="59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81754</xdr:rowOff>
    </xdr:from>
    <xdr:ext cx="534377" cy="259045"/>
    <xdr:sp macro="" textlink="">
      <xdr:nvSpPr>
        <xdr:cNvPr id="83" name="テキスト ボックス 82"/>
        <xdr:cNvSpPr txBox="1"/>
      </xdr:nvSpPr>
      <xdr:spPr>
        <a:xfrm>
          <a:off x="3530111" y="57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106616</xdr:rowOff>
    </xdr:from>
    <xdr:to>
      <xdr:col>15</xdr:col>
      <xdr:colOff>101600</xdr:colOff>
      <xdr:row>35</xdr:row>
      <xdr:rowOff>36766</xdr:rowOff>
    </xdr:to>
    <xdr:sp macro="" textlink="">
      <xdr:nvSpPr>
        <xdr:cNvPr id="84" name="楕円 83"/>
        <xdr:cNvSpPr/>
      </xdr:nvSpPr>
      <xdr:spPr>
        <a:xfrm>
          <a:off x="2857500" y="59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53293</xdr:rowOff>
    </xdr:from>
    <xdr:ext cx="534377" cy="259045"/>
    <xdr:sp macro="" textlink="">
      <xdr:nvSpPr>
        <xdr:cNvPr id="85" name="テキスト ボックス 84"/>
        <xdr:cNvSpPr txBox="1"/>
      </xdr:nvSpPr>
      <xdr:spPr>
        <a:xfrm>
          <a:off x="2641111" y="57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139630</xdr:rowOff>
    </xdr:from>
    <xdr:to>
      <xdr:col>10</xdr:col>
      <xdr:colOff>165100</xdr:colOff>
      <xdr:row>35</xdr:row>
      <xdr:rowOff>69780</xdr:rowOff>
    </xdr:to>
    <xdr:sp macro="" textlink="">
      <xdr:nvSpPr>
        <xdr:cNvPr id="86" name="楕円 85"/>
        <xdr:cNvSpPr/>
      </xdr:nvSpPr>
      <xdr:spPr>
        <a:xfrm>
          <a:off x="1968500" y="59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86307</xdr:rowOff>
    </xdr:from>
    <xdr:ext cx="534377" cy="259045"/>
    <xdr:sp macro="" textlink="">
      <xdr:nvSpPr>
        <xdr:cNvPr id="87" name="テキスト ボックス 86"/>
        <xdr:cNvSpPr txBox="1"/>
      </xdr:nvSpPr>
      <xdr:spPr>
        <a:xfrm>
          <a:off x="1752111" y="57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157728</xdr:rowOff>
    </xdr:from>
    <xdr:to>
      <xdr:col>6</xdr:col>
      <xdr:colOff>38100</xdr:colOff>
      <xdr:row>35</xdr:row>
      <xdr:rowOff>87878</xdr:rowOff>
    </xdr:to>
    <xdr:sp macro="" textlink="">
      <xdr:nvSpPr>
        <xdr:cNvPr id="88" name="楕円 87"/>
        <xdr:cNvSpPr/>
      </xdr:nvSpPr>
      <xdr:spPr>
        <a:xfrm>
          <a:off x="1079500" y="59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104405</xdr:rowOff>
    </xdr:from>
    <xdr:ext cx="534377" cy="259045"/>
    <xdr:sp macro="" textlink="">
      <xdr:nvSpPr>
        <xdr:cNvPr id="89" name="テキスト ボックス 88"/>
        <xdr:cNvSpPr txBox="1"/>
      </xdr:nvSpPr>
      <xdr:spPr>
        <a:xfrm>
          <a:off x="863111" y="57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77754</xdr:rowOff>
    </xdr:from>
    <xdr:to>
      <xdr:col>24</xdr:col>
      <xdr:colOff>63500</xdr:colOff>
      <xdr:row>57</xdr:row>
      <xdr:rowOff>79889</xdr:rowOff>
    </xdr:to>
    <xdr:cxnSp macro="">
      <xdr:nvCxnSpPr>
        <xdr:cNvPr id="116" name="直線コネクタ 115"/>
        <xdr:cNvCxnSpPr/>
      </xdr:nvCxnSpPr>
      <xdr:spPr>
        <a:xfrm>
          <a:off x="3797300" y="9850404"/>
          <a:ext cx="8382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77754</xdr:rowOff>
    </xdr:from>
    <xdr:to>
      <xdr:col>19</xdr:col>
      <xdr:colOff>177800</xdr:colOff>
      <xdr:row>57</xdr:row>
      <xdr:rowOff>82353</xdr:rowOff>
    </xdr:to>
    <xdr:cxnSp macro="">
      <xdr:nvCxnSpPr>
        <xdr:cNvPr id="119" name="直線コネクタ 118"/>
        <xdr:cNvCxnSpPr/>
      </xdr:nvCxnSpPr>
      <xdr:spPr>
        <a:xfrm flipV="1">
          <a:off x="2908300" y="9850404"/>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82353</xdr:rowOff>
    </xdr:from>
    <xdr:to>
      <xdr:col>15</xdr:col>
      <xdr:colOff>50800</xdr:colOff>
      <xdr:row>57</xdr:row>
      <xdr:rowOff>83515</xdr:rowOff>
    </xdr:to>
    <xdr:cxnSp macro="">
      <xdr:nvCxnSpPr>
        <xdr:cNvPr id="122" name="直線コネクタ 121"/>
        <xdr:cNvCxnSpPr/>
      </xdr:nvCxnSpPr>
      <xdr:spPr>
        <a:xfrm flipV="1">
          <a:off x="2019300" y="9855003"/>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83515</xdr:rowOff>
    </xdr:from>
    <xdr:to>
      <xdr:col>10</xdr:col>
      <xdr:colOff>114300</xdr:colOff>
      <xdr:row>57</xdr:row>
      <xdr:rowOff>100084</xdr:rowOff>
    </xdr:to>
    <xdr:cxnSp macro="">
      <xdr:nvCxnSpPr>
        <xdr:cNvPr id="125" name="直線コネクタ 124"/>
        <xdr:cNvCxnSpPr/>
      </xdr:nvCxnSpPr>
      <xdr:spPr>
        <a:xfrm flipV="1">
          <a:off x="1130300" y="9856165"/>
          <a:ext cx="889000" cy="1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128540</xdr:rowOff>
    </xdr:from>
    <xdr:ext cx="534377" cy="259045"/>
    <xdr:sp macro="" textlink="">
      <xdr:nvSpPr>
        <xdr:cNvPr id="127" name="テキスト ボックス 126"/>
        <xdr:cNvSpPr txBox="1"/>
      </xdr:nvSpPr>
      <xdr:spPr>
        <a:xfrm>
          <a:off x="1752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29" name="テキスト ボックス 128"/>
        <xdr:cNvSpPr txBox="1"/>
      </xdr:nvSpPr>
      <xdr:spPr>
        <a:xfrm>
          <a:off x="863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29089</xdr:rowOff>
    </xdr:from>
    <xdr:to>
      <xdr:col>24</xdr:col>
      <xdr:colOff>114300</xdr:colOff>
      <xdr:row>57</xdr:row>
      <xdr:rowOff>130689</xdr:rowOff>
    </xdr:to>
    <xdr:sp macro="" textlink="">
      <xdr:nvSpPr>
        <xdr:cNvPr id="135" name="楕円 134"/>
        <xdr:cNvSpPr/>
      </xdr:nvSpPr>
      <xdr:spPr>
        <a:xfrm>
          <a:off x="4584700" y="980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115466</xdr:rowOff>
    </xdr:from>
    <xdr:ext cx="534377" cy="259045"/>
    <xdr:sp macro="" textlink="">
      <xdr:nvSpPr>
        <xdr:cNvPr id="136" name="物件費該当値テキスト"/>
        <xdr:cNvSpPr txBox="1"/>
      </xdr:nvSpPr>
      <xdr:spPr>
        <a:xfrm>
          <a:off x="4686300" y="97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26954</xdr:rowOff>
    </xdr:from>
    <xdr:to>
      <xdr:col>20</xdr:col>
      <xdr:colOff>38100</xdr:colOff>
      <xdr:row>57</xdr:row>
      <xdr:rowOff>128554</xdr:rowOff>
    </xdr:to>
    <xdr:sp macro="" textlink="">
      <xdr:nvSpPr>
        <xdr:cNvPr id="137" name="楕円 136"/>
        <xdr:cNvSpPr/>
      </xdr:nvSpPr>
      <xdr:spPr>
        <a:xfrm>
          <a:off x="3746500" y="97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119681</xdr:rowOff>
    </xdr:from>
    <xdr:ext cx="534377" cy="259045"/>
    <xdr:sp macro="" textlink="">
      <xdr:nvSpPr>
        <xdr:cNvPr id="138" name="テキスト ボックス 137"/>
        <xdr:cNvSpPr txBox="1"/>
      </xdr:nvSpPr>
      <xdr:spPr>
        <a:xfrm>
          <a:off x="3530111" y="98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31553</xdr:rowOff>
    </xdr:from>
    <xdr:to>
      <xdr:col>15</xdr:col>
      <xdr:colOff>101600</xdr:colOff>
      <xdr:row>57</xdr:row>
      <xdr:rowOff>133153</xdr:rowOff>
    </xdr:to>
    <xdr:sp macro="" textlink="">
      <xdr:nvSpPr>
        <xdr:cNvPr id="139" name="楕円 138"/>
        <xdr:cNvSpPr/>
      </xdr:nvSpPr>
      <xdr:spPr>
        <a:xfrm>
          <a:off x="2857500" y="98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124280</xdr:rowOff>
    </xdr:from>
    <xdr:ext cx="534377" cy="259045"/>
    <xdr:sp macro="" textlink="">
      <xdr:nvSpPr>
        <xdr:cNvPr id="140" name="テキスト ボックス 139"/>
        <xdr:cNvSpPr txBox="1"/>
      </xdr:nvSpPr>
      <xdr:spPr>
        <a:xfrm>
          <a:off x="2641111" y="98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32715</xdr:rowOff>
    </xdr:from>
    <xdr:to>
      <xdr:col>10</xdr:col>
      <xdr:colOff>165100</xdr:colOff>
      <xdr:row>57</xdr:row>
      <xdr:rowOff>134315</xdr:rowOff>
    </xdr:to>
    <xdr:sp macro="" textlink="">
      <xdr:nvSpPr>
        <xdr:cNvPr id="141" name="楕円 140"/>
        <xdr:cNvSpPr/>
      </xdr:nvSpPr>
      <xdr:spPr>
        <a:xfrm>
          <a:off x="1968500" y="98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125442</xdr:rowOff>
    </xdr:from>
    <xdr:ext cx="534377" cy="259045"/>
    <xdr:sp macro="" textlink="">
      <xdr:nvSpPr>
        <xdr:cNvPr id="142" name="テキスト ボックス 141"/>
        <xdr:cNvSpPr txBox="1"/>
      </xdr:nvSpPr>
      <xdr:spPr>
        <a:xfrm>
          <a:off x="1752111" y="98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49284</xdr:rowOff>
    </xdr:from>
    <xdr:to>
      <xdr:col>6</xdr:col>
      <xdr:colOff>38100</xdr:colOff>
      <xdr:row>57</xdr:row>
      <xdr:rowOff>150884</xdr:rowOff>
    </xdr:to>
    <xdr:sp macro="" textlink="">
      <xdr:nvSpPr>
        <xdr:cNvPr id="143" name="楕円 142"/>
        <xdr:cNvSpPr/>
      </xdr:nvSpPr>
      <xdr:spPr>
        <a:xfrm>
          <a:off x="1079500" y="9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142011</xdr:rowOff>
    </xdr:from>
    <xdr:ext cx="534377" cy="259045"/>
    <xdr:sp macro="" textlink="">
      <xdr:nvSpPr>
        <xdr:cNvPr id="144" name="テキスト ボックス 143"/>
        <xdr:cNvSpPr txBox="1"/>
      </xdr:nvSpPr>
      <xdr:spPr>
        <a:xfrm>
          <a:off x="863111" y="99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54477</xdr:rowOff>
    </xdr:from>
    <xdr:to>
      <xdr:col>24</xdr:col>
      <xdr:colOff>63500</xdr:colOff>
      <xdr:row>78</xdr:row>
      <xdr:rowOff>69611</xdr:rowOff>
    </xdr:to>
    <xdr:cxnSp macro="">
      <xdr:nvCxnSpPr>
        <xdr:cNvPr id="171" name="直線コネクタ 170"/>
        <xdr:cNvCxnSpPr/>
      </xdr:nvCxnSpPr>
      <xdr:spPr>
        <a:xfrm flipV="1">
          <a:off x="3797300" y="13427577"/>
          <a:ext cx="8382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48626</xdr:rowOff>
    </xdr:from>
    <xdr:to>
      <xdr:col>19</xdr:col>
      <xdr:colOff>177800</xdr:colOff>
      <xdr:row>78</xdr:row>
      <xdr:rowOff>69611</xdr:rowOff>
    </xdr:to>
    <xdr:cxnSp macro="">
      <xdr:nvCxnSpPr>
        <xdr:cNvPr id="174" name="直線コネクタ 173"/>
        <xdr:cNvCxnSpPr/>
      </xdr:nvCxnSpPr>
      <xdr:spPr>
        <a:xfrm>
          <a:off x="2908300" y="13421726"/>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48626</xdr:rowOff>
    </xdr:from>
    <xdr:to>
      <xdr:col>15</xdr:col>
      <xdr:colOff>50800</xdr:colOff>
      <xdr:row>78</xdr:row>
      <xdr:rowOff>52375</xdr:rowOff>
    </xdr:to>
    <xdr:cxnSp macro="">
      <xdr:nvCxnSpPr>
        <xdr:cNvPr id="177" name="直線コネクタ 176"/>
        <xdr:cNvCxnSpPr/>
      </xdr:nvCxnSpPr>
      <xdr:spPr>
        <a:xfrm flipV="1">
          <a:off x="2019300" y="13421726"/>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7204</xdr:rowOff>
    </xdr:from>
    <xdr:to>
      <xdr:col>10</xdr:col>
      <xdr:colOff>114300</xdr:colOff>
      <xdr:row>78</xdr:row>
      <xdr:rowOff>52375</xdr:rowOff>
    </xdr:to>
    <xdr:cxnSp macro="">
      <xdr:nvCxnSpPr>
        <xdr:cNvPr id="180" name="直線コネクタ 179"/>
        <xdr:cNvCxnSpPr/>
      </xdr:nvCxnSpPr>
      <xdr:spPr>
        <a:xfrm>
          <a:off x="1130300" y="13380304"/>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3677</xdr:rowOff>
    </xdr:from>
    <xdr:to>
      <xdr:col>24</xdr:col>
      <xdr:colOff>114300</xdr:colOff>
      <xdr:row>78</xdr:row>
      <xdr:rowOff>105277</xdr:rowOff>
    </xdr:to>
    <xdr:sp macro="" textlink="">
      <xdr:nvSpPr>
        <xdr:cNvPr id="190" name="楕円 189"/>
        <xdr:cNvSpPr/>
      </xdr:nvSpPr>
      <xdr:spPr>
        <a:xfrm>
          <a:off x="4584700" y="133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90054</xdr:rowOff>
    </xdr:from>
    <xdr:ext cx="469744" cy="259045"/>
    <xdr:sp macro="" textlink="">
      <xdr:nvSpPr>
        <xdr:cNvPr id="191" name="維持補修費該当値テキスト"/>
        <xdr:cNvSpPr txBox="1"/>
      </xdr:nvSpPr>
      <xdr:spPr>
        <a:xfrm>
          <a:off x="4686300" y="1329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18811</xdr:rowOff>
    </xdr:from>
    <xdr:to>
      <xdr:col>20</xdr:col>
      <xdr:colOff>38100</xdr:colOff>
      <xdr:row>78</xdr:row>
      <xdr:rowOff>120411</xdr:rowOff>
    </xdr:to>
    <xdr:sp macro="" textlink="">
      <xdr:nvSpPr>
        <xdr:cNvPr id="192" name="楕円 191"/>
        <xdr:cNvSpPr/>
      </xdr:nvSpPr>
      <xdr:spPr>
        <a:xfrm>
          <a:off x="3746500" y="133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111538</xdr:rowOff>
    </xdr:from>
    <xdr:ext cx="469744" cy="259045"/>
    <xdr:sp macro="" textlink="">
      <xdr:nvSpPr>
        <xdr:cNvPr id="193" name="テキスト ボックス 192"/>
        <xdr:cNvSpPr txBox="1"/>
      </xdr:nvSpPr>
      <xdr:spPr>
        <a:xfrm>
          <a:off x="3562428" y="1348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169276</xdr:rowOff>
    </xdr:from>
    <xdr:to>
      <xdr:col>15</xdr:col>
      <xdr:colOff>101600</xdr:colOff>
      <xdr:row>78</xdr:row>
      <xdr:rowOff>99426</xdr:rowOff>
    </xdr:to>
    <xdr:sp macro="" textlink="">
      <xdr:nvSpPr>
        <xdr:cNvPr id="194" name="楕円 193"/>
        <xdr:cNvSpPr/>
      </xdr:nvSpPr>
      <xdr:spPr>
        <a:xfrm>
          <a:off x="2857500" y="133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90553</xdr:rowOff>
    </xdr:from>
    <xdr:ext cx="469744" cy="259045"/>
    <xdr:sp macro="" textlink="">
      <xdr:nvSpPr>
        <xdr:cNvPr id="195" name="テキスト ボックス 194"/>
        <xdr:cNvSpPr txBox="1"/>
      </xdr:nvSpPr>
      <xdr:spPr>
        <a:xfrm>
          <a:off x="2673428" y="1346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1575</xdr:rowOff>
    </xdr:from>
    <xdr:to>
      <xdr:col>10</xdr:col>
      <xdr:colOff>165100</xdr:colOff>
      <xdr:row>78</xdr:row>
      <xdr:rowOff>103175</xdr:rowOff>
    </xdr:to>
    <xdr:sp macro="" textlink="">
      <xdr:nvSpPr>
        <xdr:cNvPr id="196" name="楕円 195"/>
        <xdr:cNvSpPr/>
      </xdr:nvSpPr>
      <xdr:spPr>
        <a:xfrm>
          <a:off x="19685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94302</xdr:rowOff>
    </xdr:from>
    <xdr:ext cx="469744" cy="259045"/>
    <xdr:sp macro="" textlink="">
      <xdr:nvSpPr>
        <xdr:cNvPr id="197" name="テキスト ボックス 196"/>
        <xdr:cNvSpPr txBox="1"/>
      </xdr:nvSpPr>
      <xdr:spPr>
        <a:xfrm>
          <a:off x="1784428" y="1346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127854</xdr:rowOff>
    </xdr:from>
    <xdr:to>
      <xdr:col>6</xdr:col>
      <xdr:colOff>38100</xdr:colOff>
      <xdr:row>78</xdr:row>
      <xdr:rowOff>58004</xdr:rowOff>
    </xdr:to>
    <xdr:sp macro="" textlink="">
      <xdr:nvSpPr>
        <xdr:cNvPr id="198" name="楕円 197"/>
        <xdr:cNvSpPr/>
      </xdr:nvSpPr>
      <xdr:spPr>
        <a:xfrm>
          <a:off x="1079500" y="133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49131</xdr:rowOff>
    </xdr:from>
    <xdr:ext cx="469744" cy="259045"/>
    <xdr:sp macro="" textlink="">
      <xdr:nvSpPr>
        <xdr:cNvPr id="199" name="テキスト ボックス 198"/>
        <xdr:cNvSpPr txBox="1"/>
      </xdr:nvSpPr>
      <xdr:spPr>
        <a:xfrm>
          <a:off x="895428" y="134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73909</xdr:rowOff>
    </xdr:from>
    <xdr:to>
      <xdr:col>24</xdr:col>
      <xdr:colOff>63500</xdr:colOff>
      <xdr:row>96</xdr:row>
      <xdr:rowOff>110348</xdr:rowOff>
    </xdr:to>
    <xdr:cxnSp macro="">
      <xdr:nvCxnSpPr>
        <xdr:cNvPr id="227" name="直線コネクタ 226"/>
        <xdr:cNvCxnSpPr/>
      </xdr:nvCxnSpPr>
      <xdr:spPr>
        <a:xfrm flipV="1">
          <a:off x="3797300" y="16533109"/>
          <a:ext cx="8382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110348</xdr:rowOff>
    </xdr:from>
    <xdr:to>
      <xdr:col>19</xdr:col>
      <xdr:colOff>177800</xdr:colOff>
      <xdr:row>97</xdr:row>
      <xdr:rowOff>14359</xdr:rowOff>
    </xdr:to>
    <xdr:cxnSp macro="">
      <xdr:nvCxnSpPr>
        <xdr:cNvPr id="230" name="直線コネクタ 229"/>
        <xdr:cNvCxnSpPr/>
      </xdr:nvCxnSpPr>
      <xdr:spPr>
        <a:xfrm flipV="1">
          <a:off x="2908300" y="16569548"/>
          <a:ext cx="889000" cy="7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14359</xdr:rowOff>
    </xdr:from>
    <xdr:to>
      <xdr:col>15</xdr:col>
      <xdr:colOff>50800</xdr:colOff>
      <xdr:row>97</xdr:row>
      <xdr:rowOff>54752</xdr:rowOff>
    </xdr:to>
    <xdr:cxnSp macro="">
      <xdr:nvCxnSpPr>
        <xdr:cNvPr id="233" name="直線コネクタ 232"/>
        <xdr:cNvCxnSpPr/>
      </xdr:nvCxnSpPr>
      <xdr:spPr>
        <a:xfrm flipV="1">
          <a:off x="2019300" y="16645009"/>
          <a:ext cx="889000" cy="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54752</xdr:rowOff>
    </xdr:from>
    <xdr:to>
      <xdr:col>10</xdr:col>
      <xdr:colOff>114300</xdr:colOff>
      <xdr:row>97</xdr:row>
      <xdr:rowOff>140568</xdr:rowOff>
    </xdr:to>
    <xdr:cxnSp macro="">
      <xdr:nvCxnSpPr>
        <xdr:cNvPr id="236" name="直線コネクタ 235"/>
        <xdr:cNvCxnSpPr/>
      </xdr:nvCxnSpPr>
      <xdr:spPr>
        <a:xfrm flipV="1">
          <a:off x="1130300" y="16685402"/>
          <a:ext cx="889000" cy="8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23109</xdr:rowOff>
    </xdr:from>
    <xdr:to>
      <xdr:col>24</xdr:col>
      <xdr:colOff>114300</xdr:colOff>
      <xdr:row>96</xdr:row>
      <xdr:rowOff>124709</xdr:rowOff>
    </xdr:to>
    <xdr:sp macro="" textlink="">
      <xdr:nvSpPr>
        <xdr:cNvPr id="246" name="楕円 245"/>
        <xdr:cNvSpPr/>
      </xdr:nvSpPr>
      <xdr:spPr>
        <a:xfrm>
          <a:off x="4584700" y="164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1536</xdr:rowOff>
    </xdr:from>
    <xdr:ext cx="534377" cy="259045"/>
    <xdr:sp macro="" textlink="">
      <xdr:nvSpPr>
        <xdr:cNvPr id="247" name="扶助費該当値テキスト"/>
        <xdr:cNvSpPr txBox="1"/>
      </xdr:nvSpPr>
      <xdr:spPr>
        <a:xfrm>
          <a:off x="4686300" y="164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59548</xdr:rowOff>
    </xdr:from>
    <xdr:to>
      <xdr:col>20</xdr:col>
      <xdr:colOff>38100</xdr:colOff>
      <xdr:row>96</xdr:row>
      <xdr:rowOff>161148</xdr:rowOff>
    </xdr:to>
    <xdr:sp macro="" textlink="">
      <xdr:nvSpPr>
        <xdr:cNvPr id="248" name="楕円 247"/>
        <xdr:cNvSpPr/>
      </xdr:nvSpPr>
      <xdr:spPr>
        <a:xfrm>
          <a:off x="3746500" y="165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152275</xdr:rowOff>
    </xdr:from>
    <xdr:ext cx="534377" cy="259045"/>
    <xdr:sp macro="" textlink="">
      <xdr:nvSpPr>
        <xdr:cNvPr id="249" name="テキスト ボックス 248"/>
        <xdr:cNvSpPr txBox="1"/>
      </xdr:nvSpPr>
      <xdr:spPr>
        <a:xfrm>
          <a:off x="3530111" y="1661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135009</xdr:rowOff>
    </xdr:from>
    <xdr:to>
      <xdr:col>15</xdr:col>
      <xdr:colOff>101600</xdr:colOff>
      <xdr:row>97</xdr:row>
      <xdr:rowOff>65159</xdr:rowOff>
    </xdr:to>
    <xdr:sp macro="" textlink="">
      <xdr:nvSpPr>
        <xdr:cNvPr id="250" name="楕円 249"/>
        <xdr:cNvSpPr/>
      </xdr:nvSpPr>
      <xdr:spPr>
        <a:xfrm>
          <a:off x="2857500" y="165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56286</xdr:rowOff>
    </xdr:from>
    <xdr:ext cx="534377" cy="259045"/>
    <xdr:sp macro="" textlink="">
      <xdr:nvSpPr>
        <xdr:cNvPr id="251" name="テキスト ボックス 250"/>
        <xdr:cNvSpPr txBox="1"/>
      </xdr:nvSpPr>
      <xdr:spPr>
        <a:xfrm>
          <a:off x="2641111" y="166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3952</xdr:rowOff>
    </xdr:from>
    <xdr:to>
      <xdr:col>10</xdr:col>
      <xdr:colOff>165100</xdr:colOff>
      <xdr:row>97</xdr:row>
      <xdr:rowOff>105552</xdr:rowOff>
    </xdr:to>
    <xdr:sp macro="" textlink="">
      <xdr:nvSpPr>
        <xdr:cNvPr id="252" name="楕円 251"/>
        <xdr:cNvSpPr/>
      </xdr:nvSpPr>
      <xdr:spPr>
        <a:xfrm>
          <a:off x="1968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96679</xdr:rowOff>
    </xdr:from>
    <xdr:ext cx="534377" cy="259045"/>
    <xdr:sp macro="" textlink="">
      <xdr:nvSpPr>
        <xdr:cNvPr id="253" name="テキスト ボックス 252"/>
        <xdr:cNvSpPr txBox="1"/>
      </xdr:nvSpPr>
      <xdr:spPr>
        <a:xfrm>
          <a:off x="1752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89768</xdr:rowOff>
    </xdr:from>
    <xdr:to>
      <xdr:col>6</xdr:col>
      <xdr:colOff>38100</xdr:colOff>
      <xdr:row>98</xdr:row>
      <xdr:rowOff>19918</xdr:rowOff>
    </xdr:to>
    <xdr:sp macro="" textlink="">
      <xdr:nvSpPr>
        <xdr:cNvPr id="254" name="楕円 253"/>
        <xdr:cNvSpPr/>
      </xdr:nvSpPr>
      <xdr:spPr>
        <a:xfrm>
          <a:off x="1079500" y="167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11045</xdr:rowOff>
    </xdr:from>
    <xdr:ext cx="534377" cy="259045"/>
    <xdr:sp macro="" textlink="">
      <xdr:nvSpPr>
        <xdr:cNvPr id="255" name="テキスト ボックス 254"/>
        <xdr:cNvSpPr txBox="1"/>
      </xdr:nvSpPr>
      <xdr:spPr>
        <a:xfrm>
          <a:off x="863111" y="1681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49882</xdr:rowOff>
    </xdr:from>
    <xdr:to>
      <xdr:col>55</xdr:col>
      <xdr:colOff>0</xdr:colOff>
      <xdr:row>38</xdr:row>
      <xdr:rowOff>66222</xdr:rowOff>
    </xdr:to>
    <xdr:cxnSp macro="">
      <xdr:nvCxnSpPr>
        <xdr:cNvPr id="286" name="直線コネクタ 285"/>
        <xdr:cNvCxnSpPr/>
      </xdr:nvCxnSpPr>
      <xdr:spPr>
        <a:xfrm>
          <a:off x="9639300" y="6564982"/>
          <a:ext cx="838200" cy="1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37647</xdr:rowOff>
    </xdr:from>
    <xdr:to>
      <xdr:col>50</xdr:col>
      <xdr:colOff>114300</xdr:colOff>
      <xdr:row>38</xdr:row>
      <xdr:rowOff>49882</xdr:rowOff>
    </xdr:to>
    <xdr:cxnSp macro="">
      <xdr:nvCxnSpPr>
        <xdr:cNvPr id="289" name="直線コネクタ 288"/>
        <xdr:cNvCxnSpPr/>
      </xdr:nvCxnSpPr>
      <xdr:spPr>
        <a:xfrm>
          <a:off x="8750300" y="6552747"/>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37647</xdr:rowOff>
    </xdr:from>
    <xdr:to>
      <xdr:col>45</xdr:col>
      <xdr:colOff>177800</xdr:colOff>
      <xdr:row>38</xdr:row>
      <xdr:rowOff>38605</xdr:rowOff>
    </xdr:to>
    <xdr:cxnSp macro="">
      <xdr:nvCxnSpPr>
        <xdr:cNvPr id="292" name="直線コネクタ 291"/>
        <xdr:cNvCxnSpPr/>
      </xdr:nvCxnSpPr>
      <xdr:spPr>
        <a:xfrm flipV="1">
          <a:off x="7861300" y="6552747"/>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38605</xdr:rowOff>
    </xdr:from>
    <xdr:to>
      <xdr:col>41</xdr:col>
      <xdr:colOff>50800</xdr:colOff>
      <xdr:row>38</xdr:row>
      <xdr:rowOff>55477</xdr:rowOff>
    </xdr:to>
    <xdr:cxnSp macro="">
      <xdr:nvCxnSpPr>
        <xdr:cNvPr id="295" name="直線コネクタ 294"/>
        <xdr:cNvCxnSpPr/>
      </xdr:nvCxnSpPr>
      <xdr:spPr>
        <a:xfrm flipV="1">
          <a:off x="6972300" y="6553705"/>
          <a:ext cx="8890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xdr:cNvSpPr txBox="1"/>
      </xdr:nvSpPr>
      <xdr:spPr>
        <a:xfrm>
          <a:off x="7594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15422</xdr:rowOff>
    </xdr:from>
    <xdr:to>
      <xdr:col>55</xdr:col>
      <xdr:colOff>50800</xdr:colOff>
      <xdr:row>38</xdr:row>
      <xdr:rowOff>117022</xdr:rowOff>
    </xdr:to>
    <xdr:sp macro="" textlink="">
      <xdr:nvSpPr>
        <xdr:cNvPr id="305" name="楕円 304"/>
        <xdr:cNvSpPr/>
      </xdr:nvSpPr>
      <xdr:spPr>
        <a:xfrm>
          <a:off x="104267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101799</xdr:rowOff>
    </xdr:from>
    <xdr:ext cx="534377" cy="259045"/>
    <xdr:sp macro="" textlink="">
      <xdr:nvSpPr>
        <xdr:cNvPr id="306" name="補助費等該当値テキスト"/>
        <xdr:cNvSpPr txBox="1"/>
      </xdr:nvSpPr>
      <xdr:spPr>
        <a:xfrm>
          <a:off x="10528300" y="644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170532</xdr:rowOff>
    </xdr:from>
    <xdr:to>
      <xdr:col>50</xdr:col>
      <xdr:colOff>165100</xdr:colOff>
      <xdr:row>38</xdr:row>
      <xdr:rowOff>100682</xdr:rowOff>
    </xdr:to>
    <xdr:sp macro="" textlink="">
      <xdr:nvSpPr>
        <xdr:cNvPr id="307" name="楕円 306"/>
        <xdr:cNvSpPr/>
      </xdr:nvSpPr>
      <xdr:spPr>
        <a:xfrm>
          <a:off x="9588500" y="65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91809</xdr:rowOff>
    </xdr:from>
    <xdr:ext cx="534377" cy="259045"/>
    <xdr:sp macro="" textlink="">
      <xdr:nvSpPr>
        <xdr:cNvPr id="308" name="テキスト ボックス 307"/>
        <xdr:cNvSpPr txBox="1"/>
      </xdr:nvSpPr>
      <xdr:spPr>
        <a:xfrm>
          <a:off x="9372111" y="660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158297</xdr:rowOff>
    </xdr:from>
    <xdr:to>
      <xdr:col>46</xdr:col>
      <xdr:colOff>38100</xdr:colOff>
      <xdr:row>38</xdr:row>
      <xdr:rowOff>88447</xdr:rowOff>
    </xdr:to>
    <xdr:sp macro="" textlink="">
      <xdr:nvSpPr>
        <xdr:cNvPr id="309" name="楕円 308"/>
        <xdr:cNvSpPr/>
      </xdr:nvSpPr>
      <xdr:spPr>
        <a:xfrm>
          <a:off x="8699500" y="6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79574</xdr:rowOff>
    </xdr:from>
    <xdr:ext cx="534377" cy="259045"/>
    <xdr:sp macro="" textlink="">
      <xdr:nvSpPr>
        <xdr:cNvPr id="310" name="テキスト ボックス 309"/>
        <xdr:cNvSpPr txBox="1"/>
      </xdr:nvSpPr>
      <xdr:spPr>
        <a:xfrm>
          <a:off x="8483111" y="659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159255</xdr:rowOff>
    </xdr:from>
    <xdr:to>
      <xdr:col>41</xdr:col>
      <xdr:colOff>101600</xdr:colOff>
      <xdr:row>38</xdr:row>
      <xdr:rowOff>89405</xdr:rowOff>
    </xdr:to>
    <xdr:sp macro="" textlink="">
      <xdr:nvSpPr>
        <xdr:cNvPr id="311" name="楕円 310"/>
        <xdr:cNvSpPr/>
      </xdr:nvSpPr>
      <xdr:spPr>
        <a:xfrm>
          <a:off x="7810500" y="65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80532</xdr:rowOff>
    </xdr:from>
    <xdr:ext cx="534377" cy="259045"/>
    <xdr:sp macro="" textlink="">
      <xdr:nvSpPr>
        <xdr:cNvPr id="312" name="テキスト ボックス 311"/>
        <xdr:cNvSpPr txBox="1"/>
      </xdr:nvSpPr>
      <xdr:spPr>
        <a:xfrm>
          <a:off x="7594111" y="659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4677</xdr:rowOff>
    </xdr:from>
    <xdr:to>
      <xdr:col>36</xdr:col>
      <xdr:colOff>165100</xdr:colOff>
      <xdr:row>38</xdr:row>
      <xdr:rowOff>106277</xdr:rowOff>
    </xdr:to>
    <xdr:sp macro="" textlink="">
      <xdr:nvSpPr>
        <xdr:cNvPr id="313" name="楕円 312"/>
        <xdr:cNvSpPr/>
      </xdr:nvSpPr>
      <xdr:spPr>
        <a:xfrm>
          <a:off x="6921500" y="651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97404</xdr:rowOff>
    </xdr:from>
    <xdr:ext cx="534377" cy="259045"/>
    <xdr:sp macro="" textlink="">
      <xdr:nvSpPr>
        <xdr:cNvPr id="314" name="テキスト ボックス 313"/>
        <xdr:cNvSpPr txBox="1"/>
      </xdr:nvSpPr>
      <xdr:spPr>
        <a:xfrm>
          <a:off x="670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44483</xdr:rowOff>
    </xdr:from>
    <xdr:to>
      <xdr:col>55</xdr:col>
      <xdr:colOff>0</xdr:colOff>
      <xdr:row>58</xdr:row>
      <xdr:rowOff>57066</xdr:rowOff>
    </xdr:to>
    <xdr:cxnSp macro="">
      <xdr:nvCxnSpPr>
        <xdr:cNvPr id="345" name="直線コネクタ 344"/>
        <xdr:cNvCxnSpPr/>
      </xdr:nvCxnSpPr>
      <xdr:spPr>
        <a:xfrm>
          <a:off x="9639300" y="9988583"/>
          <a:ext cx="838200" cy="1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44483</xdr:rowOff>
    </xdr:from>
    <xdr:to>
      <xdr:col>50</xdr:col>
      <xdr:colOff>114300</xdr:colOff>
      <xdr:row>58</xdr:row>
      <xdr:rowOff>121793</xdr:rowOff>
    </xdr:to>
    <xdr:cxnSp macro="">
      <xdr:nvCxnSpPr>
        <xdr:cNvPr id="348" name="直線コネクタ 347"/>
        <xdr:cNvCxnSpPr/>
      </xdr:nvCxnSpPr>
      <xdr:spPr>
        <a:xfrm flipV="1">
          <a:off x="8750300" y="9988583"/>
          <a:ext cx="889000" cy="7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51199</xdr:rowOff>
    </xdr:from>
    <xdr:to>
      <xdr:col>45</xdr:col>
      <xdr:colOff>177800</xdr:colOff>
      <xdr:row>58</xdr:row>
      <xdr:rowOff>121793</xdr:rowOff>
    </xdr:to>
    <xdr:cxnSp macro="">
      <xdr:nvCxnSpPr>
        <xdr:cNvPr id="351" name="直線コネクタ 350"/>
        <xdr:cNvCxnSpPr/>
      </xdr:nvCxnSpPr>
      <xdr:spPr>
        <a:xfrm>
          <a:off x="7861300" y="9995299"/>
          <a:ext cx="8890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152154</xdr:rowOff>
    </xdr:from>
    <xdr:to>
      <xdr:col>41</xdr:col>
      <xdr:colOff>50800</xdr:colOff>
      <xdr:row>58</xdr:row>
      <xdr:rowOff>51199</xdr:rowOff>
    </xdr:to>
    <xdr:cxnSp macro="">
      <xdr:nvCxnSpPr>
        <xdr:cNvPr id="354" name="直線コネクタ 353"/>
        <xdr:cNvCxnSpPr/>
      </xdr:nvCxnSpPr>
      <xdr:spPr>
        <a:xfrm>
          <a:off x="6972300" y="9924804"/>
          <a:ext cx="889000" cy="7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100434</xdr:rowOff>
    </xdr:from>
    <xdr:ext cx="534377" cy="259045"/>
    <xdr:sp macro="" textlink="">
      <xdr:nvSpPr>
        <xdr:cNvPr id="356" name="テキスト ボックス 355"/>
        <xdr:cNvSpPr txBox="1"/>
      </xdr:nvSpPr>
      <xdr:spPr>
        <a:xfrm>
          <a:off x="7594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58" name="テキスト ボックス 357"/>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6266</xdr:rowOff>
    </xdr:from>
    <xdr:to>
      <xdr:col>55</xdr:col>
      <xdr:colOff>50800</xdr:colOff>
      <xdr:row>58</xdr:row>
      <xdr:rowOff>107866</xdr:rowOff>
    </xdr:to>
    <xdr:sp macro="" textlink="">
      <xdr:nvSpPr>
        <xdr:cNvPr id="364" name="楕円 363"/>
        <xdr:cNvSpPr/>
      </xdr:nvSpPr>
      <xdr:spPr>
        <a:xfrm>
          <a:off x="10426700" y="995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92643</xdr:rowOff>
    </xdr:from>
    <xdr:ext cx="534377" cy="259045"/>
    <xdr:sp macro="" textlink="">
      <xdr:nvSpPr>
        <xdr:cNvPr id="365" name="普通建設事業費該当値テキスト"/>
        <xdr:cNvSpPr txBox="1"/>
      </xdr:nvSpPr>
      <xdr:spPr>
        <a:xfrm>
          <a:off x="10528300" y="986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165133</xdr:rowOff>
    </xdr:from>
    <xdr:to>
      <xdr:col>50</xdr:col>
      <xdr:colOff>165100</xdr:colOff>
      <xdr:row>58</xdr:row>
      <xdr:rowOff>95283</xdr:rowOff>
    </xdr:to>
    <xdr:sp macro="" textlink="">
      <xdr:nvSpPr>
        <xdr:cNvPr id="366" name="楕円 365"/>
        <xdr:cNvSpPr/>
      </xdr:nvSpPr>
      <xdr:spPr>
        <a:xfrm>
          <a:off x="9588500" y="99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86410</xdr:rowOff>
    </xdr:from>
    <xdr:ext cx="534377" cy="259045"/>
    <xdr:sp macro="" textlink="">
      <xdr:nvSpPr>
        <xdr:cNvPr id="367" name="テキスト ボックス 366"/>
        <xdr:cNvSpPr txBox="1"/>
      </xdr:nvSpPr>
      <xdr:spPr>
        <a:xfrm>
          <a:off x="9372111" y="100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70993</xdr:rowOff>
    </xdr:from>
    <xdr:to>
      <xdr:col>46</xdr:col>
      <xdr:colOff>38100</xdr:colOff>
      <xdr:row>59</xdr:row>
      <xdr:rowOff>1143</xdr:rowOff>
    </xdr:to>
    <xdr:sp macro="" textlink="">
      <xdr:nvSpPr>
        <xdr:cNvPr id="368" name="楕円 367"/>
        <xdr:cNvSpPr/>
      </xdr:nvSpPr>
      <xdr:spPr>
        <a:xfrm>
          <a:off x="8699500" y="100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163720</xdr:rowOff>
    </xdr:from>
    <xdr:ext cx="534377" cy="259045"/>
    <xdr:sp macro="" textlink="">
      <xdr:nvSpPr>
        <xdr:cNvPr id="369" name="テキスト ボックス 368"/>
        <xdr:cNvSpPr txBox="1"/>
      </xdr:nvSpPr>
      <xdr:spPr>
        <a:xfrm>
          <a:off x="8483111" y="101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399</xdr:rowOff>
    </xdr:from>
    <xdr:to>
      <xdr:col>41</xdr:col>
      <xdr:colOff>101600</xdr:colOff>
      <xdr:row>58</xdr:row>
      <xdr:rowOff>101999</xdr:rowOff>
    </xdr:to>
    <xdr:sp macro="" textlink="">
      <xdr:nvSpPr>
        <xdr:cNvPr id="370" name="楕円 369"/>
        <xdr:cNvSpPr/>
      </xdr:nvSpPr>
      <xdr:spPr>
        <a:xfrm>
          <a:off x="7810500" y="994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93126</xdr:rowOff>
    </xdr:from>
    <xdr:ext cx="534377" cy="259045"/>
    <xdr:sp macro="" textlink="">
      <xdr:nvSpPr>
        <xdr:cNvPr id="371" name="テキスト ボックス 370"/>
        <xdr:cNvSpPr txBox="1"/>
      </xdr:nvSpPr>
      <xdr:spPr>
        <a:xfrm>
          <a:off x="7594111" y="1003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101354</xdr:rowOff>
    </xdr:from>
    <xdr:to>
      <xdr:col>36</xdr:col>
      <xdr:colOff>165100</xdr:colOff>
      <xdr:row>58</xdr:row>
      <xdr:rowOff>31504</xdr:rowOff>
    </xdr:to>
    <xdr:sp macro="" textlink="">
      <xdr:nvSpPr>
        <xdr:cNvPr id="372" name="楕円 371"/>
        <xdr:cNvSpPr/>
      </xdr:nvSpPr>
      <xdr:spPr>
        <a:xfrm>
          <a:off x="6921500" y="9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22631</xdr:rowOff>
    </xdr:from>
    <xdr:ext cx="534377" cy="259045"/>
    <xdr:sp macro="" textlink="">
      <xdr:nvSpPr>
        <xdr:cNvPr id="373" name="テキスト ボックス 372"/>
        <xdr:cNvSpPr txBox="1"/>
      </xdr:nvSpPr>
      <xdr:spPr>
        <a:xfrm>
          <a:off x="6705111" y="996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13588</xdr:rowOff>
    </xdr:from>
    <xdr:to>
      <xdr:col>55</xdr:col>
      <xdr:colOff>0</xdr:colOff>
      <xdr:row>79</xdr:row>
      <xdr:rowOff>30048</xdr:rowOff>
    </xdr:to>
    <xdr:cxnSp macro="">
      <xdr:nvCxnSpPr>
        <xdr:cNvPr id="402" name="直線コネクタ 401"/>
        <xdr:cNvCxnSpPr/>
      </xdr:nvCxnSpPr>
      <xdr:spPr>
        <a:xfrm flipV="1">
          <a:off x="9639300" y="13558138"/>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119774</xdr:rowOff>
    </xdr:from>
    <xdr:to>
      <xdr:col>50</xdr:col>
      <xdr:colOff>114300</xdr:colOff>
      <xdr:row>79</xdr:row>
      <xdr:rowOff>30048</xdr:rowOff>
    </xdr:to>
    <xdr:cxnSp macro="">
      <xdr:nvCxnSpPr>
        <xdr:cNvPr id="405" name="直線コネクタ 404"/>
        <xdr:cNvCxnSpPr/>
      </xdr:nvCxnSpPr>
      <xdr:spPr>
        <a:xfrm>
          <a:off x="8750300" y="13492874"/>
          <a:ext cx="889000" cy="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114858</xdr:rowOff>
    </xdr:from>
    <xdr:to>
      <xdr:col>45</xdr:col>
      <xdr:colOff>177800</xdr:colOff>
      <xdr:row>78</xdr:row>
      <xdr:rowOff>119774</xdr:rowOff>
    </xdr:to>
    <xdr:cxnSp macro="">
      <xdr:nvCxnSpPr>
        <xdr:cNvPr id="408" name="直線コネクタ 407"/>
        <xdr:cNvCxnSpPr/>
      </xdr:nvCxnSpPr>
      <xdr:spPr>
        <a:xfrm>
          <a:off x="7861300" y="13487958"/>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24775</xdr:rowOff>
    </xdr:from>
    <xdr:ext cx="534377" cy="259045"/>
    <xdr:sp macro="" textlink="">
      <xdr:nvSpPr>
        <xdr:cNvPr id="412" name="テキスト ボックス 411"/>
        <xdr:cNvSpPr txBox="1"/>
      </xdr:nvSpPr>
      <xdr:spPr>
        <a:xfrm>
          <a:off x="7594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134238</xdr:rowOff>
    </xdr:from>
    <xdr:to>
      <xdr:col>55</xdr:col>
      <xdr:colOff>50800</xdr:colOff>
      <xdr:row>79</xdr:row>
      <xdr:rowOff>64388</xdr:rowOff>
    </xdr:to>
    <xdr:sp macro="" textlink="">
      <xdr:nvSpPr>
        <xdr:cNvPr id="418" name="楕円 417"/>
        <xdr:cNvSpPr/>
      </xdr:nvSpPr>
      <xdr:spPr>
        <a:xfrm>
          <a:off x="10426700" y="135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49165</xdr:rowOff>
    </xdr:from>
    <xdr:ext cx="469744" cy="259045"/>
    <xdr:sp macro="" textlink="">
      <xdr:nvSpPr>
        <xdr:cNvPr id="419" name="普通建設事業費 （ うち新規整備　）該当値テキスト"/>
        <xdr:cNvSpPr txBox="1"/>
      </xdr:nvSpPr>
      <xdr:spPr>
        <a:xfrm>
          <a:off x="10528300" y="1342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150698</xdr:rowOff>
    </xdr:from>
    <xdr:to>
      <xdr:col>50</xdr:col>
      <xdr:colOff>165100</xdr:colOff>
      <xdr:row>79</xdr:row>
      <xdr:rowOff>80848</xdr:rowOff>
    </xdr:to>
    <xdr:sp macro="" textlink="">
      <xdr:nvSpPr>
        <xdr:cNvPr id="420" name="楕円 419"/>
        <xdr:cNvSpPr/>
      </xdr:nvSpPr>
      <xdr:spPr>
        <a:xfrm>
          <a:off x="9588500" y="1352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71975</xdr:rowOff>
    </xdr:from>
    <xdr:ext cx="378565" cy="259045"/>
    <xdr:sp macro="" textlink="">
      <xdr:nvSpPr>
        <xdr:cNvPr id="421" name="テキスト ボックス 420"/>
        <xdr:cNvSpPr txBox="1"/>
      </xdr:nvSpPr>
      <xdr:spPr>
        <a:xfrm>
          <a:off x="9450017" y="13616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68974</xdr:rowOff>
    </xdr:from>
    <xdr:to>
      <xdr:col>46</xdr:col>
      <xdr:colOff>38100</xdr:colOff>
      <xdr:row>78</xdr:row>
      <xdr:rowOff>170574</xdr:rowOff>
    </xdr:to>
    <xdr:sp macro="" textlink="">
      <xdr:nvSpPr>
        <xdr:cNvPr id="422" name="楕円 421"/>
        <xdr:cNvSpPr/>
      </xdr:nvSpPr>
      <xdr:spPr>
        <a:xfrm>
          <a:off x="8699500" y="1344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161701</xdr:rowOff>
    </xdr:from>
    <xdr:ext cx="469744" cy="259045"/>
    <xdr:sp macro="" textlink="">
      <xdr:nvSpPr>
        <xdr:cNvPr id="423" name="テキスト ボックス 422"/>
        <xdr:cNvSpPr txBox="1"/>
      </xdr:nvSpPr>
      <xdr:spPr>
        <a:xfrm>
          <a:off x="8515428" y="1353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64058</xdr:rowOff>
    </xdr:from>
    <xdr:to>
      <xdr:col>41</xdr:col>
      <xdr:colOff>101600</xdr:colOff>
      <xdr:row>78</xdr:row>
      <xdr:rowOff>165658</xdr:rowOff>
    </xdr:to>
    <xdr:sp macro="" textlink="">
      <xdr:nvSpPr>
        <xdr:cNvPr id="424" name="楕円 423"/>
        <xdr:cNvSpPr/>
      </xdr:nvSpPr>
      <xdr:spPr>
        <a:xfrm>
          <a:off x="7810500" y="134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156785</xdr:rowOff>
    </xdr:from>
    <xdr:ext cx="469744" cy="259045"/>
    <xdr:sp macro="" textlink="">
      <xdr:nvSpPr>
        <xdr:cNvPr id="425" name="テキスト ボックス 424"/>
        <xdr:cNvSpPr txBox="1"/>
      </xdr:nvSpPr>
      <xdr:spPr>
        <a:xfrm>
          <a:off x="7626428" y="1352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39497</xdr:rowOff>
    </xdr:from>
    <xdr:to>
      <xdr:col>55</xdr:col>
      <xdr:colOff>0</xdr:colOff>
      <xdr:row>97</xdr:row>
      <xdr:rowOff>73673</xdr:rowOff>
    </xdr:to>
    <xdr:cxnSp macro="">
      <xdr:nvCxnSpPr>
        <xdr:cNvPr id="454" name="直線コネクタ 453"/>
        <xdr:cNvCxnSpPr/>
      </xdr:nvCxnSpPr>
      <xdr:spPr>
        <a:xfrm>
          <a:off x="9639300" y="16670147"/>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39497</xdr:rowOff>
    </xdr:from>
    <xdr:to>
      <xdr:col>50</xdr:col>
      <xdr:colOff>114300</xdr:colOff>
      <xdr:row>98</xdr:row>
      <xdr:rowOff>64967</xdr:rowOff>
    </xdr:to>
    <xdr:cxnSp macro="">
      <xdr:nvCxnSpPr>
        <xdr:cNvPr id="457" name="直線コネクタ 456"/>
        <xdr:cNvCxnSpPr/>
      </xdr:nvCxnSpPr>
      <xdr:spPr>
        <a:xfrm flipV="1">
          <a:off x="8750300" y="16670147"/>
          <a:ext cx="889000" cy="19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160159</xdr:rowOff>
    </xdr:from>
    <xdr:to>
      <xdr:col>45</xdr:col>
      <xdr:colOff>177800</xdr:colOff>
      <xdr:row>98</xdr:row>
      <xdr:rowOff>64967</xdr:rowOff>
    </xdr:to>
    <xdr:cxnSp macro="">
      <xdr:nvCxnSpPr>
        <xdr:cNvPr id="460" name="直線コネクタ 459"/>
        <xdr:cNvCxnSpPr/>
      </xdr:nvCxnSpPr>
      <xdr:spPr>
        <a:xfrm>
          <a:off x="7861300" y="16790809"/>
          <a:ext cx="889000" cy="7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22873</xdr:rowOff>
    </xdr:from>
    <xdr:to>
      <xdr:col>55</xdr:col>
      <xdr:colOff>50800</xdr:colOff>
      <xdr:row>97</xdr:row>
      <xdr:rowOff>124473</xdr:rowOff>
    </xdr:to>
    <xdr:sp macro="" textlink="">
      <xdr:nvSpPr>
        <xdr:cNvPr id="470" name="楕円 469"/>
        <xdr:cNvSpPr/>
      </xdr:nvSpPr>
      <xdr:spPr>
        <a:xfrm>
          <a:off x="10426700" y="166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1300</xdr:rowOff>
    </xdr:from>
    <xdr:ext cx="534377" cy="259045"/>
    <xdr:sp macro="" textlink="">
      <xdr:nvSpPr>
        <xdr:cNvPr id="471" name="普通建設事業費 （ うち更新整備　）該当値テキスト"/>
        <xdr:cNvSpPr txBox="1"/>
      </xdr:nvSpPr>
      <xdr:spPr>
        <a:xfrm>
          <a:off x="10528300" y="166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160147</xdr:rowOff>
    </xdr:from>
    <xdr:to>
      <xdr:col>50</xdr:col>
      <xdr:colOff>165100</xdr:colOff>
      <xdr:row>97</xdr:row>
      <xdr:rowOff>90297</xdr:rowOff>
    </xdr:to>
    <xdr:sp macro="" textlink="">
      <xdr:nvSpPr>
        <xdr:cNvPr id="472" name="楕円 471"/>
        <xdr:cNvSpPr/>
      </xdr:nvSpPr>
      <xdr:spPr>
        <a:xfrm>
          <a:off x="9588500" y="166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81424</xdr:rowOff>
    </xdr:from>
    <xdr:ext cx="534377" cy="259045"/>
    <xdr:sp macro="" textlink="">
      <xdr:nvSpPr>
        <xdr:cNvPr id="473" name="テキスト ボックス 472"/>
        <xdr:cNvSpPr txBox="1"/>
      </xdr:nvSpPr>
      <xdr:spPr>
        <a:xfrm>
          <a:off x="9372111" y="167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14167</xdr:rowOff>
    </xdr:from>
    <xdr:to>
      <xdr:col>46</xdr:col>
      <xdr:colOff>38100</xdr:colOff>
      <xdr:row>98</xdr:row>
      <xdr:rowOff>115767</xdr:rowOff>
    </xdr:to>
    <xdr:sp macro="" textlink="">
      <xdr:nvSpPr>
        <xdr:cNvPr id="474" name="楕円 473"/>
        <xdr:cNvSpPr/>
      </xdr:nvSpPr>
      <xdr:spPr>
        <a:xfrm>
          <a:off x="8699500" y="1681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106894</xdr:rowOff>
    </xdr:from>
    <xdr:ext cx="469744" cy="259045"/>
    <xdr:sp macro="" textlink="">
      <xdr:nvSpPr>
        <xdr:cNvPr id="475" name="テキスト ボックス 474"/>
        <xdr:cNvSpPr txBox="1"/>
      </xdr:nvSpPr>
      <xdr:spPr>
        <a:xfrm>
          <a:off x="8515428" y="1690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109359</xdr:rowOff>
    </xdr:from>
    <xdr:to>
      <xdr:col>41</xdr:col>
      <xdr:colOff>101600</xdr:colOff>
      <xdr:row>98</xdr:row>
      <xdr:rowOff>39509</xdr:rowOff>
    </xdr:to>
    <xdr:sp macro="" textlink="">
      <xdr:nvSpPr>
        <xdr:cNvPr id="476" name="楕円 475"/>
        <xdr:cNvSpPr/>
      </xdr:nvSpPr>
      <xdr:spPr>
        <a:xfrm>
          <a:off x="7810500" y="1674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30636</xdr:rowOff>
    </xdr:from>
    <xdr:ext cx="534377" cy="259045"/>
    <xdr:sp macro="" textlink="">
      <xdr:nvSpPr>
        <xdr:cNvPr id="477" name="テキスト ボックス 476"/>
        <xdr:cNvSpPr txBox="1"/>
      </xdr:nvSpPr>
      <xdr:spPr>
        <a:xfrm>
          <a:off x="7594111" y="1683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31229</xdr:rowOff>
    </xdr:from>
    <xdr:to>
      <xdr:col>85</xdr:col>
      <xdr:colOff>127000</xdr:colOff>
      <xdr:row>39</xdr:row>
      <xdr:rowOff>35840</xdr:rowOff>
    </xdr:to>
    <xdr:cxnSp macro="">
      <xdr:nvCxnSpPr>
        <xdr:cNvPr id="506" name="直線コネクタ 505"/>
        <xdr:cNvCxnSpPr/>
      </xdr:nvCxnSpPr>
      <xdr:spPr>
        <a:xfrm flipV="1">
          <a:off x="15481300" y="6717779"/>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35840</xdr:rowOff>
    </xdr:from>
    <xdr:to>
      <xdr:col>81</xdr:col>
      <xdr:colOff>50800</xdr:colOff>
      <xdr:row>39</xdr:row>
      <xdr:rowOff>43993</xdr:rowOff>
    </xdr:to>
    <xdr:cxnSp macro="">
      <xdr:nvCxnSpPr>
        <xdr:cNvPr id="509" name="直線コネクタ 508"/>
        <xdr:cNvCxnSpPr/>
      </xdr:nvCxnSpPr>
      <xdr:spPr>
        <a:xfrm flipV="1">
          <a:off x="14592300" y="6722390"/>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39650</xdr:rowOff>
    </xdr:from>
    <xdr:to>
      <xdr:col>76</xdr:col>
      <xdr:colOff>114300</xdr:colOff>
      <xdr:row>39</xdr:row>
      <xdr:rowOff>43993</xdr:rowOff>
    </xdr:to>
    <xdr:cxnSp macro="">
      <xdr:nvCxnSpPr>
        <xdr:cNvPr id="512" name="直線コネクタ 511"/>
        <xdr:cNvCxnSpPr/>
      </xdr:nvCxnSpPr>
      <xdr:spPr>
        <a:xfrm>
          <a:off x="13703300" y="672620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39650</xdr:rowOff>
    </xdr:from>
    <xdr:to>
      <xdr:col>71</xdr:col>
      <xdr:colOff>177800</xdr:colOff>
      <xdr:row>39</xdr:row>
      <xdr:rowOff>41707</xdr:rowOff>
    </xdr:to>
    <xdr:cxnSp macro="">
      <xdr:nvCxnSpPr>
        <xdr:cNvPr id="515" name="直線コネクタ 514"/>
        <xdr:cNvCxnSpPr/>
      </xdr:nvCxnSpPr>
      <xdr:spPr>
        <a:xfrm flipV="1">
          <a:off x="12814300" y="672620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19" name="テキスト ボックス 518"/>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151879</xdr:rowOff>
    </xdr:from>
    <xdr:to>
      <xdr:col>85</xdr:col>
      <xdr:colOff>177800</xdr:colOff>
      <xdr:row>39</xdr:row>
      <xdr:rowOff>82029</xdr:rowOff>
    </xdr:to>
    <xdr:sp macro="" textlink="">
      <xdr:nvSpPr>
        <xdr:cNvPr id="525" name="楕円 524"/>
        <xdr:cNvSpPr/>
      </xdr:nvSpPr>
      <xdr:spPr>
        <a:xfrm>
          <a:off x="16268700" y="66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77499</xdr:rowOff>
    </xdr:from>
    <xdr:ext cx="378565" cy="259045"/>
    <xdr:sp macro="" textlink="">
      <xdr:nvSpPr>
        <xdr:cNvPr id="526" name="災害復旧事業費該当値テキスト"/>
        <xdr:cNvSpPr txBox="1"/>
      </xdr:nvSpPr>
      <xdr:spPr>
        <a:xfrm>
          <a:off x="16370300" y="65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156490</xdr:rowOff>
    </xdr:from>
    <xdr:to>
      <xdr:col>81</xdr:col>
      <xdr:colOff>101600</xdr:colOff>
      <xdr:row>39</xdr:row>
      <xdr:rowOff>86640</xdr:rowOff>
    </xdr:to>
    <xdr:sp macro="" textlink="">
      <xdr:nvSpPr>
        <xdr:cNvPr id="527" name="楕円 526"/>
        <xdr:cNvSpPr/>
      </xdr:nvSpPr>
      <xdr:spPr>
        <a:xfrm>
          <a:off x="15430500" y="66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77767</xdr:rowOff>
    </xdr:from>
    <xdr:ext cx="378565" cy="259045"/>
    <xdr:sp macro="" textlink="">
      <xdr:nvSpPr>
        <xdr:cNvPr id="528" name="テキスト ボックス 527"/>
        <xdr:cNvSpPr txBox="1"/>
      </xdr:nvSpPr>
      <xdr:spPr>
        <a:xfrm>
          <a:off x="15292017" y="67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164643</xdr:rowOff>
    </xdr:from>
    <xdr:to>
      <xdr:col>76</xdr:col>
      <xdr:colOff>165100</xdr:colOff>
      <xdr:row>39</xdr:row>
      <xdr:rowOff>94793</xdr:rowOff>
    </xdr:to>
    <xdr:sp macro="" textlink="">
      <xdr:nvSpPr>
        <xdr:cNvPr id="529" name="楕円 528"/>
        <xdr:cNvSpPr/>
      </xdr:nvSpPr>
      <xdr:spPr>
        <a:xfrm>
          <a:off x="14541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85920</xdr:rowOff>
    </xdr:from>
    <xdr:ext cx="313932" cy="259045"/>
    <xdr:sp macro="" textlink="">
      <xdr:nvSpPr>
        <xdr:cNvPr id="530" name="テキスト ボックス 529"/>
        <xdr:cNvSpPr txBox="1"/>
      </xdr:nvSpPr>
      <xdr:spPr>
        <a:xfrm>
          <a:off x="14435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160300</xdr:rowOff>
    </xdr:from>
    <xdr:to>
      <xdr:col>72</xdr:col>
      <xdr:colOff>38100</xdr:colOff>
      <xdr:row>39</xdr:row>
      <xdr:rowOff>90450</xdr:rowOff>
    </xdr:to>
    <xdr:sp macro="" textlink="">
      <xdr:nvSpPr>
        <xdr:cNvPr id="531" name="楕円 530"/>
        <xdr:cNvSpPr/>
      </xdr:nvSpPr>
      <xdr:spPr>
        <a:xfrm>
          <a:off x="13652500" y="66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81577</xdr:rowOff>
    </xdr:from>
    <xdr:ext cx="378565" cy="259045"/>
    <xdr:sp macro="" textlink="">
      <xdr:nvSpPr>
        <xdr:cNvPr id="532" name="テキスト ボックス 531"/>
        <xdr:cNvSpPr txBox="1"/>
      </xdr:nvSpPr>
      <xdr:spPr>
        <a:xfrm>
          <a:off x="13514017" y="67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162357</xdr:rowOff>
    </xdr:from>
    <xdr:to>
      <xdr:col>67</xdr:col>
      <xdr:colOff>101600</xdr:colOff>
      <xdr:row>39</xdr:row>
      <xdr:rowOff>92507</xdr:rowOff>
    </xdr:to>
    <xdr:sp macro="" textlink="">
      <xdr:nvSpPr>
        <xdr:cNvPr id="533" name="楕円 532"/>
        <xdr:cNvSpPr/>
      </xdr:nvSpPr>
      <xdr:spPr>
        <a:xfrm>
          <a:off x="127635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83634</xdr:rowOff>
    </xdr:from>
    <xdr:ext cx="313932" cy="259045"/>
    <xdr:sp macro="" textlink="">
      <xdr:nvSpPr>
        <xdr:cNvPr id="534" name="テキスト ボックス 533"/>
        <xdr:cNvSpPr txBox="1"/>
      </xdr:nvSpPr>
      <xdr:spPr>
        <a:xfrm>
          <a:off x="12657333" y="67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12435</xdr:rowOff>
    </xdr:from>
    <xdr:to>
      <xdr:col>85</xdr:col>
      <xdr:colOff>127000</xdr:colOff>
      <xdr:row>78</xdr:row>
      <xdr:rowOff>28127</xdr:rowOff>
    </xdr:to>
    <xdr:cxnSp macro="">
      <xdr:nvCxnSpPr>
        <xdr:cNvPr id="614" name="直線コネクタ 613"/>
        <xdr:cNvCxnSpPr/>
      </xdr:nvCxnSpPr>
      <xdr:spPr>
        <a:xfrm flipV="1">
          <a:off x="15481300" y="13385535"/>
          <a:ext cx="8382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28127</xdr:rowOff>
    </xdr:from>
    <xdr:to>
      <xdr:col>81</xdr:col>
      <xdr:colOff>50800</xdr:colOff>
      <xdr:row>78</xdr:row>
      <xdr:rowOff>29204</xdr:rowOff>
    </xdr:to>
    <xdr:cxnSp macro="">
      <xdr:nvCxnSpPr>
        <xdr:cNvPr id="617" name="直線コネクタ 616"/>
        <xdr:cNvCxnSpPr/>
      </xdr:nvCxnSpPr>
      <xdr:spPr>
        <a:xfrm flipV="1">
          <a:off x="14592300" y="13401227"/>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170528</xdr:rowOff>
    </xdr:from>
    <xdr:to>
      <xdr:col>76</xdr:col>
      <xdr:colOff>114300</xdr:colOff>
      <xdr:row>78</xdr:row>
      <xdr:rowOff>29204</xdr:rowOff>
    </xdr:to>
    <xdr:cxnSp macro="">
      <xdr:nvCxnSpPr>
        <xdr:cNvPr id="620" name="直線コネクタ 619"/>
        <xdr:cNvCxnSpPr/>
      </xdr:nvCxnSpPr>
      <xdr:spPr>
        <a:xfrm>
          <a:off x="13703300" y="13372178"/>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170528</xdr:rowOff>
    </xdr:from>
    <xdr:to>
      <xdr:col>71</xdr:col>
      <xdr:colOff>177800</xdr:colOff>
      <xdr:row>78</xdr:row>
      <xdr:rowOff>7488</xdr:rowOff>
    </xdr:to>
    <xdr:cxnSp macro="">
      <xdr:nvCxnSpPr>
        <xdr:cNvPr id="623" name="直線コネクタ 622"/>
        <xdr:cNvCxnSpPr/>
      </xdr:nvCxnSpPr>
      <xdr:spPr>
        <a:xfrm flipV="1">
          <a:off x="12814300" y="13372178"/>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5" name="テキスト ボックス 624"/>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7" name="テキスト ボックス 626"/>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133085</xdr:rowOff>
    </xdr:from>
    <xdr:to>
      <xdr:col>85</xdr:col>
      <xdr:colOff>177800</xdr:colOff>
      <xdr:row>78</xdr:row>
      <xdr:rowOff>63235</xdr:rowOff>
    </xdr:to>
    <xdr:sp macro="" textlink="">
      <xdr:nvSpPr>
        <xdr:cNvPr id="633" name="楕円 632"/>
        <xdr:cNvSpPr/>
      </xdr:nvSpPr>
      <xdr:spPr>
        <a:xfrm>
          <a:off x="16268700" y="133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48012</xdr:rowOff>
    </xdr:from>
    <xdr:ext cx="534377" cy="259045"/>
    <xdr:sp macro="" textlink="">
      <xdr:nvSpPr>
        <xdr:cNvPr id="634" name="公債費該当値テキスト"/>
        <xdr:cNvSpPr txBox="1"/>
      </xdr:nvSpPr>
      <xdr:spPr>
        <a:xfrm>
          <a:off x="16370300" y="132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148777</xdr:rowOff>
    </xdr:from>
    <xdr:to>
      <xdr:col>81</xdr:col>
      <xdr:colOff>101600</xdr:colOff>
      <xdr:row>78</xdr:row>
      <xdr:rowOff>78927</xdr:rowOff>
    </xdr:to>
    <xdr:sp macro="" textlink="">
      <xdr:nvSpPr>
        <xdr:cNvPr id="635" name="楕円 634"/>
        <xdr:cNvSpPr/>
      </xdr:nvSpPr>
      <xdr:spPr>
        <a:xfrm>
          <a:off x="15430500" y="1335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70054</xdr:rowOff>
    </xdr:from>
    <xdr:ext cx="534377" cy="259045"/>
    <xdr:sp macro="" textlink="">
      <xdr:nvSpPr>
        <xdr:cNvPr id="636" name="テキスト ボックス 635"/>
        <xdr:cNvSpPr txBox="1"/>
      </xdr:nvSpPr>
      <xdr:spPr>
        <a:xfrm>
          <a:off x="15214111" y="1344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149854</xdr:rowOff>
    </xdr:from>
    <xdr:to>
      <xdr:col>76</xdr:col>
      <xdr:colOff>165100</xdr:colOff>
      <xdr:row>78</xdr:row>
      <xdr:rowOff>80004</xdr:rowOff>
    </xdr:to>
    <xdr:sp macro="" textlink="">
      <xdr:nvSpPr>
        <xdr:cNvPr id="637" name="楕円 636"/>
        <xdr:cNvSpPr/>
      </xdr:nvSpPr>
      <xdr:spPr>
        <a:xfrm>
          <a:off x="14541500" y="133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71131</xdr:rowOff>
    </xdr:from>
    <xdr:ext cx="534377" cy="259045"/>
    <xdr:sp macro="" textlink="">
      <xdr:nvSpPr>
        <xdr:cNvPr id="638" name="テキスト ボックス 637"/>
        <xdr:cNvSpPr txBox="1"/>
      </xdr:nvSpPr>
      <xdr:spPr>
        <a:xfrm>
          <a:off x="14325111" y="134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119728</xdr:rowOff>
    </xdr:from>
    <xdr:to>
      <xdr:col>72</xdr:col>
      <xdr:colOff>38100</xdr:colOff>
      <xdr:row>78</xdr:row>
      <xdr:rowOff>49878</xdr:rowOff>
    </xdr:to>
    <xdr:sp macro="" textlink="">
      <xdr:nvSpPr>
        <xdr:cNvPr id="639" name="楕円 638"/>
        <xdr:cNvSpPr/>
      </xdr:nvSpPr>
      <xdr:spPr>
        <a:xfrm>
          <a:off x="13652500" y="133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41005</xdr:rowOff>
    </xdr:from>
    <xdr:ext cx="534377" cy="259045"/>
    <xdr:sp macro="" textlink="">
      <xdr:nvSpPr>
        <xdr:cNvPr id="640" name="テキスト ボックス 639"/>
        <xdr:cNvSpPr txBox="1"/>
      </xdr:nvSpPr>
      <xdr:spPr>
        <a:xfrm>
          <a:off x="13436111" y="1341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128138</xdr:rowOff>
    </xdr:from>
    <xdr:to>
      <xdr:col>67</xdr:col>
      <xdr:colOff>101600</xdr:colOff>
      <xdr:row>78</xdr:row>
      <xdr:rowOff>58288</xdr:rowOff>
    </xdr:to>
    <xdr:sp macro="" textlink="">
      <xdr:nvSpPr>
        <xdr:cNvPr id="641" name="楕円 640"/>
        <xdr:cNvSpPr/>
      </xdr:nvSpPr>
      <xdr:spPr>
        <a:xfrm>
          <a:off x="12763500" y="133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49415</xdr:rowOff>
    </xdr:from>
    <xdr:ext cx="534377" cy="259045"/>
    <xdr:sp macro="" textlink="">
      <xdr:nvSpPr>
        <xdr:cNvPr id="642" name="テキスト ボックス 641"/>
        <xdr:cNvSpPr txBox="1"/>
      </xdr:nvSpPr>
      <xdr:spPr>
        <a:xfrm>
          <a:off x="12547111" y="13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7798</xdr:rowOff>
    </xdr:from>
    <xdr:to>
      <xdr:col>85</xdr:col>
      <xdr:colOff>127000</xdr:colOff>
      <xdr:row>99</xdr:row>
      <xdr:rowOff>91074</xdr:rowOff>
    </xdr:to>
    <xdr:cxnSp macro="">
      <xdr:nvCxnSpPr>
        <xdr:cNvPr id="673" name="直線コネクタ 672"/>
        <xdr:cNvCxnSpPr/>
      </xdr:nvCxnSpPr>
      <xdr:spPr>
        <a:xfrm flipV="1">
          <a:off x="15481300" y="16981348"/>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34641</xdr:rowOff>
    </xdr:from>
    <xdr:to>
      <xdr:col>81</xdr:col>
      <xdr:colOff>50800</xdr:colOff>
      <xdr:row>99</xdr:row>
      <xdr:rowOff>91074</xdr:rowOff>
    </xdr:to>
    <xdr:cxnSp macro="">
      <xdr:nvCxnSpPr>
        <xdr:cNvPr id="676" name="直線コネクタ 675"/>
        <xdr:cNvCxnSpPr/>
      </xdr:nvCxnSpPr>
      <xdr:spPr>
        <a:xfrm>
          <a:off x="14592300" y="17008191"/>
          <a:ext cx="889000" cy="5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34641</xdr:rowOff>
    </xdr:from>
    <xdr:to>
      <xdr:col>76</xdr:col>
      <xdr:colOff>114300</xdr:colOff>
      <xdr:row>99</xdr:row>
      <xdr:rowOff>97213</xdr:rowOff>
    </xdr:to>
    <xdr:cxnSp macro="">
      <xdr:nvCxnSpPr>
        <xdr:cNvPr id="679" name="直線コネクタ 678"/>
        <xdr:cNvCxnSpPr/>
      </xdr:nvCxnSpPr>
      <xdr:spPr>
        <a:xfrm flipV="1">
          <a:off x="13703300" y="17008191"/>
          <a:ext cx="889000" cy="6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153465</xdr:rowOff>
    </xdr:from>
    <xdr:to>
      <xdr:col>71</xdr:col>
      <xdr:colOff>177800</xdr:colOff>
      <xdr:row>99</xdr:row>
      <xdr:rowOff>97213</xdr:rowOff>
    </xdr:to>
    <xdr:cxnSp macro="">
      <xdr:nvCxnSpPr>
        <xdr:cNvPr id="682" name="直線コネクタ 681"/>
        <xdr:cNvCxnSpPr/>
      </xdr:nvCxnSpPr>
      <xdr:spPr>
        <a:xfrm>
          <a:off x="12814300" y="16955565"/>
          <a:ext cx="889000" cy="11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129630</xdr:rowOff>
    </xdr:from>
    <xdr:ext cx="534377" cy="259045"/>
    <xdr:sp macro="" textlink="">
      <xdr:nvSpPr>
        <xdr:cNvPr id="684" name="テキスト ボックス 683"/>
        <xdr:cNvSpPr txBox="1"/>
      </xdr:nvSpPr>
      <xdr:spPr>
        <a:xfrm>
          <a:off x="13436111" y="165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6" name="テキスト ボックス 685"/>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128448</xdr:rowOff>
    </xdr:from>
    <xdr:to>
      <xdr:col>85</xdr:col>
      <xdr:colOff>177800</xdr:colOff>
      <xdr:row>99</xdr:row>
      <xdr:rowOff>58598</xdr:rowOff>
    </xdr:to>
    <xdr:sp macro="" textlink="">
      <xdr:nvSpPr>
        <xdr:cNvPr id="692" name="楕円 691"/>
        <xdr:cNvSpPr/>
      </xdr:nvSpPr>
      <xdr:spPr>
        <a:xfrm>
          <a:off x="16268700" y="169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43375</xdr:rowOff>
    </xdr:from>
    <xdr:ext cx="469744" cy="259045"/>
    <xdr:sp macro="" textlink="">
      <xdr:nvSpPr>
        <xdr:cNvPr id="693" name="積立金該当値テキスト"/>
        <xdr:cNvSpPr txBox="1"/>
      </xdr:nvSpPr>
      <xdr:spPr>
        <a:xfrm>
          <a:off x="16370300" y="1684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40274</xdr:rowOff>
    </xdr:from>
    <xdr:to>
      <xdr:col>81</xdr:col>
      <xdr:colOff>101600</xdr:colOff>
      <xdr:row>99</xdr:row>
      <xdr:rowOff>141874</xdr:rowOff>
    </xdr:to>
    <xdr:sp macro="" textlink="">
      <xdr:nvSpPr>
        <xdr:cNvPr id="694" name="楕円 693"/>
        <xdr:cNvSpPr/>
      </xdr:nvSpPr>
      <xdr:spPr>
        <a:xfrm>
          <a:off x="15430500" y="170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133001</xdr:rowOff>
    </xdr:from>
    <xdr:ext cx="378565" cy="259045"/>
    <xdr:sp macro="" textlink="">
      <xdr:nvSpPr>
        <xdr:cNvPr id="695" name="テキスト ボックス 694"/>
        <xdr:cNvSpPr txBox="1"/>
      </xdr:nvSpPr>
      <xdr:spPr>
        <a:xfrm>
          <a:off x="15292017" y="1710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155291</xdr:rowOff>
    </xdr:from>
    <xdr:to>
      <xdr:col>76</xdr:col>
      <xdr:colOff>165100</xdr:colOff>
      <xdr:row>99</xdr:row>
      <xdr:rowOff>85441</xdr:rowOff>
    </xdr:to>
    <xdr:sp macro="" textlink="">
      <xdr:nvSpPr>
        <xdr:cNvPr id="696" name="楕円 695"/>
        <xdr:cNvSpPr/>
      </xdr:nvSpPr>
      <xdr:spPr>
        <a:xfrm>
          <a:off x="14541500" y="169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76568</xdr:rowOff>
    </xdr:from>
    <xdr:ext cx="469744" cy="259045"/>
    <xdr:sp macro="" textlink="">
      <xdr:nvSpPr>
        <xdr:cNvPr id="697" name="テキスト ボックス 696"/>
        <xdr:cNvSpPr txBox="1"/>
      </xdr:nvSpPr>
      <xdr:spPr>
        <a:xfrm>
          <a:off x="14357428" y="170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46413</xdr:rowOff>
    </xdr:from>
    <xdr:to>
      <xdr:col>72</xdr:col>
      <xdr:colOff>38100</xdr:colOff>
      <xdr:row>99</xdr:row>
      <xdr:rowOff>148013</xdr:rowOff>
    </xdr:to>
    <xdr:sp macro="" textlink="">
      <xdr:nvSpPr>
        <xdr:cNvPr id="698" name="楕円 697"/>
        <xdr:cNvSpPr/>
      </xdr:nvSpPr>
      <xdr:spPr>
        <a:xfrm>
          <a:off x="13652500" y="170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139140</xdr:rowOff>
    </xdr:from>
    <xdr:ext cx="378565" cy="259045"/>
    <xdr:sp macro="" textlink="">
      <xdr:nvSpPr>
        <xdr:cNvPr id="699" name="テキスト ボックス 698"/>
        <xdr:cNvSpPr txBox="1"/>
      </xdr:nvSpPr>
      <xdr:spPr>
        <a:xfrm>
          <a:off x="13514017" y="1711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102665</xdr:rowOff>
    </xdr:from>
    <xdr:to>
      <xdr:col>67</xdr:col>
      <xdr:colOff>101600</xdr:colOff>
      <xdr:row>99</xdr:row>
      <xdr:rowOff>32815</xdr:rowOff>
    </xdr:to>
    <xdr:sp macro="" textlink="">
      <xdr:nvSpPr>
        <xdr:cNvPr id="700" name="楕円 699"/>
        <xdr:cNvSpPr/>
      </xdr:nvSpPr>
      <xdr:spPr>
        <a:xfrm>
          <a:off x="12763500" y="169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23942</xdr:rowOff>
    </xdr:from>
    <xdr:ext cx="469744" cy="259045"/>
    <xdr:sp macro="" textlink="">
      <xdr:nvSpPr>
        <xdr:cNvPr id="701" name="テキスト ボックス 700"/>
        <xdr:cNvSpPr txBox="1"/>
      </xdr:nvSpPr>
      <xdr:spPr>
        <a:xfrm>
          <a:off x="12579428" y="1699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66438</xdr:rowOff>
    </xdr:from>
    <xdr:ext cx="378565" cy="259045"/>
    <xdr:sp macro="" textlink="">
      <xdr:nvSpPr>
        <xdr:cNvPr id="741" name="テキスト ボックス 740"/>
        <xdr:cNvSpPr txBox="1"/>
      </xdr:nvSpPr>
      <xdr:spPr>
        <a:xfrm>
          <a:off x="19356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105519</xdr:rowOff>
    </xdr:from>
    <xdr:to>
      <xdr:col>116</xdr:col>
      <xdr:colOff>63500</xdr:colOff>
      <xdr:row>56</xdr:row>
      <xdr:rowOff>150695</xdr:rowOff>
    </xdr:to>
    <xdr:cxnSp macro="">
      <xdr:nvCxnSpPr>
        <xdr:cNvPr id="789" name="直線コネクタ 788"/>
        <xdr:cNvCxnSpPr/>
      </xdr:nvCxnSpPr>
      <xdr:spPr>
        <a:xfrm flipV="1">
          <a:off x="21323300" y="9706719"/>
          <a:ext cx="8382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87683</xdr:rowOff>
    </xdr:from>
    <xdr:ext cx="469744" cy="259045"/>
    <xdr:sp macro="" textlink="">
      <xdr:nvSpPr>
        <xdr:cNvPr id="790" name="貸付金平均値テキスト"/>
        <xdr:cNvSpPr txBox="1"/>
      </xdr:nvSpPr>
      <xdr:spPr>
        <a:xfrm>
          <a:off x="22212300" y="986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150695</xdr:rowOff>
    </xdr:from>
    <xdr:to>
      <xdr:col>111</xdr:col>
      <xdr:colOff>177800</xdr:colOff>
      <xdr:row>57</xdr:row>
      <xdr:rowOff>12446</xdr:rowOff>
    </xdr:to>
    <xdr:cxnSp macro="">
      <xdr:nvCxnSpPr>
        <xdr:cNvPr id="792" name="直線コネクタ 791"/>
        <xdr:cNvCxnSpPr/>
      </xdr:nvCxnSpPr>
      <xdr:spPr>
        <a:xfrm flipV="1">
          <a:off x="20434300" y="9751895"/>
          <a:ext cx="88900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16708</xdr:rowOff>
    </xdr:from>
    <xdr:ext cx="469744" cy="259045"/>
    <xdr:sp macro="" textlink="">
      <xdr:nvSpPr>
        <xdr:cNvPr id="794" name="テキスト ボックス 793"/>
        <xdr:cNvSpPr txBox="1"/>
      </xdr:nvSpPr>
      <xdr:spPr>
        <a:xfrm>
          <a:off x="21088428" y="996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133169</xdr:rowOff>
    </xdr:from>
    <xdr:to>
      <xdr:col>107</xdr:col>
      <xdr:colOff>50800</xdr:colOff>
      <xdr:row>57</xdr:row>
      <xdr:rowOff>12446</xdr:rowOff>
    </xdr:to>
    <xdr:cxnSp macro="">
      <xdr:nvCxnSpPr>
        <xdr:cNvPr id="795" name="直線コネクタ 794"/>
        <xdr:cNvCxnSpPr/>
      </xdr:nvCxnSpPr>
      <xdr:spPr>
        <a:xfrm>
          <a:off x="19545300" y="9734369"/>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20845</xdr:rowOff>
    </xdr:from>
    <xdr:ext cx="469744" cy="259045"/>
    <xdr:sp macro="" textlink="">
      <xdr:nvSpPr>
        <xdr:cNvPr id="797" name="テキスト ボックス 796"/>
        <xdr:cNvSpPr txBox="1"/>
      </xdr:nvSpPr>
      <xdr:spPr>
        <a:xfrm>
          <a:off x="20199428"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133169</xdr:rowOff>
    </xdr:from>
    <xdr:to>
      <xdr:col>102</xdr:col>
      <xdr:colOff>114300</xdr:colOff>
      <xdr:row>57</xdr:row>
      <xdr:rowOff>1778</xdr:rowOff>
    </xdr:to>
    <xdr:cxnSp macro="">
      <xdr:nvCxnSpPr>
        <xdr:cNvPr id="798" name="直線コネクタ 797"/>
        <xdr:cNvCxnSpPr/>
      </xdr:nvCxnSpPr>
      <xdr:spPr>
        <a:xfrm flipV="1">
          <a:off x="18656300" y="9734369"/>
          <a:ext cx="889000" cy="4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157570</xdr:rowOff>
    </xdr:from>
    <xdr:ext cx="469744" cy="259045"/>
    <xdr:sp macro="" textlink="">
      <xdr:nvSpPr>
        <xdr:cNvPr id="800" name="テキスト ボックス 799"/>
        <xdr:cNvSpPr txBox="1"/>
      </xdr:nvSpPr>
      <xdr:spPr>
        <a:xfrm>
          <a:off x="19310428" y="10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136234</xdr:rowOff>
    </xdr:from>
    <xdr:ext cx="469744" cy="259045"/>
    <xdr:sp macro="" textlink="">
      <xdr:nvSpPr>
        <xdr:cNvPr id="802" name="テキスト ボックス 801"/>
        <xdr:cNvSpPr txBox="1"/>
      </xdr:nvSpPr>
      <xdr:spPr>
        <a:xfrm>
          <a:off x="18421428" y="1008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54719</xdr:rowOff>
    </xdr:from>
    <xdr:to>
      <xdr:col>116</xdr:col>
      <xdr:colOff>114300</xdr:colOff>
      <xdr:row>56</xdr:row>
      <xdr:rowOff>156319</xdr:rowOff>
    </xdr:to>
    <xdr:sp macro="" textlink="">
      <xdr:nvSpPr>
        <xdr:cNvPr id="808" name="楕円 807"/>
        <xdr:cNvSpPr/>
      </xdr:nvSpPr>
      <xdr:spPr>
        <a:xfrm>
          <a:off x="22110700" y="96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77596</xdr:rowOff>
    </xdr:from>
    <xdr:ext cx="469744" cy="259045"/>
    <xdr:sp macro="" textlink="">
      <xdr:nvSpPr>
        <xdr:cNvPr id="809" name="貸付金該当値テキスト"/>
        <xdr:cNvSpPr txBox="1"/>
      </xdr:nvSpPr>
      <xdr:spPr>
        <a:xfrm>
          <a:off x="22212300" y="950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99895</xdr:rowOff>
    </xdr:from>
    <xdr:to>
      <xdr:col>112</xdr:col>
      <xdr:colOff>38100</xdr:colOff>
      <xdr:row>57</xdr:row>
      <xdr:rowOff>30045</xdr:rowOff>
    </xdr:to>
    <xdr:sp macro="" textlink="">
      <xdr:nvSpPr>
        <xdr:cNvPr id="810" name="楕円 809"/>
        <xdr:cNvSpPr/>
      </xdr:nvSpPr>
      <xdr:spPr>
        <a:xfrm>
          <a:off x="21272500" y="97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46572</xdr:rowOff>
    </xdr:from>
    <xdr:ext cx="469744" cy="259045"/>
    <xdr:sp macro="" textlink="">
      <xdr:nvSpPr>
        <xdr:cNvPr id="811" name="テキスト ボックス 810"/>
        <xdr:cNvSpPr txBox="1"/>
      </xdr:nvSpPr>
      <xdr:spPr>
        <a:xfrm>
          <a:off x="21088428" y="947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133096</xdr:rowOff>
    </xdr:from>
    <xdr:to>
      <xdr:col>107</xdr:col>
      <xdr:colOff>101600</xdr:colOff>
      <xdr:row>57</xdr:row>
      <xdr:rowOff>63246</xdr:rowOff>
    </xdr:to>
    <xdr:sp macro="" textlink="">
      <xdr:nvSpPr>
        <xdr:cNvPr id="812" name="楕円 811"/>
        <xdr:cNvSpPr/>
      </xdr:nvSpPr>
      <xdr:spPr>
        <a:xfrm>
          <a:off x="20383500" y="97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79773</xdr:rowOff>
    </xdr:from>
    <xdr:ext cx="469744" cy="259045"/>
    <xdr:sp macro="" textlink="">
      <xdr:nvSpPr>
        <xdr:cNvPr id="813" name="テキスト ボックス 812"/>
        <xdr:cNvSpPr txBox="1"/>
      </xdr:nvSpPr>
      <xdr:spPr>
        <a:xfrm>
          <a:off x="20199428" y="950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82369</xdr:rowOff>
    </xdr:from>
    <xdr:to>
      <xdr:col>102</xdr:col>
      <xdr:colOff>165100</xdr:colOff>
      <xdr:row>57</xdr:row>
      <xdr:rowOff>12519</xdr:rowOff>
    </xdr:to>
    <xdr:sp macro="" textlink="">
      <xdr:nvSpPr>
        <xdr:cNvPr id="814" name="楕円 813"/>
        <xdr:cNvSpPr/>
      </xdr:nvSpPr>
      <xdr:spPr>
        <a:xfrm>
          <a:off x="19494500" y="96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29046</xdr:rowOff>
    </xdr:from>
    <xdr:ext cx="469744" cy="259045"/>
    <xdr:sp macro="" textlink="">
      <xdr:nvSpPr>
        <xdr:cNvPr id="815" name="テキスト ボックス 814"/>
        <xdr:cNvSpPr txBox="1"/>
      </xdr:nvSpPr>
      <xdr:spPr>
        <a:xfrm>
          <a:off x="19310428" y="945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122428</xdr:rowOff>
    </xdr:from>
    <xdr:to>
      <xdr:col>98</xdr:col>
      <xdr:colOff>38100</xdr:colOff>
      <xdr:row>57</xdr:row>
      <xdr:rowOff>52578</xdr:rowOff>
    </xdr:to>
    <xdr:sp macro="" textlink="">
      <xdr:nvSpPr>
        <xdr:cNvPr id="816" name="楕円 815"/>
        <xdr:cNvSpPr/>
      </xdr:nvSpPr>
      <xdr:spPr>
        <a:xfrm>
          <a:off x="18605500" y="97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69105</xdr:rowOff>
    </xdr:from>
    <xdr:ext cx="469744" cy="259045"/>
    <xdr:sp macro="" textlink="">
      <xdr:nvSpPr>
        <xdr:cNvPr id="817" name="テキスト ボックス 816"/>
        <xdr:cNvSpPr txBox="1"/>
      </xdr:nvSpPr>
      <xdr:spPr>
        <a:xfrm>
          <a:off x="18421428" y="949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125337</xdr:rowOff>
    </xdr:from>
    <xdr:to>
      <xdr:col>116</xdr:col>
      <xdr:colOff>63500</xdr:colOff>
      <xdr:row>76</xdr:row>
      <xdr:rowOff>136100</xdr:rowOff>
    </xdr:to>
    <xdr:cxnSp macro="">
      <xdr:nvCxnSpPr>
        <xdr:cNvPr id="847" name="直線コネクタ 846"/>
        <xdr:cNvCxnSpPr/>
      </xdr:nvCxnSpPr>
      <xdr:spPr>
        <a:xfrm>
          <a:off x="21323300" y="13155537"/>
          <a:ext cx="8382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79941</xdr:rowOff>
    </xdr:from>
    <xdr:to>
      <xdr:col>111</xdr:col>
      <xdr:colOff>177800</xdr:colOff>
      <xdr:row>76</xdr:row>
      <xdr:rowOff>125337</xdr:rowOff>
    </xdr:to>
    <xdr:cxnSp macro="">
      <xdr:nvCxnSpPr>
        <xdr:cNvPr id="850" name="直線コネクタ 849"/>
        <xdr:cNvCxnSpPr/>
      </xdr:nvCxnSpPr>
      <xdr:spPr>
        <a:xfrm>
          <a:off x="20434300" y="13110141"/>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79941</xdr:rowOff>
    </xdr:from>
    <xdr:to>
      <xdr:col>107</xdr:col>
      <xdr:colOff>50800</xdr:colOff>
      <xdr:row>77</xdr:row>
      <xdr:rowOff>17284</xdr:rowOff>
    </xdr:to>
    <xdr:cxnSp macro="">
      <xdr:nvCxnSpPr>
        <xdr:cNvPr id="853" name="直線コネクタ 852"/>
        <xdr:cNvCxnSpPr/>
      </xdr:nvCxnSpPr>
      <xdr:spPr>
        <a:xfrm flipV="1">
          <a:off x="19545300" y="13110141"/>
          <a:ext cx="889000" cy="10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4654</xdr:rowOff>
    </xdr:from>
    <xdr:to>
      <xdr:col>102</xdr:col>
      <xdr:colOff>114300</xdr:colOff>
      <xdr:row>77</xdr:row>
      <xdr:rowOff>17284</xdr:rowOff>
    </xdr:to>
    <xdr:cxnSp macro="">
      <xdr:nvCxnSpPr>
        <xdr:cNvPr id="856" name="直線コネクタ 855"/>
        <xdr:cNvCxnSpPr/>
      </xdr:nvCxnSpPr>
      <xdr:spPr>
        <a:xfrm>
          <a:off x="18656300" y="13206304"/>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43159</xdr:rowOff>
    </xdr:from>
    <xdr:ext cx="534377" cy="259045"/>
    <xdr:sp macro="" textlink="">
      <xdr:nvSpPr>
        <xdr:cNvPr id="858" name="テキスト ボックス 857"/>
        <xdr:cNvSpPr txBox="1"/>
      </xdr:nvSpPr>
      <xdr:spPr>
        <a:xfrm>
          <a:off x="19278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63237</xdr:rowOff>
    </xdr:from>
    <xdr:ext cx="534377" cy="259045"/>
    <xdr:sp macro="" textlink="">
      <xdr:nvSpPr>
        <xdr:cNvPr id="860" name="テキスト ボックス 859"/>
        <xdr:cNvSpPr txBox="1"/>
      </xdr:nvSpPr>
      <xdr:spPr>
        <a:xfrm>
          <a:off x="18389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85300</xdr:rowOff>
    </xdr:from>
    <xdr:to>
      <xdr:col>116</xdr:col>
      <xdr:colOff>114300</xdr:colOff>
      <xdr:row>77</xdr:row>
      <xdr:rowOff>15450</xdr:rowOff>
    </xdr:to>
    <xdr:sp macro="" textlink="">
      <xdr:nvSpPr>
        <xdr:cNvPr id="866" name="楕円 865"/>
        <xdr:cNvSpPr/>
      </xdr:nvSpPr>
      <xdr:spPr>
        <a:xfrm>
          <a:off x="22110700" y="131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63727</xdr:rowOff>
    </xdr:from>
    <xdr:ext cx="534377" cy="259045"/>
    <xdr:sp macro="" textlink="">
      <xdr:nvSpPr>
        <xdr:cNvPr id="867" name="繰出金該当値テキスト"/>
        <xdr:cNvSpPr txBox="1"/>
      </xdr:nvSpPr>
      <xdr:spPr>
        <a:xfrm>
          <a:off x="22212300" y="1309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74537</xdr:rowOff>
    </xdr:from>
    <xdr:to>
      <xdr:col>112</xdr:col>
      <xdr:colOff>38100</xdr:colOff>
      <xdr:row>77</xdr:row>
      <xdr:rowOff>4687</xdr:rowOff>
    </xdr:to>
    <xdr:sp macro="" textlink="">
      <xdr:nvSpPr>
        <xdr:cNvPr id="868" name="楕円 867"/>
        <xdr:cNvSpPr/>
      </xdr:nvSpPr>
      <xdr:spPr>
        <a:xfrm>
          <a:off x="21272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167264</xdr:rowOff>
    </xdr:from>
    <xdr:ext cx="534377" cy="259045"/>
    <xdr:sp macro="" textlink="">
      <xdr:nvSpPr>
        <xdr:cNvPr id="869" name="テキスト ボックス 868"/>
        <xdr:cNvSpPr txBox="1"/>
      </xdr:nvSpPr>
      <xdr:spPr>
        <a:xfrm>
          <a:off x="21056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29141</xdr:rowOff>
    </xdr:from>
    <xdr:to>
      <xdr:col>107</xdr:col>
      <xdr:colOff>101600</xdr:colOff>
      <xdr:row>76</xdr:row>
      <xdr:rowOff>130741</xdr:rowOff>
    </xdr:to>
    <xdr:sp macro="" textlink="">
      <xdr:nvSpPr>
        <xdr:cNvPr id="870" name="楕円 869"/>
        <xdr:cNvSpPr/>
      </xdr:nvSpPr>
      <xdr:spPr>
        <a:xfrm>
          <a:off x="20383500" y="130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121868</xdr:rowOff>
    </xdr:from>
    <xdr:ext cx="534377" cy="259045"/>
    <xdr:sp macro="" textlink="">
      <xdr:nvSpPr>
        <xdr:cNvPr id="871" name="テキスト ボックス 870"/>
        <xdr:cNvSpPr txBox="1"/>
      </xdr:nvSpPr>
      <xdr:spPr>
        <a:xfrm>
          <a:off x="20167111" y="131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137934</xdr:rowOff>
    </xdr:from>
    <xdr:to>
      <xdr:col>102</xdr:col>
      <xdr:colOff>165100</xdr:colOff>
      <xdr:row>77</xdr:row>
      <xdr:rowOff>68084</xdr:rowOff>
    </xdr:to>
    <xdr:sp macro="" textlink="">
      <xdr:nvSpPr>
        <xdr:cNvPr id="872" name="楕円 871"/>
        <xdr:cNvSpPr/>
      </xdr:nvSpPr>
      <xdr:spPr>
        <a:xfrm>
          <a:off x="19494500" y="131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59211</xdr:rowOff>
    </xdr:from>
    <xdr:ext cx="534377" cy="259045"/>
    <xdr:sp macro="" textlink="">
      <xdr:nvSpPr>
        <xdr:cNvPr id="873" name="テキスト ボックス 872"/>
        <xdr:cNvSpPr txBox="1"/>
      </xdr:nvSpPr>
      <xdr:spPr>
        <a:xfrm>
          <a:off x="19278111" y="132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125304</xdr:rowOff>
    </xdr:from>
    <xdr:to>
      <xdr:col>98</xdr:col>
      <xdr:colOff>38100</xdr:colOff>
      <xdr:row>77</xdr:row>
      <xdr:rowOff>55454</xdr:rowOff>
    </xdr:to>
    <xdr:sp macro="" textlink="">
      <xdr:nvSpPr>
        <xdr:cNvPr id="874" name="楕円 873"/>
        <xdr:cNvSpPr/>
      </xdr:nvSpPr>
      <xdr:spPr>
        <a:xfrm>
          <a:off x="18605500" y="131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46581</xdr:rowOff>
    </xdr:from>
    <xdr:ext cx="534377" cy="259045"/>
    <xdr:sp macro="" textlink="">
      <xdr:nvSpPr>
        <xdr:cNvPr id="875" name="テキスト ボックス 874"/>
        <xdr:cNvSpPr txBox="1"/>
      </xdr:nvSpPr>
      <xdr:spPr>
        <a:xfrm>
          <a:off x="18389111" y="132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平成２９年度の歳出決算総額に対する住民一人当たりの額は</a:t>
          </a:r>
          <a:r>
            <a:rPr kumimoji="1" lang="en-US" altLang="ja-JP" sz="1300">
              <a:latin typeface="ＭＳ Ｐゴシック" panose="020B0600070205080204" pitchFamily="50" charset="-128"/>
              <a:ea typeface="ＭＳ Ｐゴシック" panose="020B0600070205080204" pitchFamily="50" charset="-128"/>
            </a:rPr>
            <a:t>294,413</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4,432</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各項目では概ね類似団体平均を下回っているが、人件費については前年度と比べ減少しているものの、類似団体平均を大きく上回っており、今後も適切な定員管理に努め抑制を図っていく。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また、扶助費については類似団体平均を下回っているものの、障害者総合支援法に基づく障がい者福祉や高齢者福祉などの社会保障関係経費が増加していることにより、右肩上がりのグラフとなっている。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今後も引き続き事業の取捨選択や見直しを行うなど、将来を見据えた適正な財政運営に努める。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40,843
38,362
34.28
12,696,005
12,024,693
655,848
8,252,258
6,866,509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98171</xdr:rowOff>
    </xdr:from>
    <xdr:to>
      <xdr:col>24</xdr:col>
      <xdr:colOff>63500</xdr:colOff>
      <xdr:row>34</xdr:row>
      <xdr:rowOff>124841</xdr:rowOff>
    </xdr:to>
    <xdr:cxnSp macro="">
      <xdr:nvCxnSpPr>
        <xdr:cNvPr id="61" name="直線コネクタ 60"/>
        <xdr:cNvCxnSpPr/>
      </xdr:nvCxnSpPr>
      <xdr:spPr>
        <a:xfrm>
          <a:off x="3797300" y="5927471"/>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81407</xdr:rowOff>
    </xdr:from>
    <xdr:to>
      <xdr:col>19</xdr:col>
      <xdr:colOff>177800</xdr:colOff>
      <xdr:row>34</xdr:row>
      <xdr:rowOff>98171</xdr:rowOff>
    </xdr:to>
    <xdr:cxnSp macro="">
      <xdr:nvCxnSpPr>
        <xdr:cNvPr id="64" name="直線コネクタ 63"/>
        <xdr:cNvCxnSpPr/>
      </xdr:nvCxnSpPr>
      <xdr:spPr>
        <a:xfrm>
          <a:off x="2908300" y="591070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55118</xdr:rowOff>
    </xdr:from>
    <xdr:to>
      <xdr:col>15</xdr:col>
      <xdr:colOff>50800</xdr:colOff>
      <xdr:row>34</xdr:row>
      <xdr:rowOff>81407</xdr:rowOff>
    </xdr:to>
    <xdr:cxnSp macro="">
      <xdr:nvCxnSpPr>
        <xdr:cNvPr id="67" name="直線コネクタ 66"/>
        <xdr:cNvCxnSpPr/>
      </xdr:nvCxnSpPr>
      <xdr:spPr>
        <a:xfrm>
          <a:off x="2019300" y="588441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55118</xdr:rowOff>
    </xdr:from>
    <xdr:to>
      <xdr:col>10</xdr:col>
      <xdr:colOff>114300</xdr:colOff>
      <xdr:row>34</xdr:row>
      <xdr:rowOff>127889</xdr:rowOff>
    </xdr:to>
    <xdr:cxnSp macro="">
      <xdr:nvCxnSpPr>
        <xdr:cNvPr id="70" name="直線コネクタ 69"/>
        <xdr:cNvCxnSpPr/>
      </xdr:nvCxnSpPr>
      <xdr:spPr>
        <a:xfrm flipV="1">
          <a:off x="1130300" y="5884418"/>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74041</xdr:rowOff>
    </xdr:from>
    <xdr:to>
      <xdr:col>24</xdr:col>
      <xdr:colOff>114300</xdr:colOff>
      <xdr:row>35</xdr:row>
      <xdr:rowOff>4191</xdr:rowOff>
    </xdr:to>
    <xdr:sp macro="" textlink="">
      <xdr:nvSpPr>
        <xdr:cNvPr id="80" name="楕円 79"/>
        <xdr:cNvSpPr/>
      </xdr:nvSpPr>
      <xdr:spPr>
        <a:xfrm>
          <a:off x="45847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52468</xdr:rowOff>
    </xdr:from>
    <xdr:ext cx="469744" cy="259045"/>
    <xdr:sp macro="" textlink="">
      <xdr:nvSpPr>
        <xdr:cNvPr id="81" name="議会費該当値テキスト"/>
        <xdr:cNvSpPr txBox="1"/>
      </xdr:nvSpPr>
      <xdr:spPr>
        <a:xfrm>
          <a:off x="4686300" y="588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47371</xdr:rowOff>
    </xdr:from>
    <xdr:to>
      <xdr:col>20</xdr:col>
      <xdr:colOff>38100</xdr:colOff>
      <xdr:row>34</xdr:row>
      <xdr:rowOff>148971</xdr:rowOff>
    </xdr:to>
    <xdr:sp macro="" textlink="">
      <xdr:nvSpPr>
        <xdr:cNvPr id="82" name="楕円 81"/>
        <xdr:cNvSpPr/>
      </xdr:nvSpPr>
      <xdr:spPr>
        <a:xfrm>
          <a:off x="37465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165498</xdr:rowOff>
    </xdr:from>
    <xdr:ext cx="469744" cy="259045"/>
    <xdr:sp macro="" textlink="">
      <xdr:nvSpPr>
        <xdr:cNvPr id="83" name="テキスト ボックス 82"/>
        <xdr:cNvSpPr txBox="1"/>
      </xdr:nvSpPr>
      <xdr:spPr>
        <a:xfrm>
          <a:off x="3562428" y="565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30607</xdr:rowOff>
    </xdr:from>
    <xdr:to>
      <xdr:col>15</xdr:col>
      <xdr:colOff>101600</xdr:colOff>
      <xdr:row>34</xdr:row>
      <xdr:rowOff>132207</xdr:rowOff>
    </xdr:to>
    <xdr:sp macro="" textlink="">
      <xdr:nvSpPr>
        <xdr:cNvPr id="84" name="楕円 83"/>
        <xdr:cNvSpPr/>
      </xdr:nvSpPr>
      <xdr:spPr>
        <a:xfrm>
          <a:off x="2857500" y="58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123334</xdr:rowOff>
    </xdr:from>
    <xdr:ext cx="469744" cy="259045"/>
    <xdr:sp macro="" textlink="">
      <xdr:nvSpPr>
        <xdr:cNvPr id="85" name="テキスト ボックス 84"/>
        <xdr:cNvSpPr txBox="1"/>
      </xdr:nvSpPr>
      <xdr:spPr>
        <a:xfrm>
          <a:off x="2673428" y="59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4318</xdr:rowOff>
    </xdr:from>
    <xdr:to>
      <xdr:col>10</xdr:col>
      <xdr:colOff>165100</xdr:colOff>
      <xdr:row>34</xdr:row>
      <xdr:rowOff>105918</xdr:rowOff>
    </xdr:to>
    <xdr:sp macro="" textlink="">
      <xdr:nvSpPr>
        <xdr:cNvPr id="86" name="楕円 85"/>
        <xdr:cNvSpPr/>
      </xdr:nvSpPr>
      <xdr:spPr>
        <a:xfrm>
          <a:off x="1968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122445</xdr:rowOff>
    </xdr:from>
    <xdr:ext cx="469744" cy="259045"/>
    <xdr:sp macro="" textlink="">
      <xdr:nvSpPr>
        <xdr:cNvPr id="87" name="テキスト ボックス 86"/>
        <xdr:cNvSpPr txBox="1"/>
      </xdr:nvSpPr>
      <xdr:spPr>
        <a:xfrm>
          <a:off x="1784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77089</xdr:rowOff>
    </xdr:from>
    <xdr:to>
      <xdr:col>6</xdr:col>
      <xdr:colOff>38100</xdr:colOff>
      <xdr:row>35</xdr:row>
      <xdr:rowOff>7239</xdr:rowOff>
    </xdr:to>
    <xdr:sp macro="" textlink="">
      <xdr:nvSpPr>
        <xdr:cNvPr id="88" name="楕円 87"/>
        <xdr:cNvSpPr/>
      </xdr:nvSpPr>
      <xdr:spPr>
        <a:xfrm>
          <a:off x="1079500" y="59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89" name="テキスト ボックス 88"/>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63637</xdr:rowOff>
    </xdr:from>
    <xdr:to>
      <xdr:col>24</xdr:col>
      <xdr:colOff>63500</xdr:colOff>
      <xdr:row>57</xdr:row>
      <xdr:rowOff>83831</xdr:rowOff>
    </xdr:to>
    <xdr:cxnSp macro="">
      <xdr:nvCxnSpPr>
        <xdr:cNvPr id="118" name="直線コネクタ 117"/>
        <xdr:cNvCxnSpPr/>
      </xdr:nvCxnSpPr>
      <xdr:spPr>
        <a:xfrm flipV="1">
          <a:off x="3797300" y="9836287"/>
          <a:ext cx="8382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53563</xdr:rowOff>
    </xdr:from>
    <xdr:to>
      <xdr:col>19</xdr:col>
      <xdr:colOff>177800</xdr:colOff>
      <xdr:row>57</xdr:row>
      <xdr:rowOff>83831</xdr:rowOff>
    </xdr:to>
    <xdr:cxnSp macro="">
      <xdr:nvCxnSpPr>
        <xdr:cNvPr id="121" name="直線コネクタ 120"/>
        <xdr:cNvCxnSpPr/>
      </xdr:nvCxnSpPr>
      <xdr:spPr>
        <a:xfrm>
          <a:off x="2908300" y="9826213"/>
          <a:ext cx="889000" cy="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53563</xdr:rowOff>
    </xdr:from>
    <xdr:to>
      <xdr:col>15</xdr:col>
      <xdr:colOff>50800</xdr:colOff>
      <xdr:row>57</xdr:row>
      <xdr:rowOff>103086</xdr:rowOff>
    </xdr:to>
    <xdr:cxnSp macro="">
      <xdr:nvCxnSpPr>
        <xdr:cNvPr id="124" name="直線コネクタ 123"/>
        <xdr:cNvCxnSpPr/>
      </xdr:nvCxnSpPr>
      <xdr:spPr>
        <a:xfrm flipV="1">
          <a:off x="2019300" y="9826213"/>
          <a:ext cx="889000" cy="4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66578</xdr:rowOff>
    </xdr:from>
    <xdr:to>
      <xdr:col>10</xdr:col>
      <xdr:colOff>114300</xdr:colOff>
      <xdr:row>57</xdr:row>
      <xdr:rowOff>103086</xdr:rowOff>
    </xdr:to>
    <xdr:cxnSp macro="">
      <xdr:nvCxnSpPr>
        <xdr:cNvPr id="127" name="直線コネクタ 126"/>
        <xdr:cNvCxnSpPr/>
      </xdr:nvCxnSpPr>
      <xdr:spPr>
        <a:xfrm>
          <a:off x="1130300" y="9839228"/>
          <a:ext cx="889000" cy="3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45544</xdr:rowOff>
    </xdr:from>
    <xdr:ext cx="534377" cy="259045"/>
    <xdr:sp macro="" textlink="">
      <xdr:nvSpPr>
        <xdr:cNvPr id="129" name="テキスト ボックス 128"/>
        <xdr:cNvSpPr txBox="1"/>
      </xdr:nvSpPr>
      <xdr:spPr>
        <a:xfrm>
          <a:off x="1752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1" name="テキスト ボックス 130"/>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12837</xdr:rowOff>
    </xdr:from>
    <xdr:to>
      <xdr:col>24</xdr:col>
      <xdr:colOff>114300</xdr:colOff>
      <xdr:row>57</xdr:row>
      <xdr:rowOff>114437</xdr:rowOff>
    </xdr:to>
    <xdr:sp macro="" textlink="">
      <xdr:nvSpPr>
        <xdr:cNvPr id="137" name="楕円 136"/>
        <xdr:cNvSpPr/>
      </xdr:nvSpPr>
      <xdr:spPr>
        <a:xfrm>
          <a:off x="4584700" y="97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99214</xdr:rowOff>
    </xdr:from>
    <xdr:ext cx="534377" cy="259045"/>
    <xdr:sp macro="" textlink="">
      <xdr:nvSpPr>
        <xdr:cNvPr id="138" name="総務費該当値テキスト"/>
        <xdr:cNvSpPr txBox="1"/>
      </xdr:nvSpPr>
      <xdr:spPr>
        <a:xfrm>
          <a:off x="4686300" y="970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33031</xdr:rowOff>
    </xdr:from>
    <xdr:to>
      <xdr:col>20</xdr:col>
      <xdr:colOff>38100</xdr:colOff>
      <xdr:row>57</xdr:row>
      <xdr:rowOff>134631</xdr:rowOff>
    </xdr:to>
    <xdr:sp macro="" textlink="">
      <xdr:nvSpPr>
        <xdr:cNvPr id="139" name="楕円 138"/>
        <xdr:cNvSpPr/>
      </xdr:nvSpPr>
      <xdr:spPr>
        <a:xfrm>
          <a:off x="3746500" y="98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125758</xdr:rowOff>
    </xdr:from>
    <xdr:ext cx="534377" cy="259045"/>
    <xdr:sp macro="" textlink="">
      <xdr:nvSpPr>
        <xdr:cNvPr id="140" name="テキスト ボックス 139"/>
        <xdr:cNvSpPr txBox="1"/>
      </xdr:nvSpPr>
      <xdr:spPr>
        <a:xfrm>
          <a:off x="3530111" y="989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2763</xdr:rowOff>
    </xdr:from>
    <xdr:to>
      <xdr:col>15</xdr:col>
      <xdr:colOff>101600</xdr:colOff>
      <xdr:row>57</xdr:row>
      <xdr:rowOff>104363</xdr:rowOff>
    </xdr:to>
    <xdr:sp macro="" textlink="">
      <xdr:nvSpPr>
        <xdr:cNvPr id="141" name="楕円 140"/>
        <xdr:cNvSpPr/>
      </xdr:nvSpPr>
      <xdr:spPr>
        <a:xfrm>
          <a:off x="2857500" y="97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95490</xdr:rowOff>
    </xdr:from>
    <xdr:ext cx="534377" cy="259045"/>
    <xdr:sp macro="" textlink="">
      <xdr:nvSpPr>
        <xdr:cNvPr id="142" name="テキスト ボックス 141"/>
        <xdr:cNvSpPr txBox="1"/>
      </xdr:nvSpPr>
      <xdr:spPr>
        <a:xfrm>
          <a:off x="2641111" y="98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52286</xdr:rowOff>
    </xdr:from>
    <xdr:to>
      <xdr:col>10</xdr:col>
      <xdr:colOff>165100</xdr:colOff>
      <xdr:row>57</xdr:row>
      <xdr:rowOff>153886</xdr:rowOff>
    </xdr:to>
    <xdr:sp macro="" textlink="">
      <xdr:nvSpPr>
        <xdr:cNvPr id="143" name="楕円 142"/>
        <xdr:cNvSpPr/>
      </xdr:nvSpPr>
      <xdr:spPr>
        <a:xfrm>
          <a:off x="1968500" y="98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145013</xdr:rowOff>
    </xdr:from>
    <xdr:ext cx="534377" cy="259045"/>
    <xdr:sp macro="" textlink="">
      <xdr:nvSpPr>
        <xdr:cNvPr id="144" name="テキスト ボックス 143"/>
        <xdr:cNvSpPr txBox="1"/>
      </xdr:nvSpPr>
      <xdr:spPr>
        <a:xfrm>
          <a:off x="1752111" y="99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15778</xdr:rowOff>
    </xdr:from>
    <xdr:to>
      <xdr:col>6</xdr:col>
      <xdr:colOff>38100</xdr:colOff>
      <xdr:row>57</xdr:row>
      <xdr:rowOff>117378</xdr:rowOff>
    </xdr:to>
    <xdr:sp macro="" textlink="">
      <xdr:nvSpPr>
        <xdr:cNvPr id="145" name="楕円 144"/>
        <xdr:cNvSpPr/>
      </xdr:nvSpPr>
      <xdr:spPr>
        <a:xfrm>
          <a:off x="1079500" y="97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108505</xdr:rowOff>
    </xdr:from>
    <xdr:ext cx="534377" cy="259045"/>
    <xdr:sp macro="" textlink="">
      <xdr:nvSpPr>
        <xdr:cNvPr id="146" name="テキスト ボックス 145"/>
        <xdr:cNvSpPr txBox="1"/>
      </xdr:nvSpPr>
      <xdr:spPr>
        <a:xfrm>
          <a:off x="863111" y="988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89156</xdr:rowOff>
    </xdr:from>
    <xdr:to>
      <xdr:col>24</xdr:col>
      <xdr:colOff>63500</xdr:colOff>
      <xdr:row>78</xdr:row>
      <xdr:rowOff>93331</xdr:rowOff>
    </xdr:to>
    <xdr:cxnSp macro="">
      <xdr:nvCxnSpPr>
        <xdr:cNvPr id="174" name="直線コネクタ 173"/>
        <xdr:cNvCxnSpPr/>
      </xdr:nvCxnSpPr>
      <xdr:spPr>
        <a:xfrm flipV="1">
          <a:off x="3797300" y="13462256"/>
          <a:ext cx="8382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93331</xdr:rowOff>
    </xdr:from>
    <xdr:to>
      <xdr:col>19</xdr:col>
      <xdr:colOff>177800</xdr:colOff>
      <xdr:row>78</xdr:row>
      <xdr:rowOff>101400</xdr:rowOff>
    </xdr:to>
    <xdr:cxnSp macro="">
      <xdr:nvCxnSpPr>
        <xdr:cNvPr id="177" name="直線コネクタ 176"/>
        <xdr:cNvCxnSpPr/>
      </xdr:nvCxnSpPr>
      <xdr:spPr>
        <a:xfrm flipV="1">
          <a:off x="2908300" y="13466431"/>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101400</xdr:rowOff>
    </xdr:from>
    <xdr:to>
      <xdr:col>15</xdr:col>
      <xdr:colOff>50800</xdr:colOff>
      <xdr:row>78</xdr:row>
      <xdr:rowOff>130857</xdr:rowOff>
    </xdr:to>
    <xdr:cxnSp macro="">
      <xdr:nvCxnSpPr>
        <xdr:cNvPr id="180" name="直線コネクタ 179"/>
        <xdr:cNvCxnSpPr/>
      </xdr:nvCxnSpPr>
      <xdr:spPr>
        <a:xfrm flipV="1">
          <a:off x="2019300" y="13474500"/>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130857</xdr:rowOff>
    </xdr:from>
    <xdr:to>
      <xdr:col>10</xdr:col>
      <xdr:colOff>114300</xdr:colOff>
      <xdr:row>78</xdr:row>
      <xdr:rowOff>152606</xdr:rowOff>
    </xdr:to>
    <xdr:cxnSp macro="">
      <xdr:nvCxnSpPr>
        <xdr:cNvPr id="183" name="直線コネクタ 182"/>
        <xdr:cNvCxnSpPr/>
      </xdr:nvCxnSpPr>
      <xdr:spPr>
        <a:xfrm flipV="1">
          <a:off x="1130300" y="13503957"/>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153325</xdr:rowOff>
    </xdr:from>
    <xdr:ext cx="599010" cy="259045"/>
    <xdr:sp macro="" textlink="">
      <xdr:nvSpPr>
        <xdr:cNvPr id="185" name="テキスト ボックス 184"/>
        <xdr:cNvSpPr txBox="1"/>
      </xdr:nvSpPr>
      <xdr:spPr>
        <a:xfrm>
          <a:off x="1719795" y="13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2919</xdr:rowOff>
    </xdr:from>
    <xdr:ext cx="599010" cy="259045"/>
    <xdr:sp macro="" textlink="">
      <xdr:nvSpPr>
        <xdr:cNvPr id="187" name="テキスト ボックス 186"/>
        <xdr:cNvSpPr txBox="1"/>
      </xdr:nvSpPr>
      <xdr:spPr>
        <a:xfrm>
          <a:off x="830795" y="13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38356</xdr:rowOff>
    </xdr:from>
    <xdr:to>
      <xdr:col>24</xdr:col>
      <xdr:colOff>114300</xdr:colOff>
      <xdr:row>78</xdr:row>
      <xdr:rowOff>139956</xdr:rowOff>
    </xdr:to>
    <xdr:sp macro="" textlink="">
      <xdr:nvSpPr>
        <xdr:cNvPr id="193" name="楕円 192"/>
        <xdr:cNvSpPr/>
      </xdr:nvSpPr>
      <xdr:spPr>
        <a:xfrm>
          <a:off x="4584700" y="13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124733</xdr:rowOff>
    </xdr:from>
    <xdr:ext cx="599010" cy="259045"/>
    <xdr:sp macro="" textlink="">
      <xdr:nvSpPr>
        <xdr:cNvPr id="194" name="民生費該当値テキスト"/>
        <xdr:cNvSpPr txBox="1"/>
      </xdr:nvSpPr>
      <xdr:spPr>
        <a:xfrm>
          <a:off x="4686300" y="133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42531</xdr:rowOff>
    </xdr:from>
    <xdr:to>
      <xdr:col>20</xdr:col>
      <xdr:colOff>38100</xdr:colOff>
      <xdr:row>78</xdr:row>
      <xdr:rowOff>144131</xdr:rowOff>
    </xdr:to>
    <xdr:sp macro="" textlink="">
      <xdr:nvSpPr>
        <xdr:cNvPr id="195" name="楕円 194"/>
        <xdr:cNvSpPr/>
      </xdr:nvSpPr>
      <xdr:spPr>
        <a:xfrm>
          <a:off x="3746500" y="134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135258</xdr:rowOff>
    </xdr:from>
    <xdr:ext cx="599010" cy="259045"/>
    <xdr:sp macro="" textlink="">
      <xdr:nvSpPr>
        <xdr:cNvPr id="196" name="テキスト ボックス 195"/>
        <xdr:cNvSpPr txBox="1"/>
      </xdr:nvSpPr>
      <xdr:spPr>
        <a:xfrm>
          <a:off x="3497795" y="1350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50600</xdr:rowOff>
    </xdr:from>
    <xdr:to>
      <xdr:col>15</xdr:col>
      <xdr:colOff>101600</xdr:colOff>
      <xdr:row>78</xdr:row>
      <xdr:rowOff>152200</xdr:rowOff>
    </xdr:to>
    <xdr:sp macro="" textlink="">
      <xdr:nvSpPr>
        <xdr:cNvPr id="197" name="楕円 196"/>
        <xdr:cNvSpPr/>
      </xdr:nvSpPr>
      <xdr:spPr>
        <a:xfrm>
          <a:off x="2857500" y="134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143327</xdr:rowOff>
    </xdr:from>
    <xdr:ext cx="599010" cy="259045"/>
    <xdr:sp macro="" textlink="">
      <xdr:nvSpPr>
        <xdr:cNvPr id="198" name="テキスト ボックス 197"/>
        <xdr:cNvSpPr txBox="1"/>
      </xdr:nvSpPr>
      <xdr:spPr>
        <a:xfrm>
          <a:off x="2608795" y="1351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80057</xdr:rowOff>
    </xdr:from>
    <xdr:to>
      <xdr:col>10</xdr:col>
      <xdr:colOff>165100</xdr:colOff>
      <xdr:row>79</xdr:row>
      <xdr:rowOff>10207</xdr:rowOff>
    </xdr:to>
    <xdr:sp macro="" textlink="">
      <xdr:nvSpPr>
        <xdr:cNvPr id="199" name="楕円 198"/>
        <xdr:cNvSpPr/>
      </xdr:nvSpPr>
      <xdr:spPr>
        <a:xfrm>
          <a:off x="1968500" y="134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1334</xdr:rowOff>
    </xdr:from>
    <xdr:ext cx="599010" cy="259045"/>
    <xdr:sp macro="" textlink="">
      <xdr:nvSpPr>
        <xdr:cNvPr id="200" name="テキスト ボックス 199"/>
        <xdr:cNvSpPr txBox="1"/>
      </xdr:nvSpPr>
      <xdr:spPr>
        <a:xfrm>
          <a:off x="1719795" y="1354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101806</xdr:rowOff>
    </xdr:from>
    <xdr:to>
      <xdr:col>6</xdr:col>
      <xdr:colOff>38100</xdr:colOff>
      <xdr:row>79</xdr:row>
      <xdr:rowOff>31956</xdr:rowOff>
    </xdr:to>
    <xdr:sp macro="" textlink="">
      <xdr:nvSpPr>
        <xdr:cNvPr id="201" name="楕円 200"/>
        <xdr:cNvSpPr/>
      </xdr:nvSpPr>
      <xdr:spPr>
        <a:xfrm>
          <a:off x="1079500" y="1347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23083</xdr:rowOff>
    </xdr:from>
    <xdr:ext cx="534377" cy="259045"/>
    <xdr:sp macro="" textlink="">
      <xdr:nvSpPr>
        <xdr:cNvPr id="202" name="テキスト ボックス 201"/>
        <xdr:cNvSpPr txBox="1"/>
      </xdr:nvSpPr>
      <xdr:spPr>
        <a:xfrm>
          <a:off x="863111" y="135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3950</xdr:rowOff>
    </xdr:from>
    <xdr:to>
      <xdr:col>24</xdr:col>
      <xdr:colOff>63500</xdr:colOff>
      <xdr:row>97</xdr:row>
      <xdr:rowOff>6959</xdr:rowOff>
    </xdr:to>
    <xdr:cxnSp macro="">
      <xdr:nvCxnSpPr>
        <xdr:cNvPr id="231" name="直線コネクタ 230"/>
        <xdr:cNvCxnSpPr/>
      </xdr:nvCxnSpPr>
      <xdr:spPr>
        <a:xfrm>
          <a:off x="3797300" y="16634600"/>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166560</xdr:rowOff>
    </xdr:from>
    <xdr:to>
      <xdr:col>19</xdr:col>
      <xdr:colOff>177800</xdr:colOff>
      <xdr:row>97</xdr:row>
      <xdr:rowOff>3950</xdr:rowOff>
    </xdr:to>
    <xdr:cxnSp macro="">
      <xdr:nvCxnSpPr>
        <xdr:cNvPr id="234" name="直線コネクタ 233"/>
        <xdr:cNvCxnSpPr/>
      </xdr:nvCxnSpPr>
      <xdr:spPr>
        <a:xfrm>
          <a:off x="2908300" y="1662576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131738</xdr:rowOff>
    </xdr:from>
    <xdr:to>
      <xdr:col>15</xdr:col>
      <xdr:colOff>50800</xdr:colOff>
      <xdr:row>96</xdr:row>
      <xdr:rowOff>166560</xdr:rowOff>
    </xdr:to>
    <xdr:cxnSp macro="">
      <xdr:nvCxnSpPr>
        <xdr:cNvPr id="237" name="直線コネクタ 236"/>
        <xdr:cNvCxnSpPr/>
      </xdr:nvCxnSpPr>
      <xdr:spPr>
        <a:xfrm>
          <a:off x="2019300" y="16590938"/>
          <a:ext cx="88900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62864</xdr:rowOff>
    </xdr:from>
    <xdr:to>
      <xdr:col>10</xdr:col>
      <xdr:colOff>114300</xdr:colOff>
      <xdr:row>96</xdr:row>
      <xdr:rowOff>131738</xdr:rowOff>
    </xdr:to>
    <xdr:cxnSp macro="">
      <xdr:nvCxnSpPr>
        <xdr:cNvPr id="240" name="直線コネクタ 239"/>
        <xdr:cNvCxnSpPr/>
      </xdr:nvCxnSpPr>
      <xdr:spPr>
        <a:xfrm>
          <a:off x="1130300" y="16522064"/>
          <a:ext cx="889000" cy="6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6011</xdr:rowOff>
    </xdr:from>
    <xdr:ext cx="534377" cy="259045"/>
    <xdr:sp macro="" textlink="">
      <xdr:nvSpPr>
        <xdr:cNvPr id="242" name="テキスト ボックス 241"/>
        <xdr:cNvSpPr txBox="1"/>
      </xdr:nvSpPr>
      <xdr:spPr>
        <a:xfrm>
          <a:off x="1752111" y="166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21708</xdr:rowOff>
    </xdr:from>
    <xdr:ext cx="534377" cy="259045"/>
    <xdr:sp macro="" textlink="">
      <xdr:nvSpPr>
        <xdr:cNvPr id="244" name="テキスト ボックス 243"/>
        <xdr:cNvSpPr txBox="1"/>
      </xdr:nvSpPr>
      <xdr:spPr>
        <a:xfrm>
          <a:off x="863111" y="166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127609</xdr:rowOff>
    </xdr:from>
    <xdr:to>
      <xdr:col>24</xdr:col>
      <xdr:colOff>114300</xdr:colOff>
      <xdr:row>97</xdr:row>
      <xdr:rowOff>57759</xdr:rowOff>
    </xdr:to>
    <xdr:sp macro="" textlink="">
      <xdr:nvSpPr>
        <xdr:cNvPr id="250" name="楕円 249"/>
        <xdr:cNvSpPr/>
      </xdr:nvSpPr>
      <xdr:spPr>
        <a:xfrm>
          <a:off x="4584700" y="165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106036</xdr:rowOff>
    </xdr:from>
    <xdr:ext cx="534377" cy="259045"/>
    <xdr:sp macro="" textlink="">
      <xdr:nvSpPr>
        <xdr:cNvPr id="251" name="衛生費該当値テキスト"/>
        <xdr:cNvSpPr txBox="1"/>
      </xdr:nvSpPr>
      <xdr:spPr>
        <a:xfrm>
          <a:off x="4686300" y="165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124600</xdr:rowOff>
    </xdr:from>
    <xdr:to>
      <xdr:col>20</xdr:col>
      <xdr:colOff>38100</xdr:colOff>
      <xdr:row>97</xdr:row>
      <xdr:rowOff>54750</xdr:rowOff>
    </xdr:to>
    <xdr:sp macro="" textlink="">
      <xdr:nvSpPr>
        <xdr:cNvPr id="252" name="楕円 251"/>
        <xdr:cNvSpPr/>
      </xdr:nvSpPr>
      <xdr:spPr>
        <a:xfrm>
          <a:off x="3746500" y="165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45877</xdr:rowOff>
    </xdr:from>
    <xdr:ext cx="534377" cy="259045"/>
    <xdr:sp macro="" textlink="">
      <xdr:nvSpPr>
        <xdr:cNvPr id="253" name="テキスト ボックス 252"/>
        <xdr:cNvSpPr txBox="1"/>
      </xdr:nvSpPr>
      <xdr:spPr>
        <a:xfrm>
          <a:off x="3530111" y="166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115760</xdr:rowOff>
    </xdr:from>
    <xdr:to>
      <xdr:col>15</xdr:col>
      <xdr:colOff>101600</xdr:colOff>
      <xdr:row>97</xdr:row>
      <xdr:rowOff>45910</xdr:rowOff>
    </xdr:to>
    <xdr:sp macro="" textlink="">
      <xdr:nvSpPr>
        <xdr:cNvPr id="254" name="楕円 253"/>
        <xdr:cNvSpPr/>
      </xdr:nvSpPr>
      <xdr:spPr>
        <a:xfrm>
          <a:off x="2857500" y="165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37037</xdr:rowOff>
    </xdr:from>
    <xdr:ext cx="534377" cy="259045"/>
    <xdr:sp macro="" textlink="">
      <xdr:nvSpPr>
        <xdr:cNvPr id="255" name="テキスト ボックス 254"/>
        <xdr:cNvSpPr txBox="1"/>
      </xdr:nvSpPr>
      <xdr:spPr>
        <a:xfrm>
          <a:off x="2641111" y="166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80938</xdr:rowOff>
    </xdr:from>
    <xdr:to>
      <xdr:col>10</xdr:col>
      <xdr:colOff>165100</xdr:colOff>
      <xdr:row>97</xdr:row>
      <xdr:rowOff>11088</xdr:rowOff>
    </xdr:to>
    <xdr:sp macro="" textlink="">
      <xdr:nvSpPr>
        <xdr:cNvPr id="256" name="楕円 255"/>
        <xdr:cNvSpPr/>
      </xdr:nvSpPr>
      <xdr:spPr>
        <a:xfrm>
          <a:off x="1968500" y="16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27615</xdr:rowOff>
    </xdr:from>
    <xdr:ext cx="534377" cy="259045"/>
    <xdr:sp macro="" textlink="">
      <xdr:nvSpPr>
        <xdr:cNvPr id="257" name="テキスト ボックス 256"/>
        <xdr:cNvSpPr txBox="1"/>
      </xdr:nvSpPr>
      <xdr:spPr>
        <a:xfrm>
          <a:off x="1752111" y="163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12064</xdr:rowOff>
    </xdr:from>
    <xdr:to>
      <xdr:col>6</xdr:col>
      <xdr:colOff>38100</xdr:colOff>
      <xdr:row>96</xdr:row>
      <xdr:rowOff>113664</xdr:rowOff>
    </xdr:to>
    <xdr:sp macro="" textlink="">
      <xdr:nvSpPr>
        <xdr:cNvPr id="258" name="楕円 257"/>
        <xdr:cNvSpPr/>
      </xdr:nvSpPr>
      <xdr:spPr>
        <a:xfrm>
          <a:off x="10795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130191</xdr:rowOff>
    </xdr:from>
    <xdr:ext cx="534377" cy="259045"/>
    <xdr:sp macro="" textlink="">
      <xdr:nvSpPr>
        <xdr:cNvPr id="259" name="テキスト ボックス 258"/>
        <xdr:cNvSpPr txBox="1"/>
      </xdr:nvSpPr>
      <xdr:spPr>
        <a:xfrm>
          <a:off x="863111" y="162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146884</xdr:rowOff>
    </xdr:from>
    <xdr:to>
      <xdr:col>55</xdr:col>
      <xdr:colOff>0</xdr:colOff>
      <xdr:row>32</xdr:row>
      <xdr:rowOff>162234</xdr:rowOff>
    </xdr:to>
    <xdr:cxnSp macro="">
      <xdr:nvCxnSpPr>
        <xdr:cNvPr id="290" name="直線コネクタ 289"/>
        <xdr:cNvCxnSpPr/>
      </xdr:nvCxnSpPr>
      <xdr:spPr>
        <a:xfrm flipV="1">
          <a:off x="9639300" y="5633284"/>
          <a:ext cx="8382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105536</xdr:rowOff>
    </xdr:from>
    <xdr:ext cx="378565" cy="259045"/>
    <xdr:sp macro="" textlink="">
      <xdr:nvSpPr>
        <xdr:cNvPr id="291" name="労働費平均値テキスト"/>
        <xdr:cNvSpPr txBox="1"/>
      </xdr:nvSpPr>
      <xdr:spPr>
        <a:xfrm>
          <a:off x="10528300" y="6449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162234</xdr:rowOff>
    </xdr:from>
    <xdr:to>
      <xdr:col>50</xdr:col>
      <xdr:colOff>114300</xdr:colOff>
      <xdr:row>33</xdr:row>
      <xdr:rowOff>11357</xdr:rowOff>
    </xdr:to>
    <xdr:cxnSp macro="">
      <xdr:nvCxnSpPr>
        <xdr:cNvPr id="293" name="直線コネクタ 292"/>
        <xdr:cNvCxnSpPr/>
      </xdr:nvCxnSpPr>
      <xdr:spPr>
        <a:xfrm flipV="1">
          <a:off x="8750300" y="5648634"/>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25526</xdr:rowOff>
    </xdr:from>
    <xdr:ext cx="378565" cy="259045"/>
    <xdr:sp macro="" textlink="">
      <xdr:nvSpPr>
        <xdr:cNvPr id="295" name="テキスト ボックス 294"/>
        <xdr:cNvSpPr txBox="1"/>
      </xdr:nvSpPr>
      <xdr:spPr>
        <a:xfrm>
          <a:off x="9450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8418</xdr:rowOff>
    </xdr:from>
    <xdr:to>
      <xdr:col>45</xdr:col>
      <xdr:colOff>177800</xdr:colOff>
      <xdr:row>33</xdr:row>
      <xdr:rowOff>11357</xdr:rowOff>
    </xdr:to>
    <xdr:cxnSp macro="">
      <xdr:nvCxnSpPr>
        <xdr:cNvPr id="296" name="直線コネクタ 295"/>
        <xdr:cNvCxnSpPr/>
      </xdr:nvCxnSpPr>
      <xdr:spPr>
        <a:xfrm>
          <a:off x="7861300" y="566626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8" name="テキスト ボックス 297"/>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8418</xdr:rowOff>
    </xdr:from>
    <xdr:to>
      <xdr:col>41</xdr:col>
      <xdr:colOff>50800</xdr:colOff>
      <xdr:row>33</xdr:row>
      <xdr:rowOff>9072</xdr:rowOff>
    </xdr:to>
    <xdr:cxnSp macro="">
      <xdr:nvCxnSpPr>
        <xdr:cNvPr id="299" name="直線コネクタ 298"/>
        <xdr:cNvCxnSpPr/>
      </xdr:nvCxnSpPr>
      <xdr:spPr>
        <a:xfrm flipV="1">
          <a:off x="6972300" y="566626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166931</xdr:rowOff>
    </xdr:from>
    <xdr:ext cx="378565" cy="259045"/>
    <xdr:sp macro="" textlink="">
      <xdr:nvSpPr>
        <xdr:cNvPr id="301" name="テキスト ボックス 300"/>
        <xdr:cNvSpPr txBox="1"/>
      </xdr:nvSpPr>
      <xdr:spPr>
        <a:xfrm>
          <a:off x="7672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83002</xdr:rowOff>
    </xdr:from>
    <xdr:ext cx="469744" cy="259045"/>
    <xdr:sp macro="" textlink="">
      <xdr:nvSpPr>
        <xdr:cNvPr id="303" name="テキスト ボックス 302"/>
        <xdr:cNvSpPr txBox="1"/>
      </xdr:nvSpPr>
      <xdr:spPr>
        <a:xfrm>
          <a:off x="6737428"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96084</xdr:rowOff>
    </xdr:from>
    <xdr:to>
      <xdr:col>55</xdr:col>
      <xdr:colOff>50800</xdr:colOff>
      <xdr:row>33</xdr:row>
      <xdr:rowOff>26234</xdr:rowOff>
    </xdr:to>
    <xdr:sp macro="" textlink="">
      <xdr:nvSpPr>
        <xdr:cNvPr id="309" name="楕円 308"/>
        <xdr:cNvSpPr/>
      </xdr:nvSpPr>
      <xdr:spPr>
        <a:xfrm>
          <a:off x="10426700" y="55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118961</xdr:rowOff>
    </xdr:from>
    <xdr:ext cx="469744" cy="259045"/>
    <xdr:sp macro="" textlink="">
      <xdr:nvSpPr>
        <xdr:cNvPr id="310" name="労働費該当値テキスト"/>
        <xdr:cNvSpPr txBox="1"/>
      </xdr:nvSpPr>
      <xdr:spPr>
        <a:xfrm>
          <a:off x="10528300" y="543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111434</xdr:rowOff>
    </xdr:from>
    <xdr:to>
      <xdr:col>50</xdr:col>
      <xdr:colOff>165100</xdr:colOff>
      <xdr:row>33</xdr:row>
      <xdr:rowOff>41584</xdr:rowOff>
    </xdr:to>
    <xdr:sp macro="" textlink="">
      <xdr:nvSpPr>
        <xdr:cNvPr id="311" name="楕円 310"/>
        <xdr:cNvSpPr/>
      </xdr:nvSpPr>
      <xdr:spPr>
        <a:xfrm>
          <a:off x="9588500" y="55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58111</xdr:rowOff>
    </xdr:from>
    <xdr:ext cx="469744" cy="259045"/>
    <xdr:sp macro="" textlink="">
      <xdr:nvSpPr>
        <xdr:cNvPr id="312" name="テキスト ボックス 311"/>
        <xdr:cNvSpPr txBox="1"/>
      </xdr:nvSpPr>
      <xdr:spPr>
        <a:xfrm>
          <a:off x="9404428" y="537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132007</xdr:rowOff>
    </xdr:from>
    <xdr:to>
      <xdr:col>46</xdr:col>
      <xdr:colOff>38100</xdr:colOff>
      <xdr:row>33</xdr:row>
      <xdr:rowOff>62157</xdr:rowOff>
    </xdr:to>
    <xdr:sp macro="" textlink="">
      <xdr:nvSpPr>
        <xdr:cNvPr id="313" name="楕円 312"/>
        <xdr:cNvSpPr/>
      </xdr:nvSpPr>
      <xdr:spPr>
        <a:xfrm>
          <a:off x="8699500" y="56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78684</xdr:rowOff>
    </xdr:from>
    <xdr:ext cx="469744" cy="259045"/>
    <xdr:sp macro="" textlink="">
      <xdr:nvSpPr>
        <xdr:cNvPr id="314" name="テキスト ボックス 313"/>
        <xdr:cNvSpPr txBox="1"/>
      </xdr:nvSpPr>
      <xdr:spPr>
        <a:xfrm>
          <a:off x="8515428" y="539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129068</xdr:rowOff>
    </xdr:from>
    <xdr:to>
      <xdr:col>41</xdr:col>
      <xdr:colOff>101600</xdr:colOff>
      <xdr:row>33</xdr:row>
      <xdr:rowOff>59218</xdr:rowOff>
    </xdr:to>
    <xdr:sp macro="" textlink="">
      <xdr:nvSpPr>
        <xdr:cNvPr id="315" name="楕円 314"/>
        <xdr:cNvSpPr/>
      </xdr:nvSpPr>
      <xdr:spPr>
        <a:xfrm>
          <a:off x="7810500" y="56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75745</xdr:rowOff>
    </xdr:from>
    <xdr:ext cx="469744" cy="259045"/>
    <xdr:sp macro="" textlink="">
      <xdr:nvSpPr>
        <xdr:cNvPr id="316" name="テキスト ボックス 315"/>
        <xdr:cNvSpPr txBox="1"/>
      </xdr:nvSpPr>
      <xdr:spPr>
        <a:xfrm>
          <a:off x="7626428" y="539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129722</xdr:rowOff>
    </xdr:from>
    <xdr:to>
      <xdr:col>36</xdr:col>
      <xdr:colOff>165100</xdr:colOff>
      <xdr:row>33</xdr:row>
      <xdr:rowOff>59872</xdr:rowOff>
    </xdr:to>
    <xdr:sp macro="" textlink="">
      <xdr:nvSpPr>
        <xdr:cNvPr id="317" name="楕円 316"/>
        <xdr:cNvSpPr/>
      </xdr:nvSpPr>
      <xdr:spPr>
        <a:xfrm>
          <a:off x="6921500" y="56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76399</xdr:rowOff>
    </xdr:from>
    <xdr:ext cx="469744" cy="259045"/>
    <xdr:sp macro="" textlink="">
      <xdr:nvSpPr>
        <xdr:cNvPr id="318" name="テキスト ボックス 317"/>
        <xdr:cNvSpPr txBox="1"/>
      </xdr:nvSpPr>
      <xdr:spPr>
        <a:xfrm>
          <a:off x="6737428" y="539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134957</xdr:rowOff>
    </xdr:from>
    <xdr:to>
      <xdr:col>55</xdr:col>
      <xdr:colOff>0</xdr:colOff>
      <xdr:row>58</xdr:row>
      <xdr:rowOff>135224</xdr:rowOff>
    </xdr:to>
    <xdr:cxnSp macro="">
      <xdr:nvCxnSpPr>
        <xdr:cNvPr id="347" name="直線コネクタ 346"/>
        <xdr:cNvCxnSpPr/>
      </xdr:nvCxnSpPr>
      <xdr:spPr>
        <a:xfrm flipV="1">
          <a:off x="9639300" y="10079057"/>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122936</xdr:rowOff>
    </xdr:from>
    <xdr:to>
      <xdr:col>50</xdr:col>
      <xdr:colOff>114300</xdr:colOff>
      <xdr:row>58</xdr:row>
      <xdr:rowOff>135224</xdr:rowOff>
    </xdr:to>
    <xdr:cxnSp macro="">
      <xdr:nvCxnSpPr>
        <xdr:cNvPr id="350" name="直線コネクタ 349"/>
        <xdr:cNvCxnSpPr/>
      </xdr:nvCxnSpPr>
      <xdr:spPr>
        <a:xfrm>
          <a:off x="8750300" y="10067036"/>
          <a:ext cx="8890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122936</xdr:rowOff>
    </xdr:from>
    <xdr:to>
      <xdr:col>45</xdr:col>
      <xdr:colOff>177800</xdr:colOff>
      <xdr:row>58</xdr:row>
      <xdr:rowOff>127089</xdr:rowOff>
    </xdr:to>
    <xdr:cxnSp macro="">
      <xdr:nvCxnSpPr>
        <xdr:cNvPr id="353" name="直線コネクタ 352"/>
        <xdr:cNvCxnSpPr/>
      </xdr:nvCxnSpPr>
      <xdr:spPr>
        <a:xfrm flipV="1">
          <a:off x="7861300" y="10067036"/>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127089</xdr:rowOff>
    </xdr:from>
    <xdr:to>
      <xdr:col>41</xdr:col>
      <xdr:colOff>50800</xdr:colOff>
      <xdr:row>58</xdr:row>
      <xdr:rowOff>137014</xdr:rowOff>
    </xdr:to>
    <xdr:cxnSp macro="">
      <xdr:nvCxnSpPr>
        <xdr:cNvPr id="356" name="直線コネクタ 355"/>
        <xdr:cNvCxnSpPr/>
      </xdr:nvCxnSpPr>
      <xdr:spPr>
        <a:xfrm flipV="1">
          <a:off x="6972300" y="10071189"/>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73848</xdr:rowOff>
    </xdr:from>
    <xdr:ext cx="534377" cy="259045"/>
    <xdr:sp macro="" textlink="">
      <xdr:nvSpPr>
        <xdr:cNvPr id="358" name="テキスト ボックス 357"/>
        <xdr:cNvSpPr txBox="1"/>
      </xdr:nvSpPr>
      <xdr:spPr>
        <a:xfrm>
          <a:off x="7594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27214</xdr:rowOff>
    </xdr:from>
    <xdr:ext cx="534377" cy="259045"/>
    <xdr:sp macro="" textlink="">
      <xdr:nvSpPr>
        <xdr:cNvPr id="360" name="テキスト ボックス 359"/>
        <xdr:cNvSpPr txBox="1"/>
      </xdr:nvSpPr>
      <xdr:spPr>
        <a:xfrm>
          <a:off x="6705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84157</xdr:rowOff>
    </xdr:from>
    <xdr:to>
      <xdr:col>55</xdr:col>
      <xdr:colOff>50800</xdr:colOff>
      <xdr:row>59</xdr:row>
      <xdr:rowOff>14307</xdr:rowOff>
    </xdr:to>
    <xdr:sp macro="" textlink="">
      <xdr:nvSpPr>
        <xdr:cNvPr id="366" name="楕円 365"/>
        <xdr:cNvSpPr/>
      </xdr:nvSpPr>
      <xdr:spPr>
        <a:xfrm>
          <a:off x="10426700" y="100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170534</xdr:rowOff>
    </xdr:from>
    <xdr:ext cx="469744" cy="259045"/>
    <xdr:sp macro="" textlink="">
      <xdr:nvSpPr>
        <xdr:cNvPr id="367" name="農林水産業費該当値テキスト"/>
        <xdr:cNvSpPr txBox="1"/>
      </xdr:nvSpPr>
      <xdr:spPr>
        <a:xfrm>
          <a:off x="10528300" y="994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84424</xdr:rowOff>
    </xdr:from>
    <xdr:to>
      <xdr:col>50</xdr:col>
      <xdr:colOff>165100</xdr:colOff>
      <xdr:row>59</xdr:row>
      <xdr:rowOff>14574</xdr:rowOff>
    </xdr:to>
    <xdr:sp macro="" textlink="">
      <xdr:nvSpPr>
        <xdr:cNvPr id="368" name="楕円 367"/>
        <xdr:cNvSpPr/>
      </xdr:nvSpPr>
      <xdr:spPr>
        <a:xfrm>
          <a:off x="9588500" y="100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5701</xdr:rowOff>
    </xdr:from>
    <xdr:ext cx="469744" cy="259045"/>
    <xdr:sp macro="" textlink="">
      <xdr:nvSpPr>
        <xdr:cNvPr id="369" name="テキスト ボックス 368"/>
        <xdr:cNvSpPr txBox="1"/>
      </xdr:nvSpPr>
      <xdr:spPr>
        <a:xfrm>
          <a:off x="9404428" y="1012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72136</xdr:rowOff>
    </xdr:from>
    <xdr:to>
      <xdr:col>46</xdr:col>
      <xdr:colOff>38100</xdr:colOff>
      <xdr:row>59</xdr:row>
      <xdr:rowOff>2286</xdr:rowOff>
    </xdr:to>
    <xdr:sp macro="" textlink="">
      <xdr:nvSpPr>
        <xdr:cNvPr id="370" name="楕円 369"/>
        <xdr:cNvSpPr/>
      </xdr:nvSpPr>
      <xdr:spPr>
        <a:xfrm>
          <a:off x="8699500" y="100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164863</xdr:rowOff>
    </xdr:from>
    <xdr:ext cx="469744" cy="259045"/>
    <xdr:sp macro="" textlink="">
      <xdr:nvSpPr>
        <xdr:cNvPr id="371" name="テキスト ボックス 370"/>
        <xdr:cNvSpPr txBox="1"/>
      </xdr:nvSpPr>
      <xdr:spPr>
        <a:xfrm>
          <a:off x="8515428" y="1010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76289</xdr:rowOff>
    </xdr:from>
    <xdr:to>
      <xdr:col>41</xdr:col>
      <xdr:colOff>101600</xdr:colOff>
      <xdr:row>59</xdr:row>
      <xdr:rowOff>6439</xdr:rowOff>
    </xdr:to>
    <xdr:sp macro="" textlink="">
      <xdr:nvSpPr>
        <xdr:cNvPr id="372" name="楕円 371"/>
        <xdr:cNvSpPr/>
      </xdr:nvSpPr>
      <xdr:spPr>
        <a:xfrm>
          <a:off x="7810500" y="100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169016</xdr:rowOff>
    </xdr:from>
    <xdr:ext cx="469744" cy="259045"/>
    <xdr:sp macro="" textlink="">
      <xdr:nvSpPr>
        <xdr:cNvPr id="373" name="テキスト ボックス 372"/>
        <xdr:cNvSpPr txBox="1"/>
      </xdr:nvSpPr>
      <xdr:spPr>
        <a:xfrm>
          <a:off x="7626428" y="101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86214</xdr:rowOff>
    </xdr:from>
    <xdr:to>
      <xdr:col>36</xdr:col>
      <xdr:colOff>165100</xdr:colOff>
      <xdr:row>59</xdr:row>
      <xdr:rowOff>16364</xdr:rowOff>
    </xdr:to>
    <xdr:sp macro="" textlink="">
      <xdr:nvSpPr>
        <xdr:cNvPr id="374" name="楕円 373"/>
        <xdr:cNvSpPr/>
      </xdr:nvSpPr>
      <xdr:spPr>
        <a:xfrm>
          <a:off x="6921500" y="100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7491</xdr:rowOff>
    </xdr:from>
    <xdr:ext cx="469744" cy="259045"/>
    <xdr:sp macro="" textlink="">
      <xdr:nvSpPr>
        <xdr:cNvPr id="375" name="テキスト ボックス 374"/>
        <xdr:cNvSpPr txBox="1"/>
      </xdr:nvSpPr>
      <xdr:spPr>
        <a:xfrm>
          <a:off x="6737428" y="1012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83846</xdr:rowOff>
    </xdr:from>
    <xdr:to>
      <xdr:col>55</xdr:col>
      <xdr:colOff>0</xdr:colOff>
      <xdr:row>78</xdr:row>
      <xdr:rowOff>100381</xdr:rowOff>
    </xdr:to>
    <xdr:cxnSp macro="">
      <xdr:nvCxnSpPr>
        <xdr:cNvPr id="404" name="直線コネクタ 403"/>
        <xdr:cNvCxnSpPr/>
      </xdr:nvCxnSpPr>
      <xdr:spPr>
        <a:xfrm>
          <a:off x="9639300" y="13456946"/>
          <a:ext cx="8382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77064</xdr:rowOff>
    </xdr:from>
    <xdr:to>
      <xdr:col>50</xdr:col>
      <xdr:colOff>114300</xdr:colOff>
      <xdr:row>78</xdr:row>
      <xdr:rowOff>83846</xdr:rowOff>
    </xdr:to>
    <xdr:cxnSp macro="">
      <xdr:nvCxnSpPr>
        <xdr:cNvPr id="407" name="直線コネクタ 406"/>
        <xdr:cNvCxnSpPr/>
      </xdr:nvCxnSpPr>
      <xdr:spPr>
        <a:xfrm>
          <a:off x="8750300" y="13450164"/>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77064</xdr:rowOff>
    </xdr:from>
    <xdr:to>
      <xdr:col>45</xdr:col>
      <xdr:colOff>177800</xdr:colOff>
      <xdr:row>78</xdr:row>
      <xdr:rowOff>108877</xdr:rowOff>
    </xdr:to>
    <xdr:cxnSp macro="">
      <xdr:nvCxnSpPr>
        <xdr:cNvPr id="410" name="直線コネクタ 409"/>
        <xdr:cNvCxnSpPr/>
      </xdr:nvCxnSpPr>
      <xdr:spPr>
        <a:xfrm flipV="1">
          <a:off x="7861300" y="13450164"/>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108877</xdr:rowOff>
    </xdr:from>
    <xdr:to>
      <xdr:col>41</xdr:col>
      <xdr:colOff>50800</xdr:colOff>
      <xdr:row>78</xdr:row>
      <xdr:rowOff>113412</xdr:rowOff>
    </xdr:to>
    <xdr:cxnSp macro="">
      <xdr:nvCxnSpPr>
        <xdr:cNvPr id="413" name="直線コネクタ 412"/>
        <xdr:cNvCxnSpPr/>
      </xdr:nvCxnSpPr>
      <xdr:spPr>
        <a:xfrm flipV="1">
          <a:off x="6972300" y="13481977"/>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49581</xdr:rowOff>
    </xdr:from>
    <xdr:to>
      <xdr:col>55</xdr:col>
      <xdr:colOff>50800</xdr:colOff>
      <xdr:row>78</xdr:row>
      <xdr:rowOff>151181</xdr:rowOff>
    </xdr:to>
    <xdr:sp macro="" textlink="">
      <xdr:nvSpPr>
        <xdr:cNvPr id="423" name="楕円 422"/>
        <xdr:cNvSpPr/>
      </xdr:nvSpPr>
      <xdr:spPr>
        <a:xfrm>
          <a:off x="104267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135958</xdr:rowOff>
    </xdr:from>
    <xdr:ext cx="469744" cy="259045"/>
    <xdr:sp macro="" textlink="">
      <xdr:nvSpPr>
        <xdr:cNvPr id="424" name="商工費該当値テキスト"/>
        <xdr:cNvSpPr txBox="1"/>
      </xdr:nvSpPr>
      <xdr:spPr>
        <a:xfrm>
          <a:off x="10528300" y="133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33046</xdr:rowOff>
    </xdr:from>
    <xdr:to>
      <xdr:col>50</xdr:col>
      <xdr:colOff>165100</xdr:colOff>
      <xdr:row>78</xdr:row>
      <xdr:rowOff>134646</xdr:rowOff>
    </xdr:to>
    <xdr:sp macro="" textlink="">
      <xdr:nvSpPr>
        <xdr:cNvPr id="425" name="楕円 424"/>
        <xdr:cNvSpPr/>
      </xdr:nvSpPr>
      <xdr:spPr>
        <a:xfrm>
          <a:off x="95885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125773</xdr:rowOff>
    </xdr:from>
    <xdr:ext cx="469744" cy="259045"/>
    <xdr:sp macro="" textlink="">
      <xdr:nvSpPr>
        <xdr:cNvPr id="426" name="テキスト ボックス 425"/>
        <xdr:cNvSpPr txBox="1"/>
      </xdr:nvSpPr>
      <xdr:spPr>
        <a:xfrm>
          <a:off x="9404428" y="1349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26264</xdr:rowOff>
    </xdr:from>
    <xdr:to>
      <xdr:col>46</xdr:col>
      <xdr:colOff>38100</xdr:colOff>
      <xdr:row>78</xdr:row>
      <xdr:rowOff>127864</xdr:rowOff>
    </xdr:to>
    <xdr:sp macro="" textlink="">
      <xdr:nvSpPr>
        <xdr:cNvPr id="427" name="楕円 426"/>
        <xdr:cNvSpPr/>
      </xdr:nvSpPr>
      <xdr:spPr>
        <a:xfrm>
          <a:off x="8699500" y="133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118991</xdr:rowOff>
    </xdr:from>
    <xdr:ext cx="469744" cy="259045"/>
    <xdr:sp macro="" textlink="">
      <xdr:nvSpPr>
        <xdr:cNvPr id="428" name="テキスト ボックス 427"/>
        <xdr:cNvSpPr txBox="1"/>
      </xdr:nvSpPr>
      <xdr:spPr>
        <a:xfrm>
          <a:off x="8515428" y="1349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58077</xdr:rowOff>
    </xdr:from>
    <xdr:to>
      <xdr:col>41</xdr:col>
      <xdr:colOff>101600</xdr:colOff>
      <xdr:row>78</xdr:row>
      <xdr:rowOff>159677</xdr:rowOff>
    </xdr:to>
    <xdr:sp macro="" textlink="">
      <xdr:nvSpPr>
        <xdr:cNvPr id="429" name="楕円 428"/>
        <xdr:cNvSpPr/>
      </xdr:nvSpPr>
      <xdr:spPr>
        <a:xfrm>
          <a:off x="7810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150804</xdr:rowOff>
    </xdr:from>
    <xdr:ext cx="469744" cy="259045"/>
    <xdr:sp macro="" textlink="">
      <xdr:nvSpPr>
        <xdr:cNvPr id="430" name="テキスト ボックス 429"/>
        <xdr:cNvSpPr txBox="1"/>
      </xdr:nvSpPr>
      <xdr:spPr>
        <a:xfrm>
          <a:off x="7626428"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62612</xdr:rowOff>
    </xdr:from>
    <xdr:to>
      <xdr:col>36</xdr:col>
      <xdr:colOff>165100</xdr:colOff>
      <xdr:row>78</xdr:row>
      <xdr:rowOff>164212</xdr:rowOff>
    </xdr:to>
    <xdr:sp macro="" textlink="">
      <xdr:nvSpPr>
        <xdr:cNvPr id="431" name="楕円 430"/>
        <xdr:cNvSpPr/>
      </xdr:nvSpPr>
      <xdr:spPr>
        <a:xfrm>
          <a:off x="69215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155339</xdr:rowOff>
    </xdr:from>
    <xdr:ext cx="469744" cy="259045"/>
    <xdr:sp macro="" textlink="">
      <xdr:nvSpPr>
        <xdr:cNvPr id="432" name="テキスト ボックス 431"/>
        <xdr:cNvSpPr txBox="1"/>
      </xdr:nvSpPr>
      <xdr:spPr>
        <a:xfrm>
          <a:off x="6737428" y="135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170504</xdr:rowOff>
    </xdr:from>
    <xdr:to>
      <xdr:col>55</xdr:col>
      <xdr:colOff>0</xdr:colOff>
      <xdr:row>98</xdr:row>
      <xdr:rowOff>102248</xdr:rowOff>
    </xdr:to>
    <xdr:cxnSp macro="">
      <xdr:nvCxnSpPr>
        <xdr:cNvPr id="462" name="直線コネクタ 461"/>
        <xdr:cNvCxnSpPr/>
      </xdr:nvCxnSpPr>
      <xdr:spPr>
        <a:xfrm flipV="1">
          <a:off x="9639300" y="16801154"/>
          <a:ext cx="838200" cy="10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102248</xdr:rowOff>
    </xdr:from>
    <xdr:to>
      <xdr:col>50</xdr:col>
      <xdr:colOff>114300</xdr:colOff>
      <xdr:row>98</xdr:row>
      <xdr:rowOff>126479</xdr:rowOff>
    </xdr:to>
    <xdr:cxnSp macro="">
      <xdr:nvCxnSpPr>
        <xdr:cNvPr id="465" name="直線コネクタ 464"/>
        <xdr:cNvCxnSpPr/>
      </xdr:nvCxnSpPr>
      <xdr:spPr>
        <a:xfrm flipV="1">
          <a:off x="8750300" y="16904348"/>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96152</xdr:rowOff>
    </xdr:from>
    <xdr:to>
      <xdr:col>45</xdr:col>
      <xdr:colOff>177800</xdr:colOff>
      <xdr:row>98</xdr:row>
      <xdr:rowOff>126479</xdr:rowOff>
    </xdr:to>
    <xdr:cxnSp macro="">
      <xdr:nvCxnSpPr>
        <xdr:cNvPr id="468" name="直線コネクタ 467"/>
        <xdr:cNvCxnSpPr/>
      </xdr:nvCxnSpPr>
      <xdr:spPr>
        <a:xfrm>
          <a:off x="7861300" y="16898252"/>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49746</xdr:rowOff>
    </xdr:from>
    <xdr:to>
      <xdr:col>41</xdr:col>
      <xdr:colOff>50800</xdr:colOff>
      <xdr:row>98</xdr:row>
      <xdr:rowOff>96152</xdr:rowOff>
    </xdr:to>
    <xdr:cxnSp macro="">
      <xdr:nvCxnSpPr>
        <xdr:cNvPr id="471" name="直線コネクタ 470"/>
        <xdr:cNvCxnSpPr/>
      </xdr:nvCxnSpPr>
      <xdr:spPr>
        <a:xfrm>
          <a:off x="6972300" y="16851846"/>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86155</xdr:rowOff>
    </xdr:from>
    <xdr:ext cx="534377" cy="259045"/>
    <xdr:sp macro="" textlink="">
      <xdr:nvSpPr>
        <xdr:cNvPr id="473" name="テキスト ボックス 472"/>
        <xdr:cNvSpPr txBox="1"/>
      </xdr:nvSpPr>
      <xdr:spPr>
        <a:xfrm>
          <a:off x="759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39025</xdr:rowOff>
    </xdr:from>
    <xdr:ext cx="534377" cy="259045"/>
    <xdr:sp macro="" textlink="">
      <xdr:nvSpPr>
        <xdr:cNvPr id="475" name="テキスト ボックス 474"/>
        <xdr:cNvSpPr txBox="1"/>
      </xdr:nvSpPr>
      <xdr:spPr>
        <a:xfrm>
          <a:off x="6705111" y="163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119704</xdr:rowOff>
    </xdr:from>
    <xdr:to>
      <xdr:col>55</xdr:col>
      <xdr:colOff>50800</xdr:colOff>
      <xdr:row>98</xdr:row>
      <xdr:rowOff>49854</xdr:rowOff>
    </xdr:to>
    <xdr:sp macro="" textlink="">
      <xdr:nvSpPr>
        <xdr:cNvPr id="481" name="楕円 480"/>
        <xdr:cNvSpPr/>
      </xdr:nvSpPr>
      <xdr:spPr>
        <a:xfrm>
          <a:off x="10426700" y="167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98131</xdr:rowOff>
    </xdr:from>
    <xdr:ext cx="534377" cy="259045"/>
    <xdr:sp macro="" textlink="">
      <xdr:nvSpPr>
        <xdr:cNvPr id="482" name="土木費該当値テキスト"/>
        <xdr:cNvSpPr txBox="1"/>
      </xdr:nvSpPr>
      <xdr:spPr>
        <a:xfrm>
          <a:off x="10528300" y="167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51448</xdr:rowOff>
    </xdr:from>
    <xdr:to>
      <xdr:col>50</xdr:col>
      <xdr:colOff>165100</xdr:colOff>
      <xdr:row>98</xdr:row>
      <xdr:rowOff>153048</xdr:rowOff>
    </xdr:to>
    <xdr:sp macro="" textlink="">
      <xdr:nvSpPr>
        <xdr:cNvPr id="483" name="楕円 482"/>
        <xdr:cNvSpPr/>
      </xdr:nvSpPr>
      <xdr:spPr>
        <a:xfrm>
          <a:off x="9588500" y="168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144175</xdr:rowOff>
    </xdr:from>
    <xdr:ext cx="534377" cy="259045"/>
    <xdr:sp macro="" textlink="">
      <xdr:nvSpPr>
        <xdr:cNvPr id="484" name="テキスト ボックス 483"/>
        <xdr:cNvSpPr txBox="1"/>
      </xdr:nvSpPr>
      <xdr:spPr>
        <a:xfrm>
          <a:off x="9372111" y="169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75679</xdr:rowOff>
    </xdr:from>
    <xdr:to>
      <xdr:col>46</xdr:col>
      <xdr:colOff>38100</xdr:colOff>
      <xdr:row>99</xdr:row>
      <xdr:rowOff>5829</xdr:rowOff>
    </xdr:to>
    <xdr:sp macro="" textlink="">
      <xdr:nvSpPr>
        <xdr:cNvPr id="485" name="楕円 484"/>
        <xdr:cNvSpPr/>
      </xdr:nvSpPr>
      <xdr:spPr>
        <a:xfrm>
          <a:off x="8699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168406</xdr:rowOff>
    </xdr:from>
    <xdr:ext cx="534377" cy="259045"/>
    <xdr:sp macro="" textlink="">
      <xdr:nvSpPr>
        <xdr:cNvPr id="486" name="テキスト ボックス 485"/>
        <xdr:cNvSpPr txBox="1"/>
      </xdr:nvSpPr>
      <xdr:spPr>
        <a:xfrm>
          <a:off x="8483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45352</xdr:rowOff>
    </xdr:from>
    <xdr:to>
      <xdr:col>41</xdr:col>
      <xdr:colOff>101600</xdr:colOff>
      <xdr:row>98</xdr:row>
      <xdr:rowOff>146952</xdr:rowOff>
    </xdr:to>
    <xdr:sp macro="" textlink="">
      <xdr:nvSpPr>
        <xdr:cNvPr id="487" name="楕円 486"/>
        <xdr:cNvSpPr/>
      </xdr:nvSpPr>
      <xdr:spPr>
        <a:xfrm>
          <a:off x="7810500" y="168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138079</xdr:rowOff>
    </xdr:from>
    <xdr:ext cx="534377" cy="259045"/>
    <xdr:sp macro="" textlink="">
      <xdr:nvSpPr>
        <xdr:cNvPr id="488" name="テキスト ボックス 487"/>
        <xdr:cNvSpPr txBox="1"/>
      </xdr:nvSpPr>
      <xdr:spPr>
        <a:xfrm>
          <a:off x="7594111" y="169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170396</xdr:rowOff>
    </xdr:from>
    <xdr:to>
      <xdr:col>36</xdr:col>
      <xdr:colOff>165100</xdr:colOff>
      <xdr:row>98</xdr:row>
      <xdr:rowOff>100546</xdr:rowOff>
    </xdr:to>
    <xdr:sp macro="" textlink="">
      <xdr:nvSpPr>
        <xdr:cNvPr id="489" name="楕円 488"/>
        <xdr:cNvSpPr/>
      </xdr:nvSpPr>
      <xdr:spPr>
        <a:xfrm>
          <a:off x="6921500" y="168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91673</xdr:rowOff>
    </xdr:from>
    <xdr:ext cx="534377" cy="259045"/>
    <xdr:sp macro="" textlink="">
      <xdr:nvSpPr>
        <xdr:cNvPr id="490" name="テキスト ボックス 489"/>
        <xdr:cNvSpPr txBox="1"/>
      </xdr:nvSpPr>
      <xdr:spPr>
        <a:xfrm>
          <a:off x="6705111"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163703</xdr:rowOff>
    </xdr:from>
    <xdr:to>
      <xdr:col>85</xdr:col>
      <xdr:colOff>127000</xdr:colOff>
      <xdr:row>37</xdr:row>
      <xdr:rowOff>2449</xdr:rowOff>
    </xdr:to>
    <xdr:cxnSp macro="">
      <xdr:nvCxnSpPr>
        <xdr:cNvPr id="518" name="直線コネクタ 517"/>
        <xdr:cNvCxnSpPr/>
      </xdr:nvCxnSpPr>
      <xdr:spPr>
        <a:xfrm>
          <a:off x="15481300" y="6164453"/>
          <a:ext cx="838200" cy="18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163703</xdr:rowOff>
    </xdr:from>
    <xdr:to>
      <xdr:col>81</xdr:col>
      <xdr:colOff>50800</xdr:colOff>
      <xdr:row>36</xdr:row>
      <xdr:rowOff>160091</xdr:rowOff>
    </xdr:to>
    <xdr:cxnSp macro="">
      <xdr:nvCxnSpPr>
        <xdr:cNvPr id="521" name="直線コネクタ 520"/>
        <xdr:cNvCxnSpPr/>
      </xdr:nvCxnSpPr>
      <xdr:spPr>
        <a:xfrm flipV="1">
          <a:off x="14592300" y="6164453"/>
          <a:ext cx="889000" cy="16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23" name="テキスト ボックス 522"/>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36099</xdr:rowOff>
    </xdr:from>
    <xdr:to>
      <xdr:col>76</xdr:col>
      <xdr:colOff>114300</xdr:colOff>
      <xdr:row>36</xdr:row>
      <xdr:rowOff>160091</xdr:rowOff>
    </xdr:to>
    <xdr:cxnSp macro="">
      <xdr:nvCxnSpPr>
        <xdr:cNvPr id="524" name="直線コネクタ 523"/>
        <xdr:cNvCxnSpPr/>
      </xdr:nvCxnSpPr>
      <xdr:spPr>
        <a:xfrm>
          <a:off x="13703300" y="6208299"/>
          <a:ext cx="889000" cy="12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36099</xdr:rowOff>
    </xdr:from>
    <xdr:to>
      <xdr:col>71</xdr:col>
      <xdr:colOff>177800</xdr:colOff>
      <xdr:row>36</xdr:row>
      <xdr:rowOff>86573</xdr:rowOff>
    </xdr:to>
    <xdr:cxnSp macro="">
      <xdr:nvCxnSpPr>
        <xdr:cNvPr id="527" name="直線コネクタ 526"/>
        <xdr:cNvCxnSpPr/>
      </xdr:nvCxnSpPr>
      <xdr:spPr>
        <a:xfrm flipV="1">
          <a:off x="12814300" y="6208299"/>
          <a:ext cx="889000" cy="5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9811</xdr:rowOff>
    </xdr:from>
    <xdr:ext cx="534377" cy="259045"/>
    <xdr:sp macro="" textlink="">
      <xdr:nvSpPr>
        <xdr:cNvPr id="529" name="テキスト ボックス 528"/>
        <xdr:cNvSpPr txBox="1"/>
      </xdr:nvSpPr>
      <xdr:spPr>
        <a:xfrm>
          <a:off x="13436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31" name="テキスト ボックス 530"/>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123099</xdr:rowOff>
    </xdr:from>
    <xdr:to>
      <xdr:col>85</xdr:col>
      <xdr:colOff>177800</xdr:colOff>
      <xdr:row>37</xdr:row>
      <xdr:rowOff>53249</xdr:rowOff>
    </xdr:to>
    <xdr:sp macro="" textlink="">
      <xdr:nvSpPr>
        <xdr:cNvPr id="537" name="楕円 536"/>
        <xdr:cNvSpPr/>
      </xdr:nvSpPr>
      <xdr:spPr>
        <a:xfrm>
          <a:off x="16268700" y="62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101526</xdr:rowOff>
    </xdr:from>
    <xdr:ext cx="534377" cy="259045"/>
    <xdr:sp macro="" textlink="">
      <xdr:nvSpPr>
        <xdr:cNvPr id="538" name="消防費該当値テキスト"/>
        <xdr:cNvSpPr txBox="1"/>
      </xdr:nvSpPr>
      <xdr:spPr>
        <a:xfrm>
          <a:off x="16370300" y="627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112903</xdr:rowOff>
    </xdr:from>
    <xdr:to>
      <xdr:col>81</xdr:col>
      <xdr:colOff>101600</xdr:colOff>
      <xdr:row>36</xdr:row>
      <xdr:rowOff>43053</xdr:rowOff>
    </xdr:to>
    <xdr:sp macro="" textlink="">
      <xdr:nvSpPr>
        <xdr:cNvPr id="539" name="楕円 538"/>
        <xdr:cNvSpPr/>
      </xdr:nvSpPr>
      <xdr:spPr>
        <a:xfrm>
          <a:off x="154305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59580</xdr:rowOff>
    </xdr:from>
    <xdr:ext cx="534377" cy="259045"/>
    <xdr:sp macro="" textlink="">
      <xdr:nvSpPr>
        <xdr:cNvPr id="540" name="テキスト ボックス 539"/>
        <xdr:cNvSpPr txBox="1"/>
      </xdr:nvSpPr>
      <xdr:spPr>
        <a:xfrm>
          <a:off x="15214111" y="58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109291</xdr:rowOff>
    </xdr:from>
    <xdr:to>
      <xdr:col>76</xdr:col>
      <xdr:colOff>165100</xdr:colOff>
      <xdr:row>37</xdr:row>
      <xdr:rowOff>39441</xdr:rowOff>
    </xdr:to>
    <xdr:sp macro="" textlink="">
      <xdr:nvSpPr>
        <xdr:cNvPr id="541" name="楕円 540"/>
        <xdr:cNvSpPr/>
      </xdr:nvSpPr>
      <xdr:spPr>
        <a:xfrm>
          <a:off x="14541500" y="62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30568</xdr:rowOff>
    </xdr:from>
    <xdr:ext cx="534377" cy="259045"/>
    <xdr:sp macro="" textlink="">
      <xdr:nvSpPr>
        <xdr:cNvPr id="542" name="テキスト ボックス 541"/>
        <xdr:cNvSpPr txBox="1"/>
      </xdr:nvSpPr>
      <xdr:spPr>
        <a:xfrm>
          <a:off x="14325111" y="63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156749</xdr:rowOff>
    </xdr:from>
    <xdr:to>
      <xdr:col>72</xdr:col>
      <xdr:colOff>38100</xdr:colOff>
      <xdr:row>36</xdr:row>
      <xdr:rowOff>86899</xdr:rowOff>
    </xdr:to>
    <xdr:sp macro="" textlink="">
      <xdr:nvSpPr>
        <xdr:cNvPr id="543" name="楕円 542"/>
        <xdr:cNvSpPr/>
      </xdr:nvSpPr>
      <xdr:spPr>
        <a:xfrm>
          <a:off x="13652500" y="61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103426</xdr:rowOff>
    </xdr:from>
    <xdr:ext cx="534377" cy="259045"/>
    <xdr:sp macro="" textlink="">
      <xdr:nvSpPr>
        <xdr:cNvPr id="544" name="テキスト ボックス 543"/>
        <xdr:cNvSpPr txBox="1"/>
      </xdr:nvSpPr>
      <xdr:spPr>
        <a:xfrm>
          <a:off x="13436111" y="593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35773</xdr:rowOff>
    </xdr:from>
    <xdr:to>
      <xdr:col>67</xdr:col>
      <xdr:colOff>101600</xdr:colOff>
      <xdr:row>36</xdr:row>
      <xdr:rowOff>137373</xdr:rowOff>
    </xdr:to>
    <xdr:sp macro="" textlink="">
      <xdr:nvSpPr>
        <xdr:cNvPr id="545" name="楕円 544"/>
        <xdr:cNvSpPr/>
      </xdr:nvSpPr>
      <xdr:spPr>
        <a:xfrm>
          <a:off x="12763500" y="620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153900</xdr:rowOff>
    </xdr:from>
    <xdr:ext cx="534377" cy="259045"/>
    <xdr:sp macro="" textlink="">
      <xdr:nvSpPr>
        <xdr:cNvPr id="546" name="テキスト ボックス 545"/>
        <xdr:cNvSpPr txBox="1"/>
      </xdr:nvSpPr>
      <xdr:spPr>
        <a:xfrm>
          <a:off x="12547111" y="59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61715</xdr:rowOff>
    </xdr:from>
    <xdr:to>
      <xdr:col>85</xdr:col>
      <xdr:colOff>127000</xdr:colOff>
      <xdr:row>58</xdr:row>
      <xdr:rowOff>77668</xdr:rowOff>
    </xdr:to>
    <xdr:cxnSp macro="">
      <xdr:nvCxnSpPr>
        <xdr:cNvPr id="578" name="直線コネクタ 577"/>
        <xdr:cNvCxnSpPr/>
      </xdr:nvCxnSpPr>
      <xdr:spPr>
        <a:xfrm>
          <a:off x="15481300" y="10005815"/>
          <a:ext cx="8382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61715</xdr:rowOff>
    </xdr:from>
    <xdr:to>
      <xdr:col>81</xdr:col>
      <xdr:colOff>50800</xdr:colOff>
      <xdr:row>58</xdr:row>
      <xdr:rowOff>87204</xdr:rowOff>
    </xdr:to>
    <xdr:cxnSp macro="">
      <xdr:nvCxnSpPr>
        <xdr:cNvPr id="581" name="直線コネクタ 580"/>
        <xdr:cNvCxnSpPr/>
      </xdr:nvCxnSpPr>
      <xdr:spPr>
        <a:xfrm flipV="1">
          <a:off x="14592300" y="10005815"/>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81424</xdr:rowOff>
    </xdr:from>
    <xdr:to>
      <xdr:col>76</xdr:col>
      <xdr:colOff>114300</xdr:colOff>
      <xdr:row>58</xdr:row>
      <xdr:rowOff>87204</xdr:rowOff>
    </xdr:to>
    <xdr:cxnSp macro="">
      <xdr:nvCxnSpPr>
        <xdr:cNvPr id="584" name="直線コネクタ 583"/>
        <xdr:cNvCxnSpPr/>
      </xdr:nvCxnSpPr>
      <xdr:spPr>
        <a:xfrm>
          <a:off x="13703300" y="10025524"/>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81424</xdr:rowOff>
    </xdr:from>
    <xdr:to>
      <xdr:col>71</xdr:col>
      <xdr:colOff>177800</xdr:colOff>
      <xdr:row>58</xdr:row>
      <xdr:rowOff>98079</xdr:rowOff>
    </xdr:to>
    <xdr:cxnSp macro="">
      <xdr:nvCxnSpPr>
        <xdr:cNvPr id="587" name="直線コネクタ 586"/>
        <xdr:cNvCxnSpPr/>
      </xdr:nvCxnSpPr>
      <xdr:spPr>
        <a:xfrm flipV="1">
          <a:off x="12814300" y="10025524"/>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89" name="テキスト ボックス 588"/>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1" name="テキスト ボックス 590"/>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26868</xdr:rowOff>
    </xdr:from>
    <xdr:to>
      <xdr:col>85</xdr:col>
      <xdr:colOff>177800</xdr:colOff>
      <xdr:row>58</xdr:row>
      <xdr:rowOff>128468</xdr:rowOff>
    </xdr:to>
    <xdr:sp macro="" textlink="">
      <xdr:nvSpPr>
        <xdr:cNvPr id="597" name="楕円 596"/>
        <xdr:cNvSpPr/>
      </xdr:nvSpPr>
      <xdr:spPr>
        <a:xfrm>
          <a:off x="16268700" y="99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113245</xdr:rowOff>
    </xdr:from>
    <xdr:ext cx="534377" cy="259045"/>
    <xdr:sp macro="" textlink="">
      <xdr:nvSpPr>
        <xdr:cNvPr id="598" name="教育費該当値テキスト"/>
        <xdr:cNvSpPr txBox="1"/>
      </xdr:nvSpPr>
      <xdr:spPr>
        <a:xfrm>
          <a:off x="16370300" y="988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10915</xdr:rowOff>
    </xdr:from>
    <xdr:to>
      <xdr:col>81</xdr:col>
      <xdr:colOff>101600</xdr:colOff>
      <xdr:row>58</xdr:row>
      <xdr:rowOff>112515</xdr:rowOff>
    </xdr:to>
    <xdr:sp macro="" textlink="">
      <xdr:nvSpPr>
        <xdr:cNvPr id="599" name="楕円 598"/>
        <xdr:cNvSpPr/>
      </xdr:nvSpPr>
      <xdr:spPr>
        <a:xfrm>
          <a:off x="15430500" y="99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103642</xdr:rowOff>
    </xdr:from>
    <xdr:ext cx="534377" cy="259045"/>
    <xdr:sp macro="" textlink="">
      <xdr:nvSpPr>
        <xdr:cNvPr id="600" name="テキスト ボックス 599"/>
        <xdr:cNvSpPr txBox="1"/>
      </xdr:nvSpPr>
      <xdr:spPr>
        <a:xfrm>
          <a:off x="15214111" y="1004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36404</xdr:rowOff>
    </xdr:from>
    <xdr:to>
      <xdr:col>76</xdr:col>
      <xdr:colOff>165100</xdr:colOff>
      <xdr:row>58</xdr:row>
      <xdr:rowOff>138004</xdr:rowOff>
    </xdr:to>
    <xdr:sp macro="" textlink="">
      <xdr:nvSpPr>
        <xdr:cNvPr id="601" name="楕円 600"/>
        <xdr:cNvSpPr/>
      </xdr:nvSpPr>
      <xdr:spPr>
        <a:xfrm>
          <a:off x="14541500" y="99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129131</xdr:rowOff>
    </xdr:from>
    <xdr:ext cx="534377" cy="259045"/>
    <xdr:sp macro="" textlink="">
      <xdr:nvSpPr>
        <xdr:cNvPr id="602" name="テキスト ボックス 601"/>
        <xdr:cNvSpPr txBox="1"/>
      </xdr:nvSpPr>
      <xdr:spPr>
        <a:xfrm>
          <a:off x="14325111" y="100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30624</xdr:rowOff>
    </xdr:from>
    <xdr:to>
      <xdr:col>72</xdr:col>
      <xdr:colOff>38100</xdr:colOff>
      <xdr:row>58</xdr:row>
      <xdr:rowOff>132224</xdr:rowOff>
    </xdr:to>
    <xdr:sp macro="" textlink="">
      <xdr:nvSpPr>
        <xdr:cNvPr id="603" name="楕円 602"/>
        <xdr:cNvSpPr/>
      </xdr:nvSpPr>
      <xdr:spPr>
        <a:xfrm>
          <a:off x="13652500" y="997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123351</xdr:rowOff>
    </xdr:from>
    <xdr:ext cx="534377" cy="259045"/>
    <xdr:sp macro="" textlink="">
      <xdr:nvSpPr>
        <xdr:cNvPr id="604" name="テキスト ボックス 603"/>
        <xdr:cNvSpPr txBox="1"/>
      </xdr:nvSpPr>
      <xdr:spPr>
        <a:xfrm>
          <a:off x="13436111" y="1006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47279</xdr:rowOff>
    </xdr:from>
    <xdr:to>
      <xdr:col>67</xdr:col>
      <xdr:colOff>101600</xdr:colOff>
      <xdr:row>58</xdr:row>
      <xdr:rowOff>148879</xdr:rowOff>
    </xdr:to>
    <xdr:sp macro="" textlink="">
      <xdr:nvSpPr>
        <xdr:cNvPr id="605" name="楕円 604"/>
        <xdr:cNvSpPr/>
      </xdr:nvSpPr>
      <xdr:spPr>
        <a:xfrm>
          <a:off x="12763500" y="999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140006</xdr:rowOff>
    </xdr:from>
    <xdr:ext cx="534377" cy="259045"/>
    <xdr:sp macro="" textlink="">
      <xdr:nvSpPr>
        <xdr:cNvPr id="606" name="テキスト ボックス 605"/>
        <xdr:cNvSpPr txBox="1"/>
      </xdr:nvSpPr>
      <xdr:spPr>
        <a:xfrm>
          <a:off x="12547111" y="1008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31229</xdr:rowOff>
    </xdr:from>
    <xdr:to>
      <xdr:col>85</xdr:col>
      <xdr:colOff>127000</xdr:colOff>
      <xdr:row>79</xdr:row>
      <xdr:rowOff>35840</xdr:rowOff>
    </xdr:to>
    <xdr:cxnSp macro="">
      <xdr:nvCxnSpPr>
        <xdr:cNvPr id="635" name="直線コネクタ 634"/>
        <xdr:cNvCxnSpPr/>
      </xdr:nvCxnSpPr>
      <xdr:spPr>
        <a:xfrm flipV="1">
          <a:off x="15481300" y="13575779"/>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35840</xdr:rowOff>
    </xdr:from>
    <xdr:to>
      <xdr:col>81</xdr:col>
      <xdr:colOff>50800</xdr:colOff>
      <xdr:row>79</xdr:row>
      <xdr:rowOff>43993</xdr:rowOff>
    </xdr:to>
    <xdr:cxnSp macro="">
      <xdr:nvCxnSpPr>
        <xdr:cNvPr id="638" name="直線コネクタ 637"/>
        <xdr:cNvCxnSpPr/>
      </xdr:nvCxnSpPr>
      <xdr:spPr>
        <a:xfrm flipV="1">
          <a:off x="14592300" y="13580390"/>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39649</xdr:rowOff>
    </xdr:from>
    <xdr:to>
      <xdr:col>76</xdr:col>
      <xdr:colOff>114300</xdr:colOff>
      <xdr:row>79</xdr:row>
      <xdr:rowOff>43993</xdr:rowOff>
    </xdr:to>
    <xdr:cxnSp macro="">
      <xdr:nvCxnSpPr>
        <xdr:cNvPr id="641" name="直線コネクタ 640"/>
        <xdr:cNvCxnSpPr/>
      </xdr:nvCxnSpPr>
      <xdr:spPr>
        <a:xfrm>
          <a:off x="13703300" y="1358419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39649</xdr:rowOff>
    </xdr:from>
    <xdr:to>
      <xdr:col>71</xdr:col>
      <xdr:colOff>177800</xdr:colOff>
      <xdr:row>79</xdr:row>
      <xdr:rowOff>41708</xdr:rowOff>
    </xdr:to>
    <xdr:cxnSp macro="">
      <xdr:nvCxnSpPr>
        <xdr:cNvPr id="644" name="直線コネクタ 643"/>
        <xdr:cNvCxnSpPr/>
      </xdr:nvCxnSpPr>
      <xdr:spPr>
        <a:xfrm flipV="1">
          <a:off x="12814300" y="13584199"/>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8" name="テキスト ボックス 647"/>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151879</xdr:rowOff>
    </xdr:from>
    <xdr:to>
      <xdr:col>85</xdr:col>
      <xdr:colOff>177800</xdr:colOff>
      <xdr:row>79</xdr:row>
      <xdr:rowOff>82029</xdr:rowOff>
    </xdr:to>
    <xdr:sp macro="" textlink="">
      <xdr:nvSpPr>
        <xdr:cNvPr id="654" name="楕円 653"/>
        <xdr:cNvSpPr/>
      </xdr:nvSpPr>
      <xdr:spPr>
        <a:xfrm>
          <a:off x="16268700" y="135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77499</xdr:rowOff>
    </xdr:from>
    <xdr:ext cx="378565" cy="259045"/>
    <xdr:sp macro="" textlink="">
      <xdr:nvSpPr>
        <xdr:cNvPr id="655" name="災害復旧費該当値テキスト"/>
        <xdr:cNvSpPr txBox="1"/>
      </xdr:nvSpPr>
      <xdr:spPr>
        <a:xfrm>
          <a:off x="16370300" y="134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156490</xdr:rowOff>
    </xdr:from>
    <xdr:to>
      <xdr:col>81</xdr:col>
      <xdr:colOff>101600</xdr:colOff>
      <xdr:row>79</xdr:row>
      <xdr:rowOff>86640</xdr:rowOff>
    </xdr:to>
    <xdr:sp macro="" textlink="">
      <xdr:nvSpPr>
        <xdr:cNvPr id="656" name="楕円 655"/>
        <xdr:cNvSpPr/>
      </xdr:nvSpPr>
      <xdr:spPr>
        <a:xfrm>
          <a:off x="15430500" y="135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77767</xdr:rowOff>
    </xdr:from>
    <xdr:ext cx="378565" cy="259045"/>
    <xdr:sp macro="" textlink="">
      <xdr:nvSpPr>
        <xdr:cNvPr id="657" name="テキスト ボックス 656"/>
        <xdr:cNvSpPr txBox="1"/>
      </xdr:nvSpPr>
      <xdr:spPr>
        <a:xfrm>
          <a:off x="15292017" y="13622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164643</xdr:rowOff>
    </xdr:from>
    <xdr:to>
      <xdr:col>76</xdr:col>
      <xdr:colOff>165100</xdr:colOff>
      <xdr:row>79</xdr:row>
      <xdr:rowOff>94793</xdr:rowOff>
    </xdr:to>
    <xdr:sp macro="" textlink="">
      <xdr:nvSpPr>
        <xdr:cNvPr id="658" name="楕円 657"/>
        <xdr:cNvSpPr/>
      </xdr:nvSpPr>
      <xdr:spPr>
        <a:xfrm>
          <a:off x="14541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85920</xdr:rowOff>
    </xdr:from>
    <xdr:ext cx="313932" cy="259045"/>
    <xdr:sp macro="" textlink="">
      <xdr:nvSpPr>
        <xdr:cNvPr id="659" name="テキスト ボックス 658"/>
        <xdr:cNvSpPr txBox="1"/>
      </xdr:nvSpPr>
      <xdr:spPr>
        <a:xfrm>
          <a:off x="14435333" y="13630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160299</xdr:rowOff>
    </xdr:from>
    <xdr:to>
      <xdr:col>72</xdr:col>
      <xdr:colOff>38100</xdr:colOff>
      <xdr:row>79</xdr:row>
      <xdr:rowOff>90449</xdr:rowOff>
    </xdr:to>
    <xdr:sp macro="" textlink="">
      <xdr:nvSpPr>
        <xdr:cNvPr id="660" name="楕円 659"/>
        <xdr:cNvSpPr/>
      </xdr:nvSpPr>
      <xdr:spPr>
        <a:xfrm>
          <a:off x="13652500" y="135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81576</xdr:rowOff>
    </xdr:from>
    <xdr:ext cx="378565" cy="259045"/>
    <xdr:sp macro="" textlink="">
      <xdr:nvSpPr>
        <xdr:cNvPr id="661" name="テキスト ボックス 660"/>
        <xdr:cNvSpPr txBox="1"/>
      </xdr:nvSpPr>
      <xdr:spPr>
        <a:xfrm>
          <a:off x="13514017" y="13626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162358</xdr:rowOff>
    </xdr:from>
    <xdr:to>
      <xdr:col>67</xdr:col>
      <xdr:colOff>101600</xdr:colOff>
      <xdr:row>79</xdr:row>
      <xdr:rowOff>92508</xdr:rowOff>
    </xdr:to>
    <xdr:sp macro="" textlink="">
      <xdr:nvSpPr>
        <xdr:cNvPr id="662" name="楕円 661"/>
        <xdr:cNvSpPr/>
      </xdr:nvSpPr>
      <xdr:spPr>
        <a:xfrm>
          <a:off x="12763500" y="13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83635</xdr:rowOff>
    </xdr:from>
    <xdr:ext cx="313932" cy="259045"/>
    <xdr:sp macro="" textlink="">
      <xdr:nvSpPr>
        <xdr:cNvPr id="663" name="テキスト ボックス 662"/>
        <xdr:cNvSpPr txBox="1"/>
      </xdr:nvSpPr>
      <xdr:spPr>
        <a:xfrm>
          <a:off x="12657333" y="136281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12435</xdr:rowOff>
    </xdr:from>
    <xdr:to>
      <xdr:col>85</xdr:col>
      <xdr:colOff>127000</xdr:colOff>
      <xdr:row>98</xdr:row>
      <xdr:rowOff>28127</xdr:rowOff>
    </xdr:to>
    <xdr:cxnSp macro="">
      <xdr:nvCxnSpPr>
        <xdr:cNvPr id="694" name="直線コネクタ 693"/>
        <xdr:cNvCxnSpPr/>
      </xdr:nvCxnSpPr>
      <xdr:spPr>
        <a:xfrm flipV="1">
          <a:off x="15481300" y="16814535"/>
          <a:ext cx="8382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28127</xdr:rowOff>
    </xdr:from>
    <xdr:to>
      <xdr:col>81</xdr:col>
      <xdr:colOff>50800</xdr:colOff>
      <xdr:row>98</xdr:row>
      <xdr:rowOff>29204</xdr:rowOff>
    </xdr:to>
    <xdr:cxnSp macro="">
      <xdr:nvCxnSpPr>
        <xdr:cNvPr id="697" name="直線コネクタ 696"/>
        <xdr:cNvCxnSpPr/>
      </xdr:nvCxnSpPr>
      <xdr:spPr>
        <a:xfrm flipV="1">
          <a:off x="14592300" y="16830227"/>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170528</xdr:rowOff>
    </xdr:from>
    <xdr:to>
      <xdr:col>76</xdr:col>
      <xdr:colOff>114300</xdr:colOff>
      <xdr:row>98</xdr:row>
      <xdr:rowOff>29204</xdr:rowOff>
    </xdr:to>
    <xdr:cxnSp macro="">
      <xdr:nvCxnSpPr>
        <xdr:cNvPr id="700" name="直線コネクタ 699"/>
        <xdr:cNvCxnSpPr/>
      </xdr:nvCxnSpPr>
      <xdr:spPr>
        <a:xfrm>
          <a:off x="13703300" y="16801178"/>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170528</xdr:rowOff>
    </xdr:from>
    <xdr:to>
      <xdr:col>71</xdr:col>
      <xdr:colOff>177800</xdr:colOff>
      <xdr:row>98</xdr:row>
      <xdr:rowOff>7488</xdr:rowOff>
    </xdr:to>
    <xdr:cxnSp macro="">
      <xdr:nvCxnSpPr>
        <xdr:cNvPr id="703" name="直線コネクタ 702"/>
        <xdr:cNvCxnSpPr/>
      </xdr:nvCxnSpPr>
      <xdr:spPr>
        <a:xfrm flipV="1">
          <a:off x="12814300" y="16801178"/>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5" name="テキスト ボックス 704"/>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7" name="テキスト ボックス 706"/>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133085</xdr:rowOff>
    </xdr:from>
    <xdr:to>
      <xdr:col>85</xdr:col>
      <xdr:colOff>177800</xdr:colOff>
      <xdr:row>98</xdr:row>
      <xdr:rowOff>63235</xdr:rowOff>
    </xdr:to>
    <xdr:sp macro="" textlink="">
      <xdr:nvSpPr>
        <xdr:cNvPr id="713" name="楕円 712"/>
        <xdr:cNvSpPr/>
      </xdr:nvSpPr>
      <xdr:spPr>
        <a:xfrm>
          <a:off x="16268700" y="167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48012</xdr:rowOff>
    </xdr:from>
    <xdr:ext cx="534377" cy="259045"/>
    <xdr:sp macro="" textlink="">
      <xdr:nvSpPr>
        <xdr:cNvPr id="714" name="公債費該当値テキスト"/>
        <xdr:cNvSpPr txBox="1"/>
      </xdr:nvSpPr>
      <xdr:spPr>
        <a:xfrm>
          <a:off x="16370300" y="166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148777</xdr:rowOff>
    </xdr:from>
    <xdr:to>
      <xdr:col>81</xdr:col>
      <xdr:colOff>101600</xdr:colOff>
      <xdr:row>98</xdr:row>
      <xdr:rowOff>78927</xdr:rowOff>
    </xdr:to>
    <xdr:sp macro="" textlink="">
      <xdr:nvSpPr>
        <xdr:cNvPr id="715" name="楕円 714"/>
        <xdr:cNvSpPr/>
      </xdr:nvSpPr>
      <xdr:spPr>
        <a:xfrm>
          <a:off x="15430500" y="167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70054</xdr:rowOff>
    </xdr:from>
    <xdr:ext cx="534377" cy="259045"/>
    <xdr:sp macro="" textlink="">
      <xdr:nvSpPr>
        <xdr:cNvPr id="716" name="テキスト ボックス 715"/>
        <xdr:cNvSpPr txBox="1"/>
      </xdr:nvSpPr>
      <xdr:spPr>
        <a:xfrm>
          <a:off x="15214111" y="1687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149854</xdr:rowOff>
    </xdr:from>
    <xdr:to>
      <xdr:col>76</xdr:col>
      <xdr:colOff>165100</xdr:colOff>
      <xdr:row>98</xdr:row>
      <xdr:rowOff>80004</xdr:rowOff>
    </xdr:to>
    <xdr:sp macro="" textlink="">
      <xdr:nvSpPr>
        <xdr:cNvPr id="717" name="楕円 716"/>
        <xdr:cNvSpPr/>
      </xdr:nvSpPr>
      <xdr:spPr>
        <a:xfrm>
          <a:off x="14541500" y="167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71131</xdr:rowOff>
    </xdr:from>
    <xdr:ext cx="534377" cy="259045"/>
    <xdr:sp macro="" textlink="">
      <xdr:nvSpPr>
        <xdr:cNvPr id="718" name="テキスト ボックス 717"/>
        <xdr:cNvSpPr txBox="1"/>
      </xdr:nvSpPr>
      <xdr:spPr>
        <a:xfrm>
          <a:off x="14325111" y="168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119728</xdr:rowOff>
    </xdr:from>
    <xdr:to>
      <xdr:col>72</xdr:col>
      <xdr:colOff>38100</xdr:colOff>
      <xdr:row>98</xdr:row>
      <xdr:rowOff>49878</xdr:rowOff>
    </xdr:to>
    <xdr:sp macro="" textlink="">
      <xdr:nvSpPr>
        <xdr:cNvPr id="719" name="楕円 718"/>
        <xdr:cNvSpPr/>
      </xdr:nvSpPr>
      <xdr:spPr>
        <a:xfrm>
          <a:off x="13652500" y="16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41005</xdr:rowOff>
    </xdr:from>
    <xdr:ext cx="534377" cy="259045"/>
    <xdr:sp macro="" textlink="">
      <xdr:nvSpPr>
        <xdr:cNvPr id="720" name="テキスト ボックス 719"/>
        <xdr:cNvSpPr txBox="1"/>
      </xdr:nvSpPr>
      <xdr:spPr>
        <a:xfrm>
          <a:off x="13436111" y="168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128138</xdr:rowOff>
    </xdr:from>
    <xdr:to>
      <xdr:col>67</xdr:col>
      <xdr:colOff>101600</xdr:colOff>
      <xdr:row>98</xdr:row>
      <xdr:rowOff>58288</xdr:rowOff>
    </xdr:to>
    <xdr:sp macro="" textlink="">
      <xdr:nvSpPr>
        <xdr:cNvPr id="721" name="楕円 720"/>
        <xdr:cNvSpPr/>
      </xdr:nvSpPr>
      <xdr:spPr>
        <a:xfrm>
          <a:off x="12763500" y="167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49415</xdr:rowOff>
    </xdr:from>
    <xdr:ext cx="534377" cy="259045"/>
    <xdr:sp macro="" textlink="">
      <xdr:nvSpPr>
        <xdr:cNvPr id="722" name="テキスト ボックス 721"/>
        <xdr:cNvSpPr txBox="1"/>
      </xdr:nvSpPr>
      <xdr:spPr>
        <a:xfrm>
          <a:off x="12547111" y="1685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111,055</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913</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子ども子育て支援新制度の導入や障害者総合支援法に基づくサービスの拡充、高齢化の進行に伴う後期高齢者医療特別会計・介護保険特別会計への繰出金の増加などにより年々増加しており、今後も増加していく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土木費については、道路新設改良事業費や橋りょう維持管理経費の増に加え、下水道事業特別会計繰出金が増となり、昨年より</a:t>
          </a:r>
          <a:r>
            <a:rPr kumimoji="1" lang="en-US" altLang="ja-JP" sz="1300">
              <a:latin typeface="ＭＳ Ｐゴシック" panose="020B0600070205080204" pitchFamily="50" charset="-128"/>
              <a:ea typeface="ＭＳ Ｐゴシック" panose="020B0600070205080204" pitchFamily="50" charset="-128"/>
            </a:rPr>
            <a:t>5,417</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消防費については、消防指令台整備事業の完了により、昨年より</a:t>
          </a:r>
          <a:r>
            <a:rPr kumimoji="1" lang="en-US" altLang="ja-JP" sz="1300">
              <a:latin typeface="ＭＳ Ｐゴシック" panose="020B0600070205080204" pitchFamily="50" charset="-128"/>
              <a:ea typeface="ＭＳ Ｐゴシック" panose="020B0600070205080204" pitchFamily="50" charset="-128"/>
            </a:rPr>
            <a:t>3,973</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平成２９年度の実質収支比率は、</a:t>
          </a:r>
          <a:r>
            <a:rPr kumimoji="1" lang="en-US" altLang="ja-JP" sz="1400">
              <a:latin typeface="ＭＳ ゴシック" pitchFamily="49" charset="-128"/>
              <a:ea typeface="ＭＳ ゴシック" pitchFamily="49" charset="-128"/>
            </a:rPr>
            <a:t>2.13</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7.95</a:t>
          </a:r>
          <a:r>
            <a:rPr kumimoji="1" lang="ja-JP" altLang="en-US" sz="1400">
              <a:latin typeface="ＭＳ ゴシック" pitchFamily="49" charset="-128"/>
              <a:ea typeface="ＭＳ ゴシック" pitchFamily="49" charset="-128"/>
            </a:rPr>
            <a:t>％となった。主な要因としては、地方税の増（</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7,086</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千円）によるものである。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また、財政調整基金残高についても</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ポイントの増となったが、引き続き財源確保や経常経費の節減、予算執行管理の徹底等を通じ、安定した財政運営が行えるよう基金残高の確保を図っていく。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各会計とも概ね適正な数値で推移している。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までの推移や、他の財政分析を見ても赤字に転落する可能性は当面ないものと考えられるが、今後、人口減少や少子高齢化の進行、景気の動向などにより厳しい財政状況が続くことが見込まれることから、徴収体制の強化や受益者負担の適正化による財源の確保と併せ、事務事業の見直しなどにより経常経費を削減し、持続可能な健全財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12696005</v>
      </c>
      <c r="BO4" s="410"/>
      <c r="BP4" s="410"/>
      <c r="BQ4" s="410"/>
      <c r="BR4" s="410"/>
      <c r="BS4" s="410"/>
      <c r="BT4" s="410"/>
      <c r="BU4" s="411"/>
      <c r="BV4" s="409">
        <v>12353841</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7.9</v>
      </c>
      <c r="CU4" s="416"/>
      <c r="CV4" s="416"/>
      <c r="CW4" s="416"/>
      <c r="CX4" s="416"/>
      <c r="CY4" s="416"/>
      <c r="CZ4" s="416"/>
      <c r="DA4" s="417"/>
      <c r="DB4" s="415">
        <v>5.8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12024693</v>
      </c>
      <c r="BO5" s="447"/>
      <c r="BP5" s="447"/>
      <c r="BQ5" s="447"/>
      <c r="BR5" s="447"/>
      <c r="BS5" s="447"/>
      <c r="BT5" s="447"/>
      <c r="BU5" s="448"/>
      <c r="BV5" s="446">
        <v>11876173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91.3</v>
      </c>
      <c r="CU5" s="444"/>
      <c r="CV5" s="444"/>
      <c r="CW5" s="444"/>
      <c r="CX5" s="444"/>
      <c r="CY5" s="444"/>
      <c r="CZ5" s="444"/>
      <c r="DA5" s="445"/>
      <c r="DB5" s="443">
        <v>94.2</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671312</v>
      </c>
      <c r="BO6" s="447"/>
      <c r="BP6" s="447"/>
      <c r="BQ6" s="447"/>
      <c r="BR6" s="447"/>
      <c r="BS6" s="447"/>
      <c r="BT6" s="447"/>
      <c r="BU6" s="448"/>
      <c r="BV6" s="446">
        <v>477668</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92.1</v>
      </c>
      <c r="CU6" s="484"/>
      <c r="CV6" s="484"/>
      <c r="CW6" s="484"/>
      <c r="CX6" s="484"/>
      <c r="CY6" s="484"/>
      <c r="CZ6" s="484"/>
      <c r="DA6" s="485"/>
      <c r="DB6" s="483">
        <v>95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15464</v>
      </c>
      <c r="BO7" s="447"/>
      <c r="BP7" s="447"/>
      <c r="BQ7" s="447"/>
      <c r="BR7" s="447"/>
      <c r="BS7" s="447"/>
      <c r="BT7" s="447"/>
      <c r="BU7" s="448"/>
      <c r="BV7" s="446">
        <v>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8252258</v>
      </c>
      <c r="CU7" s="447"/>
      <c r="CV7" s="447"/>
      <c r="CW7" s="447"/>
      <c r="CX7" s="447"/>
      <c r="CY7" s="447"/>
      <c r="CZ7" s="447"/>
      <c r="DA7" s="448"/>
      <c r="DB7" s="446">
        <v>8204762</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655848</v>
      </c>
      <c r="BO8" s="447"/>
      <c r="BP8" s="447"/>
      <c r="BQ8" s="447"/>
      <c r="BR8" s="447"/>
      <c r="BS8" s="447"/>
      <c r="BT8" s="447"/>
      <c r="BU8" s="448"/>
      <c r="BV8" s="446">
        <v>477668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1</v>
      </c>
      <c r="CU8" s="487"/>
      <c r="CV8" s="487"/>
      <c r="CW8" s="487"/>
      <c r="CX8" s="487"/>
      <c r="CY8" s="487"/>
      <c r="CZ8" s="487"/>
      <c r="DA8" s="488"/>
      <c r="DB8" s="486">
        <v>1</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40343</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178180</v>
      </c>
      <c r="BO9" s="447"/>
      <c r="BP9" s="447"/>
      <c r="BQ9" s="447"/>
      <c r="BR9" s="447"/>
      <c r="BS9" s="447"/>
      <c r="BT9" s="447"/>
      <c r="BU9" s="448"/>
      <c r="BV9" s="446">
        <v>60075</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6.5</v>
      </c>
      <c r="CU9" s="444"/>
      <c r="CV9" s="444"/>
      <c r="CW9" s="444"/>
      <c r="CX9" s="444"/>
      <c r="CY9" s="444"/>
      <c r="CZ9" s="444"/>
      <c r="DA9" s="445"/>
      <c r="DB9" s="443">
        <v>6.3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42089</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225955</v>
      </c>
      <c r="BO10" s="447"/>
      <c r="BP10" s="447"/>
      <c r="BQ10" s="447"/>
      <c r="BR10" s="447"/>
      <c r="BS10" s="447"/>
      <c r="BT10" s="447"/>
      <c r="BU10" s="448"/>
      <c r="BV10" s="446">
        <v>17745</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114</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40843</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94133</v>
      </c>
      <c r="BO12" s="447"/>
      <c r="BP12" s="447"/>
      <c r="BQ12" s="447"/>
      <c r="BR12" s="447"/>
      <c r="BS12" s="447"/>
      <c r="BT12" s="447"/>
      <c r="BU12" s="448"/>
      <c r="BV12" s="446">
        <v>73371</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38362</v>
      </c>
      <c r="S13" s="528"/>
      <c r="T13" s="528"/>
      <c r="U13" s="528"/>
      <c r="V13" s="529"/>
      <c r="W13" s="462" t="s">
        <v>133</v>
      </c>
      <c r="X13" s="463"/>
      <c r="Y13" s="463"/>
      <c r="Z13" s="463"/>
      <c r="AA13" s="463"/>
      <c r="AB13" s="453"/>
      <c r="AC13" s="497">
        <v>353</v>
      </c>
      <c r="AD13" s="498"/>
      <c r="AE13" s="498"/>
      <c r="AF13" s="498"/>
      <c r="AG13" s="537"/>
      <c r="AH13" s="497">
        <v>306</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310002</v>
      </c>
      <c r="BO13" s="447"/>
      <c r="BP13" s="447"/>
      <c r="BQ13" s="447"/>
      <c r="BR13" s="447"/>
      <c r="BS13" s="447"/>
      <c r="BT13" s="447"/>
      <c r="BU13" s="448"/>
      <c r="BV13" s="446">
        <v>4449</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-3.1</v>
      </c>
      <c r="CU13" s="444"/>
      <c r="CV13" s="444"/>
      <c r="CW13" s="444"/>
      <c r="CX13" s="444"/>
      <c r="CY13" s="444"/>
      <c r="CZ13" s="444"/>
      <c r="DA13" s="445"/>
      <c r="DB13" s="443">
        <v>-3.5</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40955</v>
      </c>
      <c r="S14" s="528"/>
      <c r="T14" s="528"/>
      <c r="U14" s="528"/>
      <c r="V14" s="529"/>
      <c r="W14" s="436"/>
      <c r="X14" s="437"/>
      <c r="Y14" s="437"/>
      <c r="Z14" s="437"/>
      <c r="AA14" s="437"/>
      <c r="AB14" s="426"/>
      <c r="AC14" s="530">
        <v>1.8</v>
      </c>
      <c r="AD14" s="531"/>
      <c r="AE14" s="531"/>
      <c r="AF14" s="531"/>
      <c r="AG14" s="532"/>
      <c r="AH14" s="530">
        <v>1.5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132</v>
      </c>
      <c r="N15" s="535"/>
      <c r="O15" s="535"/>
      <c r="P15" s="535"/>
      <c r="Q15" s="536"/>
      <c r="R15" s="527">
        <v>38664</v>
      </c>
      <c r="S15" s="528"/>
      <c r="T15" s="528"/>
      <c r="U15" s="528"/>
      <c r="V15" s="529"/>
      <c r="W15" s="462" t="s">
        <v>140</v>
      </c>
      <c r="X15" s="463"/>
      <c r="Y15" s="463"/>
      <c r="Z15" s="463"/>
      <c r="AA15" s="463"/>
      <c r="AB15" s="453"/>
      <c r="AC15" s="497">
        <v>7747</v>
      </c>
      <c r="AD15" s="498"/>
      <c r="AE15" s="498"/>
      <c r="AF15" s="498"/>
      <c r="AG15" s="537"/>
      <c r="AH15" s="497">
        <v>8277</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6336705</v>
      </c>
      <c r="BO15" s="410"/>
      <c r="BP15" s="410"/>
      <c r="BQ15" s="410"/>
      <c r="BR15" s="410"/>
      <c r="BS15" s="410"/>
      <c r="BT15" s="410"/>
      <c r="BU15" s="411"/>
      <c r="BV15" s="409">
        <v>6355752</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38.9</v>
      </c>
      <c r="AD16" s="531"/>
      <c r="AE16" s="531"/>
      <c r="AF16" s="531"/>
      <c r="AG16" s="532"/>
      <c r="AH16" s="530">
        <v>40.4</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6361911</v>
      </c>
      <c r="BO16" s="447"/>
      <c r="BP16" s="447"/>
      <c r="BQ16" s="447"/>
      <c r="BR16" s="447"/>
      <c r="BS16" s="447"/>
      <c r="BT16" s="447"/>
      <c r="BU16" s="448"/>
      <c r="BV16" s="446">
        <v>6368071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11828</v>
      </c>
      <c r="AD17" s="498"/>
      <c r="AE17" s="498"/>
      <c r="AF17" s="498"/>
      <c r="AG17" s="537"/>
      <c r="AH17" s="497">
        <v>11905</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8156640</v>
      </c>
      <c r="BO17" s="447"/>
      <c r="BP17" s="447"/>
      <c r="BQ17" s="447"/>
      <c r="BR17" s="447"/>
      <c r="BS17" s="447"/>
      <c r="BT17" s="447"/>
      <c r="BU17" s="448"/>
      <c r="BV17" s="446">
        <v>8168809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34.28</v>
      </c>
      <c r="M18" s="559"/>
      <c r="N18" s="559"/>
      <c r="O18" s="559"/>
      <c r="P18" s="559"/>
      <c r="Q18" s="559"/>
      <c r="R18" s="560"/>
      <c r="S18" s="560"/>
      <c r="T18" s="560"/>
      <c r="U18" s="560"/>
      <c r="V18" s="561"/>
      <c r="W18" s="464"/>
      <c r="X18" s="465"/>
      <c r="Y18" s="465"/>
      <c r="Z18" s="465"/>
      <c r="AA18" s="465"/>
      <c r="AB18" s="456"/>
      <c r="AC18" s="562">
        <v>59.4</v>
      </c>
      <c r="AD18" s="563"/>
      <c r="AE18" s="563"/>
      <c r="AF18" s="563"/>
      <c r="AG18" s="564"/>
      <c r="AH18" s="562">
        <v>58.1</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7769405</v>
      </c>
      <c r="BO18" s="447"/>
      <c r="BP18" s="447"/>
      <c r="BQ18" s="447"/>
      <c r="BR18" s="447"/>
      <c r="BS18" s="447"/>
      <c r="BT18" s="447"/>
      <c r="BU18" s="448"/>
      <c r="BV18" s="446">
        <v>7737502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1177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9669066</v>
      </c>
      <c r="BO19" s="447"/>
      <c r="BP19" s="447"/>
      <c r="BQ19" s="447"/>
      <c r="BR19" s="447"/>
      <c r="BS19" s="447"/>
      <c r="BT19" s="447"/>
      <c r="BU19" s="448"/>
      <c r="BV19" s="446">
        <v>9330200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16067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6866509</v>
      </c>
      <c r="BO23" s="447"/>
      <c r="BP23" s="447"/>
      <c r="BQ23" s="447"/>
      <c r="BR23" s="447"/>
      <c r="BS23" s="447"/>
      <c r="BT23" s="447"/>
      <c r="BU23" s="448"/>
      <c r="BV23" s="446">
        <v>6934995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8320</v>
      </c>
      <c r="R24" s="498"/>
      <c r="S24" s="498"/>
      <c r="T24" s="498"/>
      <c r="U24" s="498"/>
      <c r="V24" s="537"/>
      <c r="W24" s="596"/>
      <c r="X24" s="584"/>
      <c r="Y24" s="585"/>
      <c r="Z24" s="496" t="s">
        <v>164</v>
      </c>
      <c r="AA24" s="476"/>
      <c r="AB24" s="476"/>
      <c r="AC24" s="476"/>
      <c r="AD24" s="476"/>
      <c r="AE24" s="476"/>
      <c r="AF24" s="476"/>
      <c r="AG24" s="477"/>
      <c r="AH24" s="497">
        <v>338</v>
      </c>
      <c r="AI24" s="498"/>
      <c r="AJ24" s="498"/>
      <c r="AK24" s="498"/>
      <c r="AL24" s="537"/>
      <c r="AM24" s="497">
        <v>1041378</v>
      </c>
      <c r="AN24" s="498"/>
      <c r="AO24" s="498"/>
      <c r="AP24" s="498"/>
      <c r="AQ24" s="498"/>
      <c r="AR24" s="537"/>
      <c r="AS24" s="497">
        <v>3081</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5283987</v>
      </c>
      <c r="BO24" s="447"/>
      <c r="BP24" s="447"/>
      <c r="BQ24" s="447"/>
      <c r="BR24" s="447"/>
      <c r="BS24" s="447"/>
      <c r="BT24" s="447"/>
      <c r="BU24" s="448"/>
      <c r="BV24" s="446">
        <v>5330501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6800</v>
      </c>
      <c r="R25" s="498"/>
      <c r="S25" s="498"/>
      <c r="T25" s="498"/>
      <c r="U25" s="498"/>
      <c r="V25" s="537"/>
      <c r="W25" s="596"/>
      <c r="X25" s="584"/>
      <c r="Y25" s="585"/>
      <c r="Z25" s="496" t="s">
        <v>167</v>
      </c>
      <c r="AA25" s="476"/>
      <c r="AB25" s="476"/>
      <c r="AC25" s="476"/>
      <c r="AD25" s="476"/>
      <c r="AE25" s="476"/>
      <c r="AF25" s="476"/>
      <c r="AG25" s="477"/>
      <c r="AH25" s="497">
        <v>67</v>
      </c>
      <c r="AI25" s="498"/>
      <c r="AJ25" s="498"/>
      <c r="AK25" s="498"/>
      <c r="AL25" s="537"/>
      <c r="AM25" s="497">
        <v>204752</v>
      </c>
      <c r="AN25" s="498"/>
      <c r="AO25" s="498"/>
      <c r="AP25" s="498"/>
      <c r="AQ25" s="498"/>
      <c r="AR25" s="537"/>
      <c r="AS25" s="497">
        <v>3056</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53555</v>
      </c>
      <c r="BO25" s="410"/>
      <c r="BP25" s="410"/>
      <c r="BQ25" s="410"/>
      <c r="BR25" s="410"/>
      <c r="BS25" s="410"/>
      <c r="BT25" s="410"/>
      <c r="BU25" s="411"/>
      <c r="BV25" s="409">
        <v>40185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6190</v>
      </c>
      <c r="R26" s="498"/>
      <c r="S26" s="498"/>
      <c r="T26" s="498"/>
      <c r="U26" s="498"/>
      <c r="V26" s="537"/>
      <c r="W26" s="596"/>
      <c r="X26" s="584"/>
      <c r="Y26" s="585"/>
      <c r="Z26" s="496" t="s">
        <v>170</v>
      </c>
      <c r="AA26" s="606"/>
      <c r="AB26" s="606"/>
      <c r="AC26" s="606"/>
      <c r="AD26" s="606"/>
      <c r="AE26" s="606"/>
      <c r="AF26" s="606"/>
      <c r="AG26" s="607"/>
      <c r="AH26" s="497">
        <v>19</v>
      </c>
      <c r="AI26" s="498"/>
      <c r="AJ26" s="498"/>
      <c r="AK26" s="498"/>
      <c r="AL26" s="537"/>
      <c r="AM26" s="497">
        <v>58805</v>
      </c>
      <c r="AN26" s="498"/>
      <c r="AO26" s="498"/>
      <c r="AP26" s="498"/>
      <c r="AQ26" s="498"/>
      <c r="AR26" s="537"/>
      <c r="AS26" s="497">
        <v>3095</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172</v>
      </c>
      <c r="BO26" s="447"/>
      <c r="BP26" s="447"/>
      <c r="BQ26" s="447"/>
      <c r="BR26" s="447"/>
      <c r="BS26" s="447"/>
      <c r="BT26" s="447"/>
      <c r="BU26" s="448"/>
      <c r="BV26" s="446" t="s">
        <v>172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4450</v>
      </c>
      <c r="R27" s="498"/>
      <c r="S27" s="498"/>
      <c r="T27" s="498"/>
      <c r="U27" s="498"/>
      <c r="V27" s="537"/>
      <c r="W27" s="596"/>
      <c r="X27" s="584"/>
      <c r="Y27" s="585"/>
      <c r="Z27" s="496" t="s">
        <v>174</v>
      </c>
      <c r="AA27" s="476"/>
      <c r="AB27" s="476"/>
      <c r="AC27" s="476"/>
      <c r="AD27" s="476"/>
      <c r="AE27" s="476"/>
      <c r="AF27" s="476"/>
      <c r="AG27" s="477"/>
      <c r="AH27" s="497">
        <v>4</v>
      </c>
      <c r="AI27" s="498"/>
      <c r="AJ27" s="498"/>
      <c r="AK27" s="498"/>
      <c r="AL27" s="537"/>
      <c r="AM27" s="497">
        <v>15376</v>
      </c>
      <c r="AN27" s="498"/>
      <c r="AO27" s="498"/>
      <c r="AP27" s="498"/>
      <c r="AQ27" s="498"/>
      <c r="AR27" s="537"/>
      <c r="AS27" s="497">
        <v>3844</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t="s">
        <v>172</v>
      </c>
      <c r="BO27" s="620"/>
      <c r="BP27" s="620"/>
      <c r="BQ27" s="620"/>
      <c r="BR27" s="620"/>
      <c r="BS27" s="620"/>
      <c r="BT27" s="620"/>
      <c r="BU27" s="621"/>
      <c r="BV27" s="619" t="s">
        <v>172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3720</v>
      </c>
      <c r="R28" s="498"/>
      <c r="S28" s="498"/>
      <c r="T28" s="498"/>
      <c r="U28" s="498"/>
      <c r="V28" s="537"/>
      <c r="W28" s="596"/>
      <c r="X28" s="584"/>
      <c r="Y28" s="585"/>
      <c r="Z28" s="496" t="s">
        <v>177</v>
      </c>
      <c r="AA28" s="476"/>
      <c r="AB28" s="476"/>
      <c r="AC28" s="476"/>
      <c r="AD28" s="476"/>
      <c r="AE28" s="476"/>
      <c r="AF28" s="476"/>
      <c r="AG28" s="477"/>
      <c r="AH28" s="497" t="s">
        <v>172</v>
      </c>
      <c r="AI28" s="498"/>
      <c r="AJ28" s="498"/>
      <c r="AK28" s="498"/>
      <c r="AL28" s="537"/>
      <c r="AM28" s="497" t="s">
        <v>172</v>
      </c>
      <c r="AN28" s="498"/>
      <c r="AO28" s="498"/>
      <c r="AP28" s="498"/>
      <c r="AQ28" s="498"/>
      <c r="AR28" s="537"/>
      <c r="AS28" s="497" t="s">
        <v>172</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671086</v>
      </c>
      <c r="BO28" s="410"/>
      <c r="BP28" s="410"/>
      <c r="BQ28" s="410"/>
      <c r="BR28" s="410"/>
      <c r="BS28" s="410"/>
      <c r="BT28" s="410"/>
      <c r="BU28" s="411"/>
      <c r="BV28" s="409">
        <v>539264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14</v>
      </c>
      <c r="M29" s="498"/>
      <c r="N29" s="498"/>
      <c r="O29" s="498"/>
      <c r="P29" s="537"/>
      <c r="Q29" s="497">
        <v>3400</v>
      </c>
      <c r="R29" s="498"/>
      <c r="S29" s="498"/>
      <c r="T29" s="498"/>
      <c r="U29" s="498"/>
      <c r="V29" s="537"/>
      <c r="W29" s="597"/>
      <c r="X29" s="598"/>
      <c r="Y29" s="599"/>
      <c r="Z29" s="496" t="s">
        <v>180</v>
      </c>
      <c r="AA29" s="476"/>
      <c r="AB29" s="476"/>
      <c r="AC29" s="476"/>
      <c r="AD29" s="476"/>
      <c r="AE29" s="476"/>
      <c r="AF29" s="476"/>
      <c r="AG29" s="477"/>
      <c r="AH29" s="497">
        <v>342</v>
      </c>
      <c r="AI29" s="498"/>
      <c r="AJ29" s="498"/>
      <c r="AK29" s="498"/>
      <c r="AL29" s="537"/>
      <c r="AM29" s="497">
        <v>1056754</v>
      </c>
      <c r="AN29" s="498"/>
      <c r="AO29" s="498"/>
      <c r="AP29" s="498"/>
      <c r="AQ29" s="498"/>
      <c r="AR29" s="537"/>
      <c r="AS29" s="497">
        <v>3090</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t="s">
        <v>172</v>
      </c>
      <c r="BO29" s="447"/>
      <c r="BP29" s="447"/>
      <c r="BQ29" s="447"/>
      <c r="BR29" s="447"/>
      <c r="BS29" s="447"/>
      <c r="BT29" s="447"/>
      <c r="BU29" s="448"/>
      <c r="BV29" s="446" t="s">
        <v>131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100.4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347459</v>
      </c>
      <c r="BO30" s="620"/>
      <c r="BP30" s="620"/>
      <c r="BQ30" s="620"/>
      <c r="BR30" s="620"/>
      <c r="BS30" s="620"/>
      <c r="BT30" s="620"/>
      <c r="BU30" s="621"/>
      <c r="BV30" s="619">
        <v>363883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189</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神奈川県市町村職員退職手当組合</v>
      </c>
      <c r="BZ34" s="633"/>
      <c r="CA34" s="633"/>
      <c r="CB34" s="633"/>
      <c r="CC34" s="633"/>
      <c r="CD34" s="633"/>
      <c r="CE34" s="633"/>
      <c r="CF34" s="633"/>
      <c r="CG34" s="633"/>
      <c r="CH34" s="633"/>
      <c r="CI34" s="633"/>
      <c r="CJ34" s="633"/>
      <c r="CK34" s="633"/>
      <c r="CL34" s="633"/>
      <c r="CM34" s="633"/>
      <c r="CN34" s="193"/>
      <c r="CO34" s="632">
        <f>IF(CQ34="","",MAX(C34:D43,U34:V43,AM34:AN43,BE34:BF43,BW34:BX43)+1)</f>
        <v>12</v>
      </c>
      <c r="CP34" s="632"/>
      <c r="CQ34" s="633" t="str">
        <f>IF('各会計、関係団体の財政状況及び健全化判断比率'!BS7="","",'各会計、関係団体の財政状況及び健全化判断比率'!BS7)</f>
        <v>愛川町土地開発公社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神奈川県後期高齢者医療広域連合（一般会計）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神奈川県後期高齢者医療広域連合（特別会計）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神奈川県町村情報システム共同事業組合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厚木愛甲環境施設組合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BKH7YqN9dKREToWIHeIDidXmWcUHoZWQ02LPeK4qxWBHbkvtm0z5KpCesRzEUBEVfPPj5ht5nfkJgQcdsQwgw==" saltValue="6jUviP7M6WmA+nmZrC+98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24" t="s">
        <v>555</v>
      </c>
      <c r="D34" s="1224"/>
      <c r="E34" s="1225"/>
      <c r="F34" s="32">
        <v>6.75</v>
      </c>
      <c r="G34" s="33">
        <v>4.0999999999999996</v>
      </c>
      <c r="H34" s="33">
        <v>5.07</v>
      </c>
      <c r="I34" s="33">
        <v>5.82</v>
      </c>
      <c r="J34" s="34">
        <v>7.94</v>
      </c>
      <c r="K34" s="22"/>
      <c r="L34" s="22"/>
      <c r="M34" s="22"/>
      <c r="N34" s="22"/>
      <c r="O34" s="22"/>
      <c r="P34" s="22"/>
    </row>
    <row r="35" spans="1:16" ht="39" customHeight="1" x14ac:dyDescent="0.15">
      <c r="A35" s="22"/>
      <c r="B35" s="35"/>
      <c r="C35" s="1218" t="s">
        <v>556</v>
      </c>
      <c r="D35" s="1219"/>
      <c r="E35" s="1220"/>
      <c r="F35" s="36">
        <v>6.94</v>
      </c>
      <c r="G35" s="37">
        <v>6.42</v>
      </c>
      <c r="H35" s="37">
        <v>5.25</v>
      </c>
      <c r="I35" s="37">
        <v>4.79</v>
      </c>
      <c r="J35" s="38">
        <v>3.6</v>
      </c>
      <c r="K35" s="22"/>
      <c r="L35" s="22"/>
      <c r="M35" s="22"/>
      <c r="N35" s="22"/>
      <c r="O35" s="22"/>
      <c r="P35" s="22"/>
    </row>
    <row r="36" spans="1:16" ht="39" customHeight="1" x14ac:dyDescent="0.15">
      <c r="A36" s="22"/>
      <c r="B36" s="35"/>
      <c r="C36" s="1218" t="s">
        <v>557</v>
      </c>
      <c r="D36" s="1219"/>
      <c r="E36" s="1220"/>
      <c r="F36" s="36">
        <v>0.46</v>
      </c>
      <c r="G36" s="37">
        <v>0.35</v>
      </c>
      <c r="H36" s="37">
        <v>0.97</v>
      </c>
      <c r="I36" s="37">
        <v>1.34</v>
      </c>
      <c r="J36" s="38">
        <v>1.43</v>
      </c>
      <c r="K36" s="22"/>
      <c r="L36" s="22"/>
      <c r="M36" s="22"/>
      <c r="N36" s="22"/>
      <c r="O36" s="22"/>
      <c r="P36" s="22"/>
    </row>
    <row r="37" spans="1:16" ht="39" customHeight="1" x14ac:dyDescent="0.15">
      <c r="A37" s="22"/>
      <c r="B37" s="35"/>
      <c r="C37" s="1218" t="s">
        <v>558</v>
      </c>
      <c r="D37" s="1219"/>
      <c r="E37" s="1220"/>
      <c r="F37" s="36">
        <v>0.71</v>
      </c>
      <c r="G37" s="37">
        <v>0.65</v>
      </c>
      <c r="H37" s="37">
        <v>0.42</v>
      </c>
      <c r="I37" s="37">
        <v>0.91</v>
      </c>
      <c r="J37" s="38">
        <v>1.23</v>
      </c>
      <c r="K37" s="22"/>
      <c r="L37" s="22"/>
      <c r="M37" s="22"/>
      <c r="N37" s="22"/>
      <c r="O37" s="22"/>
      <c r="P37" s="22"/>
    </row>
    <row r="38" spans="1:16" ht="39" customHeight="1" x14ac:dyDescent="0.15">
      <c r="A38" s="22"/>
      <c r="B38" s="35"/>
      <c r="C38" s="1218" t="s">
        <v>559</v>
      </c>
      <c r="D38" s="1219"/>
      <c r="E38" s="1220"/>
      <c r="F38" s="36">
        <v>0.21</v>
      </c>
      <c r="G38" s="37">
        <v>0.11</v>
      </c>
      <c r="H38" s="37">
        <v>0.11</v>
      </c>
      <c r="I38" s="37">
        <v>0.2</v>
      </c>
      <c r="J38" s="38">
        <v>0.38</v>
      </c>
      <c r="K38" s="22"/>
      <c r="L38" s="22"/>
      <c r="M38" s="22"/>
      <c r="N38" s="22"/>
      <c r="O38" s="22"/>
      <c r="P38" s="22"/>
    </row>
    <row r="39" spans="1:16" ht="39" customHeight="1" x14ac:dyDescent="0.15">
      <c r="A39" s="22"/>
      <c r="B39" s="35"/>
      <c r="C39" s="1218" t="s">
        <v>560</v>
      </c>
      <c r="D39" s="1219"/>
      <c r="E39" s="1220"/>
      <c r="F39" s="36">
        <v>0.2</v>
      </c>
      <c r="G39" s="37">
        <v>0.23</v>
      </c>
      <c r="H39" s="37">
        <v>0.22</v>
      </c>
      <c r="I39" s="37">
        <v>0.24</v>
      </c>
      <c r="J39" s="38">
        <v>0.28999999999999998</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561</v>
      </c>
      <c r="D42" s="1219"/>
      <c r="E42" s="1220"/>
      <c r="F42" s="36" t="s">
        <v>505</v>
      </c>
      <c r="G42" s="37" t="s">
        <v>505</v>
      </c>
      <c r="H42" s="37" t="s">
        <v>505</v>
      </c>
      <c r="I42" s="37" t="s">
        <v>505</v>
      </c>
      <c r="J42" s="38" t="s">
        <v>505</v>
      </c>
      <c r="K42" s="22"/>
      <c r="L42" s="22"/>
      <c r="M42" s="22"/>
      <c r="N42" s="22"/>
      <c r="O42" s="22"/>
      <c r="P42" s="22"/>
    </row>
    <row r="43" spans="1:16" ht="39" customHeight="1" thickBot="1" x14ac:dyDescent="0.2">
      <c r="A43" s="22"/>
      <c r="B43" s="40"/>
      <c r="C43" s="1221" t="s">
        <v>562</v>
      </c>
      <c r="D43" s="1222"/>
      <c r="E43" s="1223"/>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TFEJiHWEqTd+zojGCnFbaAb2CCMXZY7S7V/1cm87WxKDrmkymhRlxk2gtLbu0OGXYrVkRPpaZvt9wpBjQLM+g==" saltValue="asF8EW424M86NCLmwb36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675</v>
      </c>
      <c r="L45" s="60">
        <v>688</v>
      </c>
      <c r="M45" s="60">
        <v>608</v>
      </c>
      <c r="N45" s="60">
        <v>607</v>
      </c>
      <c r="O45" s="61">
        <v>645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x14ac:dyDescent="0.15">
      <c r="A48" s="48"/>
      <c r="B48" s="1236"/>
      <c r="C48" s="1237"/>
      <c r="D48" s="62"/>
      <c r="E48" s="1228" t="s">
        <v>15</v>
      </c>
      <c r="F48" s="1228"/>
      <c r="G48" s="1228"/>
      <c r="H48" s="1228"/>
      <c r="I48" s="1228"/>
      <c r="J48" s="1229"/>
      <c r="K48" s="63">
        <v>294</v>
      </c>
      <c r="L48" s="64">
        <v>303</v>
      </c>
      <c r="M48" s="64">
        <v>326</v>
      </c>
      <c r="N48" s="64">
        <v>331</v>
      </c>
      <c r="O48" s="65">
        <v>353</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505</v>
      </c>
      <c r="L49" s="64" t="s">
        <v>505</v>
      </c>
      <c r="M49" s="64" t="s">
        <v>505</v>
      </c>
      <c r="N49" s="64" t="s">
        <v>505</v>
      </c>
      <c r="O49" s="65" t="s">
        <v>505</v>
      </c>
      <c r="P49" s="48"/>
      <c r="Q49" s="48"/>
      <c r="R49" s="48"/>
      <c r="S49" s="48"/>
      <c r="T49" s="48"/>
      <c r="U49" s="48"/>
    </row>
    <row r="50" spans="1:21" ht="30.75" customHeight="1" x14ac:dyDescent="0.15">
      <c r="A50" s="48"/>
      <c r="B50" s="1236"/>
      <c r="C50" s="1237"/>
      <c r="D50" s="62"/>
      <c r="E50" s="1228" t="s">
        <v>17</v>
      </c>
      <c r="F50" s="1228"/>
      <c r="G50" s="1228"/>
      <c r="H50" s="1228"/>
      <c r="I50" s="1228"/>
      <c r="J50" s="1229"/>
      <c r="K50" s="63">
        <v>47</v>
      </c>
      <c r="L50" s="64">
        <v>82</v>
      </c>
      <c r="M50" s="64">
        <v>13</v>
      </c>
      <c r="N50" s="64">
        <v>39</v>
      </c>
      <c r="O50" s="65">
        <v>38</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505</v>
      </c>
      <c r="L51" s="64" t="s">
        <v>505</v>
      </c>
      <c r="M51" s="64">
        <v>0</v>
      </c>
      <c r="N51" s="64" t="s">
        <v>505</v>
      </c>
      <c r="O51" s="65" t="s">
        <v>505</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1277</v>
      </c>
      <c r="L52" s="64">
        <v>1328</v>
      </c>
      <c r="M52" s="64">
        <v>1234</v>
      </c>
      <c r="N52" s="64">
        <v>1213</v>
      </c>
      <c r="O52" s="65">
        <v>1222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-261</v>
      </c>
      <c r="L53" s="69">
        <v>-255</v>
      </c>
      <c r="M53" s="69">
        <v>-287</v>
      </c>
      <c r="N53" s="69">
        <v>-236</v>
      </c>
      <c r="O53" s="70">
        <v>-186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LByUB//PvFTHO4eKSX/FIeZk8x18g1DJnYA2NDPXTIiOLMeqJ7nw9aBlBGa9ySm/wWfWwiXLNHsD7rCwsD/Kg==" saltValue="EWFrR3BN5MFeyjBVDkApU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548</v>
      </c>
      <c r="J40" s="79" t="s">
        <v>549</v>
      </c>
      <c r="K40" s="79" t="s">
        <v>550</v>
      </c>
      <c r="L40" s="79" t="s">
        <v>551</v>
      </c>
      <c r="M40" s="80" t="s">
        <v>552</v>
      </c>
    </row>
    <row r="41" spans="2:13" ht="27.75" customHeight="1" x14ac:dyDescent="0.15">
      <c r="B41" s="1242" t="s">
        <v>24</v>
      </c>
      <c r="C41" s="1243"/>
      <c r="D41" s="81"/>
      <c r="E41" s="1248" t="s">
        <v>25</v>
      </c>
      <c r="F41" s="1248"/>
      <c r="G41" s="1248"/>
      <c r="H41" s="1249"/>
      <c r="I41" s="82">
        <v>7445</v>
      </c>
      <c r="J41" s="83">
        <v>7086</v>
      </c>
      <c r="K41" s="83">
        <v>6914</v>
      </c>
      <c r="L41" s="83">
        <v>6935</v>
      </c>
      <c r="M41" s="84">
        <v>6867</v>
      </c>
    </row>
    <row r="42" spans="2:13" ht="27.75" customHeight="1" x14ac:dyDescent="0.15">
      <c r="B42" s="1244"/>
      <c r="C42" s="1245"/>
      <c r="D42" s="85"/>
      <c r="E42" s="1250" t="s">
        <v>26</v>
      </c>
      <c r="F42" s="1250"/>
      <c r="G42" s="1250"/>
      <c r="H42" s="1251"/>
      <c r="I42" s="86">
        <v>138</v>
      </c>
      <c r="J42" s="87">
        <v>77</v>
      </c>
      <c r="K42" s="87">
        <v>67</v>
      </c>
      <c r="L42" s="87">
        <v>40</v>
      </c>
      <c r="M42" s="88">
        <v>54</v>
      </c>
    </row>
    <row r="43" spans="2:13" ht="27.75" customHeight="1" x14ac:dyDescent="0.15">
      <c r="B43" s="1244"/>
      <c r="C43" s="1245"/>
      <c r="D43" s="85"/>
      <c r="E43" s="1250" t="s">
        <v>27</v>
      </c>
      <c r="F43" s="1250"/>
      <c r="G43" s="1250"/>
      <c r="H43" s="1251"/>
      <c r="I43" s="86">
        <v>5003</v>
      </c>
      <c r="J43" s="87">
        <v>4732</v>
      </c>
      <c r="K43" s="87">
        <v>4545</v>
      </c>
      <c r="L43" s="87">
        <v>4618</v>
      </c>
      <c r="M43" s="88">
        <v>4613</v>
      </c>
    </row>
    <row r="44" spans="2:13" ht="27.75" customHeight="1" x14ac:dyDescent="0.15">
      <c r="B44" s="1244"/>
      <c r="C44" s="1245"/>
      <c r="D44" s="85"/>
      <c r="E44" s="1250" t="s">
        <v>28</v>
      </c>
      <c r="F44" s="1250"/>
      <c r="G44" s="1250"/>
      <c r="H44" s="1251"/>
      <c r="I44" s="86" t="s">
        <v>505</v>
      </c>
      <c r="J44" s="87" t="s">
        <v>505</v>
      </c>
      <c r="K44" s="87" t="s">
        <v>505</v>
      </c>
      <c r="L44" s="87" t="s">
        <v>505</v>
      </c>
      <c r="M44" s="88" t="s">
        <v>505</v>
      </c>
    </row>
    <row r="45" spans="2:13" ht="27.75" customHeight="1" x14ac:dyDescent="0.15">
      <c r="B45" s="1244"/>
      <c r="C45" s="1245"/>
      <c r="D45" s="85"/>
      <c r="E45" s="1250" t="s">
        <v>29</v>
      </c>
      <c r="F45" s="1250"/>
      <c r="G45" s="1250"/>
      <c r="H45" s="1251"/>
      <c r="I45" s="86">
        <v>1516</v>
      </c>
      <c r="J45" s="87">
        <v>1121</v>
      </c>
      <c r="K45" s="87">
        <v>1173</v>
      </c>
      <c r="L45" s="87">
        <v>1336</v>
      </c>
      <c r="M45" s="88">
        <v>1369</v>
      </c>
    </row>
    <row r="46" spans="2:13" ht="27.75" customHeight="1" x14ac:dyDescent="0.15">
      <c r="B46" s="1244"/>
      <c r="C46" s="1245"/>
      <c r="D46" s="89"/>
      <c r="E46" s="1250" t="s">
        <v>30</v>
      </c>
      <c r="F46" s="1250"/>
      <c r="G46" s="1250"/>
      <c r="H46" s="1251"/>
      <c r="I46" s="86" t="s">
        <v>505</v>
      </c>
      <c r="J46" s="87" t="s">
        <v>505</v>
      </c>
      <c r="K46" s="87" t="s">
        <v>505</v>
      </c>
      <c r="L46" s="87" t="s">
        <v>505</v>
      </c>
      <c r="M46" s="88" t="s">
        <v>505</v>
      </c>
    </row>
    <row r="47" spans="2:13" ht="27.75" customHeight="1" x14ac:dyDescent="0.15">
      <c r="B47" s="1244"/>
      <c r="C47" s="1245"/>
      <c r="D47" s="90"/>
      <c r="E47" s="1252" t="s">
        <v>31</v>
      </c>
      <c r="F47" s="1253"/>
      <c r="G47" s="1253"/>
      <c r="H47" s="1254"/>
      <c r="I47" s="86" t="s">
        <v>505</v>
      </c>
      <c r="J47" s="87" t="s">
        <v>505</v>
      </c>
      <c r="K47" s="87" t="s">
        <v>505</v>
      </c>
      <c r="L47" s="87" t="s">
        <v>505</v>
      </c>
      <c r="M47" s="88" t="s">
        <v>505</v>
      </c>
    </row>
    <row r="48" spans="2:13" ht="27.75" customHeight="1" x14ac:dyDescent="0.15">
      <c r="B48" s="1244"/>
      <c r="C48" s="1245"/>
      <c r="D48" s="85"/>
      <c r="E48" s="1250" t="s">
        <v>32</v>
      </c>
      <c r="F48" s="1250"/>
      <c r="G48" s="1250"/>
      <c r="H48" s="1251"/>
      <c r="I48" s="86" t="s">
        <v>505</v>
      </c>
      <c r="J48" s="87" t="s">
        <v>505</v>
      </c>
      <c r="K48" s="87" t="s">
        <v>505</v>
      </c>
      <c r="L48" s="87" t="s">
        <v>505</v>
      </c>
      <c r="M48" s="88" t="s">
        <v>505</v>
      </c>
    </row>
    <row r="49" spans="2:13" ht="27.75" customHeight="1" x14ac:dyDescent="0.15">
      <c r="B49" s="1246"/>
      <c r="C49" s="1247"/>
      <c r="D49" s="85"/>
      <c r="E49" s="1250" t="s">
        <v>33</v>
      </c>
      <c r="F49" s="1250"/>
      <c r="G49" s="1250"/>
      <c r="H49" s="1251"/>
      <c r="I49" s="86" t="s">
        <v>505</v>
      </c>
      <c r="J49" s="87">
        <v>1</v>
      </c>
      <c r="K49" s="87" t="s">
        <v>505</v>
      </c>
      <c r="L49" s="87" t="s">
        <v>505</v>
      </c>
      <c r="M49" s="88" t="s">
        <v>505</v>
      </c>
    </row>
    <row r="50" spans="2:13" ht="27.75" customHeight="1" x14ac:dyDescent="0.15">
      <c r="B50" s="1255" t="s">
        <v>34</v>
      </c>
      <c r="C50" s="1256"/>
      <c r="D50" s="91"/>
      <c r="E50" s="1250" t="s">
        <v>35</v>
      </c>
      <c r="F50" s="1250"/>
      <c r="G50" s="1250"/>
      <c r="H50" s="1251"/>
      <c r="I50" s="86">
        <v>1202</v>
      </c>
      <c r="J50" s="87">
        <v>1035</v>
      </c>
      <c r="K50" s="87">
        <v>1088</v>
      </c>
      <c r="L50" s="87">
        <v>1114</v>
      </c>
      <c r="M50" s="88">
        <v>1290</v>
      </c>
    </row>
    <row r="51" spans="2:13" ht="27.75" customHeight="1" x14ac:dyDescent="0.15">
      <c r="B51" s="1244"/>
      <c r="C51" s="1245"/>
      <c r="D51" s="85"/>
      <c r="E51" s="1250" t="s">
        <v>36</v>
      </c>
      <c r="F51" s="1250"/>
      <c r="G51" s="1250"/>
      <c r="H51" s="1251"/>
      <c r="I51" s="86">
        <v>4809</v>
      </c>
      <c r="J51" s="87">
        <v>4631</v>
      </c>
      <c r="K51" s="87">
        <v>4543</v>
      </c>
      <c r="L51" s="87">
        <v>4696</v>
      </c>
      <c r="M51" s="88">
        <v>4659</v>
      </c>
    </row>
    <row r="52" spans="2:13" ht="27.75" customHeight="1" x14ac:dyDescent="0.15">
      <c r="B52" s="1246"/>
      <c r="C52" s="1247"/>
      <c r="D52" s="85"/>
      <c r="E52" s="1250" t="s">
        <v>37</v>
      </c>
      <c r="F52" s="1250"/>
      <c r="G52" s="1250"/>
      <c r="H52" s="1251"/>
      <c r="I52" s="86">
        <v>10099</v>
      </c>
      <c r="J52" s="87">
        <v>9483</v>
      </c>
      <c r="K52" s="87">
        <v>9055</v>
      </c>
      <c r="L52" s="87">
        <v>8718</v>
      </c>
      <c r="M52" s="88">
        <v>7978</v>
      </c>
    </row>
    <row r="53" spans="2:13" ht="27.75" customHeight="1" thickBot="1" x14ac:dyDescent="0.2">
      <c r="B53" s="1257" t="s">
        <v>38</v>
      </c>
      <c r="C53" s="1258"/>
      <c r="D53" s="92"/>
      <c r="E53" s="1259" t="s">
        <v>39</v>
      </c>
      <c r="F53" s="1259"/>
      <c r="G53" s="1259"/>
      <c r="H53" s="1260"/>
      <c r="I53" s="93">
        <v>-2009</v>
      </c>
      <c r="J53" s="94">
        <v>-2130</v>
      </c>
      <c r="K53" s="94">
        <v>-1987</v>
      </c>
      <c r="L53" s="94">
        <v>-1599</v>
      </c>
      <c r="M53" s="95">
        <v>-1024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c/bFkFM5eetZIoUBb7+yJNWvh5BZiMNZW8L2yxicFq6efKxUnJWcpuUlBqaJkfSBXRI77fQVFSA/yNLEDLC0A==" saltValue="AYCSkwJ6qh8J0mFWsWnC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550</v>
      </c>
      <c r="G54" s="104" t="s">
        <v>551</v>
      </c>
      <c r="H54" s="105" t="s">
        <v>552</v>
      </c>
    </row>
    <row r="55" spans="2:8" ht="52.5" customHeight="1" x14ac:dyDescent="0.15">
      <c r="B55" s="106"/>
      <c r="C55" s="1269" t="s">
        <v>42</v>
      </c>
      <c r="D55" s="1269"/>
      <c r="E55" s="1270"/>
      <c r="F55" s="107">
        <v>595</v>
      </c>
      <c r="G55" s="107">
        <v>539</v>
      </c>
      <c r="H55" s="108">
        <v>671</v>
      </c>
    </row>
    <row r="56" spans="2:8" ht="52.5" customHeight="1" x14ac:dyDescent="0.15">
      <c r="B56" s="109"/>
      <c r="C56" s="1271" t="s">
        <v>43</v>
      </c>
      <c r="D56" s="1271"/>
      <c r="E56" s="1272"/>
      <c r="F56" s="110" t="s">
        <v>505</v>
      </c>
      <c r="G56" s="110" t="s">
        <v>505</v>
      </c>
      <c r="H56" s="111" t="s">
        <v>505</v>
      </c>
    </row>
    <row r="57" spans="2:8" ht="53.25" customHeight="1" x14ac:dyDescent="0.15">
      <c r="B57" s="109"/>
      <c r="C57" s="1273" t="s">
        <v>44</v>
      </c>
      <c r="D57" s="1273"/>
      <c r="E57" s="1274"/>
      <c r="F57" s="112">
        <v>363</v>
      </c>
      <c r="G57" s="112">
        <v>364</v>
      </c>
      <c r="H57" s="113">
        <v>347</v>
      </c>
    </row>
    <row r="58" spans="2:8" ht="45.75" customHeight="1" x14ac:dyDescent="0.15">
      <c r="B58" s="114"/>
      <c r="C58" s="1261" t="s">
        <v>572</v>
      </c>
      <c r="D58" s="1262"/>
      <c r="E58" s="1263"/>
      <c r="F58" s="115">
        <v>143</v>
      </c>
      <c r="G58" s="115">
        <v>143</v>
      </c>
      <c r="H58" s="116">
        <v>126</v>
      </c>
    </row>
    <row r="59" spans="2:8" ht="45.75" customHeight="1" x14ac:dyDescent="0.15">
      <c r="B59" s="114"/>
      <c r="C59" s="1261" t="s">
        <v>573</v>
      </c>
      <c r="D59" s="1262"/>
      <c r="E59" s="1263"/>
      <c r="F59" s="115">
        <v>120</v>
      </c>
      <c r="G59" s="115">
        <v>121</v>
      </c>
      <c r="H59" s="116">
        <v>121</v>
      </c>
    </row>
    <row r="60" spans="2:8" ht="45.75" customHeight="1" x14ac:dyDescent="0.15">
      <c r="B60" s="114"/>
      <c r="C60" s="1261" t="s">
        <v>574</v>
      </c>
      <c r="D60" s="1262"/>
      <c r="E60" s="1263"/>
      <c r="F60" s="115">
        <v>100</v>
      </c>
      <c r="G60" s="115">
        <v>100</v>
      </c>
      <c r="H60" s="116">
        <v>100</v>
      </c>
    </row>
    <row r="61" spans="2:8" ht="45.75" customHeight="1" x14ac:dyDescent="0.15">
      <c r="B61" s="114"/>
      <c r="C61" s="1261"/>
      <c r="D61" s="1262"/>
      <c r="E61" s="1263"/>
      <c r="F61" s="115"/>
      <c r="G61" s="115"/>
      <c r="H61" s="116"/>
    </row>
    <row r="62" spans="2:8" ht="45.75" customHeight="1" thickBot="1" x14ac:dyDescent="0.2">
      <c r="B62" s="117"/>
      <c r="C62" s="1264"/>
      <c r="D62" s="1265"/>
      <c r="E62" s="1266"/>
      <c r="F62" s="118"/>
      <c r="G62" s="118"/>
      <c r="H62" s="119"/>
    </row>
    <row r="63" spans="2:8" ht="52.5" customHeight="1" thickBot="1" x14ac:dyDescent="0.2">
      <c r="B63" s="120"/>
      <c r="C63" s="1267" t="s">
        <v>45</v>
      </c>
      <c r="D63" s="1267"/>
      <c r="E63" s="1268"/>
      <c r="F63" s="121">
        <v>958</v>
      </c>
      <c r="G63" s="121">
        <v>903</v>
      </c>
      <c r="H63" s="122">
        <v>1019</v>
      </c>
    </row>
    <row r="64" spans="2:8" ht="15" customHeight="1" x14ac:dyDescent="0.15"/>
    <row r="65" ht="0" hidden="1" customHeight="1" x14ac:dyDescent="0.15"/>
    <row r="66" ht="0" hidden="1" customHeight="1" x14ac:dyDescent="0.15"/>
  </sheetData>
  <sheetProtection algorithmName="SHA-512" hashValue="T1/HBUgDvLxM3LiX+VkIjevkx7aK2sdkvwGQqK/85WSXi3nCD7HrQ76tOFixcftVEWMBSAP1hGnK0DWqpaYy6w==" saltValue="8eVm1eWBebV1SQMDlu98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579</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548</v>
      </c>
      <c r="BQ50" s="1281"/>
      <c r="BR50" s="1281"/>
      <c r="BS50" s="1281"/>
      <c r="BT50" s="1281"/>
      <c r="BU50" s="1281"/>
      <c r="BV50" s="1281"/>
      <c r="BW50" s="1281"/>
      <c r="BX50" s="1281" t="s">
        <v>549</v>
      </c>
      <c r="BY50" s="1281"/>
      <c r="BZ50" s="1281"/>
      <c r="CA50" s="1281"/>
      <c r="CB50" s="1281"/>
      <c r="CC50" s="1281"/>
      <c r="CD50" s="1281"/>
      <c r="CE50" s="1281"/>
      <c r="CF50" s="1281" t="s">
        <v>550</v>
      </c>
      <c r="CG50" s="1281"/>
      <c r="CH50" s="1281"/>
      <c r="CI50" s="1281"/>
      <c r="CJ50" s="1281"/>
      <c r="CK50" s="1281"/>
      <c r="CL50" s="1281"/>
      <c r="CM50" s="1281"/>
      <c r="CN50" s="1281" t="s">
        <v>551</v>
      </c>
      <c r="CO50" s="1281"/>
      <c r="CP50" s="1281"/>
      <c r="CQ50" s="1281"/>
      <c r="CR50" s="1281"/>
      <c r="CS50" s="1281"/>
      <c r="CT50" s="1281"/>
      <c r="CU50" s="1281"/>
      <c r="CV50" s="1281" t="s">
        <v>552</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580</v>
      </c>
      <c r="AO51" s="1280"/>
      <c r="AP51" s="1280"/>
      <c r="AQ51" s="1280"/>
      <c r="AR51" s="1280"/>
      <c r="AS51" s="1280"/>
      <c r="AT51" s="1280"/>
      <c r="AU51" s="1280"/>
      <c r="AV51" s="1280"/>
      <c r="AW51" s="1280"/>
      <c r="AX51" s="1280"/>
      <c r="AY51" s="1280"/>
      <c r="AZ51" s="1280"/>
      <c r="BA51" s="1280"/>
      <c r="BB51" s="1280" t="s">
        <v>581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55.7</v>
      </c>
      <c r="CG53" s="1277"/>
      <c r="CH53" s="1277"/>
      <c r="CI53" s="1277"/>
      <c r="CJ53" s="1277"/>
      <c r="CK53" s="1277"/>
      <c r="CL53" s="1277"/>
      <c r="CM53" s="1277"/>
      <c r="CN53" s="1277">
        <v>57.4</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583</v>
      </c>
      <c r="AO55" s="1281"/>
      <c r="AP55" s="1281"/>
      <c r="AQ55" s="1281"/>
      <c r="AR55" s="1281"/>
      <c r="AS55" s="1281"/>
      <c r="AT55" s="1281"/>
      <c r="AU55" s="1281"/>
      <c r="AV55" s="1281"/>
      <c r="AW55" s="1281"/>
      <c r="AX55" s="1281"/>
      <c r="AY55" s="1281"/>
      <c r="AZ55" s="1281"/>
      <c r="BA55" s="1281"/>
      <c r="BB55" s="1280" t="s">
        <v>581</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20.2</v>
      </c>
      <c r="CG55" s="1277"/>
      <c r="CH55" s="1277"/>
      <c r="CI55" s="1277"/>
      <c r="CJ55" s="1277"/>
      <c r="CK55" s="1277"/>
      <c r="CL55" s="1277"/>
      <c r="CM55" s="1277"/>
      <c r="CN55" s="1277">
        <v>15.5</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582</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54.5</v>
      </c>
      <c r="CG57" s="1277"/>
      <c r="CH57" s="1277"/>
      <c r="CI57" s="1277"/>
      <c r="CJ57" s="1277"/>
      <c r="CK57" s="1277"/>
      <c r="CL57" s="1277"/>
      <c r="CM57" s="1277"/>
      <c r="CN57" s="1277">
        <v>57.7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584</v>
      </c>
    </row>
    <row r="64" spans="1:109" x14ac:dyDescent="0.15">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579</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548</v>
      </c>
      <c r="BQ72" s="1281"/>
      <c r="BR72" s="1281"/>
      <c r="BS72" s="1281"/>
      <c r="BT72" s="1281"/>
      <c r="BU72" s="1281"/>
      <c r="BV72" s="1281"/>
      <c r="BW72" s="1281"/>
      <c r="BX72" s="1281" t="s">
        <v>549</v>
      </c>
      <c r="BY72" s="1281"/>
      <c r="BZ72" s="1281"/>
      <c r="CA72" s="1281"/>
      <c r="CB72" s="1281"/>
      <c r="CC72" s="1281"/>
      <c r="CD72" s="1281"/>
      <c r="CE72" s="1281"/>
      <c r="CF72" s="1281" t="s">
        <v>550</v>
      </c>
      <c r="CG72" s="1281"/>
      <c r="CH72" s="1281"/>
      <c r="CI72" s="1281"/>
      <c r="CJ72" s="1281"/>
      <c r="CK72" s="1281"/>
      <c r="CL72" s="1281"/>
      <c r="CM72" s="1281"/>
      <c r="CN72" s="1281" t="s">
        <v>551</v>
      </c>
      <c r="CO72" s="1281"/>
      <c r="CP72" s="1281"/>
      <c r="CQ72" s="1281"/>
      <c r="CR72" s="1281"/>
      <c r="CS72" s="1281"/>
      <c r="CT72" s="1281"/>
      <c r="CU72" s="1281"/>
      <c r="CV72" s="1281" t="s">
        <v>552</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580</v>
      </c>
      <c r="AO73" s="1280"/>
      <c r="AP73" s="1280"/>
      <c r="AQ73" s="1280"/>
      <c r="AR73" s="1280"/>
      <c r="AS73" s="1280"/>
      <c r="AT73" s="1280"/>
      <c r="AU73" s="1280"/>
      <c r="AV73" s="1280"/>
      <c r="AW73" s="1280"/>
      <c r="AX73" s="1280"/>
      <c r="AY73" s="1280"/>
      <c r="AZ73" s="1280"/>
      <c r="BA73" s="1280"/>
      <c r="BB73" s="1280" t="s">
        <v>585</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586</v>
      </c>
      <c r="BC75" s="1280"/>
      <c r="BD75" s="1280"/>
      <c r="BE75" s="1280"/>
      <c r="BF75" s="1280"/>
      <c r="BG75" s="1280"/>
      <c r="BH75" s="1280"/>
      <c r="BI75" s="1280"/>
      <c r="BJ75" s="1280"/>
      <c r="BK75" s="1280"/>
      <c r="BL75" s="1280"/>
      <c r="BM75" s="1280"/>
      <c r="BN75" s="1280"/>
      <c r="BO75" s="1280"/>
      <c r="BP75" s="1277">
        <v>-2.5</v>
      </c>
      <c r="BQ75" s="1277"/>
      <c r="BR75" s="1277"/>
      <c r="BS75" s="1277"/>
      <c r="BT75" s="1277"/>
      <c r="BU75" s="1277"/>
      <c r="BV75" s="1277"/>
      <c r="BW75" s="1277"/>
      <c r="BX75" s="1277">
        <v>-2.7</v>
      </c>
      <c r="BY75" s="1277"/>
      <c r="BZ75" s="1277"/>
      <c r="CA75" s="1277"/>
      <c r="CB75" s="1277"/>
      <c r="CC75" s="1277"/>
      <c r="CD75" s="1277"/>
      <c r="CE75" s="1277"/>
      <c r="CF75" s="1277">
        <v>-3.6</v>
      </c>
      <c r="CG75" s="1277"/>
      <c r="CH75" s="1277"/>
      <c r="CI75" s="1277"/>
      <c r="CJ75" s="1277"/>
      <c r="CK75" s="1277"/>
      <c r="CL75" s="1277"/>
      <c r="CM75" s="1277"/>
      <c r="CN75" s="1277">
        <v>-3.5</v>
      </c>
      <c r="CO75" s="1277"/>
      <c r="CP75" s="1277"/>
      <c r="CQ75" s="1277"/>
      <c r="CR75" s="1277"/>
      <c r="CS75" s="1277"/>
      <c r="CT75" s="1277"/>
      <c r="CU75" s="1277"/>
      <c r="CV75" s="1277">
        <v>-3.1</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587</v>
      </c>
      <c r="AO77" s="1281"/>
      <c r="AP77" s="1281"/>
      <c r="AQ77" s="1281"/>
      <c r="AR77" s="1281"/>
      <c r="AS77" s="1281"/>
      <c r="AT77" s="1281"/>
      <c r="AU77" s="1281"/>
      <c r="AV77" s="1281"/>
      <c r="AW77" s="1281"/>
      <c r="AX77" s="1281"/>
      <c r="AY77" s="1281"/>
      <c r="AZ77" s="1281"/>
      <c r="BA77" s="1281"/>
      <c r="BB77" s="1280" t="s">
        <v>585</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20.2</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586</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7.1</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xa3OQi22Jl4e43JforD5uT1vTjHQW10FevE3wgfO60wtYDRNVQUer4o5L/0f7wdVfPgnco6V8OkTk3CtUSU/A==" saltValue="bmF63BssY3S216Q3Z446Q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HFTLtcvmkjXC+LQZVQnzamIdwgquTd9qUFzJsN6oCFI6+IRQDfZs4HICS6bfW6WDS3cPQaVjY4Y0ez8e0QeiQ==" saltValue="hznaQFSssl1SjqelCfRE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CtMZrxVg922QegeKHAfXibuq9Ty1OhXY28+QQK/jZA2U/kXX5ceWupfUfolC502yiywlS9vcaJLdsmp7HOO/A==" saltValue="IE2wdxvEiIPBqgLaAjBd4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545</v>
      </c>
      <c r="G2" s="136"/>
      <c r="H2" s="137"/>
    </row>
    <row r="3" spans="1:8" x14ac:dyDescent="0.15">
      <c r="A3" s="133" t="s">
        <v>538</v>
      </c>
      <c r="B3" s="138"/>
      <c r="C3" s="139"/>
      <c r="D3" s="140">
        <v>26606</v>
      </c>
      <c r="E3" s="141"/>
      <c r="F3" s="142">
        <v>53270</v>
      </c>
      <c r="G3" s="143"/>
      <c r="H3" s="144"/>
    </row>
    <row r="4" spans="1:8" x14ac:dyDescent="0.15">
      <c r="A4" s="145"/>
      <c r="B4" s="146"/>
      <c r="C4" s="147"/>
      <c r="D4" s="148">
        <v>22015</v>
      </c>
      <c r="E4" s="149"/>
      <c r="F4" s="150">
        <v>24316</v>
      </c>
      <c r="G4" s="151"/>
      <c r="H4" s="152"/>
    </row>
    <row r="5" spans="1:8" x14ac:dyDescent="0.15">
      <c r="A5" s="133" t="s">
        <v>540</v>
      </c>
      <c r="B5" s="138"/>
      <c r="C5" s="139"/>
      <c r="D5" s="140">
        <v>20130</v>
      </c>
      <c r="E5" s="141"/>
      <c r="F5" s="142">
        <v>53292</v>
      </c>
      <c r="G5" s="143"/>
      <c r="H5" s="144"/>
    </row>
    <row r="6" spans="1:8" x14ac:dyDescent="0.15">
      <c r="A6" s="145"/>
      <c r="B6" s="146"/>
      <c r="C6" s="147"/>
      <c r="D6" s="148">
        <v>16607</v>
      </c>
      <c r="E6" s="149"/>
      <c r="F6" s="150">
        <v>28900</v>
      </c>
      <c r="G6" s="151"/>
      <c r="H6" s="152"/>
    </row>
    <row r="7" spans="1:8" x14ac:dyDescent="0.15">
      <c r="A7" s="133" t="s">
        <v>541</v>
      </c>
      <c r="B7" s="138"/>
      <c r="C7" s="139"/>
      <c r="D7" s="140">
        <v>13645</v>
      </c>
      <c r="E7" s="141"/>
      <c r="F7" s="142">
        <v>56894</v>
      </c>
      <c r="G7" s="143"/>
      <c r="H7" s="144"/>
    </row>
    <row r="8" spans="1:8" x14ac:dyDescent="0.15">
      <c r="A8" s="145"/>
      <c r="B8" s="146"/>
      <c r="C8" s="147"/>
      <c r="D8" s="148">
        <v>10872</v>
      </c>
      <c r="E8" s="149"/>
      <c r="F8" s="150">
        <v>32548</v>
      </c>
      <c r="G8" s="151"/>
      <c r="H8" s="152"/>
    </row>
    <row r="9" spans="1:8" x14ac:dyDescent="0.15">
      <c r="A9" s="133" t="s">
        <v>542</v>
      </c>
      <c r="B9" s="138"/>
      <c r="C9" s="139"/>
      <c r="D9" s="140">
        <v>20747</v>
      </c>
      <c r="E9" s="141"/>
      <c r="F9" s="142">
        <v>57122</v>
      </c>
      <c r="G9" s="143"/>
      <c r="H9" s="144"/>
    </row>
    <row r="10" spans="1:8" x14ac:dyDescent="0.15">
      <c r="A10" s="145"/>
      <c r="B10" s="146"/>
      <c r="C10" s="147"/>
      <c r="D10" s="148">
        <v>18145</v>
      </c>
      <c r="E10" s="149"/>
      <c r="F10" s="150">
        <v>36191</v>
      </c>
      <c r="G10" s="151"/>
      <c r="H10" s="152"/>
    </row>
    <row r="11" spans="1:8" x14ac:dyDescent="0.15">
      <c r="A11" s="133" t="s">
        <v>543</v>
      </c>
      <c r="B11" s="138"/>
      <c r="C11" s="139"/>
      <c r="D11" s="140">
        <v>19591</v>
      </c>
      <c r="E11" s="141"/>
      <c r="F11" s="142">
        <v>53655</v>
      </c>
      <c r="G11" s="143"/>
      <c r="H11" s="144"/>
    </row>
    <row r="12" spans="1:8" x14ac:dyDescent="0.15">
      <c r="A12" s="145"/>
      <c r="B12" s="146"/>
      <c r="C12" s="153"/>
      <c r="D12" s="148">
        <v>17332</v>
      </c>
      <c r="E12" s="149"/>
      <c r="F12" s="150">
        <v>32719</v>
      </c>
      <c r="G12" s="151"/>
      <c r="H12" s="152"/>
    </row>
    <row r="13" spans="1:8" x14ac:dyDescent="0.15">
      <c r="A13" s="133"/>
      <c r="B13" s="138"/>
      <c r="C13" s="154"/>
      <c r="D13" s="155">
        <v>20144</v>
      </c>
      <c r="E13" s="156"/>
      <c r="F13" s="157">
        <v>54847</v>
      </c>
      <c r="G13" s="158"/>
      <c r="H13" s="144"/>
    </row>
    <row r="14" spans="1:8" x14ac:dyDescent="0.15">
      <c r="A14" s="145"/>
      <c r="B14" s="146"/>
      <c r="C14" s="147"/>
      <c r="D14" s="148">
        <v>16994</v>
      </c>
      <c r="E14" s="149"/>
      <c r="F14" s="150">
        <v>30935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6.75</v>
      </c>
      <c r="C19" s="159">
        <f>ROUND(VALUE(SUBSTITUTE(実質収支比率等に係る経年分析!G$48,"▲","-")),2)</f>
        <v>4.0999999999999996</v>
      </c>
      <c r="D19" s="159">
        <f>ROUND(VALUE(SUBSTITUTE(実質収支比率等に係る経年分析!H$48,"▲","-")),2)</f>
        <v>5.07</v>
      </c>
      <c r="E19" s="159">
        <f>ROUND(VALUE(SUBSTITUTE(実質収支比率等に係る経年分析!I$48,"▲","-")),2)</f>
        <v>5.82</v>
      </c>
      <c r="F19" s="159">
        <f>ROUND(VALUE(SUBSTITUTE(実質収支比率等に係る経年分析!J$48,"▲","-")),2)</f>
        <v>7.95</v>
      </c>
    </row>
    <row r="20" spans="1:11" x14ac:dyDescent="0.15">
      <c r="A20" s="159" t="s">
        <v>49</v>
      </c>
      <c r="B20" s="159">
        <f>ROUND(VALUE(SUBSTITUTE(実質収支比率等に係る経年分析!F$47,"▲","-")),2)</f>
        <v>8.76</v>
      </c>
      <c r="C20" s="159">
        <f>ROUND(VALUE(SUBSTITUTE(実質収支比率等に係る経年分析!G$47,"▲","-")),2)</f>
        <v>6.71</v>
      </c>
      <c r="D20" s="159">
        <f>ROUND(VALUE(SUBSTITUTE(実質収支比率等に係る経年分析!H$47,"▲","-")),2)</f>
        <v>7.23</v>
      </c>
      <c r="E20" s="159">
        <f>ROUND(VALUE(SUBSTITUTE(実質収支比率等に係る経年分析!I$47,"▲","-")),2)</f>
        <v>6.57</v>
      </c>
      <c r="F20" s="159">
        <f>ROUND(VALUE(SUBSTITUTE(実質収支比率等に係る経年分析!J$47,"▲","-")),2)</f>
        <v>8.1300000000000008</v>
      </c>
    </row>
    <row r="21" spans="1:11" x14ac:dyDescent="0.15">
      <c r="A21" s="159" t="s">
        <v>50</v>
      </c>
      <c r="B21" s="159">
        <f>IF(ISNUMBER(VALUE(SUBSTITUTE(実質収支比率等に係る経年分析!F$49,"▲","-"))),ROUND(VALUE(SUBSTITUTE(実質収支比率等に係る経年分析!F$49,"▲","-")),2),NA())</f>
        <v>-2.12</v>
      </c>
      <c r="C21" s="159">
        <f>IF(ISNUMBER(VALUE(SUBSTITUTE(実質収支比率等に係る経年分析!G$49,"▲","-"))),ROUND(VALUE(SUBSTITUTE(実質収支比率等に係る経年分析!G$49,"▲","-")),2),NA())</f>
        <v>-4.67</v>
      </c>
      <c r="D21" s="159">
        <f>IF(ISNUMBER(VALUE(SUBSTITUTE(実質収支比率等に係る経年分析!H$49,"▲","-"))),ROUND(VALUE(SUBSTITUTE(実質収支比率等に係る経年分析!H$49,"▲","-")),2),NA())</f>
        <v>1.62</v>
      </c>
      <c r="E21" s="159">
        <f>IF(ISNUMBER(VALUE(SUBSTITUTE(実質収支比率等に係る経年分析!I$49,"▲","-"))),ROUND(VALUE(SUBSTITUTE(実質収支比率等に係る経年分析!I$49,"▲","-")),2),NA())</f>
        <v>0.05</v>
      </c>
      <c r="F21" s="159">
        <f>IF(ISNUMBER(VALUE(SUBSTITUTE(実質収支比率等に係る経年分析!J$49,"▲","-"))),ROUND(VALUE(SUBSTITUTE(実質収支比率等に係る経年分析!J$49,"▲","-")),2),NA())</f>
        <v>3.76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0.28999999999999998</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0.38</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1.23</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1.43</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6.42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5.25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4.79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3.6</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6.75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4.0999999999999996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5.07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5.82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7.94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1277</v>
      </c>
      <c r="E42" s="161"/>
      <c r="F42" s="161"/>
      <c r="G42" s="161">
        <f>'実質公債費比率（分子）の構造'!L$52</f>
        <v>1328</v>
      </c>
      <c r="H42" s="161"/>
      <c r="I42" s="161"/>
      <c r="J42" s="161">
        <f>'実質公債費比率（分子）の構造'!M$52</f>
        <v>1234</v>
      </c>
      <c r="K42" s="161"/>
      <c r="L42" s="161"/>
      <c r="M42" s="161">
        <f>'実質公債費比率（分子）の構造'!N$52</f>
        <v>1213</v>
      </c>
      <c r="N42" s="161"/>
      <c r="O42" s="161"/>
      <c r="P42" s="161">
        <f>'実質公債費比率（分子）の構造'!O$52</f>
        <v>1222</v>
      </c>
    </row>
    <row r="43" spans="1:16" x14ac:dyDescent="0.15">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47</v>
      </c>
      <c r="C44" s="161"/>
      <c r="D44" s="161"/>
      <c r="E44" s="161">
        <f>'実質公債費比率（分子）の構造'!L$50</f>
        <v>82</v>
      </c>
      <c r="F44" s="161"/>
      <c r="G44" s="161"/>
      <c r="H44" s="161">
        <f>'実質公債費比率（分子）の構造'!M$50</f>
        <v>13</v>
      </c>
      <c r="I44" s="161"/>
      <c r="J44" s="161"/>
      <c r="K44" s="161">
        <f>'実質公債費比率（分子）の構造'!N$50</f>
        <v>39</v>
      </c>
      <c r="L44" s="161"/>
      <c r="M44" s="161"/>
      <c r="N44" s="161">
        <f>'実質公債費比率（分子）の構造'!O$50</f>
        <v>38</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294</v>
      </c>
      <c r="C46" s="161"/>
      <c r="D46" s="161"/>
      <c r="E46" s="161">
        <f>'実質公債費比率（分子）の構造'!L$48</f>
        <v>303</v>
      </c>
      <c r="F46" s="161"/>
      <c r="G46" s="161"/>
      <c r="H46" s="161">
        <f>'実質公債費比率（分子）の構造'!M$48</f>
        <v>326</v>
      </c>
      <c r="I46" s="161"/>
      <c r="J46" s="161"/>
      <c r="K46" s="161">
        <f>'実質公債費比率（分子）の構造'!N$48</f>
        <v>331</v>
      </c>
      <c r="L46" s="161"/>
      <c r="M46" s="161"/>
      <c r="N46" s="161">
        <f>'実質公債費比率（分子）の構造'!O$48</f>
        <v>353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675</v>
      </c>
      <c r="C49" s="161"/>
      <c r="D49" s="161"/>
      <c r="E49" s="161">
        <f>'実質公債費比率（分子）の構造'!L$45</f>
        <v>688</v>
      </c>
      <c r="F49" s="161"/>
      <c r="G49" s="161"/>
      <c r="H49" s="161">
        <f>'実質公債費比率（分子）の構造'!M$45</f>
        <v>608</v>
      </c>
      <c r="I49" s="161"/>
      <c r="J49" s="161"/>
      <c r="K49" s="161">
        <f>'実質公債費比率（分子）の構造'!N$45</f>
        <v>607</v>
      </c>
      <c r="L49" s="161"/>
      <c r="M49" s="161"/>
      <c r="N49" s="161">
        <f>'実質公債費比率（分子）の構造'!O$45</f>
        <v>645</v>
      </c>
      <c r="O49" s="161"/>
      <c r="P49" s="161"/>
    </row>
    <row r="50" spans="1:16" x14ac:dyDescent="0.15">
      <c r="A50" s="161" t="s">
        <v>65</v>
      </c>
      <c r="B50" s="161" t="e">
        <f>NA()</f>
        <v>#N/A</v>
      </c>
      <c r="C50" s="161">
        <f>IF(ISNUMBER('実質公債費比率（分子）の構造'!K$53),'実質公債費比率（分子）の構造'!K$53,NA())</f>
        <v>-261</v>
      </c>
      <c r="D50" s="161" t="e">
        <f>NA()</f>
        <v>#N/A</v>
      </c>
      <c r="E50" s="161" t="e">
        <f>NA()</f>
        <v>#N/A</v>
      </c>
      <c r="F50" s="161">
        <f>IF(ISNUMBER('実質公債費比率（分子）の構造'!L$53),'実質公債費比率（分子）の構造'!L$53,NA())</f>
        <v>-255</v>
      </c>
      <c r="G50" s="161" t="e">
        <f>NA()</f>
        <v>#N/A</v>
      </c>
      <c r="H50" s="161" t="e">
        <f>NA()</f>
        <v>#N/A</v>
      </c>
      <c r="I50" s="161">
        <f>IF(ISNUMBER('実質公債費比率（分子）の構造'!M$53),'実質公債費比率（分子）の構造'!M$53,NA())</f>
        <v>-287</v>
      </c>
      <c r="J50" s="161" t="e">
        <f>NA()</f>
        <v>#N/A</v>
      </c>
      <c r="K50" s="161" t="e">
        <f>NA()</f>
        <v>#N/A</v>
      </c>
      <c r="L50" s="161">
        <f>IF(ISNUMBER('実質公債費比率（分子）の構造'!N$53),'実質公債費比率（分子）の構造'!N$53,NA())</f>
        <v>-236</v>
      </c>
      <c r="M50" s="161" t="e">
        <f>NA()</f>
        <v>#N/A</v>
      </c>
      <c r="N50" s="161" t="e">
        <f>NA()</f>
        <v>#N/A</v>
      </c>
      <c r="O50" s="161">
        <f>IF(ISNUMBER('実質公債費比率（分子）の構造'!O$53),'実質公債費比率（分子）の構造'!O$53,NA())</f>
        <v>-186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10099</v>
      </c>
      <c r="E56" s="160"/>
      <c r="F56" s="160"/>
      <c r="G56" s="160">
        <f>'将来負担比率（分子）の構造'!J$52</f>
        <v>9483</v>
      </c>
      <c r="H56" s="160"/>
      <c r="I56" s="160"/>
      <c r="J56" s="160">
        <f>'将来負担比率（分子）の構造'!K$52</f>
        <v>9055</v>
      </c>
      <c r="K56" s="160"/>
      <c r="L56" s="160"/>
      <c r="M56" s="160">
        <f>'将来負担比率（分子）の構造'!L$52</f>
        <v>8718</v>
      </c>
      <c r="N56" s="160"/>
      <c r="O56" s="160"/>
      <c r="P56" s="160">
        <f>'将来負担比率（分子）の構造'!M$52</f>
        <v>7978</v>
      </c>
    </row>
    <row r="57" spans="1:16" x14ac:dyDescent="0.15">
      <c r="A57" s="160" t="s">
        <v>36</v>
      </c>
      <c r="B57" s="160"/>
      <c r="C57" s="160"/>
      <c r="D57" s="160">
        <f>'将来負担比率（分子）の構造'!I$51</f>
        <v>4809</v>
      </c>
      <c r="E57" s="160"/>
      <c r="F57" s="160"/>
      <c r="G57" s="160">
        <f>'将来負担比率（分子）の構造'!J$51</f>
        <v>4631</v>
      </c>
      <c r="H57" s="160"/>
      <c r="I57" s="160"/>
      <c r="J57" s="160">
        <f>'将来負担比率（分子）の構造'!K$51</f>
        <v>4543</v>
      </c>
      <c r="K57" s="160"/>
      <c r="L57" s="160"/>
      <c r="M57" s="160">
        <f>'将来負担比率（分子）の構造'!L$51</f>
        <v>4696</v>
      </c>
      <c r="N57" s="160"/>
      <c r="O57" s="160"/>
      <c r="P57" s="160">
        <f>'将来負担比率（分子）の構造'!M$51</f>
        <v>4659</v>
      </c>
    </row>
    <row r="58" spans="1:16" x14ac:dyDescent="0.15">
      <c r="A58" s="160" t="s">
        <v>35</v>
      </c>
      <c r="B58" s="160"/>
      <c r="C58" s="160"/>
      <c r="D58" s="160">
        <f>'将来負担比率（分子）の構造'!I$50</f>
        <v>1202</v>
      </c>
      <c r="E58" s="160"/>
      <c r="F58" s="160"/>
      <c r="G58" s="160">
        <f>'将来負担比率（分子）の構造'!J$50</f>
        <v>1035</v>
      </c>
      <c r="H58" s="160"/>
      <c r="I58" s="160"/>
      <c r="J58" s="160">
        <f>'将来負担比率（分子）の構造'!K$50</f>
        <v>1088</v>
      </c>
      <c r="K58" s="160"/>
      <c r="L58" s="160"/>
      <c r="M58" s="160">
        <f>'将来負担比率（分子）の構造'!L$50</f>
        <v>1114</v>
      </c>
      <c r="N58" s="160"/>
      <c r="O58" s="160"/>
      <c r="P58" s="160">
        <f>'将来負担比率（分子）の構造'!M$50</f>
        <v>1290</v>
      </c>
    </row>
    <row r="59" spans="1:16" x14ac:dyDescent="0.15">
      <c r="A59" s="160" t="s">
        <v>33</v>
      </c>
      <c r="B59" s="160" t="str">
        <f>'将来負担比率（分子）の構造'!I$49</f>
        <v>-</v>
      </c>
      <c r="C59" s="160"/>
      <c r="D59" s="160"/>
      <c r="E59" s="160">
        <f>'将来負担比率（分子）の構造'!J$49</f>
        <v>1</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1516</v>
      </c>
      <c r="C62" s="160"/>
      <c r="D62" s="160"/>
      <c r="E62" s="160">
        <f>'将来負担比率（分子）の構造'!J$45</f>
        <v>1121</v>
      </c>
      <c r="F62" s="160"/>
      <c r="G62" s="160"/>
      <c r="H62" s="160">
        <f>'将来負担比率（分子）の構造'!K$45</f>
        <v>1173</v>
      </c>
      <c r="I62" s="160"/>
      <c r="J62" s="160"/>
      <c r="K62" s="160">
        <f>'将来負担比率（分子）の構造'!L$45</f>
        <v>1336</v>
      </c>
      <c r="L62" s="160"/>
      <c r="M62" s="160"/>
      <c r="N62" s="160">
        <f>'将来負担比率（分子）の構造'!M$45</f>
        <v>1369</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5003</v>
      </c>
      <c r="C64" s="160"/>
      <c r="D64" s="160"/>
      <c r="E64" s="160">
        <f>'将来負担比率（分子）の構造'!J$43</f>
        <v>4732</v>
      </c>
      <c r="F64" s="160"/>
      <c r="G64" s="160"/>
      <c r="H64" s="160">
        <f>'将来負担比率（分子）の構造'!K$43</f>
        <v>4545</v>
      </c>
      <c r="I64" s="160"/>
      <c r="J64" s="160"/>
      <c r="K64" s="160">
        <f>'将来負担比率（分子）の構造'!L$43</f>
        <v>4618</v>
      </c>
      <c r="L64" s="160"/>
      <c r="M64" s="160"/>
      <c r="N64" s="160">
        <f>'将来負担比率（分子）の構造'!M$43</f>
        <v>4613</v>
      </c>
      <c r="O64" s="160"/>
      <c r="P64" s="160"/>
    </row>
    <row r="65" spans="1:16" x14ac:dyDescent="0.15">
      <c r="A65" s="160" t="s">
        <v>26</v>
      </c>
      <c r="B65" s="160">
        <f>'将来負担比率（分子）の構造'!I$42</f>
        <v>138</v>
      </c>
      <c r="C65" s="160"/>
      <c r="D65" s="160"/>
      <c r="E65" s="160">
        <f>'将来負担比率（分子）の構造'!J$42</f>
        <v>77</v>
      </c>
      <c r="F65" s="160"/>
      <c r="G65" s="160"/>
      <c r="H65" s="160">
        <f>'将来負担比率（分子）の構造'!K$42</f>
        <v>67</v>
      </c>
      <c r="I65" s="160"/>
      <c r="J65" s="160"/>
      <c r="K65" s="160">
        <f>'将来負担比率（分子）の構造'!L$42</f>
        <v>40</v>
      </c>
      <c r="L65" s="160"/>
      <c r="M65" s="160"/>
      <c r="N65" s="160">
        <f>'将来負担比率（分子）の構造'!M$42</f>
        <v>54</v>
      </c>
      <c r="O65" s="160"/>
      <c r="P65" s="160"/>
    </row>
    <row r="66" spans="1:16" x14ac:dyDescent="0.15">
      <c r="A66" s="160" t="s">
        <v>25</v>
      </c>
      <c r="B66" s="160">
        <f>'将来負担比率（分子）の構造'!I$41</f>
        <v>7445</v>
      </c>
      <c r="C66" s="160"/>
      <c r="D66" s="160"/>
      <c r="E66" s="160">
        <f>'将来負担比率（分子）の構造'!J$41</f>
        <v>7086</v>
      </c>
      <c r="F66" s="160"/>
      <c r="G66" s="160"/>
      <c r="H66" s="160">
        <f>'将来負担比率（分子）の構造'!K$41</f>
        <v>6914</v>
      </c>
      <c r="I66" s="160"/>
      <c r="J66" s="160"/>
      <c r="K66" s="160">
        <f>'将来負担比率（分子）の構造'!L$41</f>
        <v>6935</v>
      </c>
      <c r="L66" s="160"/>
      <c r="M66" s="160"/>
      <c r="N66" s="160">
        <f>'将来負担比率（分子）の構造'!M$41</f>
        <v>6867</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595</v>
      </c>
      <c r="C72" s="164">
        <f>基金残高に係る経年分析!G55</f>
        <v>539</v>
      </c>
      <c r="D72" s="164">
        <f>基金残高に係る経年分析!H55</f>
        <v>671</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363</v>
      </c>
      <c r="C74" s="164">
        <f>基金残高に係る経年分析!G57</f>
        <v>364</v>
      </c>
      <c r="D74" s="164">
        <f>基金残高に係る経年分析!H57</f>
        <v>347</v>
      </c>
    </row>
  </sheetData>
  <sheetProtection algorithmName="SHA-512" hashValue="yL9BT+0yZCSEtJBqE8JhZM6mrLR5gbrtXcHuGdtVK0EKk2MVLbddOoL+oLtlafbq3MLysFbaKTN49XWzgHlsbA==" saltValue="z28cT+l3mRcZAVtw8SVu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7735406</v>
      </c>
      <c r="S5" s="649"/>
      <c r="T5" s="649"/>
      <c r="U5" s="649"/>
      <c r="V5" s="649"/>
      <c r="W5" s="649"/>
      <c r="X5" s="649"/>
      <c r="Y5" s="650"/>
      <c r="Z5" s="651">
        <v>60.9</v>
      </c>
      <c r="AA5" s="651"/>
      <c r="AB5" s="651"/>
      <c r="AC5" s="651"/>
      <c r="AD5" s="652">
        <v>7297613</v>
      </c>
      <c r="AE5" s="652"/>
      <c r="AF5" s="652"/>
      <c r="AG5" s="652"/>
      <c r="AH5" s="652"/>
      <c r="AI5" s="652"/>
      <c r="AJ5" s="652"/>
      <c r="AK5" s="652"/>
      <c r="AL5" s="653">
        <v>86.5</v>
      </c>
      <c r="AM5" s="654"/>
      <c r="AN5" s="654"/>
      <c r="AO5" s="655"/>
      <c r="AP5" s="645" t="s">
        <v>221</v>
      </c>
      <c r="AQ5" s="646"/>
      <c r="AR5" s="646"/>
      <c r="AS5" s="646"/>
      <c r="AT5" s="646"/>
      <c r="AU5" s="646"/>
      <c r="AV5" s="646"/>
      <c r="AW5" s="646"/>
      <c r="AX5" s="646"/>
      <c r="AY5" s="646"/>
      <c r="AZ5" s="646"/>
      <c r="BA5" s="646"/>
      <c r="BB5" s="646"/>
      <c r="BC5" s="646"/>
      <c r="BD5" s="646"/>
      <c r="BE5" s="646"/>
      <c r="BF5" s="647"/>
      <c r="BG5" s="659">
        <v>7297613</v>
      </c>
      <c r="BH5" s="660"/>
      <c r="BI5" s="660"/>
      <c r="BJ5" s="660"/>
      <c r="BK5" s="660"/>
      <c r="BL5" s="660"/>
      <c r="BM5" s="660"/>
      <c r="BN5" s="661"/>
      <c r="BO5" s="662">
        <v>94.3</v>
      </c>
      <c r="BP5" s="662"/>
      <c r="BQ5" s="662"/>
      <c r="BR5" s="662"/>
      <c r="BS5" s="663">
        <v>65723</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112801</v>
      </c>
      <c r="S6" s="660"/>
      <c r="T6" s="660"/>
      <c r="U6" s="660"/>
      <c r="V6" s="660"/>
      <c r="W6" s="660"/>
      <c r="X6" s="660"/>
      <c r="Y6" s="661"/>
      <c r="Z6" s="662">
        <v>0.9</v>
      </c>
      <c r="AA6" s="662"/>
      <c r="AB6" s="662"/>
      <c r="AC6" s="662"/>
      <c r="AD6" s="663">
        <v>112801</v>
      </c>
      <c r="AE6" s="663"/>
      <c r="AF6" s="663"/>
      <c r="AG6" s="663"/>
      <c r="AH6" s="663"/>
      <c r="AI6" s="663"/>
      <c r="AJ6" s="663"/>
      <c r="AK6" s="663"/>
      <c r="AL6" s="664">
        <v>1.3</v>
      </c>
      <c r="AM6" s="665"/>
      <c r="AN6" s="665"/>
      <c r="AO6" s="666"/>
      <c r="AP6" s="656" t="s">
        <v>226</v>
      </c>
      <c r="AQ6" s="657"/>
      <c r="AR6" s="657"/>
      <c r="AS6" s="657"/>
      <c r="AT6" s="657"/>
      <c r="AU6" s="657"/>
      <c r="AV6" s="657"/>
      <c r="AW6" s="657"/>
      <c r="AX6" s="657"/>
      <c r="AY6" s="657"/>
      <c r="AZ6" s="657"/>
      <c r="BA6" s="657"/>
      <c r="BB6" s="657"/>
      <c r="BC6" s="657"/>
      <c r="BD6" s="657"/>
      <c r="BE6" s="657"/>
      <c r="BF6" s="658"/>
      <c r="BG6" s="659">
        <v>7297613</v>
      </c>
      <c r="BH6" s="660"/>
      <c r="BI6" s="660"/>
      <c r="BJ6" s="660"/>
      <c r="BK6" s="660"/>
      <c r="BL6" s="660"/>
      <c r="BM6" s="660"/>
      <c r="BN6" s="661"/>
      <c r="BO6" s="662">
        <v>94.3</v>
      </c>
      <c r="BP6" s="662"/>
      <c r="BQ6" s="662"/>
      <c r="BR6" s="662"/>
      <c r="BS6" s="663">
        <v>65723</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164948</v>
      </c>
      <c r="CS6" s="660"/>
      <c r="CT6" s="660"/>
      <c r="CU6" s="660"/>
      <c r="CV6" s="660"/>
      <c r="CW6" s="660"/>
      <c r="CX6" s="660"/>
      <c r="CY6" s="661"/>
      <c r="CZ6" s="653">
        <v>1.4</v>
      </c>
      <c r="DA6" s="654"/>
      <c r="DB6" s="654"/>
      <c r="DC6" s="673"/>
      <c r="DD6" s="668" t="s">
        <v>172</v>
      </c>
      <c r="DE6" s="660"/>
      <c r="DF6" s="660"/>
      <c r="DG6" s="660"/>
      <c r="DH6" s="660"/>
      <c r="DI6" s="660"/>
      <c r="DJ6" s="660"/>
      <c r="DK6" s="660"/>
      <c r="DL6" s="660"/>
      <c r="DM6" s="660"/>
      <c r="DN6" s="660"/>
      <c r="DO6" s="660"/>
      <c r="DP6" s="661"/>
      <c r="DQ6" s="668">
        <v>164915</v>
      </c>
      <c r="DR6" s="660"/>
      <c r="DS6" s="660"/>
      <c r="DT6" s="660"/>
      <c r="DU6" s="660"/>
      <c r="DV6" s="660"/>
      <c r="DW6" s="660"/>
      <c r="DX6" s="660"/>
      <c r="DY6" s="660"/>
      <c r="DZ6" s="660"/>
      <c r="EA6" s="660"/>
      <c r="EB6" s="660"/>
      <c r="EC6" s="669"/>
    </row>
    <row r="7" spans="2:143" ht="11.25" customHeight="1" x14ac:dyDescent="0.15">
      <c r="B7" s="656" t="s">
        <v>228</v>
      </c>
      <c r="C7" s="657"/>
      <c r="D7" s="657"/>
      <c r="E7" s="657"/>
      <c r="F7" s="657"/>
      <c r="G7" s="657"/>
      <c r="H7" s="657"/>
      <c r="I7" s="657"/>
      <c r="J7" s="657"/>
      <c r="K7" s="657"/>
      <c r="L7" s="657"/>
      <c r="M7" s="657"/>
      <c r="N7" s="657"/>
      <c r="O7" s="657"/>
      <c r="P7" s="657"/>
      <c r="Q7" s="658"/>
      <c r="R7" s="659">
        <v>6149</v>
      </c>
      <c r="S7" s="660"/>
      <c r="T7" s="660"/>
      <c r="U7" s="660"/>
      <c r="V7" s="660"/>
      <c r="W7" s="660"/>
      <c r="X7" s="660"/>
      <c r="Y7" s="661"/>
      <c r="Z7" s="662">
        <v>0</v>
      </c>
      <c r="AA7" s="662"/>
      <c r="AB7" s="662"/>
      <c r="AC7" s="662"/>
      <c r="AD7" s="663">
        <v>6149</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2746867</v>
      </c>
      <c r="BH7" s="660"/>
      <c r="BI7" s="660"/>
      <c r="BJ7" s="660"/>
      <c r="BK7" s="660"/>
      <c r="BL7" s="660"/>
      <c r="BM7" s="660"/>
      <c r="BN7" s="661"/>
      <c r="BO7" s="662">
        <v>35.5</v>
      </c>
      <c r="BP7" s="662"/>
      <c r="BQ7" s="662"/>
      <c r="BR7" s="662"/>
      <c r="BS7" s="663">
        <v>65723</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1735090</v>
      </c>
      <c r="CS7" s="660"/>
      <c r="CT7" s="660"/>
      <c r="CU7" s="660"/>
      <c r="CV7" s="660"/>
      <c r="CW7" s="660"/>
      <c r="CX7" s="660"/>
      <c r="CY7" s="661"/>
      <c r="CZ7" s="662">
        <v>14.4</v>
      </c>
      <c r="DA7" s="662"/>
      <c r="DB7" s="662"/>
      <c r="DC7" s="662"/>
      <c r="DD7" s="668">
        <v>4620</v>
      </c>
      <c r="DE7" s="660"/>
      <c r="DF7" s="660"/>
      <c r="DG7" s="660"/>
      <c r="DH7" s="660"/>
      <c r="DI7" s="660"/>
      <c r="DJ7" s="660"/>
      <c r="DK7" s="660"/>
      <c r="DL7" s="660"/>
      <c r="DM7" s="660"/>
      <c r="DN7" s="660"/>
      <c r="DO7" s="660"/>
      <c r="DP7" s="661"/>
      <c r="DQ7" s="668">
        <v>1583670</v>
      </c>
      <c r="DR7" s="660"/>
      <c r="DS7" s="660"/>
      <c r="DT7" s="660"/>
      <c r="DU7" s="660"/>
      <c r="DV7" s="660"/>
      <c r="DW7" s="660"/>
      <c r="DX7" s="660"/>
      <c r="DY7" s="660"/>
      <c r="DZ7" s="660"/>
      <c r="EA7" s="660"/>
      <c r="EB7" s="660"/>
      <c r="EC7" s="669"/>
    </row>
    <row r="8" spans="2:143" ht="11.25" customHeight="1" x14ac:dyDescent="0.15">
      <c r="B8" s="656" t="s">
        <v>231</v>
      </c>
      <c r="C8" s="657"/>
      <c r="D8" s="657"/>
      <c r="E8" s="657"/>
      <c r="F8" s="657"/>
      <c r="G8" s="657"/>
      <c r="H8" s="657"/>
      <c r="I8" s="657"/>
      <c r="J8" s="657"/>
      <c r="K8" s="657"/>
      <c r="L8" s="657"/>
      <c r="M8" s="657"/>
      <c r="N8" s="657"/>
      <c r="O8" s="657"/>
      <c r="P8" s="657"/>
      <c r="Q8" s="658"/>
      <c r="R8" s="659">
        <v>28870</v>
      </c>
      <c r="S8" s="660"/>
      <c r="T8" s="660"/>
      <c r="U8" s="660"/>
      <c r="V8" s="660"/>
      <c r="W8" s="660"/>
      <c r="X8" s="660"/>
      <c r="Y8" s="661"/>
      <c r="Z8" s="662">
        <v>0.2</v>
      </c>
      <c r="AA8" s="662"/>
      <c r="AB8" s="662"/>
      <c r="AC8" s="662"/>
      <c r="AD8" s="663">
        <v>28870</v>
      </c>
      <c r="AE8" s="663"/>
      <c r="AF8" s="663"/>
      <c r="AG8" s="663"/>
      <c r="AH8" s="663"/>
      <c r="AI8" s="663"/>
      <c r="AJ8" s="663"/>
      <c r="AK8" s="663"/>
      <c r="AL8" s="664">
        <v>0.3</v>
      </c>
      <c r="AM8" s="665"/>
      <c r="AN8" s="665"/>
      <c r="AO8" s="666"/>
      <c r="AP8" s="656" t="s">
        <v>232</v>
      </c>
      <c r="AQ8" s="657"/>
      <c r="AR8" s="657"/>
      <c r="AS8" s="657"/>
      <c r="AT8" s="657"/>
      <c r="AU8" s="657"/>
      <c r="AV8" s="657"/>
      <c r="AW8" s="657"/>
      <c r="AX8" s="657"/>
      <c r="AY8" s="657"/>
      <c r="AZ8" s="657"/>
      <c r="BA8" s="657"/>
      <c r="BB8" s="657"/>
      <c r="BC8" s="657"/>
      <c r="BD8" s="657"/>
      <c r="BE8" s="657"/>
      <c r="BF8" s="658"/>
      <c r="BG8" s="659">
        <v>83318</v>
      </c>
      <c r="BH8" s="660"/>
      <c r="BI8" s="660"/>
      <c r="BJ8" s="660"/>
      <c r="BK8" s="660"/>
      <c r="BL8" s="660"/>
      <c r="BM8" s="660"/>
      <c r="BN8" s="661"/>
      <c r="BO8" s="662">
        <v>1.1000000000000001</v>
      </c>
      <c r="BP8" s="662"/>
      <c r="BQ8" s="662"/>
      <c r="BR8" s="662"/>
      <c r="BS8" s="668" t="s">
        <v>233</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4535833</v>
      </c>
      <c r="CS8" s="660"/>
      <c r="CT8" s="660"/>
      <c r="CU8" s="660"/>
      <c r="CV8" s="660"/>
      <c r="CW8" s="660"/>
      <c r="CX8" s="660"/>
      <c r="CY8" s="661"/>
      <c r="CZ8" s="662">
        <v>37.700000000000003</v>
      </c>
      <c r="DA8" s="662"/>
      <c r="DB8" s="662"/>
      <c r="DC8" s="662"/>
      <c r="DD8" s="668">
        <v>105746</v>
      </c>
      <c r="DE8" s="660"/>
      <c r="DF8" s="660"/>
      <c r="DG8" s="660"/>
      <c r="DH8" s="660"/>
      <c r="DI8" s="660"/>
      <c r="DJ8" s="660"/>
      <c r="DK8" s="660"/>
      <c r="DL8" s="660"/>
      <c r="DM8" s="660"/>
      <c r="DN8" s="660"/>
      <c r="DO8" s="660"/>
      <c r="DP8" s="661"/>
      <c r="DQ8" s="668">
        <v>2626659</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31006</v>
      </c>
      <c r="S9" s="660"/>
      <c r="T9" s="660"/>
      <c r="U9" s="660"/>
      <c r="V9" s="660"/>
      <c r="W9" s="660"/>
      <c r="X9" s="660"/>
      <c r="Y9" s="661"/>
      <c r="Z9" s="662">
        <v>0.2</v>
      </c>
      <c r="AA9" s="662"/>
      <c r="AB9" s="662"/>
      <c r="AC9" s="662"/>
      <c r="AD9" s="663">
        <v>31006</v>
      </c>
      <c r="AE9" s="663"/>
      <c r="AF9" s="663"/>
      <c r="AG9" s="663"/>
      <c r="AH9" s="663"/>
      <c r="AI9" s="663"/>
      <c r="AJ9" s="663"/>
      <c r="AK9" s="663"/>
      <c r="AL9" s="664">
        <v>0.4</v>
      </c>
      <c r="AM9" s="665"/>
      <c r="AN9" s="665"/>
      <c r="AO9" s="666"/>
      <c r="AP9" s="656" t="s">
        <v>236</v>
      </c>
      <c r="AQ9" s="657"/>
      <c r="AR9" s="657"/>
      <c r="AS9" s="657"/>
      <c r="AT9" s="657"/>
      <c r="AU9" s="657"/>
      <c r="AV9" s="657"/>
      <c r="AW9" s="657"/>
      <c r="AX9" s="657"/>
      <c r="AY9" s="657"/>
      <c r="AZ9" s="657"/>
      <c r="BA9" s="657"/>
      <c r="BB9" s="657"/>
      <c r="BC9" s="657"/>
      <c r="BD9" s="657"/>
      <c r="BE9" s="657"/>
      <c r="BF9" s="658"/>
      <c r="BG9" s="659">
        <v>1923758</v>
      </c>
      <c r="BH9" s="660"/>
      <c r="BI9" s="660"/>
      <c r="BJ9" s="660"/>
      <c r="BK9" s="660"/>
      <c r="BL9" s="660"/>
      <c r="BM9" s="660"/>
      <c r="BN9" s="661"/>
      <c r="BO9" s="662">
        <v>24.9</v>
      </c>
      <c r="BP9" s="662"/>
      <c r="BQ9" s="662"/>
      <c r="BR9" s="662"/>
      <c r="BS9" s="668" t="s">
        <v>172</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1223344</v>
      </c>
      <c r="CS9" s="660"/>
      <c r="CT9" s="660"/>
      <c r="CU9" s="660"/>
      <c r="CV9" s="660"/>
      <c r="CW9" s="660"/>
      <c r="CX9" s="660"/>
      <c r="CY9" s="661"/>
      <c r="CZ9" s="662">
        <v>10.199999999999999</v>
      </c>
      <c r="DA9" s="662"/>
      <c r="DB9" s="662"/>
      <c r="DC9" s="662"/>
      <c r="DD9" s="668">
        <v>37168</v>
      </c>
      <c r="DE9" s="660"/>
      <c r="DF9" s="660"/>
      <c r="DG9" s="660"/>
      <c r="DH9" s="660"/>
      <c r="DI9" s="660"/>
      <c r="DJ9" s="660"/>
      <c r="DK9" s="660"/>
      <c r="DL9" s="660"/>
      <c r="DM9" s="660"/>
      <c r="DN9" s="660"/>
      <c r="DO9" s="660"/>
      <c r="DP9" s="661"/>
      <c r="DQ9" s="668">
        <v>1054701</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233</v>
      </c>
      <c r="S10" s="660"/>
      <c r="T10" s="660"/>
      <c r="U10" s="660"/>
      <c r="V10" s="660"/>
      <c r="W10" s="660"/>
      <c r="X10" s="660"/>
      <c r="Y10" s="661"/>
      <c r="Z10" s="662" t="s">
        <v>131</v>
      </c>
      <c r="AA10" s="662"/>
      <c r="AB10" s="662"/>
      <c r="AC10" s="662"/>
      <c r="AD10" s="663" t="s">
        <v>233</v>
      </c>
      <c r="AE10" s="663"/>
      <c r="AF10" s="663"/>
      <c r="AG10" s="663"/>
      <c r="AH10" s="663"/>
      <c r="AI10" s="663"/>
      <c r="AJ10" s="663"/>
      <c r="AK10" s="663"/>
      <c r="AL10" s="664" t="s">
        <v>233</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166247</v>
      </c>
      <c r="BH10" s="660"/>
      <c r="BI10" s="660"/>
      <c r="BJ10" s="660"/>
      <c r="BK10" s="660"/>
      <c r="BL10" s="660"/>
      <c r="BM10" s="660"/>
      <c r="BN10" s="661"/>
      <c r="BO10" s="662">
        <v>2.1</v>
      </c>
      <c r="BP10" s="662"/>
      <c r="BQ10" s="662"/>
      <c r="BR10" s="662"/>
      <c r="BS10" s="668" t="s">
        <v>233</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144095</v>
      </c>
      <c r="CS10" s="660"/>
      <c r="CT10" s="660"/>
      <c r="CU10" s="660"/>
      <c r="CV10" s="660"/>
      <c r="CW10" s="660"/>
      <c r="CX10" s="660"/>
      <c r="CY10" s="661"/>
      <c r="CZ10" s="662">
        <v>1.2</v>
      </c>
      <c r="DA10" s="662"/>
      <c r="DB10" s="662"/>
      <c r="DC10" s="662"/>
      <c r="DD10" s="668" t="s">
        <v>172</v>
      </c>
      <c r="DE10" s="660"/>
      <c r="DF10" s="660"/>
      <c r="DG10" s="660"/>
      <c r="DH10" s="660"/>
      <c r="DI10" s="660"/>
      <c r="DJ10" s="660"/>
      <c r="DK10" s="660"/>
      <c r="DL10" s="660"/>
      <c r="DM10" s="660"/>
      <c r="DN10" s="660"/>
      <c r="DO10" s="660"/>
      <c r="DP10" s="661"/>
      <c r="DQ10" s="668">
        <v>22595</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242</v>
      </c>
      <c r="S11" s="660"/>
      <c r="T11" s="660"/>
      <c r="U11" s="660"/>
      <c r="V11" s="660"/>
      <c r="W11" s="660"/>
      <c r="X11" s="660"/>
      <c r="Y11" s="661"/>
      <c r="Z11" s="662" t="s">
        <v>172</v>
      </c>
      <c r="AA11" s="662"/>
      <c r="AB11" s="662"/>
      <c r="AC11" s="662"/>
      <c r="AD11" s="663" t="s">
        <v>172</v>
      </c>
      <c r="AE11" s="663"/>
      <c r="AF11" s="663"/>
      <c r="AG11" s="663"/>
      <c r="AH11" s="663"/>
      <c r="AI11" s="663"/>
      <c r="AJ11" s="663"/>
      <c r="AK11" s="663"/>
      <c r="AL11" s="664" t="s">
        <v>172</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573544</v>
      </c>
      <c r="BH11" s="660"/>
      <c r="BI11" s="660"/>
      <c r="BJ11" s="660"/>
      <c r="BK11" s="660"/>
      <c r="BL11" s="660"/>
      <c r="BM11" s="660"/>
      <c r="BN11" s="661"/>
      <c r="BO11" s="662">
        <v>7.4</v>
      </c>
      <c r="BP11" s="662"/>
      <c r="BQ11" s="662"/>
      <c r="BR11" s="662"/>
      <c r="BS11" s="668">
        <v>65723</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173545</v>
      </c>
      <c r="CS11" s="660"/>
      <c r="CT11" s="660"/>
      <c r="CU11" s="660"/>
      <c r="CV11" s="660"/>
      <c r="CW11" s="660"/>
      <c r="CX11" s="660"/>
      <c r="CY11" s="661"/>
      <c r="CZ11" s="662">
        <v>1.4</v>
      </c>
      <c r="DA11" s="662"/>
      <c r="DB11" s="662"/>
      <c r="DC11" s="662"/>
      <c r="DD11" s="668">
        <v>21746</v>
      </c>
      <c r="DE11" s="660"/>
      <c r="DF11" s="660"/>
      <c r="DG11" s="660"/>
      <c r="DH11" s="660"/>
      <c r="DI11" s="660"/>
      <c r="DJ11" s="660"/>
      <c r="DK11" s="660"/>
      <c r="DL11" s="660"/>
      <c r="DM11" s="660"/>
      <c r="DN11" s="660"/>
      <c r="DO11" s="660"/>
      <c r="DP11" s="661"/>
      <c r="DQ11" s="668">
        <v>119418</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765936</v>
      </c>
      <c r="S12" s="660"/>
      <c r="T12" s="660"/>
      <c r="U12" s="660"/>
      <c r="V12" s="660"/>
      <c r="W12" s="660"/>
      <c r="X12" s="660"/>
      <c r="Y12" s="661"/>
      <c r="Z12" s="662">
        <v>6</v>
      </c>
      <c r="AA12" s="662"/>
      <c r="AB12" s="662"/>
      <c r="AC12" s="662"/>
      <c r="AD12" s="663">
        <v>765936</v>
      </c>
      <c r="AE12" s="663"/>
      <c r="AF12" s="663"/>
      <c r="AG12" s="663"/>
      <c r="AH12" s="663"/>
      <c r="AI12" s="663"/>
      <c r="AJ12" s="663"/>
      <c r="AK12" s="663"/>
      <c r="AL12" s="664">
        <v>9.1</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4116941</v>
      </c>
      <c r="BH12" s="660"/>
      <c r="BI12" s="660"/>
      <c r="BJ12" s="660"/>
      <c r="BK12" s="660"/>
      <c r="BL12" s="660"/>
      <c r="BM12" s="660"/>
      <c r="BN12" s="661"/>
      <c r="BO12" s="662">
        <v>53.2</v>
      </c>
      <c r="BP12" s="662"/>
      <c r="BQ12" s="662"/>
      <c r="BR12" s="662"/>
      <c r="BS12" s="668" t="s">
        <v>172</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123825</v>
      </c>
      <c r="CS12" s="660"/>
      <c r="CT12" s="660"/>
      <c r="CU12" s="660"/>
      <c r="CV12" s="660"/>
      <c r="CW12" s="660"/>
      <c r="CX12" s="660"/>
      <c r="CY12" s="661"/>
      <c r="CZ12" s="662">
        <v>1</v>
      </c>
      <c r="DA12" s="662"/>
      <c r="DB12" s="662"/>
      <c r="DC12" s="662"/>
      <c r="DD12" s="668">
        <v>300</v>
      </c>
      <c r="DE12" s="660"/>
      <c r="DF12" s="660"/>
      <c r="DG12" s="660"/>
      <c r="DH12" s="660"/>
      <c r="DI12" s="660"/>
      <c r="DJ12" s="660"/>
      <c r="DK12" s="660"/>
      <c r="DL12" s="660"/>
      <c r="DM12" s="660"/>
      <c r="DN12" s="660"/>
      <c r="DO12" s="660"/>
      <c r="DP12" s="661"/>
      <c r="DQ12" s="668">
        <v>87029</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v>41964</v>
      </c>
      <c r="S13" s="660"/>
      <c r="T13" s="660"/>
      <c r="U13" s="660"/>
      <c r="V13" s="660"/>
      <c r="W13" s="660"/>
      <c r="X13" s="660"/>
      <c r="Y13" s="661"/>
      <c r="Z13" s="662">
        <v>0.3</v>
      </c>
      <c r="AA13" s="662"/>
      <c r="AB13" s="662"/>
      <c r="AC13" s="662"/>
      <c r="AD13" s="663">
        <v>41964</v>
      </c>
      <c r="AE13" s="663"/>
      <c r="AF13" s="663"/>
      <c r="AG13" s="663"/>
      <c r="AH13" s="663"/>
      <c r="AI13" s="663"/>
      <c r="AJ13" s="663"/>
      <c r="AK13" s="663"/>
      <c r="AL13" s="664">
        <v>0.5</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3886590</v>
      </c>
      <c r="BH13" s="660"/>
      <c r="BI13" s="660"/>
      <c r="BJ13" s="660"/>
      <c r="BK13" s="660"/>
      <c r="BL13" s="660"/>
      <c r="BM13" s="660"/>
      <c r="BN13" s="661"/>
      <c r="BO13" s="662">
        <v>50.2</v>
      </c>
      <c r="BP13" s="662"/>
      <c r="BQ13" s="662"/>
      <c r="BR13" s="662"/>
      <c r="BS13" s="668" t="s">
        <v>172</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1281764</v>
      </c>
      <c r="CS13" s="660"/>
      <c r="CT13" s="660"/>
      <c r="CU13" s="660"/>
      <c r="CV13" s="660"/>
      <c r="CW13" s="660"/>
      <c r="CX13" s="660"/>
      <c r="CY13" s="661"/>
      <c r="CZ13" s="662">
        <v>10.7</v>
      </c>
      <c r="DA13" s="662"/>
      <c r="DB13" s="662"/>
      <c r="DC13" s="662"/>
      <c r="DD13" s="668">
        <v>515702</v>
      </c>
      <c r="DE13" s="660"/>
      <c r="DF13" s="660"/>
      <c r="DG13" s="660"/>
      <c r="DH13" s="660"/>
      <c r="DI13" s="660"/>
      <c r="DJ13" s="660"/>
      <c r="DK13" s="660"/>
      <c r="DL13" s="660"/>
      <c r="DM13" s="660"/>
      <c r="DN13" s="660"/>
      <c r="DO13" s="660"/>
      <c r="DP13" s="661"/>
      <c r="DQ13" s="668">
        <v>865735</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233</v>
      </c>
      <c r="S14" s="660"/>
      <c r="T14" s="660"/>
      <c r="U14" s="660"/>
      <c r="V14" s="660"/>
      <c r="W14" s="660"/>
      <c r="X14" s="660"/>
      <c r="Y14" s="661"/>
      <c r="Z14" s="662" t="s">
        <v>233</v>
      </c>
      <c r="AA14" s="662"/>
      <c r="AB14" s="662"/>
      <c r="AC14" s="662"/>
      <c r="AD14" s="663" t="s">
        <v>233</v>
      </c>
      <c r="AE14" s="663"/>
      <c r="AF14" s="663"/>
      <c r="AG14" s="663"/>
      <c r="AH14" s="663"/>
      <c r="AI14" s="663"/>
      <c r="AJ14" s="663"/>
      <c r="AK14" s="663"/>
      <c r="AL14" s="664" t="s">
        <v>233</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114178</v>
      </c>
      <c r="BH14" s="660"/>
      <c r="BI14" s="660"/>
      <c r="BJ14" s="660"/>
      <c r="BK14" s="660"/>
      <c r="BL14" s="660"/>
      <c r="BM14" s="660"/>
      <c r="BN14" s="661"/>
      <c r="BO14" s="662">
        <v>1.5</v>
      </c>
      <c r="BP14" s="662"/>
      <c r="BQ14" s="662"/>
      <c r="BR14" s="662"/>
      <c r="BS14" s="668" t="s">
        <v>172</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684222</v>
      </c>
      <c r="CS14" s="660"/>
      <c r="CT14" s="660"/>
      <c r="CU14" s="660"/>
      <c r="CV14" s="660"/>
      <c r="CW14" s="660"/>
      <c r="CX14" s="660"/>
      <c r="CY14" s="661"/>
      <c r="CZ14" s="662">
        <v>5.7</v>
      </c>
      <c r="DA14" s="662"/>
      <c r="DB14" s="662"/>
      <c r="DC14" s="662"/>
      <c r="DD14" s="668">
        <v>60119</v>
      </c>
      <c r="DE14" s="660"/>
      <c r="DF14" s="660"/>
      <c r="DG14" s="660"/>
      <c r="DH14" s="660"/>
      <c r="DI14" s="660"/>
      <c r="DJ14" s="660"/>
      <c r="DK14" s="660"/>
      <c r="DL14" s="660"/>
      <c r="DM14" s="660"/>
      <c r="DN14" s="660"/>
      <c r="DO14" s="660"/>
      <c r="DP14" s="661"/>
      <c r="DQ14" s="668">
        <v>624346</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61071</v>
      </c>
      <c r="S15" s="660"/>
      <c r="T15" s="660"/>
      <c r="U15" s="660"/>
      <c r="V15" s="660"/>
      <c r="W15" s="660"/>
      <c r="X15" s="660"/>
      <c r="Y15" s="661"/>
      <c r="Z15" s="662">
        <v>0.5</v>
      </c>
      <c r="AA15" s="662"/>
      <c r="AB15" s="662"/>
      <c r="AC15" s="662"/>
      <c r="AD15" s="663">
        <v>61071</v>
      </c>
      <c r="AE15" s="663"/>
      <c r="AF15" s="663"/>
      <c r="AG15" s="663"/>
      <c r="AH15" s="663"/>
      <c r="AI15" s="663"/>
      <c r="AJ15" s="663"/>
      <c r="AK15" s="663"/>
      <c r="AL15" s="664">
        <v>0.7</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319627</v>
      </c>
      <c r="BH15" s="660"/>
      <c r="BI15" s="660"/>
      <c r="BJ15" s="660"/>
      <c r="BK15" s="660"/>
      <c r="BL15" s="660"/>
      <c r="BM15" s="660"/>
      <c r="BN15" s="661"/>
      <c r="BO15" s="662">
        <v>4.0999999999999996</v>
      </c>
      <c r="BP15" s="662"/>
      <c r="BQ15" s="662"/>
      <c r="BR15" s="662"/>
      <c r="BS15" s="668" t="s">
        <v>172</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1298783</v>
      </c>
      <c r="CS15" s="660"/>
      <c r="CT15" s="660"/>
      <c r="CU15" s="660"/>
      <c r="CV15" s="660"/>
      <c r="CW15" s="660"/>
      <c r="CX15" s="660"/>
      <c r="CY15" s="661"/>
      <c r="CZ15" s="662">
        <v>10.8</v>
      </c>
      <c r="DA15" s="662"/>
      <c r="DB15" s="662"/>
      <c r="DC15" s="662"/>
      <c r="DD15" s="668">
        <v>54748</v>
      </c>
      <c r="DE15" s="660"/>
      <c r="DF15" s="660"/>
      <c r="DG15" s="660"/>
      <c r="DH15" s="660"/>
      <c r="DI15" s="660"/>
      <c r="DJ15" s="660"/>
      <c r="DK15" s="660"/>
      <c r="DL15" s="660"/>
      <c r="DM15" s="660"/>
      <c r="DN15" s="660"/>
      <c r="DO15" s="660"/>
      <c r="DP15" s="661"/>
      <c r="DQ15" s="668">
        <v>1204989</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233</v>
      </c>
      <c r="S16" s="660"/>
      <c r="T16" s="660"/>
      <c r="U16" s="660"/>
      <c r="V16" s="660"/>
      <c r="W16" s="660"/>
      <c r="X16" s="660"/>
      <c r="Y16" s="661"/>
      <c r="Z16" s="662" t="s">
        <v>233</v>
      </c>
      <c r="AA16" s="662"/>
      <c r="AB16" s="662"/>
      <c r="AC16" s="662"/>
      <c r="AD16" s="663" t="s">
        <v>242</v>
      </c>
      <c r="AE16" s="663"/>
      <c r="AF16" s="663"/>
      <c r="AG16" s="663"/>
      <c r="AH16" s="663"/>
      <c r="AI16" s="663"/>
      <c r="AJ16" s="663"/>
      <c r="AK16" s="663"/>
      <c r="AL16" s="664" t="s">
        <v>233</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233</v>
      </c>
      <c r="BP16" s="662"/>
      <c r="BQ16" s="662"/>
      <c r="BR16" s="662"/>
      <c r="BS16" s="668" t="s">
        <v>233</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14174</v>
      </c>
      <c r="CS16" s="660"/>
      <c r="CT16" s="660"/>
      <c r="CU16" s="660"/>
      <c r="CV16" s="660"/>
      <c r="CW16" s="660"/>
      <c r="CX16" s="660"/>
      <c r="CY16" s="661"/>
      <c r="CZ16" s="662">
        <v>0.1</v>
      </c>
      <c r="DA16" s="662"/>
      <c r="DB16" s="662"/>
      <c r="DC16" s="662"/>
      <c r="DD16" s="668" t="s">
        <v>233</v>
      </c>
      <c r="DE16" s="660"/>
      <c r="DF16" s="660"/>
      <c r="DG16" s="660"/>
      <c r="DH16" s="660"/>
      <c r="DI16" s="660"/>
      <c r="DJ16" s="660"/>
      <c r="DK16" s="660"/>
      <c r="DL16" s="660"/>
      <c r="DM16" s="660"/>
      <c r="DN16" s="660"/>
      <c r="DO16" s="660"/>
      <c r="DP16" s="661"/>
      <c r="DQ16" s="668">
        <v>14174</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29839</v>
      </c>
      <c r="S17" s="660"/>
      <c r="T17" s="660"/>
      <c r="U17" s="660"/>
      <c r="V17" s="660"/>
      <c r="W17" s="660"/>
      <c r="X17" s="660"/>
      <c r="Y17" s="661"/>
      <c r="Z17" s="662">
        <v>0.2</v>
      </c>
      <c r="AA17" s="662"/>
      <c r="AB17" s="662"/>
      <c r="AC17" s="662"/>
      <c r="AD17" s="663">
        <v>29839</v>
      </c>
      <c r="AE17" s="663"/>
      <c r="AF17" s="663"/>
      <c r="AG17" s="663"/>
      <c r="AH17" s="663"/>
      <c r="AI17" s="663"/>
      <c r="AJ17" s="663"/>
      <c r="AK17" s="663"/>
      <c r="AL17" s="664">
        <v>0.4</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233</v>
      </c>
      <c r="BP17" s="662"/>
      <c r="BQ17" s="662"/>
      <c r="BR17" s="662"/>
      <c r="BS17" s="668" t="s">
        <v>233</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645070</v>
      </c>
      <c r="CS17" s="660"/>
      <c r="CT17" s="660"/>
      <c r="CU17" s="660"/>
      <c r="CV17" s="660"/>
      <c r="CW17" s="660"/>
      <c r="CX17" s="660"/>
      <c r="CY17" s="661"/>
      <c r="CZ17" s="662">
        <v>5.4</v>
      </c>
      <c r="DA17" s="662"/>
      <c r="DB17" s="662"/>
      <c r="DC17" s="662"/>
      <c r="DD17" s="668" t="s">
        <v>172</v>
      </c>
      <c r="DE17" s="660"/>
      <c r="DF17" s="660"/>
      <c r="DG17" s="660"/>
      <c r="DH17" s="660"/>
      <c r="DI17" s="660"/>
      <c r="DJ17" s="660"/>
      <c r="DK17" s="660"/>
      <c r="DL17" s="660"/>
      <c r="DM17" s="660"/>
      <c r="DN17" s="660"/>
      <c r="DO17" s="660"/>
      <c r="DP17" s="661"/>
      <c r="DQ17" s="668">
        <v>629523</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50803</v>
      </c>
      <c r="S18" s="660"/>
      <c r="T18" s="660"/>
      <c r="U18" s="660"/>
      <c r="V18" s="660"/>
      <c r="W18" s="660"/>
      <c r="X18" s="660"/>
      <c r="Y18" s="661"/>
      <c r="Z18" s="662">
        <v>0.4</v>
      </c>
      <c r="AA18" s="662"/>
      <c r="AB18" s="662"/>
      <c r="AC18" s="662"/>
      <c r="AD18" s="663">
        <v>19080</v>
      </c>
      <c r="AE18" s="663"/>
      <c r="AF18" s="663"/>
      <c r="AG18" s="663"/>
      <c r="AH18" s="663"/>
      <c r="AI18" s="663"/>
      <c r="AJ18" s="663"/>
      <c r="AK18" s="663"/>
      <c r="AL18" s="664">
        <v>0.2</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172</v>
      </c>
      <c r="BH18" s="660"/>
      <c r="BI18" s="660"/>
      <c r="BJ18" s="660"/>
      <c r="BK18" s="660"/>
      <c r="BL18" s="660"/>
      <c r="BM18" s="660"/>
      <c r="BN18" s="661"/>
      <c r="BO18" s="662" t="s">
        <v>233</v>
      </c>
      <c r="BP18" s="662"/>
      <c r="BQ18" s="662"/>
      <c r="BR18" s="662"/>
      <c r="BS18" s="668" t="s">
        <v>172</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172</v>
      </c>
      <c r="CS18" s="660"/>
      <c r="CT18" s="660"/>
      <c r="CU18" s="660"/>
      <c r="CV18" s="660"/>
      <c r="CW18" s="660"/>
      <c r="CX18" s="660"/>
      <c r="CY18" s="661"/>
      <c r="CZ18" s="662" t="s">
        <v>233</v>
      </c>
      <c r="DA18" s="662"/>
      <c r="DB18" s="662"/>
      <c r="DC18" s="662"/>
      <c r="DD18" s="668" t="s">
        <v>233</v>
      </c>
      <c r="DE18" s="660"/>
      <c r="DF18" s="660"/>
      <c r="DG18" s="660"/>
      <c r="DH18" s="660"/>
      <c r="DI18" s="660"/>
      <c r="DJ18" s="660"/>
      <c r="DK18" s="660"/>
      <c r="DL18" s="660"/>
      <c r="DM18" s="660"/>
      <c r="DN18" s="660"/>
      <c r="DO18" s="660"/>
      <c r="DP18" s="661"/>
      <c r="DQ18" s="668" t="s">
        <v>233</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19080</v>
      </c>
      <c r="S19" s="660"/>
      <c r="T19" s="660"/>
      <c r="U19" s="660"/>
      <c r="V19" s="660"/>
      <c r="W19" s="660"/>
      <c r="X19" s="660"/>
      <c r="Y19" s="661"/>
      <c r="Z19" s="662">
        <v>0.2</v>
      </c>
      <c r="AA19" s="662"/>
      <c r="AB19" s="662"/>
      <c r="AC19" s="662"/>
      <c r="AD19" s="663">
        <v>19080</v>
      </c>
      <c r="AE19" s="663"/>
      <c r="AF19" s="663"/>
      <c r="AG19" s="663"/>
      <c r="AH19" s="663"/>
      <c r="AI19" s="663"/>
      <c r="AJ19" s="663"/>
      <c r="AK19" s="663"/>
      <c r="AL19" s="664">
        <v>0.2</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437793</v>
      </c>
      <c r="BH19" s="660"/>
      <c r="BI19" s="660"/>
      <c r="BJ19" s="660"/>
      <c r="BK19" s="660"/>
      <c r="BL19" s="660"/>
      <c r="BM19" s="660"/>
      <c r="BN19" s="661"/>
      <c r="BO19" s="662">
        <v>5.7</v>
      </c>
      <c r="BP19" s="662"/>
      <c r="BQ19" s="662"/>
      <c r="BR19" s="662"/>
      <c r="BS19" s="668" t="s">
        <v>242</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233</v>
      </c>
      <c r="CS19" s="660"/>
      <c r="CT19" s="660"/>
      <c r="CU19" s="660"/>
      <c r="CV19" s="660"/>
      <c r="CW19" s="660"/>
      <c r="CX19" s="660"/>
      <c r="CY19" s="661"/>
      <c r="CZ19" s="662" t="s">
        <v>233</v>
      </c>
      <c r="DA19" s="662"/>
      <c r="DB19" s="662"/>
      <c r="DC19" s="662"/>
      <c r="DD19" s="668" t="s">
        <v>172</v>
      </c>
      <c r="DE19" s="660"/>
      <c r="DF19" s="660"/>
      <c r="DG19" s="660"/>
      <c r="DH19" s="660"/>
      <c r="DI19" s="660"/>
      <c r="DJ19" s="660"/>
      <c r="DK19" s="660"/>
      <c r="DL19" s="660"/>
      <c r="DM19" s="660"/>
      <c r="DN19" s="660"/>
      <c r="DO19" s="660"/>
      <c r="DP19" s="661"/>
      <c r="DQ19" s="668" t="s">
        <v>172</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31723</v>
      </c>
      <c r="S20" s="660"/>
      <c r="T20" s="660"/>
      <c r="U20" s="660"/>
      <c r="V20" s="660"/>
      <c r="W20" s="660"/>
      <c r="X20" s="660"/>
      <c r="Y20" s="661"/>
      <c r="Z20" s="662">
        <v>0.2</v>
      </c>
      <c r="AA20" s="662"/>
      <c r="AB20" s="662"/>
      <c r="AC20" s="662"/>
      <c r="AD20" s="663" t="s">
        <v>233</v>
      </c>
      <c r="AE20" s="663"/>
      <c r="AF20" s="663"/>
      <c r="AG20" s="663"/>
      <c r="AH20" s="663"/>
      <c r="AI20" s="663"/>
      <c r="AJ20" s="663"/>
      <c r="AK20" s="663"/>
      <c r="AL20" s="664" t="s">
        <v>233</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437793</v>
      </c>
      <c r="BH20" s="660"/>
      <c r="BI20" s="660"/>
      <c r="BJ20" s="660"/>
      <c r="BK20" s="660"/>
      <c r="BL20" s="660"/>
      <c r="BM20" s="660"/>
      <c r="BN20" s="661"/>
      <c r="BO20" s="662">
        <v>5.7</v>
      </c>
      <c r="BP20" s="662"/>
      <c r="BQ20" s="662"/>
      <c r="BR20" s="662"/>
      <c r="BS20" s="668" t="s">
        <v>233</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12024693</v>
      </c>
      <c r="CS20" s="660"/>
      <c r="CT20" s="660"/>
      <c r="CU20" s="660"/>
      <c r="CV20" s="660"/>
      <c r="CW20" s="660"/>
      <c r="CX20" s="660"/>
      <c r="CY20" s="661"/>
      <c r="CZ20" s="662">
        <v>100</v>
      </c>
      <c r="DA20" s="662"/>
      <c r="DB20" s="662"/>
      <c r="DC20" s="662"/>
      <c r="DD20" s="668">
        <v>800149</v>
      </c>
      <c r="DE20" s="660"/>
      <c r="DF20" s="660"/>
      <c r="DG20" s="660"/>
      <c r="DH20" s="660"/>
      <c r="DI20" s="660"/>
      <c r="DJ20" s="660"/>
      <c r="DK20" s="660"/>
      <c r="DL20" s="660"/>
      <c r="DM20" s="660"/>
      <c r="DN20" s="660"/>
      <c r="DO20" s="660"/>
      <c r="DP20" s="661"/>
      <c r="DQ20" s="668">
        <v>8997754</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t="s">
        <v>172</v>
      </c>
      <c r="S21" s="660"/>
      <c r="T21" s="660"/>
      <c r="U21" s="660"/>
      <c r="V21" s="660"/>
      <c r="W21" s="660"/>
      <c r="X21" s="660"/>
      <c r="Y21" s="661"/>
      <c r="Z21" s="662" t="s">
        <v>233</v>
      </c>
      <c r="AA21" s="662"/>
      <c r="AB21" s="662"/>
      <c r="AC21" s="662"/>
      <c r="AD21" s="663" t="s">
        <v>233</v>
      </c>
      <c r="AE21" s="663"/>
      <c r="AF21" s="663"/>
      <c r="AG21" s="663"/>
      <c r="AH21" s="663"/>
      <c r="AI21" s="663"/>
      <c r="AJ21" s="663"/>
      <c r="AK21" s="663"/>
      <c r="AL21" s="664" t="s">
        <v>172</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242</v>
      </c>
      <c r="BH21" s="660"/>
      <c r="BI21" s="660"/>
      <c r="BJ21" s="660"/>
      <c r="BK21" s="660"/>
      <c r="BL21" s="660"/>
      <c r="BM21" s="660"/>
      <c r="BN21" s="661"/>
      <c r="BO21" s="662" t="s">
        <v>172</v>
      </c>
      <c r="BP21" s="662"/>
      <c r="BQ21" s="662"/>
      <c r="BR21" s="662"/>
      <c r="BS21" s="668" t="s">
        <v>233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8863845</v>
      </c>
      <c r="S22" s="660"/>
      <c r="T22" s="660"/>
      <c r="U22" s="660"/>
      <c r="V22" s="660"/>
      <c r="W22" s="660"/>
      <c r="X22" s="660"/>
      <c r="Y22" s="661"/>
      <c r="Z22" s="662">
        <v>69.8</v>
      </c>
      <c r="AA22" s="662"/>
      <c r="AB22" s="662"/>
      <c r="AC22" s="662"/>
      <c r="AD22" s="663">
        <v>8394329</v>
      </c>
      <c r="AE22" s="663"/>
      <c r="AF22" s="663"/>
      <c r="AG22" s="663"/>
      <c r="AH22" s="663"/>
      <c r="AI22" s="663"/>
      <c r="AJ22" s="663"/>
      <c r="AK22" s="663"/>
      <c r="AL22" s="664">
        <v>99.5</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172</v>
      </c>
      <c r="BH22" s="660"/>
      <c r="BI22" s="660"/>
      <c r="BJ22" s="660"/>
      <c r="BK22" s="660"/>
      <c r="BL22" s="660"/>
      <c r="BM22" s="660"/>
      <c r="BN22" s="661"/>
      <c r="BO22" s="662" t="s">
        <v>172</v>
      </c>
      <c r="BP22" s="662"/>
      <c r="BQ22" s="662"/>
      <c r="BR22" s="662"/>
      <c r="BS22" s="668" t="s">
        <v>172</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6048</v>
      </c>
      <c r="S23" s="660"/>
      <c r="T23" s="660"/>
      <c r="U23" s="660"/>
      <c r="V23" s="660"/>
      <c r="W23" s="660"/>
      <c r="X23" s="660"/>
      <c r="Y23" s="661"/>
      <c r="Z23" s="662">
        <v>0</v>
      </c>
      <c r="AA23" s="662"/>
      <c r="AB23" s="662"/>
      <c r="AC23" s="662"/>
      <c r="AD23" s="663">
        <v>6048</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v>437793</v>
      </c>
      <c r="BH23" s="660"/>
      <c r="BI23" s="660"/>
      <c r="BJ23" s="660"/>
      <c r="BK23" s="660"/>
      <c r="BL23" s="660"/>
      <c r="BM23" s="660"/>
      <c r="BN23" s="661"/>
      <c r="BO23" s="662">
        <v>5.7</v>
      </c>
      <c r="BP23" s="662"/>
      <c r="BQ23" s="662"/>
      <c r="BR23" s="662"/>
      <c r="BS23" s="668" t="s">
        <v>233</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33606</v>
      </c>
      <c r="S24" s="660"/>
      <c r="T24" s="660"/>
      <c r="U24" s="660"/>
      <c r="V24" s="660"/>
      <c r="W24" s="660"/>
      <c r="X24" s="660"/>
      <c r="Y24" s="661"/>
      <c r="Z24" s="662">
        <v>0.3</v>
      </c>
      <c r="AA24" s="662"/>
      <c r="AB24" s="662"/>
      <c r="AC24" s="662"/>
      <c r="AD24" s="663" t="s">
        <v>172</v>
      </c>
      <c r="AE24" s="663"/>
      <c r="AF24" s="663"/>
      <c r="AG24" s="663"/>
      <c r="AH24" s="663"/>
      <c r="AI24" s="663"/>
      <c r="AJ24" s="663"/>
      <c r="AK24" s="663"/>
      <c r="AL24" s="664" t="s">
        <v>172</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172</v>
      </c>
      <c r="BH24" s="660"/>
      <c r="BI24" s="660"/>
      <c r="BJ24" s="660"/>
      <c r="BK24" s="660"/>
      <c r="BL24" s="660"/>
      <c r="BM24" s="660"/>
      <c r="BN24" s="661"/>
      <c r="BO24" s="662" t="s">
        <v>172</v>
      </c>
      <c r="BP24" s="662"/>
      <c r="BQ24" s="662"/>
      <c r="BR24" s="662"/>
      <c r="BS24" s="668" t="s">
        <v>233</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6161068</v>
      </c>
      <c r="CS24" s="649"/>
      <c r="CT24" s="649"/>
      <c r="CU24" s="649"/>
      <c r="CV24" s="649"/>
      <c r="CW24" s="649"/>
      <c r="CX24" s="649"/>
      <c r="CY24" s="650"/>
      <c r="CZ24" s="653">
        <v>51.2</v>
      </c>
      <c r="DA24" s="654"/>
      <c r="DB24" s="654"/>
      <c r="DC24" s="673"/>
      <c r="DD24" s="692">
        <v>4468431</v>
      </c>
      <c r="DE24" s="649"/>
      <c r="DF24" s="649"/>
      <c r="DG24" s="649"/>
      <c r="DH24" s="649"/>
      <c r="DI24" s="649"/>
      <c r="DJ24" s="649"/>
      <c r="DK24" s="650"/>
      <c r="DL24" s="692">
        <v>4424975</v>
      </c>
      <c r="DM24" s="649"/>
      <c r="DN24" s="649"/>
      <c r="DO24" s="649"/>
      <c r="DP24" s="649"/>
      <c r="DQ24" s="649"/>
      <c r="DR24" s="649"/>
      <c r="DS24" s="649"/>
      <c r="DT24" s="649"/>
      <c r="DU24" s="649"/>
      <c r="DV24" s="650"/>
      <c r="DW24" s="653">
        <v>52</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297489</v>
      </c>
      <c r="S25" s="660"/>
      <c r="T25" s="660"/>
      <c r="U25" s="660"/>
      <c r="V25" s="660"/>
      <c r="W25" s="660"/>
      <c r="X25" s="660"/>
      <c r="Y25" s="661"/>
      <c r="Z25" s="662">
        <v>2.2999999999999998</v>
      </c>
      <c r="AA25" s="662"/>
      <c r="AB25" s="662"/>
      <c r="AC25" s="662"/>
      <c r="AD25" s="663">
        <v>32559</v>
      </c>
      <c r="AE25" s="663"/>
      <c r="AF25" s="663"/>
      <c r="AG25" s="663"/>
      <c r="AH25" s="663"/>
      <c r="AI25" s="663"/>
      <c r="AJ25" s="663"/>
      <c r="AK25" s="663"/>
      <c r="AL25" s="664">
        <v>0.4</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233</v>
      </c>
      <c r="BH25" s="660"/>
      <c r="BI25" s="660"/>
      <c r="BJ25" s="660"/>
      <c r="BK25" s="660"/>
      <c r="BL25" s="660"/>
      <c r="BM25" s="660"/>
      <c r="BN25" s="661"/>
      <c r="BO25" s="662" t="s">
        <v>172</v>
      </c>
      <c r="BP25" s="662"/>
      <c r="BQ25" s="662"/>
      <c r="BR25" s="662"/>
      <c r="BS25" s="668" t="s">
        <v>233</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3152089</v>
      </c>
      <c r="CS25" s="695"/>
      <c r="CT25" s="695"/>
      <c r="CU25" s="695"/>
      <c r="CV25" s="695"/>
      <c r="CW25" s="695"/>
      <c r="CX25" s="695"/>
      <c r="CY25" s="696"/>
      <c r="CZ25" s="664">
        <v>26.2</v>
      </c>
      <c r="DA25" s="693"/>
      <c r="DB25" s="693"/>
      <c r="DC25" s="697"/>
      <c r="DD25" s="668">
        <v>2934620</v>
      </c>
      <c r="DE25" s="695"/>
      <c r="DF25" s="695"/>
      <c r="DG25" s="695"/>
      <c r="DH25" s="695"/>
      <c r="DI25" s="695"/>
      <c r="DJ25" s="695"/>
      <c r="DK25" s="696"/>
      <c r="DL25" s="668">
        <v>2891618</v>
      </c>
      <c r="DM25" s="695"/>
      <c r="DN25" s="695"/>
      <c r="DO25" s="695"/>
      <c r="DP25" s="695"/>
      <c r="DQ25" s="695"/>
      <c r="DR25" s="695"/>
      <c r="DS25" s="695"/>
      <c r="DT25" s="695"/>
      <c r="DU25" s="695"/>
      <c r="DV25" s="696"/>
      <c r="DW25" s="664">
        <v>34</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88389</v>
      </c>
      <c r="S26" s="660"/>
      <c r="T26" s="660"/>
      <c r="U26" s="660"/>
      <c r="V26" s="660"/>
      <c r="W26" s="660"/>
      <c r="X26" s="660"/>
      <c r="Y26" s="661"/>
      <c r="Z26" s="662">
        <v>0.7</v>
      </c>
      <c r="AA26" s="662"/>
      <c r="AB26" s="662"/>
      <c r="AC26" s="662"/>
      <c r="AD26" s="663" t="s">
        <v>172</v>
      </c>
      <c r="AE26" s="663"/>
      <c r="AF26" s="663"/>
      <c r="AG26" s="663"/>
      <c r="AH26" s="663"/>
      <c r="AI26" s="663"/>
      <c r="AJ26" s="663"/>
      <c r="AK26" s="663"/>
      <c r="AL26" s="664" t="s">
        <v>172</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172</v>
      </c>
      <c r="BH26" s="660"/>
      <c r="BI26" s="660"/>
      <c r="BJ26" s="660"/>
      <c r="BK26" s="660"/>
      <c r="BL26" s="660"/>
      <c r="BM26" s="660"/>
      <c r="BN26" s="661"/>
      <c r="BO26" s="662" t="s">
        <v>233</v>
      </c>
      <c r="BP26" s="662"/>
      <c r="BQ26" s="662"/>
      <c r="BR26" s="662"/>
      <c r="BS26" s="668" t="s">
        <v>172</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2183291</v>
      </c>
      <c r="CS26" s="660"/>
      <c r="CT26" s="660"/>
      <c r="CU26" s="660"/>
      <c r="CV26" s="660"/>
      <c r="CW26" s="660"/>
      <c r="CX26" s="660"/>
      <c r="CY26" s="661"/>
      <c r="CZ26" s="664">
        <v>18.2</v>
      </c>
      <c r="DA26" s="693"/>
      <c r="DB26" s="693"/>
      <c r="DC26" s="697"/>
      <c r="DD26" s="668">
        <v>1976404</v>
      </c>
      <c r="DE26" s="660"/>
      <c r="DF26" s="660"/>
      <c r="DG26" s="660"/>
      <c r="DH26" s="660"/>
      <c r="DI26" s="660"/>
      <c r="DJ26" s="660"/>
      <c r="DK26" s="661"/>
      <c r="DL26" s="668" t="s">
        <v>172</v>
      </c>
      <c r="DM26" s="660"/>
      <c r="DN26" s="660"/>
      <c r="DO26" s="660"/>
      <c r="DP26" s="660"/>
      <c r="DQ26" s="660"/>
      <c r="DR26" s="660"/>
      <c r="DS26" s="660"/>
      <c r="DT26" s="660"/>
      <c r="DU26" s="660"/>
      <c r="DV26" s="661"/>
      <c r="DW26" s="664" t="s">
        <v>172</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1158932</v>
      </c>
      <c r="S27" s="660"/>
      <c r="T27" s="660"/>
      <c r="U27" s="660"/>
      <c r="V27" s="660"/>
      <c r="W27" s="660"/>
      <c r="X27" s="660"/>
      <c r="Y27" s="661"/>
      <c r="Z27" s="662">
        <v>9.1</v>
      </c>
      <c r="AA27" s="662"/>
      <c r="AB27" s="662"/>
      <c r="AC27" s="662"/>
      <c r="AD27" s="663" t="s">
        <v>233</v>
      </c>
      <c r="AE27" s="663"/>
      <c r="AF27" s="663"/>
      <c r="AG27" s="663"/>
      <c r="AH27" s="663"/>
      <c r="AI27" s="663"/>
      <c r="AJ27" s="663"/>
      <c r="AK27" s="663"/>
      <c r="AL27" s="664" t="s">
        <v>233</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7735406</v>
      </c>
      <c r="BH27" s="660"/>
      <c r="BI27" s="660"/>
      <c r="BJ27" s="660"/>
      <c r="BK27" s="660"/>
      <c r="BL27" s="660"/>
      <c r="BM27" s="660"/>
      <c r="BN27" s="661"/>
      <c r="BO27" s="662">
        <v>100</v>
      </c>
      <c r="BP27" s="662"/>
      <c r="BQ27" s="662"/>
      <c r="BR27" s="662"/>
      <c r="BS27" s="668">
        <v>65723</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2363909</v>
      </c>
      <c r="CS27" s="695"/>
      <c r="CT27" s="695"/>
      <c r="CU27" s="695"/>
      <c r="CV27" s="695"/>
      <c r="CW27" s="695"/>
      <c r="CX27" s="695"/>
      <c r="CY27" s="696"/>
      <c r="CZ27" s="664">
        <v>19.7</v>
      </c>
      <c r="DA27" s="693"/>
      <c r="DB27" s="693"/>
      <c r="DC27" s="697"/>
      <c r="DD27" s="668">
        <v>904288</v>
      </c>
      <c r="DE27" s="695"/>
      <c r="DF27" s="695"/>
      <c r="DG27" s="695"/>
      <c r="DH27" s="695"/>
      <c r="DI27" s="695"/>
      <c r="DJ27" s="695"/>
      <c r="DK27" s="696"/>
      <c r="DL27" s="668">
        <v>903834</v>
      </c>
      <c r="DM27" s="695"/>
      <c r="DN27" s="695"/>
      <c r="DO27" s="695"/>
      <c r="DP27" s="695"/>
      <c r="DQ27" s="695"/>
      <c r="DR27" s="695"/>
      <c r="DS27" s="695"/>
      <c r="DT27" s="695"/>
      <c r="DU27" s="695"/>
      <c r="DV27" s="696"/>
      <c r="DW27" s="664">
        <v>10.6</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233</v>
      </c>
      <c r="S28" s="660"/>
      <c r="T28" s="660"/>
      <c r="U28" s="660"/>
      <c r="V28" s="660"/>
      <c r="W28" s="660"/>
      <c r="X28" s="660"/>
      <c r="Y28" s="661"/>
      <c r="Z28" s="662" t="s">
        <v>172</v>
      </c>
      <c r="AA28" s="662"/>
      <c r="AB28" s="662"/>
      <c r="AC28" s="662"/>
      <c r="AD28" s="663" t="s">
        <v>172</v>
      </c>
      <c r="AE28" s="663"/>
      <c r="AF28" s="663"/>
      <c r="AG28" s="663"/>
      <c r="AH28" s="663"/>
      <c r="AI28" s="663"/>
      <c r="AJ28" s="663"/>
      <c r="AK28" s="663"/>
      <c r="AL28" s="664" t="s">
        <v>233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645070</v>
      </c>
      <c r="CS28" s="660"/>
      <c r="CT28" s="660"/>
      <c r="CU28" s="660"/>
      <c r="CV28" s="660"/>
      <c r="CW28" s="660"/>
      <c r="CX28" s="660"/>
      <c r="CY28" s="661"/>
      <c r="CZ28" s="664">
        <v>5.4</v>
      </c>
      <c r="DA28" s="693"/>
      <c r="DB28" s="693"/>
      <c r="DC28" s="697"/>
      <c r="DD28" s="668">
        <v>629523</v>
      </c>
      <c r="DE28" s="660"/>
      <c r="DF28" s="660"/>
      <c r="DG28" s="660"/>
      <c r="DH28" s="660"/>
      <c r="DI28" s="660"/>
      <c r="DJ28" s="660"/>
      <c r="DK28" s="661"/>
      <c r="DL28" s="668">
        <v>629523</v>
      </c>
      <c r="DM28" s="660"/>
      <c r="DN28" s="660"/>
      <c r="DO28" s="660"/>
      <c r="DP28" s="660"/>
      <c r="DQ28" s="660"/>
      <c r="DR28" s="660"/>
      <c r="DS28" s="660"/>
      <c r="DT28" s="660"/>
      <c r="DU28" s="660"/>
      <c r="DV28" s="661"/>
      <c r="DW28" s="664">
        <v>7.4</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811569</v>
      </c>
      <c r="S29" s="660"/>
      <c r="T29" s="660"/>
      <c r="U29" s="660"/>
      <c r="V29" s="660"/>
      <c r="W29" s="660"/>
      <c r="X29" s="660"/>
      <c r="Y29" s="661"/>
      <c r="Z29" s="662">
        <v>6.4</v>
      </c>
      <c r="AA29" s="662"/>
      <c r="AB29" s="662"/>
      <c r="AC29" s="662"/>
      <c r="AD29" s="663" t="s">
        <v>233</v>
      </c>
      <c r="AE29" s="663"/>
      <c r="AF29" s="663"/>
      <c r="AG29" s="663"/>
      <c r="AH29" s="663"/>
      <c r="AI29" s="663"/>
      <c r="AJ29" s="663"/>
      <c r="AK29" s="663"/>
      <c r="AL29" s="664" t="s">
        <v>172</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645070</v>
      </c>
      <c r="CS29" s="695"/>
      <c r="CT29" s="695"/>
      <c r="CU29" s="695"/>
      <c r="CV29" s="695"/>
      <c r="CW29" s="695"/>
      <c r="CX29" s="695"/>
      <c r="CY29" s="696"/>
      <c r="CZ29" s="664">
        <v>5.4</v>
      </c>
      <c r="DA29" s="693"/>
      <c r="DB29" s="693"/>
      <c r="DC29" s="697"/>
      <c r="DD29" s="668">
        <v>629523</v>
      </c>
      <c r="DE29" s="695"/>
      <c r="DF29" s="695"/>
      <c r="DG29" s="695"/>
      <c r="DH29" s="695"/>
      <c r="DI29" s="695"/>
      <c r="DJ29" s="695"/>
      <c r="DK29" s="696"/>
      <c r="DL29" s="668">
        <v>629523</v>
      </c>
      <c r="DM29" s="695"/>
      <c r="DN29" s="695"/>
      <c r="DO29" s="695"/>
      <c r="DP29" s="695"/>
      <c r="DQ29" s="695"/>
      <c r="DR29" s="695"/>
      <c r="DS29" s="695"/>
      <c r="DT29" s="695"/>
      <c r="DU29" s="695"/>
      <c r="DV29" s="696"/>
      <c r="DW29" s="664">
        <v>7.4</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8202</v>
      </c>
      <c r="S30" s="660"/>
      <c r="T30" s="660"/>
      <c r="U30" s="660"/>
      <c r="V30" s="660"/>
      <c r="W30" s="660"/>
      <c r="X30" s="660"/>
      <c r="Y30" s="661"/>
      <c r="Z30" s="662">
        <v>0.1</v>
      </c>
      <c r="AA30" s="662"/>
      <c r="AB30" s="662"/>
      <c r="AC30" s="662"/>
      <c r="AD30" s="663">
        <v>476</v>
      </c>
      <c r="AE30" s="663"/>
      <c r="AF30" s="663"/>
      <c r="AG30" s="663"/>
      <c r="AH30" s="663"/>
      <c r="AI30" s="663"/>
      <c r="AJ30" s="663"/>
      <c r="AK30" s="663"/>
      <c r="AL30" s="664">
        <v>0</v>
      </c>
      <c r="AM30" s="665"/>
      <c r="AN30" s="665"/>
      <c r="AO30" s="666"/>
      <c r="AP30" s="707" t="s">
        <v>304</v>
      </c>
      <c r="AQ30" s="708"/>
      <c r="AR30" s="708"/>
      <c r="AS30" s="708"/>
      <c r="AT30" s="713" t="s">
        <v>305</v>
      </c>
      <c r="AU30" s="210"/>
      <c r="AV30" s="210"/>
      <c r="AW30" s="210"/>
      <c r="AX30" s="645" t="s">
        <v>180</v>
      </c>
      <c r="AY30" s="646"/>
      <c r="AZ30" s="646"/>
      <c r="BA30" s="646"/>
      <c r="BB30" s="646"/>
      <c r="BC30" s="646"/>
      <c r="BD30" s="646"/>
      <c r="BE30" s="646"/>
      <c r="BF30" s="647"/>
      <c r="BG30" s="719">
        <v>98.7</v>
      </c>
      <c r="BH30" s="720"/>
      <c r="BI30" s="720"/>
      <c r="BJ30" s="720"/>
      <c r="BK30" s="720"/>
      <c r="BL30" s="720"/>
      <c r="BM30" s="654">
        <v>95.8</v>
      </c>
      <c r="BN30" s="720"/>
      <c r="BO30" s="720"/>
      <c r="BP30" s="720"/>
      <c r="BQ30" s="721"/>
      <c r="BR30" s="719">
        <v>98.7</v>
      </c>
      <c r="BS30" s="720"/>
      <c r="BT30" s="720"/>
      <c r="BU30" s="720"/>
      <c r="BV30" s="720"/>
      <c r="BW30" s="720"/>
      <c r="BX30" s="654">
        <v>95.4</v>
      </c>
      <c r="BY30" s="720"/>
      <c r="BZ30" s="720"/>
      <c r="CA30" s="720"/>
      <c r="CB30" s="721"/>
      <c r="CD30" s="724"/>
      <c r="CE30" s="725"/>
      <c r="CF30" s="674" t="s">
        <v>306</v>
      </c>
      <c r="CG30" s="675"/>
      <c r="CH30" s="675"/>
      <c r="CI30" s="675"/>
      <c r="CJ30" s="675"/>
      <c r="CK30" s="675"/>
      <c r="CL30" s="675"/>
      <c r="CM30" s="675"/>
      <c r="CN30" s="675"/>
      <c r="CO30" s="675"/>
      <c r="CP30" s="675"/>
      <c r="CQ30" s="676"/>
      <c r="CR30" s="659">
        <v>584486</v>
      </c>
      <c r="CS30" s="660"/>
      <c r="CT30" s="660"/>
      <c r="CU30" s="660"/>
      <c r="CV30" s="660"/>
      <c r="CW30" s="660"/>
      <c r="CX30" s="660"/>
      <c r="CY30" s="661"/>
      <c r="CZ30" s="664">
        <v>4.9000000000000004</v>
      </c>
      <c r="DA30" s="693"/>
      <c r="DB30" s="693"/>
      <c r="DC30" s="697"/>
      <c r="DD30" s="668">
        <v>571472</v>
      </c>
      <c r="DE30" s="660"/>
      <c r="DF30" s="660"/>
      <c r="DG30" s="660"/>
      <c r="DH30" s="660"/>
      <c r="DI30" s="660"/>
      <c r="DJ30" s="660"/>
      <c r="DK30" s="661"/>
      <c r="DL30" s="668">
        <v>571472</v>
      </c>
      <c r="DM30" s="660"/>
      <c r="DN30" s="660"/>
      <c r="DO30" s="660"/>
      <c r="DP30" s="660"/>
      <c r="DQ30" s="660"/>
      <c r="DR30" s="660"/>
      <c r="DS30" s="660"/>
      <c r="DT30" s="660"/>
      <c r="DU30" s="660"/>
      <c r="DV30" s="661"/>
      <c r="DW30" s="664">
        <v>6.7</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17666</v>
      </c>
      <c r="S31" s="660"/>
      <c r="T31" s="660"/>
      <c r="U31" s="660"/>
      <c r="V31" s="660"/>
      <c r="W31" s="660"/>
      <c r="X31" s="660"/>
      <c r="Y31" s="661"/>
      <c r="Z31" s="662">
        <v>0.1</v>
      </c>
      <c r="AA31" s="662"/>
      <c r="AB31" s="662"/>
      <c r="AC31" s="662"/>
      <c r="AD31" s="663" t="s">
        <v>131</v>
      </c>
      <c r="AE31" s="663"/>
      <c r="AF31" s="663"/>
      <c r="AG31" s="663"/>
      <c r="AH31" s="663"/>
      <c r="AI31" s="663"/>
      <c r="AJ31" s="663"/>
      <c r="AK31" s="663"/>
      <c r="AL31" s="664" t="s">
        <v>172</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98.1</v>
      </c>
      <c r="BH31" s="695"/>
      <c r="BI31" s="695"/>
      <c r="BJ31" s="695"/>
      <c r="BK31" s="695"/>
      <c r="BL31" s="695"/>
      <c r="BM31" s="665">
        <v>93.3</v>
      </c>
      <c r="BN31" s="717"/>
      <c r="BO31" s="717"/>
      <c r="BP31" s="717"/>
      <c r="BQ31" s="718"/>
      <c r="BR31" s="716">
        <v>97.9</v>
      </c>
      <c r="BS31" s="695"/>
      <c r="BT31" s="695"/>
      <c r="BU31" s="695"/>
      <c r="BV31" s="695"/>
      <c r="BW31" s="695"/>
      <c r="BX31" s="665">
        <v>92.3</v>
      </c>
      <c r="BY31" s="717"/>
      <c r="BZ31" s="717"/>
      <c r="CA31" s="717"/>
      <c r="CB31" s="718"/>
      <c r="CD31" s="724"/>
      <c r="CE31" s="725"/>
      <c r="CF31" s="674" t="s">
        <v>310</v>
      </c>
      <c r="CG31" s="675"/>
      <c r="CH31" s="675"/>
      <c r="CI31" s="675"/>
      <c r="CJ31" s="675"/>
      <c r="CK31" s="675"/>
      <c r="CL31" s="675"/>
      <c r="CM31" s="675"/>
      <c r="CN31" s="675"/>
      <c r="CO31" s="675"/>
      <c r="CP31" s="675"/>
      <c r="CQ31" s="676"/>
      <c r="CR31" s="659">
        <v>60584</v>
      </c>
      <c r="CS31" s="695"/>
      <c r="CT31" s="695"/>
      <c r="CU31" s="695"/>
      <c r="CV31" s="695"/>
      <c r="CW31" s="695"/>
      <c r="CX31" s="695"/>
      <c r="CY31" s="696"/>
      <c r="CZ31" s="664">
        <v>0.5</v>
      </c>
      <c r="DA31" s="693"/>
      <c r="DB31" s="693"/>
      <c r="DC31" s="697"/>
      <c r="DD31" s="668">
        <v>58051</v>
      </c>
      <c r="DE31" s="695"/>
      <c r="DF31" s="695"/>
      <c r="DG31" s="695"/>
      <c r="DH31" s="695"/>
      <c r="DI31" s="695"/>
      <c r="DJ31" s="695"/>
      <c r="DK31" s="696"/>
      <c r="DL31" s="668">
        <v>58051</v>
      </c>
      <c r="DM31" s="695"/>
      <c r="DN31" s="695"/>
      <c r="DO31" s="695"/>
      <c r="DP31" s="695"/>
      <c r="DQ31" s="695"/>
      <c r="DR31" s="695"/>
      <c r="DS31" s="695"/>
      <c r="DT31" s="695"/>
      <c r="DU31" s="695"/>
      <c r="DV31" s="696"/>
      <c r="DW31" s="664">
        <v>0.7</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112423</v>
      </c>
      <c r="S32" s="660"/>
      <c r="T32" s="660"/>
      <c r="U32" s="660"/>
      <c r="V32" s="660"/>
      <c r="W32" s="660"/>
      <c r="X32" s="660"/>
      <c r="Y32" s="661"/>
      <c r="Z32" s="662">
        <v>0.9</v>
      </c>
      <c r="AA32" s="662"/>
      <c r="AB32" s="662"/>
      <c r="AC32" s="662"/>
      <c r="AD32" s="663" t="s">
        <v>131</v>
      </c>
      <c r="AE32" s="663"/>
      <c r="AF32" s="663"/>
      <c r="AG32" s="663"/>
      <c r="AH32" s="663"/>
      <c r="AI32" s="663"/>
      <c r="AJ32" s="663"/>
      <c r="AK32" s="663"/>
      <c r="AL32" s="664" t="s">
        <v>172</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v>
      </c>
      <c r="BH32" s="729"/>
      <c r="BI32" s="729"/>
      <c r="BJ32" s="729"/>
      <c r="BK32" s="729"/>
      <c r="BL32" s="729"/>
      <c r="BM32" s="730">
        <v>97.1</v>
      </c>
      <c r="BN32" s="729"/>
      <c r="BO32" s="729"/>
      <c r="BP32" s="729"/>
      <c r="BQ32" s="731"/>
      <c r="BR32" s="728">
        <v>99</v>
      </c>
      <c r="BS32" s="729"/>
      <c r="BT32" s="729"/>
      <c r="BU32" s="729"/>
      <c r="BV32" s="729"/>
      <c r="BW32" s="729"/>
      <c r="BX32" s="730">
        <v>97</v>
      </c>
      <c r="BY32" s="729"/>
      <c r="BZ32" s="729"/>
      <c r="CA32" s="729"/>
      <c r="CB32" s="731"/>
      <c r="CD32" s="726"/>
      <c r="CE32" s="727"/>
      <c r="CF32" s="674" t="s">
        <v>313</v>
      </c>
      <c r="CG32" s="675"/>
      <c r="CH32" s="675"/>
      <c r="CI32" s="675"/>
      <c r="CJ32" s="675"/>
      <c r="CK32" s="675"/>
      <c r="CL32" s="675"/>
      <c r="CM32" s="675"/>
      <c r="CN32" s="675"/>
      <c r="CO32" s="675"/>
      <c r="CP32" s="675"/>
      <c r="CQ32" s="676"/>
      <c r="CR32" s="659" t="s">
        <v>172</v>
      </c>
      <c r="CS32" s="660"/>
      <c r="CT32" s="660"/>
      <c r="CU32" s="660"/>
      <c r="CV32" s="660"/>
      <c r="CW32" s="660"/>
      <c r="CX32" s="660"/>
      <c r="CY32" s="661"/>
      <c r="CZ32" s="664" t="s">
        <v>233</v>
      </c>
      <c r="DA32" s="693"/>
      <c r="DB32" s="693"/>
      <c r="DC32" s="697"/>
      <c r="DD32" s="668" t="s">
        <v>242</v>
      </c>
      <c r="DE32" s="660"/>
      <c r="DF32" s="660"/>
      <c r="DG32" s="660"/>
      <c r="DH32" s="660"/>
      <c r="DI32" s="660"/>
      <c r="DJ32" s="660"/>
      <c r="DK32" s="661"/>
      <c r="DL32" s="668" t="s">
        <v>233</v>
      </c>
      <c r="DM32" s="660"/>
      <c r="DN32" s="660"/>
      <c r="DO32" s="660"/>
      <c r="DP32" s="660"/>
      <c r="DQ32" s="660"/>
      <c r="DR32" s="660"/>
      <c r="DS32" s="660"/>
      <c r="DT32" s="660"/>
      <c r="DU32" s="660"/>
      <c r="DV32" s="661"/>
      <c r="DW32" s="664" t="s">
        <v>233</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477668</v>
      </c>
      <c r="S33" s="660"/>
      <c r="T33" s="660"/>
      <c r="U33" s="660"/>
      <c r="V33" s="660"/>
      <c r="W33" s="660"/>
      <c r="X33" s="660"/>
      <c r="Y33" s="661"/>
      <c r="Z33" s="662">
        <v>3.8</v>
      </c>
      <c r="AA33" s="662"/>
      <c r="AB33" s="662"/>
      <c r="AC33" s="662"/>
      <c r="AD33" s="663" t="s">
        <v>233</v>
      </c>
      <c r="AE33" s="663"/>
      <c r="AF33" s="663"/>
      <c r="AG33" s="663"/>
      <c r="AH33" s="663"/>
      <c r="AI33" s="663"/>
      <c r="AJ33" s="663"/>
      <c r="AK33" s="663"/>
      <c r="AL33" s="664" t="s">
        <v>233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5049302</v>
      </c>
      <c r="CS33" s="695"/>
      <c r="CT33" s="695"/>
      <c r="CU33" s="695"/>
      <c r="CV33" s="695"/>
      <c r="CW33" s="695"/>
      <c r="CX33" s="695"/>
      <c r="CY33" s="696"/>
      <c r="CZ33" s="664">
        <v>42</v>
      </c>
      <c r="DA33" s="693"/>
      <c r="DB33" s="693"/>
      <c r="DC33" s="697"/>
      <c r="DD33" s="668">
        <v>4243992</v>
      </c>
      <c r="DE33" s="695"/>
      <c r="DF33" s="695"/>
      <c r="DG33" s="695"/>
      <c r="DH33" s="695"/>
      <c r="DI33" s="695"/>
      <c r="DJ33" s="695"/>
      <c r="DK33" s="696"/>
      <c r="DL33" s="668">
        <v>3344430</v>
      </c>
      <c r="DM33" s="695"/>
      <c r="DN33" s="695"/>
      <c r="DO33" s="695"/>
      <c r="DP33" s="695"/>
      <c r="DQ33" s="695"/>
      <c r="DR33" s="695"/>
      <c r="DS33" s="695"/>
      <c r="DT33" s="695"/>
      <c r="DU33" s="695"/>
      <c r="DV33" s="696"/>
      <c r="DW33" s="664">
        <v>39.299999999999997</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304168</v>
      </c>
      <c r="S34" s="660"/>
      <c r="T34" s="660"/>
      <c r="U34" s="660"/>
      <c r="V34" s="660"/>
      <c r="W34" s="660"/>
      <c r="X34" s="660"/>
      <c r="Y34" s="661"/>
      <c r="Z34" s="662">
        <v>2.4</v>
      </c>
      <c r="AA34" s="662"/>
      <c r="AB34" s="662"/>
      <c r="AC34" s="662"/>
      <c r="AD34" s="663">
        <v>71</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2065910</v>
      </c>
      <c r="CS34" s="660"/>
      <c r="CT34" s="660"/>
      <c r="CU34" s="660"/>
      <c r="CV34" s="660"/>
      <c r="CW34" s="660"/>
      <c r="CX34" s="660"/>
      <c r="CY34" s="661"/>
      <c r="CZ34" s="664">
        <v>17.2</v>
      </c>
      <c r="DA34" s="693"/>
      <c r="DB34" s="693"/>
      <c r="DC34" s="697"/>
      <c r="DD34" s="668">
        <v>1776114</v>
      </c>
      <c r="DE34" s="660"/>
      <c r="DF34" s="660"/>
      <c r="DG34" s="660"/>
      <c r="DH34" s="660"/>
      <c r="DI34" s="660"/>
      <c r="DJ34" s="660"/>
      <c r="DK34" s="661"/>
      <c r="DL34" s="668">
        <v>1571656</v>
      </c>
      <c r="DM34" s="660"/>
      <c r="DN34" s="660"/>
      <c r="DO34" s="660"/>
      <c r="DP34" s="660"/>
      <c r="DQ34" s="660"/>
      <c r="DR34" s="660"/>
      <c r="DS34" s="660"/>
      <c r="DT34" s="660"/>
      <c r="DU34" s="660"/>
      <c r="DV34" s="661"/>
      <c r="DW34" s="664">
        <v>18.5</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516000</v>
      </c>
      <c r="S35" s="660"/>
      <c r="T35" s="660"/>
      <c r="U35" s="660"/>
      <c r="V35" s="660"/>
      <c r="W35" s="660"/>
      <c r="X35" s="660"/>
      <c r="Y35" s="661"/>
      <c r="Z35" s="662">
        <v>4.0999999999999996</v>
      </c>
      <c r="AA35" s="662"/>
      <c r="AB35" s="662"/>
      <c r="AC35" s="662"/>
      <c r="AD35" s="663" t="s">
        <v>172</v>
      </c>
      <c r="AE35" s="663"/>
      <c r="AF35" s="663"/>
      <c r="AG35" s="663"/>
      <c r="AH35" s="663"/>
      <c r="AI35" s="663"/>
      <c r="AJ35" s="663"/>
      <c r="AK35" s="663"/>
      <c r="AL35" s="664" t="s">
        <v>172</v>
      </c>
      <c r="AM35" s="665"/>
      <c r="AN35" s="665"/>
      <c r="AO35" s="666"/>
      <c r="AP35" s="214"/>
      <c r="AQ35" s="732" t="s">
        <v>321</v>
      </c>
      <c r="AR35" s="733"/>
      <c r="AS35" s="733"/>
      <c r="AT35" s="733"/>
      <c r="AU35" s="733"/>
      <c r="AV35" s="733"/>
      <c r="AW35" s="733"/>
      <c r="AX35" s="733"/>
      <c r="AY35" s="734"/>
      <c r="AZ35" s="648">
        <v>1723571</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102105</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76117</v>
      </c>
      <c r="CS35" s="695"/>
      <c r="CT35" s="695"/>
      <c r="CU35" s="695"/>
      <c r="CV35" s="695"/>
      <c r="CW35" s="695"/>
      <c r="CX35" s="695"/>
      <c r="CY35" s="696"/>
      <c r="CZ35" s="664">
        <v>0.6</v>
      </c>
      <c r="DA35" s="693"/>
      <c r="DB35" s="693"/>
      <c r="DC35" s="697"/>
      <c r="DD35" s="668">
        <v>67457</v>
      </c>
      <c r="DE35" s="695"/>
      <c r="DF35" s="695"/>
      <c r="DG35" s="695"/>
      <c r="DH35" s="695"/>
      <c r="DI35" s="695"/>
      <c r="DJ35" s="695"/>
      <c r="DK35" s="696"/>
      <c r="DL35" s="668">
        <v>49566</v>
      </c>
      <c r="DM35" s="695"/>
      <c r="DN35" s="695"/>
      <c r="DO35" s="695"/>
      <c r="DP35" s="695"/>
      <c r="DQ35" s="695"/>
      <c r="DR35" s="695"/>
      <c r="DS35" s="695"/>
      <c r="DT35" s="695"/>
      <c r="DU35" s="695"/>
      <c r="DV35" s="696"/>
      <c r="DW35" s="664">
        <v>0.6</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233</v>
      </c>
      <c r="S36" s="660"/>
      <c r="T36" s="660"/>
      <c r="U36" s="660"/>
      <c r="V36" s="660"/>
      <c r="W36" s="660"/>
      <c r="X36" s="660"/>
      <c r="Y36" s="661"/>
      <c r="Z36" s="662" t="s">
        <v>233</v>
      </c>
      <c r="AA36" s="662"/>
      <c r="AB36" s="662"/>
      <c r="AC36" s="662"/>
      <c r="AD36" s="663" t="s">
        <v>233</v>
      </c>
      <c r="AE36" s="663"/>
      <c r="AF36" s="663"/>
      <c r="AG36" s="663"/>
      <c r="AH36" s="663"/>
      <c r="AI36" s="663"/>
      <c r="AJ36" s="663"/>
      <c r="AK36" s="663"/>
      <c r="AL36" s="664" t="s">
        <v>172</v>
      </c>
      <c r="AM36" s="665"/>
      <c r="AN36" s="665"/>
      <c r="AO36" s="666"/>
      <c r="AQ36" s="736" t="s">
        <v>325</v>
      </c>
      <c r="AR36" s="737"/>
      <c r="AS36" s="737"/>
      <c r="AT36" s="737"/>
      <c r="AU36" s="737"/>
      <c r="AV36" s="737"/>
      <c r="AW36" s="737"/>
      <c r="AX36" s="737"/>
      <c r="AY36" s="738"/>
      <c r="AZ36" s="659">
        <v>420631</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-154822</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765813</v>
      </c>
      <c r="CS36" s="660"/>
      <c r="CT36" s="660"/>
      <c r="CU36" s="660"/>
      <c r="CV36" s="660"/>
      <c r="CW36" s="660"/>
      <c r="CX36" s="660"/>
      <c r="CY36" s="661"/>
      <c r="CZ36" s="664">
        <v>6.4</v>
      </c>
      <c r="DA36" s="693"/>
      <c r="DB36" s="693"/>
      <c r="DC36" s="697"/>
      <c r="DD36" s="668">
        <v>662768</v>
      </c>
      <c r="DE36" s="660"/>
      <c r="DF36" s="660"/>
      <c r="DG36" s="660"/>
      <c r="DH36" s="660"/>
      <c r="DI36" s="660"/>
      <c r="DJ36" s="660"/>
      <c r="DK36" s="661"/>
      <c r="DL36" s="668">
        <v>614704</v>
      </c>
      <c r="DM36" s="660"/>
      <c r="DN36" s="660"/>
      <c r="DO36" s="660"/>
      <c r="DP36" s="660"/>
      <c r="DQ36" s="660"/>
      <c r="DR36" s="660"/>
      <c r="DS36" s="660"/>
      <c r="DT36" s="660"/>
      <c r="DU36" s="660"/>
      <c r="DV36" s="661"/>
      <c r="DW36" s="664">
        <v>7.2</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v>76500</v>
      </c>
      <c r="S37" s="660"/>
      <c r="T37" s="660"/>
      <c r="U37" s="660"/>
      <c r="V37" s="660"/>
      <c r="W37" s="660"/>
      <c r="X37" s="660"/>
      <c r="Y37" s="661"/>
      <c r="Z37" s="662">
        <v>0.6</v>
      </c>
      <c r="AA37" s="662"/>
      <c r="AB37" s="662"/>
      <c r="AC37" s="662"/>
      <c r="AD37" s="663" t="s">
        <v>172</v>
      </c>
      <c r="AE37" s="663"/>
      <c r="AF37" s="663"/>
      <c r="AG37" s="663"/>
      <c r="AH37" s="663"/>
      <c r="AI37" s="663"/>
      <c r="AJ37" s="663"/>
      <c r="AK37" s="663"/>
      <c r="AL37" s="664" t="s">
        <v>172</v>
      </c>
      <c r="AM37" s="665"/>
      <c r="AN37" s="665"/>
      <c r="AO37" s="666"/>
      <c r="AQ37" s="736" t="s">
        <v>329</v>
      </c>
      <c r="AR37" s="737"/>
      <c r="AS37" s="737"/>
      <c r="AT37" s="737"/>
      <c r="AU37" s="737"/>
      <c r="AV37" s="737"/>
      <c r="AW37" s="737"/>
      <c r="AX37" s="737"/>
      <c r="AY37" s="738"/>
      <c r="AZ37" s="659">
        <v>430</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6928</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71531</v>
      </c>
      <c r="CS37" s="695"/>
      <c r="CT37" s="695"/>
      <c r="CU37" s="695"/>
      <c r="CV37" s="695"/>
      <c r="CW37" s="695"/>
      <c r="CX37" s="695"/>
      <c r="CY37" s="696"/>
      <c r="CZ37" s="664">
        <v>0.6</v>
      </c>
      <c r="DA37" s="693"/>
      <c r="DB37" s="693"/>
      <c r="DC37" s="697"/>
      <c r="DD37" s="668">
        <v>70103</v>
      </c>
      <c r="DE37" s="695"/>
      <c r="DF37" s="695"/>
      <c r="DG37" s="695"/>
      <c r="DH37" s="695"/>
      <c r="DI37" s="695"/>
      <c r="DJ37" s="695"/>
      <c r="DK37" s="696"/>
      <c r="DL37" s="668">
        <v>65962</v>
      </c>
      <c r="DM37" s="695"/>
      <c r="DN37" s="695"/>
      <c r="DO37" s="695"/>
      <c r="DP37" s="695"/>
      <c r="DQ37" s="695"/>
      <c r="DR37" s="695"/>
      <c r="DS37" s="695"/>
      <c r="DT37" s="695"/>
      <c r="DU37" s="695"/>
      <c r="DV37" s="696"/>
      <c r="DW37" s="664">
        <v>0.8</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12696005</v>
      </c>
      <c r="S38" s="740"/>
      <c r="T38" s="740"/>
      <c r="U38" s="740"/>
      <c r="V38" s="740"/>
      <c r="W38" s="740"/>
      <c r="X38" s="740"/>
      <c r="Y38" s="741"/>
      <c r="Z38" s="742">
        <v>100</v>
      </c>
      <c r="AA38" s="742"/>
      <c r="AB38" s="742"/>
      <c r="AC38" s="742"/>
      <c r="AD38" s="743">
        <v>8433483</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172</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11667</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1723141</v>
      </c>
      <c r="CS38" s="660"/>
      <c r="CT38" s="660"/>
      <c r="CU38" s="660"/>
      <c r="CV38" s="660"/>
      <c r="CW38" s="660"/>
      <c r="CX38" s="660"/>
      <c r="CY38" s="661"/>
      <c r="CZ38" s="664">
        <v>14.3</v>
      </c>
      <c r="DA38" s="693"/>
      <c r="DB38" s="693"/>
      <c r="DC38" s="697"/>
      <c r="DD38" s="668">
        <v>1511723</v>
      </c>
      <c r="DE38" s="660"/>
      <c r="DF38" s="660"/>
      <c r="DG38" s="660"/>
      <c r="DH38" s="660"/>
      <c r="DI38" s="660"/>
      <c r="DJ38" s="660"/>
      <c r="DK38" s="661"/>
      <c r="DL38" s="668">
        <v>1108504</v>
      </c>
      <c r="DM38" s="660"/>
      <c r="DN38" s="660"/>
      <c r="DO38" s="660"/>
      <c r="DP38" s="660"/>
      <c r="DQ38" s="660"/>
      <c r="DR38" s="660"/>
      <c r="DS38" s="660"/>
      <c r="DT38" s="660"/>
      <c r="DU38" s="660"/>
      <c r="DV38" s="661"/>
      <c r="DW38" s="664">
        <v>13</v>
      </c>
      <c r="DX38" s="693"/>
      <c r="DY38" s="693"/>
      <c r="DZ38" s="693"/>
      <c r="EA38" s="693"/>
      <c r="EB38" s="693"/>
      <c r="EC38" s="694"/>
    </row>
    <row r="39" spans="2:133" ht="11.25" customHeight="1" x14ac:dyDescent="0.15">
      <c r="AQ39" s="736" t="s">
        <v>336</v>
      </c>
      <c r="AR39" s="737"/>
      <c r="AS39" s="737"/>
      <c r="AT39" s="737"/>
      <c r="AU39" s="737"/>
      <c r="AV39" s="737"/>
      <c r="AW39" s="737"/>
      <c r="AX39" s="737"/>
      <c r="AY39" s="738"/>
      <c r="AZ39" s="659" t="s">
        <v>172</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96</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227821</v>
      </c>
      <c r="CS39" s="695"/>
      <c r="CT39" s="695"/>
      <c r="CU39" s="695"/>
      <c r="CV39" s="695"/>
      <c r="CW39" s="695"/>
      <c r="CX39" s="695"/>
      <c r="CY39" s="696"/>
      <c r="CZ39" s="664">
        <v>1.9</v>
      </c>
      <c r="DA39" s="693"/>
      <c r="DB39" s="693"/>
      <c r="DC39" s="697"/>
      <c r="DD39" s="668">
        <v>225930</v>
      </c>
      <c r="DE39" s="695"/>
      <c r="DF39" s="695"/>
      <c r="DG39" s="695"/>
      <c r="DH39" s="695"/>
      <c r="DI39" s="695"/>
      <c r="DJ39" s="695"/>
      <c r="DK39" s="696"/>
      <c r="DL39" s="668" t="s">
        <v>172</v>
      </c>
      <c r="DM39" s="695"/>
      <c r="DN39" s="695"/>
      <c r="DO39" s="695"/>
      <c r="DP39" s="695"/>
      <c r="DQ39" s="695"/>
      <c r="DR39" s="695"/>
      <c r="DS39" s="695"/>
      <c r="DT39" s="695"/>
      <c r="DU39" s="695"/>
      <c r="DV39" s="696"/>
      <c r="DW39" s="664" t="s">
        <v>233</v>
      </c>
      <c r="DX39" s="693"/>
      <c r="DY39" s="693"/>
      <c r="DZ39" s="693"/>
      <c r="EA39" s="693"/>
      <c r="EB39" s="693"/>
      <c r="EC39" s="694"/>
    </row>
    <row r="40" spans="2:133" ht="11.25" customHeight="1" x14ac:dyDescent="0.15">
      <c r="AQ40" s="736" t="s">
        <v>340</v>
      </c>
      <c r="AR40" s="737"/>
      <c r="AS40" s="737"/>
      <c r="AT40" s="737"/>
      <c r="AU40" s="737"/>
      <c r="AV40" s="737"/>
      <c r="AW40" s="737"/>
      <c r="AX40" s="737"/>
      <c r="AY40" s="738"/>
      <c r="AZ40" s="659">
        <v>541155</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97</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190500</v>
      </c>
      <c r="CS40" s="660"/>
      <c r="CT40" s="660"/>
      <c r="CU40" s="660"/>
      <c r="CV40" s="660"/>
      <c r="CW40" s="660"/>
      <c r="CX40" s="660"/>
      <c r="CY40" s="661"/>
      <c r="CZ40" s="664">
        <v>1.6</v>
      </c>
      <c r="DA40" s="693"/>
      <c r="DB40" s="693"/>
      <c r="DC40" s="697"/>
      <c r="DD40" s="668" t="s">
        <v>172</v>
      </c>
      <c r="DE40" s="660"/>
      <c r="DF40" s="660"/>
      <c r="DG40" s="660"/>
      <c r="DH40" s="660"/>
      <c r="DI40" s="660"/>
      <c r="DJ40" s="660"/>
      <c r="DK40" s="661"/>
      <c r="DL40" s="668" t="s">
        <v>131</v>
      </c>
      <c r="DM40" s="660"/>
      <c r="DN40" s="660"/>
      <c r="DO40" s="660"/>
      <c r="DP40" s="660"/>
      <c r="DQ40" s="660"/>
      <c r="DR40" s="660"/>
      <c r="DS40" s="660"/>
      <c r="DT40" s="660"/>
      <c r="DU40" s="660"/>
      <c r="DV40" s="661"/>
      <c r="DW40" s="664" t="s">
        <v>233</v>
      </c>
      <c r="DX40" s="693"/>
      <c r="DY40" s="693"/>
      <c r="DZ40" s="693"/>
      <c r="EA40" s="693"/>
      <c r="EB40" s="693"/>
      <c r="EC40" s="694"/>
    </row>
    <row r="41" spans="2:133" ht="11.25" customHeight="1" x14ac:dyDescent="0.15">
      <c r="AQ41" s="746" t="s">
        <v>343</v>
      </c>
      <c r="AR41" s="747"/>
      <c r="AS41" s="747"/>
      <c r="AT41" s="747"/>
      <c r="AU41" s="747"/>
      <c r="AV41" s="747"/>
      <c r="AW41" s="747"/>
      <c r="AX41" s="747"/>
      <c r="AY41" s="748"/>
      <c r="AZ41" s="739">
        <v>761355</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303</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172</v>
      </c>
      <c r="CS41" s="695"/>
      <c r="CT41" s="695"/>
      <c r="CU41" s="695"/>
      <c r="CV41" s="695"/>
      <c r="CW41" s="695"/>
      <c r="CX41" s="695"/>
      <c r="CY41" s="696"/>
      <c r="CZ41" s="664" t="s">
        <v>172</v>
      </c>
      <c r="DA41" s="693"/>
      <c r="DB41" s="693"/>
      <c r="DC41" s="697"/>
      <c r="DD41" s="668" t="s">
        <v>172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814323</v>
      </c>
      <c r="CS42" s="660"/>
      <c r="CT42" s="660"/>
      <c r="CU42" s="660"/>
      <c r="CV42" s="660"/>
      <c r="CW42" s="660"/>
      <c r="CX42" s="660"/>
      <c r="CY42" s="661"/>
      <c r="CZ42" s="664">
        <v>6.8</v>
      </c>
      <c r="DA42" s="665"/>
      <c r="DB42" s="665"/>
      <c r="DC42" s="760"/>
      <c r="DD42" s="668">
        <v>285331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30799</v>
      </c>
      <c r="CS43" s="695"/>
      <c r="CT43" s="695"/>
      <c r="CU43" s="695"/>
      <c r="CV43" s="695"/>
      <c r="CW43" s="695"/>
      <c r="CX43" s="695"/>
      <c r="CY43" s="696"/>
      <c r="CZ43" s="664">
        <v>0.3</v>
      </c>
      <c r="DA43" s="693"/>
      <c r="DB43" s="693"/>
      <c r="DC43" s="697"/>
      <c r="DD43" s="668">
        <v>30799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800149</v>
      </c>
      <c r="CS44" s="660"/>
      <c r="CT44" s="660"/>
      <c r="CU44" s="660"/>
      <c r="CV44" s="660"/>
      <c r="CW44" s="660"/>
      <c r="CX44" s="660"/>
      <c r="CY44" s="661"/>
      <c r="CZ44" s="664">
        <v>6.7</v>
      </c>
      <c r="DA44" s="665"/>
      <c r="DB44" s="665"/>
      <c r="DC44" s="760"/>
      <c r="DD44" s="668">
        <v>271157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82968</v>
      </c>
      <c r="CS45" s="695"/>
      <c r="CT45" s="695"/>
      <c r="CU45" s="695"/>
      <c r="CV45" s="695"/>
      <c r="CW45" s="695"/>
      <c r="CX45" s="695"/>
      <c r="CY45" s="696"/>
      <c r="CZ45" s="664">
        <v>0.7</v>
      </c>
      <c r="DA45" s="693"/>
      <c r="DB45" s="693"/>
      <c r="DC45" s="697"/>
      <c r="DD45" s="668">
        <v>15421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707894</v>
      </c>
      <c r="CS46" s="660"/>
      <c r="CT46" s="660"/>
      <c r="CU46" s="660"/>
      <c r="CV46" s="660"/>
      <c r="CW46" s="660"/>
      <c r="CX46" s="660"/>
      <c r="CY46" s="661"/>
      <c r="CZ46" s="664">
        <v>5.9</v>
      </c>
      <c r="DA46" s="665"/>
      <c r="DB46" s="665"/>
      <c r="DC46" s="760"/>
      <c r="DD46" s="668">
        <v>246449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14174</v>
      </c>
      <c r="CS47" s="695"/>
      <c r="CT47" s="695"/>
      <c r="CU47" s="695"/>
      <c r="CV47" s="695"/>
      <c r="CW47" s="695"/>
      <c r="CX47" s="695"/>
      <c r="CY47" s="696"/>
      <c r="CZ47" s="664">
        <v>0.1</v>
      </c>
      <c r="DA47" s="693"/>
      <c r="DB47" s="693"/>
      <c r="DC47" s="697"/>
      <c r="DD47" s="668">
        <v>14174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172</v>
      </c>
      <c r="CS48" s="660"/>
      <c r="CT48" s="660"/>
      <c r="CU48" s="660"/>
      <c r="CV48" s="660"/>
      <c r="CW48" s="660"/>
      <c r="CX48" s="660"/>
      <c r="CY48" s="661"/>
      <c r="CZ48" s="664" t="s">
        <v>233</v>
      </c>
      <c r="DA48" s="665"/>
      <c r="DB48" s="665"/>
      <c r="DC48" s="760"/>
      <c r="DD48" s="668" t="s">
        <v>131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12024693</v>
      </c>
      <c r="CS49" s="729"/>
      <c r="CT49" s="729"/>
      <c r="CU49" s="729"/>
      <c r="CV49" s="729"/>
      <c r="CW49" s="729"/>
      <c r="CX49" s="729"/>
      <c r="CY49" s="761"/>
      <c r="CZ49" s="744">
        <v>100</v>
      </c>
      <c r="DA49" s="762"/>
      <c r="DB49" s="762"/>
      <c r="DC49" s="763"/>
      <c r="DD49" s="764">
        <v>8997754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3bhs4Bv8c3Qe3SQMe9of8VL4WQX15tgI1bxJjQD6Ho614YUdm9RB+6B1GSK8lnKRHhn/3FOT7ElA2b7oJAYrkw==" saltValue="2+Y3MVS353K/8E3Ma0ShV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12694</v>
      </c>
      <c r="R7" s="795"/>
      <c r="S7" s="795"/>
      <c r="T7" s="795"/>
      <c r="U7" s="795"/>
      <c r="V7" s="795">
        <v>12023</v>
      </c>
      <c r="W7" s="795"/>
      <c r="X7" s="795"/>
      <c r="Y7" s="795"/>
      <c r="Z7" s="795"/>
      <c r="AA7" s="795">
        <v>671</v>
      </c>
      <c r="AB7" s="795"/>
      <c r="AC7" s="795"/>
      <c r="AD7" s="795"/>
      <c r="AE7" s="796"/>
      <c r="AF7" s="797">
        <v>656</v>
      </c>
      <c r="AG7" s="798"/>
      <c r="AH7" s="798"/>
      <c r="AI7" s="798"/>
      <c r="AJ7" s="799"/>
      <c r="AK7" s="834">
        <v>112</v>
      </c>
      <c r="AL7" s="835"/>
      <c r="AM7" s="835"/>
      <c r="AN7" s="835"/>
      <c r="AO7" s="835"/>
      <c r="AP7" s="835">
        <v>6867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570</v>
      </c>
      <c r="BS7" s="838" t="s">
        <v>569</v>
      </c>
      <c r="BT7" s="839"/>
      <c r="BU7" s="839"/>
      <c r="BV7" s="839"/>
      <c r="BW7" s="839"/>
      <c r="BX7" s="839"/>
      <c r="BY7" s="839"/>
      <c r="BZ7" s="839"/>
      <c r="CA7" s="839"/>
      <c r="CB7" s="839"/>
      <c r="CC7" s="839"/>
      <c r="CD7" s="839"/>
      <c r="CE7" s="839"/>
      <c r="CF7" s="839"/>
      <c r="CG7" s="840"/>
      <c r="CH7" s="831">
        <v>0</v>
      </c>
      <c r="CI7" s="832"/>
      <c r="CJ7" s="832"/>
      <c r="CK7" s="832"/>
      <c r="CL7" s="833"/>
      <c r="CM7" s="831">
        <v>425</v>
      </c>
      <c r="CN7" s="832"/>
      <c r="CO7" s="832"/>
      <c r="CP7" s="832"/>
      <c r="CQ7" s="833"/>
      <c r="CR7" s="831">
        <v>1</v>
      </c>
      <c r="CS7" s="832"/>
      <c r="CT7" s="832"/>
      <c r="CU7" s="832"/>
      <c r="CV7" s="833"/>
      <c r="CW7" s="831">
        <v>0</v>
      </c>
      <c r="CX7" s="832"/>
      <c r="CY7" s="832"/>
      <c r="CZ7" s="832"/>
      <c r="DA7" s="833"/>
      <c r="DB7" s="831" t="s">
        <v>571</v>
      </c>
      <c r="DC7" s="832"/>
      <c r="DD7" s="832"/>
      <c r="DE7" s="832"/>
      <c r="DF7" s="833"/>
      <c r="DG7" s="831">
        <v>32</v>
      </c>
      <c r="DH7" s="832"/>
      <c r="DI7" s="832"/>
      <c r="DJ7" s="832"/>
      <c r="DK7" s="833"/>
      <c r="DL7" s="831" t="s">
        <v>571</v>
      </c>
      <c r="DM7" s="832"/>
      <c r="DN7" s="832"/>
      <c r="DO7" s="832"/>
      <c r="DP7" s="833"/>
      <c r="DQ7" s="831" t="s">
        <v>571</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381</v>
      </c>
      <c r="B23" s="850" t="s">
        <v>382</v>
      </c>
      <c r="C23" s="851"/>
      <c r="D23" s="851"/>
      <c r="E23" s="851"/>
      <c r="F23" s="851"/>
      <c r="G23" s="851"/>
      <c r="H23" s="851"/>
      <c r="I23" s="851"/>
      <c r="J23" s="851"/>
      <c r="K23" s="851"/>
      <c r="L23" s="851"/>
      <c r="M23" s="851"/>
      <c r="N23" s="851"/>
      <c r="O23" s="851"/>
      <c r="P23" s="852"/>
      <c r="Q23" s="853">
        <v>12718</v>
      </c>
      <c r="R23" s="854"/>
      <c r="S23" s="854"/>
      <c r="T23" s="854"/>
      <c r="U23" s="854"/>
      <c r="V23" s="854">
        <v>12047</v>
      </c>
      <c r="W23" s="854"/>
      <c r="X23" s="854"/>
      <c r="Y23" s="854"/>
      <c r="Z23" s="854"/>
      <c r="AA23" s="854">
        <v>671</v>
      </c>
      <c r="AB23" s="854"/>
      <c r="AC23" s="854"/>
      <c r="AD23" s="854"/>
      <c r="AE23" s="855"/>
      <c r="AF23" s="856">
        <v>656</v>
      </c>
      <c r="AG23" s="854"/>
      <c r="AH23" s="854"/>
      <c r="AI23" s="854"/>
      <c r="AJ23" s="857"/>
      <c r="AK23" s="858"/>
      <c r="AL23" s="859"/>
      <c r="AM23" s="859"/>
      <c r="AN23" s="859"/>
      <c r="AO23" s="859"/>
      <c r="AP23" s="854">
        <v>6867</v>
      </c>
      <c r="AQ23" s="854"/>
      <c r="AR23" s="854"/>
      <c r="AS23" s="854"/>
      <c r="AT23" s="854"/>
      <c r="AU23" s="860"/>
      <c r="AV23" s="860"/>
      <c r="AW23" s="860"/>
      <c r="AX23" s="860"/>
      <c r="AY23" s="861"/>
      <c r="AZ23" s="869" t="s">
        <v>172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393</v>
      </c>
      <c r="C28" s="792"/>
      <c r="D28" s="792"/>
      <c r="E28" s="792"/>
      <c r="F28" s="792"/>
      <c r="G28" s="792"/>
      <c r="H28" s="792"/>
      <c r="I28" s="792"/>
      <c r="J28" s="792"/>
      <c r="K28" s="792"/>
      <c r="L28" s="792"/>
      <c r="M28" s="792"/>
      <c r="N28" s="792"/>
      <c r="O28" s="792"/>
      <c r="P28" s="793"/>
      <c r="Q28" s="882">
        <v>6047</v>
      </c>
      <c r="R28" s="883"/>
      <c r="S28" s="883"/>
      <c r="T28" s="883"/>
      <c r="U28" s="883"/>
      <c r="V28" s="883">
        <v>5945</v>
      </c>
      <c r="W28" s="883"/>
      <c r="X28" s="883"/>
      <c r="Y28" s="883"/>
      <c r="Z28" s="883"/>
      <c r="AA28" s="883">
        <v>102</v>
      </c>
      <c r="AB28" s="883"/>
      <c r="AC28" s="883"/>
      <c r="AD28" s="883"/>
      <c r="AE28" s="884"/>
      <c r="AF28" s="885">
        <v>102</v>
      </c>
      <c r="AG28" s="883"/>
      <c r="AH28" s="883"/>
      <c r="AI28" s="883"/>
      <c r="AJ28" s="886"/>
      <c r="AK28" s="887">
        <v>540</v>
      </c>
      <c r="AL28" s="878"/>
      <c r="AM28" s="878"/>
      <c r="AN28" s="878"/>
      <c r="AO28" s="878"/>
      <c r="AP28" s="878" t="s">
        <v>563</v>
      </c>
      <c r="AQ28" s="878"/>
      <c r="AR28" s="878"/>
      <c r="AS28" s="878"/>
      <c r="AT28" s="878"/>
      <c r="AU28" s="878" t="s">
        <v>563</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394</v>
      </c>
      <c r="C29" s="816"/>
      <c r="D29" s="816"/>
      <c r="E29" s="816"/>
      <c r="F29" s="816"/>
      <c r="G29" s="816"/>
      <c r="H29" s="816"/>
      <c r="I29" s="816"/>
      <c r="J29" s="816"/>
      <c r="K29" s="816"/>
      <c r="L29" s="816"/>
      <c r="M29" s="816"/>
      <c r="N29" s="816"/>
      <c r="O29" s="816"/>
      <c r="P29" s="817"/>
      <c r="Q29" s="818">
        <v>2815</v>
      </c>
      <c r="R29" s="819"/>
      <c r="S29" s="819"/>
      <c r="T29" s="819"/>
      <c r="U29" s="819"/>
      <c r="V29" s="819">
        <v>2697</v>
      </c>
      <c r="W29" s="819"/>
      <c r="X29" s="819"/>
      <c r="Y29" s="819"/>
      <c r="Z29" s="819"/>
      <c r="AA29" s="819">
        <v>118</v>
      </c>
      <c r="AB29" s="819"/>
      <c r="AC29" s="819"/>
      <c r="AD29" s="819"/>
      <c r="AE29" s="820"/>
      <c r="AF29" s="821">
        <v>118</v>
      </c>
      <c r="AG29" s="822"/>
      <c r="AH29" s="822"/>
      <c r="AI29" s="822"/>
      <c r="AJ29" s="823"/>
      <c r="AK29" s="890">
        <v>400</v>
      </c>
      <c r="AL29" s="891"/>
      <c r="AM29" s="891"/>
      <c r="AN29" s="891"/>
      <c r="AO29" s="891"/>
      <c r="AP29" s="891" t="s">
        <v>563</v>
      </c>
      <c r="AQ29" s="891"/>
      <c r="AR29" s="891"/>
      <c r="AS29" s="891"/>
      <c r="AT29" s="891"/>
      <c r="AU29" s="891" t="s">
        <v>563</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395</v>
      </c>
      <c r="C30" s="816"/>
      <c r="D30" s="816"/>
      <c r="E30" s="816"/>
      <c r="F30" s="816"/>
      <c r="G30" s="816"/>
      <c r="H30" s="816"/>
      <c r="I30" s="816"/>
      <c r="J30" s="816"/>
      <c r="K30" s="816"/>
      <c r="L30" s="816"/>
      <c r="M30" s="816"/>
      <c r="N30" s="816"/>
      <c r="O30" s="816"/>
      <c r="P30" s="817"/>
      <c r="Q30" s="818">
        <v>439</v>
      </c>
      <c r="R30" s="819"/>
      <c r="S30" s="819"/>
      <c r="T30" s="819"/>
      <c r="U30" s="819"/>
      <c r="V30" s="819">
        <v>415</v>
      </c>
      <c r="W30" s="819"/>
      <c r="X30" s="819"/>
      <c r="Y30" s="819"/>
      <c r="Z30" s="819"/>
      <c r="AA30" s="819">
        <v>24</v>
      </c>
      <c r="AB30" s="819"/>
      <c r="AC30" s="819"/>
      <c r="AD30" s="819"/>
      <c r="AE30" s="820"/>
      <c r="AF30" s="821">
        <v>24</v>
      </c>
      <c r="AG30" s="822"/>
      <c r="AH30" s="822"/>
      <c r="AI30" s="822"/>
      <c r="AJ30" s="823"/>
      <c r="AK30" s="890">
        <v>73</v>
      </c>
      <c r="AL30" s="891"/>
      <c r="AM30" s="891"/>
      <c r="AN30" s="891"/>
      <c r="AO30" s="891"/>
      <c r="AP30" s="891" t="s">
        <v>563</v>
      </c>
      <c r="AQ30" s="891"/>
      <c r="AR30" s="891"/>
      <c r="AS30" s="891"/>
      <c r="AT30" s="891"/>
      <c r="AU30" s="891" t="s">
        <v>563</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396</v>
      </c>
      <c r="C31" s="816"/>
      <c r="D31" s="816"/>
      <c r="E31" s="816"/>
      <c r="F31" s="816"/>
      <c r="G31" s="816"/>
      <c r="H31" s="816"/>
      <c r="I31" s="816"/>
      <c r="J31" s="816"/>
      <c r="K31" s="816"/>
      <c r="L31" s="816"/>
      <c r="M31" s="816"/>
      <c r="N31" s="816"/>
      <c r="O31" s="816"/>
      <c r="P31" s="817"/>
      <c r="Q31" s="818">
        <v>553</v>
      </c>
      <c r="R31" s="819"/>
      <c r="S31" s="819"/>
      <c r="T31" s="819"/>
      <c r="U31" s="819"/>
      <c r="V31" s="819">
        <v>503</v>
      </c>
      <c r="W31" s="819"/>
      <c r="X31" s="819"/>
      <c r="Y31" s="819"/>
      <c r="Z31" s="819"/>
      <c r="AA31" s="819">
        <v>50</v>
      </c>
      <c r="AB31" s="819"/>
      <c r="AC31" s="819"/>
      <c r="AD31" s="819"/>
      <c r="AE31" s="820"/>
      <c r="AF31" s="821">
        <v>298</v>
      </c>
      <c r="AG31" s="822"/>
      <c r="AH31" s="822"/>
      <c r="AI31" s="822"/>
      <c r="AJ31" s="823"/>
      <c r="AK31" s="890" t="s">
        <v>563</v>
      </c>
      <c r="AL31" s="891"/>
      <c r="AM31" s="891"/>
      <c r="AN31" s="891"/>
      <c r="AO31" s="891"/>
      <c r="AP31" s="891">
        <v>1698</v>
      </c>
      <c r="AQ31" s="891"/>
      <c r="AR31" s="891"/>
      <c r="AS31" s="891"/>
      <c r="AT31" s="891"/>
      <c r="AU31" s="891" t="s">
        <v>563</v>
      </c>
      <c r="AV31" s="891"/>
      <c r="AW31" s="891"/>
      <c r="AX31" s="891"/>
      <c r="AY31" s="891"/>
      <c r="AZ31" s="892" t="s">
        <v>563</v>
      </c>
      <c r="BA31" s="892"/>
      <c r="BB31" s="892"/>
      <c r="BC31" s="892"/>
      <c r="BD31" s="892"/>
      <c r="BE31" s="888" t="s">
        <v>397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398</v>
      </c>
      <c r="C32" s="816"/>
      <c r="D32" s="816"/>
      <c r="E32" s="816"/>
      <c r="F32" s="816"/>
      <c r="G32" s="816"/>
      <c r="H32" s="816"/>
      <c r="I32" s="816"/>
      <c r="J32" s="816"/>
      <c r="K32" s="816"/>
      <c r="L32" s="816"/>
      <c r="M32" s="816"/>
      <c r="N32" s="816"/>
      <c r="O32" s="816"/>
      <c r="P32" s="817"/>
      <c r="Q32" s="818">
        <v>1327</v>
      </c>
      <c r="R32" s="819"/>
      <c r="S32" s="819"/>
      <c r="T32" s="819"/>
      <c r="U32" s="819"/>
      <c r="V32" s="819">
        <v>1277</v>
      </c>
      <c r="W32" s="819"/>
      <c r="X32" s="819"/>
      <c r="Y32" s="819"/>
      <c r="Z32" s="819"/>
      <c r="AA32" s="819">
        <v>49</v>
      </c>
      <c r="AB32" s="819"/>
      <c r="AC32" s="819"/>
      <c r="AD32" s="819"/>
      <c r="AE32" s="820"/>
      <c r="AF32" s="821">
        <v>49</v>
      </c>
      <c r="AG32" s="822"/>
      <c r="AH32" s="822"/>
      <c r="AI32" s="822"/>
      <c r="AJ32" s="823"/>
      <c r="AK32" s="890">
        <v>421</v>
      </c>
      <c r="AL32" s="891"/>
      <c r="AM32" s="891"/>
      <c r="AN32" s="891"/>
      <c r="AO32" s="891"/>
      <c r="AP32" s="891">
        <v>8223</v>
      </c>
      <c r="AQ32" s="891"/>
      <c r="AR32" s="891"/>
      <c r="AS32" s="891"/>
      <c r="AT32" s="891"/>
      <c r="AU32" s="891">
        <v>4613</v>
      </c>
      <c r="AV32" s="891"/>
      <c r="AW32" s="891"/>
      <c r="AX32" s="891"/>
      <c r="AY32" s="891"/>
      <c r="AZ32" s="892" t="s">
        <v>563</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381</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591</v>
      </c>
      <c r="AG63" s="902"/>
      <c r="AH63" s="902"/>
      <c r="AI63" s="902"/>
      <c r="AJ63" s="903"/>
      <c r="AK63" s="904"/>
      <c r="AL63" s="899"/>
      <c r="AM63" s="899"/>
      <c r="AN63" s="899"/>
      <c r="AO63" s="899"/>
      <c r="AP63" s="902">
        <v>9921</v>
      </c>
      <c r="AQ63" s="902"/>
      <c r="AR63" s="902"/>
      <c r="AS63" s="902"/>
      <c r="AT63" s="902"/>
      <c r="AU63" s="902">
        <v>4613</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404</v>
      </c>
      <c r="B66" s="801"/>
      <c r="C66" s="801"/>
      <c r="D66" s="801"/>
      <c r="E66" s="801"/>
      <c r="F66" s="801"/>
      <c r="G66" s="801"/>
      <c r="H66" s="801"/>
      <c r="I66" s="801"/>
      <c r="J66" s="801"/>
      <c r="K66" s="801"/>
      <c r="L66" s="801"/>
      <c r="M66" s="801"/>
      <c r="N66" s="801"/>
      <c r="O66" s="801"/>
      <c r="P66" s="802"/>
      <c r="Q66" s="777" t="s">
        <v>385</v>
      </c>
      <c r="R66" s="778"/>
      <c r="S66" s="778"/>
      <c r="T66" s="778"/>
      <c r="U66" s="779"/>
      <c r="V66" s="777" t="s">
        <v>405</v>
      </c>
      <c r="W66" s="778"/>
      <c r="X66" s="778"/>
      <c r="Y66" s="778"/>
      <c r="Z66" s="779"/>
      <c r="AA66" s="777" t="s">
        <v>387</v>
      </c>
      <c r="AB66" s="778"/>
      <c r="AC66" s="778"/>
      <c r="AD66" s="778"/>
      <c r="AE66" s="779"/>
      <c r="AF66" s="912" t="s">
        <v>388</v>
      </c>
      <c r="AG66" s="873"/>
      <c r="AH66" s="873"/>
      <c r="AI66" s="873"/>
      <c r="AJ66" s="913"/>
      <c r="AK66" s="777" t="s">
        <v>406</v>
      </c>
      <c r="AL66" s="801"/>
      <c r="AM66" s="801"/>
      <c r="AN66" s="801"/>
      <c r="AO66" s="802"/>
      <c r="AP66" s="777" t="s">
        <v>390</v>
      </c>
      <c r="AQ66" s="778"/>
      <c r="AR66" s="778"/>
      <c r="AS66" s="778"/>
      <c r="AT66" s="779"/>
      <c r="AU66" s="777" t="s">
        <v>407</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564</v>
      </c>
      <c r="C68" s="930"/>
      <c r="D68" s="930"/>
      <c r="E68" s="930"/>
      <c r="F68" s="930"/>
      <c r="G68" s="930"/>
      <c r="H68" s="930"/>
      <c r="I68" s="930"/>
      <c r="J68" s="930"/>
      <c r="K68" s="930"/>
      <c r="L68" s="930"/>
      <c r="M68" s="930"/>
      <c r="N68" s="930"/>
      <c r="O68" s="930"/>
      <c r="P68" s="931"/>
      <c r="Q68" s="932">
        <v>3920</v>
      </c>
      <c r="R68" s="926"/>
      <c r="S68" s="926"/>
      <c r="T68" s="926"/>
      <c r="U68" s="926"/>
      <c r="V68" s="926">
        <v>3740</v>
      </c>
      <c r="W68" s="926"/>
      <c r="X68" s="926"/>
      <c r="Y68" s="926"/>
      <c r="Z68" s="926"/>
      <c r="AA68" s="926">
        <v>180</v>
      </c>
      <c r="AB68" s="926"/>
      <c r="AC68" s="926"/>
      <c r="AD68" s="926"/>
      <c r="AE68" s="926"/>
      <c r="AF68" s="926">
        <v>180</v>
      </c>
      <c r="AG68" s="926"/>
      <c r="AH68" s="926"/>
      <c r="AI68" s="926"/>
      <c r="AJ68" s="926"/>
      <c r="AK68" s="926">
        <v>1</v>
      </c>
      <c r="AL68" s="926"/>
      <c r="AM68" s="926"/>
      <c r="AN68" s="926"/>
      <c r="AO68" s="926"/>
      <c r="AP68" s="926" t="s">
        <v>563</v>
      </c>
      <c r="AQ68" s="926"/>
      <c r="AR68" s="926"/>
      <c r="AS68" s="926"/>
      <c r="AT68" s="926"/>
      <c r="AU68" s="926" t="s">
        <v>563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565</v>
      </c>
      <c r="C69" s="934"/>
      <c r="D69" s="934"/>
      <c r="E69" s="934"/>
      <c r="F69" s="934"/>
      <c r="G69" s="934"/>
      <c r="H69" s="934"/>
      <c r="I69" s="934"/>
      <c r="J69" s="934"/>
      <c r="K69" s="934"/>
      <c r="L69" s="934"/>
      <c r="M69" s="934"/>
      <c r="N69" s="934"/>
      <c r="O69" s="934"/>
      <c r="P69" s="935"/>
      <c r="Q69" s="936">
        <v>3570</v>
      </c>
      <c r="R69" s="891"/>
      <c r="S69" s="891"/>
      <c r="T69" s="891"/>
      <c r="U69" s="891"/>
      <c r="V69" s="891">
        <v>3100</v>
      </c>
      <c r="W69" s="891"/>
      <c r="X69" s="891"/>
      <c r="Y69" s="891"/>
      <c r="Z69" s="891"/>
      <c r="AA69" s="891">
        <v>470</v>
      </c>
      <c r="AB69" s="891"/>
      <c r="AC69" s="891"/>
      <c r="AD69" s="891"/>
      <c r="AE69" s="891"/>
      <c r="AF69" s="891">
        <v>470</v>
      </c>
      <c r="AG69" s="891"/>
      <c r="AH69" s="891"/>
      <c r="AI69" s="891"/>
      <c r="AJ69" s="891"/>
      <c r="AK69" s="891">
        <v>63</v>
      </c>
      <c r="AL69" s="891"/>
      <c r="AM69" s="891"/>
      <c r="AN69" s="891"/>
      <c r="AO69" s="891"/>
      <c r="AP69" s="891" t="s">
        <v>563</v>
      </c>
      <c r="AQ69" s="891"/>
      <c r="AR69" s="891"/>
      <c r="AS69" s="891"/>
      <c r="AT69" s="891"/>
      <c r="AU69" s="891" t="s">
        <v>563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566</v>
      </c>
      <c r="C70" s="934"/>
      <c r="D70" s="934"/>
      <c r="E70" s="934"/>
      <c r="F70" s="934"/>
      <c r="G70" s="934"/>
      <c r="H70" s="934"/>
      <c r="I70" s="934"/>
      <c r="J70" s="934"/>
      <c r="K70" s="934"/>
      <c r="L70" s="934"/>
      <c r="M70" s="934"/>
      <c r="N70" s="934"/>
      <c r="O70" s="934"/>
      <c r="P70" s="935"/>
      <c r="Q70" s="936">
        <v>883572</v>
      </c>
      <c r="R70" s="891"/>
      <c r="S70" s="891"/>
      <c r="T70" s="891"/>
      <c r="U70" s="891"/>
      <c r="V70" s="891">
        <v>863176</v>
      </c>
      <c r="W70" s="891"/>
      <c r="X70" s="891"/>
      <c r="Y70" s="891"/>
      <c r="Z70" s="891"/>
      <c r="AA70" s="891">
        <v>20396</v>
      </c>
      <c r="AB70" s="891"/>
      <c r="AC70" s="891"/>
      <c r="AD70" s="891"/>
      <c r="AE70" s="891"/>
      <c r="AF70" s="891">
        <v>20396</v>
      </c>
      <c r="AG70" s="891"/>
      <c r="AH70" s="891"/>
      <c r="AI70" s="891"/>
      <c r="AJ70" s="891"/>
      <c r="AK70" s="891">
        <v>5429</v>
      </c>
      <c r="AL70" s="891"/>
      <c r="AM70" s="891"/>
      <c r="AN70" s="891"/>
      <c r="AO70" s="891"/>
      <c r="AP70" s="891" t="s">
        <v>563</v>
      </c>
      <c r="AQ70" s="891"/>
      <c r="AR70" s="891"/>
      <c r="AS70" s="891"/>
      <c r="AT70" s="891"/>
      <c r="AU70" s="891" t="s">
        <v>563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567</v>
      </c>
      <c r="C71" s="934"/>
      <c r="D71" s="934"/>
      <c r="E71" s="934"/>
      <c r="F71" s="934"/>
      <c r="G71" s="934"/>
      <c r="H71" s="934"/>
      <c r="I71" s="934"/>
      <c r="J71" s="934"/>
      <c r="K71" s="934"/>
      <c r="L71" s="934"/>
      <c r="M71" s="934"/>
      <c r="N71" s="934"/>
      <c r="O71" s="934"/>
      <c r="P71" s="935"/>
      <c r="Q71" s="936">
        <v>749</v>
      </c>
      <c r="R71" s="891"/>
      <c r="S71" s="891"/>
      <c r="T71" s="891"/>
      <c r="U71" s="891"/>
      <c r="V71" s="891">
        <v>691</v>
      </c>
      <c r="W71" s="891"/>
      <c r="X71" s="891"/>
      <c r="Y71" s="891"/>
      <c r="Z71" s="891"/>
      <c r="AA71" s="891">
        <v>57</v>
      </c>
      <c r="AB71" s="891"/>
      <c r="AC71" s="891"/>
      <c r="AD71" s="891"/>
      <c r="AE71" s="891"/>
      <c r="AF71" s="891">
        <v>57</v>
      </c>
      <c r="AG71" s="891"/>
      <c r="AH71" s="891"/>
      <c r="AI71" s="891"/>
      <c r="AJ71" s="891"/>
      <c r="AK71" s="891">
        <v>57</v>
      </c>
      <c r="AL71" s="891"/>
      <c r="AM71" s="891"/>
      <c r="AN71" s="891"/>
      <c r="AO71" s="891"/>
      <c r="AP71" s="891" t="s">
        <v>563</v>
      </c>
      <c r="AQ71" s="891"/>
      <c r="AR71" s="891"/>
      <c r="AS71" s="891"/>
      <c r="AT71" s="891"/>
      <c r="AU71" s="891" t="s">
        <v>563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568</v>
      </c>
      <c r="C72" s="934"/>
      <c r="D72" s="934"/>
      <c r="E72" s="934"/>
      <c r="F72" s="934"/>
      <c r="G72" s="934"/>
      <c r="H72" s="934"/>
      <c r="I72" s="934"/>
      <c r="J72" s="934"/>
      <c r="K72" s="934"/>
      <c r="L72" s="934"/>
      <c r="M72" s="934"/>
      <c r="N72" s="934"/>
      <c r="O72" s="934"/>
      <c r="P72" s="935"/>
      <c r="Q72" s="936">
        <v>201</v>
      </c>
      <c r="R72" s="891"/>
      <c r="S72" s="891"/>
      <c r="T72" s="891"/>
      <c r="U72" s="891"/>
      <c r="V72" s="891">
        <v>198</v>
      </c>
      <c r="W72" s="891"/>
      <c r="X72" s="891"/>
      <c r="Y72" s="891"/>
      <c r="Z72" s="891"/>
      <c r="AA72" s="891">
        <v>3</v>
      </c>
      <c r="AB72" s="891"/>
      <c r="AC72" s="891"/>
      <c r="AD72" s="891"/>
      <c r="AE72" s="891"/>
      <c r="AF72" s="891">
        <v>1</v>
      </c>
      <c r="AG72" s="891"/>
      <c r="AH72" s="891"/>
      <c r="AI72" s="891"/>
      <c r="AJ72" s="891"/>
      <c r="AK72" s="891" t="s">
        <v>563</v>
      </c>
      <c r="AL72" s="891"/>
      <c r="AM72" s="891"/>
      <c r="AN72" s="891"/>
      <c r="AO72" s="891"/>
      <c r="AP72" s="891" t="s">
        <v>563</v>
      </c>
      <c r="AQ72" s="891"/>
      <c r="AR72" s="891"/>
      <c r="AS72" s="891"/>
      <c r="AT72" s="891"/>
      <c r="AU72" s="891" t="s">
        <v>563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381</v>
      </c>
      <c r="B88" s="850" t="s">
        <v>408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21105</v>
      </c>
      <c r="AG88" s="902"/>
      <c r="AH88" s="902"/>
      <c r="AI88" s="902"/>
      <c r="AJ88" s="902"/>
      <c r="AK88" s="899"/>
      <c r="AL88" s="899"/>
      <c r="AM88" s="899"/>
      <c r="AN88" s="899"/>
      <c r="AO88" s="899"/>
      <c r="AP88" s="902" t="s">
        <v>563</v>
      </c>
      <c r="AQ88" s="902"/>
      <c r="AR88" s="902"/>
      <c r="AS88" s="902"/>
      <c r="AT88" s="902"/>
      <c r="AU88" s="902" t="s">
        <v>563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409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v>
      </c>
      <c r="CS102" s="910"/>
      <c r="CT102" s="910"/>
      <c r="CU102" s="910"/>
      <c r="CV102" s="953"/>
      <c r="CW102" s="952">
        <v>0</v>
      </c>
      <c r="CX102" s="910"/>
      <c r="CY102" s="910"/>
      <c r="CZ102" s="910"/>
      <c r="DA102" s="953"/>
      <c r="DB102" s="952" t="s">
        <v>575</v>
      </c>
      <c r="DC102" s="910"/>
      <c r="DD102" s="910"/>
      <c r="DE102" s="910"/>
      <c r="DF102" s="953"/>
      <c r="DG102" s="952">
        <v>32</v>
      </c>
      <c r="DH102" s="910"/>
      <c r="DI102" s="910"/>
      <c r="DJ102" s="910"/>
      <c r="DK102" s="953"/>
      <c r="DL102" s="952" t="s">
        <v>575</v>
      </c>
      <c r="DM102" s="910"/>
      <c r="DN102" s="910"/>
      <c r="DO102" s="910"/>
      <c r="DP102" s="953"/>
      <c r="DQ102" s="952" t="s">
        <v>575</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417</v>
      </c>
      <c r="AB109" s="955"/>
      <c r="AC109" s="955"/>
      <c r="AD109" s="955"/>
      <c r="AE109" s="956"/>
      <c r="AF109" s="954" t="s">
        <v>300</v>
      </c>
      <c r="AG109" s="955"/>
      <c r="AH109" s="955"/>
      <c r="AI109" s="955"/>
      <c r="AJ109" s="956"/>
      <c r="AK109" s="954" t="s">
        <v>299</v>
      </c>
      <c r="AL109" s="955"/>
      <c r="AM109" s="955"/>
      <c r="AN109" s="955"/>
      <c r="AO109" s="956"/>
      <c r="AP109" s="954" t="s">
        <v>418</v>
      </c>
      <c r="AQ109" s="955"/>
      <c r="AR109" s="955"/>
      <c r="AS109" s="955"/>
      <c r="AT109" s="957"/>
      <c r="AU109" s="974" t="s">
        <v>416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417</v>
      </c>
      <c r="BR109" s="955"/>
      <c r="BS109" s="955"/>
      <c r="BT109" s="955"/>
      <c r="BU109" s="956"/>
      <c r="BV109" s="954" t="s">
        <v>300</v>
      </c>
      <c r="BW109" s="955"/>
      <c r="BX109" s="955"/>
      <c r="BY109" s="955"/>
      <c r="BZ109" s="956"/>
      <c r="CA109" s="954" t="s">
        <v>299</v>
      </c>
      <c r="CB109" s="955"/>
      <c r="CC109" s="955"/>
      <c r="CD109" s="955"/>
      <c r="CE109" s="956"/>
      <c r="CF109" s="975" t="s">
        <v>418</v>
      </c>
      <c r="CG109" s="975"/>
      <c r="CH109" s="975"/>
      <c r="CI109" s="975"/>
      <c r="CJ109" s="975"/>
      <c r="CK109" s="954" t="s">
        <v>419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417</v>
      </c>
      <c r="DH109" s="955"/>
      <c r="DI109" s="955"/>
      <c r="DJ109" s="955"/>
      <c r="DK109" s="956"/>
      <c r="DL109" s="954" t="s">
        <v>300</v>
      </c>
      <c r="DM109" s="955"/>
      <c r="DN109" s="955"/>
      <c r="DO109" s="955"/>
      <c r="DP109" s="956"/>
      <c r="DQ109" s="954" t="s">
        <v>299</v>
      </c>
      <c r="DR109" s="955"/>
      <c r="DS109" s="955"/>
      <c r="DT109" s="955"/>
      <c r="DU109" s="956"/>
      <c r="DV109" s="954" t="s">
        <v>418</v>
      </c>
      <c r="DW109" s="955"/>
      <c r="DX109" s="955"/>
      <c r="DY109" s="955"/>
      <c r="DZ109" s="957"/>
    </row>
    <row r="110" spans="1:131" s="226" customFormat="1" ht="26.25" customHeight="1" x14ac:dyDescent="0.15">
      <c r="A110" s="958" t="s">
        <v>420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608308</v>
      </c>
      <c r="AB110" s="962"/>
      <c r="AC110" s="962"/>
      <c r="AD110" s="962"/>
      <c r="AE110" s="963"/>
      <c r="AF110" s="964">
        <v>607474</v>
      </c>
      <c r="AG110" s="962"/>
      <c r="AH110" s="962"/>
      <c r="AI110" s="962"/>
      <c r="AJ110" s="963"/>
      <c r="AK110" s="964">
        <v>645070</v>
      </c>
      <c r="AL110" s="962"/>
      <c r="AM110" s="962"/>
      <c r="AN110" s="962"/>
      <c r="AO110" s="963"/>
      <c r="AP110" s="965">
        <v>8.6999999999999993</v>
      </c>
      <c r="AQ110" s="966"/>
      <c r="AR110" s="966"/>
      <c r="AS110" s="966"/>
      <c r="AT110" s="967"/>
      <c r="AU110" s="968" t="s">
        <v>67</v>
      </c>
      <c r="AV110" s="969"/>
      <c r="AW110" s="969"/>
      <c r="AX110" s="969"/>
      <c r="AY110" s="969"/>
      <c r="AZ110" s="1010" t="s">
        <v>421</v>
      </c>
      <c r="BA110" s="959"/>
      <c r="BB110" s="959"/>
      <c r="BC110" s="959"/>
      <c r="BD110" s="959"/>
      <c r="BE110" s="959"/>
      <c r="BF110" s="959"/>
      <c r="BG110" s="959"/>
      <c r="BH110" s="959"/>
      <c r="BI110" s="959"/>
      <c r="BJ110" s="959"/>
      <c r="BK110" s="959"/>
      <c r="BL110" s="959"/>
      <c r="BM110" s="959"/>
      <c r="BN110" s="959"/>
      <c r="BO110" s="959"/>
      <c r="BP110" s="960"/>
      <c r="BQ110" s="996">
        <v>6913945</v>
      </c>
      <c r="BR110" s="997"/>
      <c r="BS110" s="997"/>
      <c r="BT110" s="997"/>
      <c r="BU110" s="997"/>
      <c r="BV110" s="997">
        <v>6934995</v>
      </c>
      <c r="BW110" s="997"/>
      <c r="BX110" s="997"/>
      <c r="BY110" s="997"/>
      <c r="BZ110" s="997"/>
      <c r="CA110" s="997">
        <v>6866509</v>
      </c>
      <c r="CB110" s="997"/>
      <c r="CC110" s="997"/>
      <c r="CD110" s="997"/>
      <c r="CE110" s="997"/>
      <c r="CF110" s="1011">
        <v>92.8</v>
      </c>
      <c r="CG110" s="1012"/>
      <c r="CH110" s="1012"/>
      <c r="CI110" s="1012"/>
      <c r="CJ110" s="1012"/>
      <c r="CK110" s="1013" t="s">
        <v>422</v>
      </c>
      <c r="CL110" s="1014"/>
      <c r="CM110" s="993" t="s">
        <v>423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424</v>
      </c>
      <c r="DH110" s="997"/>
      <c r="DI110" s="997"/>
      <c r="DJ110" s="997"/>
      <c r="DK110" s="997"/>
      <c r="DL110" s="997" t="s">
        <v>424</v>
      </c>
      <c r="DM110" s="997"/>
      <c r="DN110" s="997"/>
      <c r="DO110" s="997"/>
      <c r="DP110" s="997"/>
      <c r="DQ110" s="997" t="s">
        <v>424</v>
      </c>
      <c r="DR110" s="997"/>
      <c r="DS110" s="997"/>
      <c r="DT110" s="997"/>
      <c r="DU110" s="997"/>
      <c r="DV110" s="998" t="s">
        <v>424</v>
      </c>
      <c r="DW110" s="998"/>
      <c r="DX110" s="998"/>
      <c r="DY110" s="998"/>
      <c r="DZ110" s="999"/>
    </row>
    <row r="111" spans="1:131" s="226" customFormat="1" ht="26.25" customHeight="1" x14ac:dyDescent="0.15">
      <c r="A111" s="1000" t="s">
        <v>425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172</v>
      </c>
      <c r="AB111" s="1004"/>
      <c r="AC111" s="1004"/>
      <c r="AD111" s="1004"/>
      <c r="AE111" s="1005"/>
      <c r="AF111" s="1006" t="s">
        <v>426</v>
      </c>
      <c r="AG111" s="1004"/>
      <c r="AH111" s="1004"/>
      <c r="AI111" s="1004"/>
      <c r="AJ111" s="1005"/>
      <c r="AK111" s="1006" t="s">
        <v>172</v>
      </c>
      <c r="AL111" s="1004"/>
      <c r="AM111" s="1004"/>
      <c r="AN111" s="1004"/>
      <c r="AO111" s="1005"/>
      <c r="AP111" s="1007" t="s">
        <v>426</v>
      </c>
      <c r="AQ111" s="1008"/>
      <c r="AR111" s="1008"/>
      <c r="AS111" s="1008"/>
      <c r="AT111" s="1009"/>
      <c r="AU111" s="970"/>
      <c r="AV111" s="971"/>
      <c r="AW111" s="971"/>
      <c r="AX111" s="971"/>
      <c r="AY111" s="971"/>
      <c r="AZ111" s="1019" t="s">
        <v>427</v>
      </c>
      <c r="BA111" s="1020"/>
      <c r="BB111" s="1020"/>
      <c r="BC111" s="1020"/>
      <c r="BD111" s="1020"/>
      <c r="BE111" s="1020"/>
      <c r="BF111" s="1020"/>
      <c r="BG111" s="1020"/>
      <c r="BH111" s="1020"/>
      <c r="BI111" s="1020"/>
      <c r="BJ111" s="1020"/>
      <c r="BK111" s="1020"/>
      <c r="BL111" s="1020"/>
      <c r="BM111" s="1020"/>
      <c r="BN111" s="1020"/>
      <c r="BO111" s="1020"/>
      <c r="BP111" s="1021"/>
      <c r="BQ111" s="989">
        <v>66567</v>
      </c>
      <c r="BR111" s="990"/>
      <c r="BS111" s="990"/>
      <c r="BT111" s="990"/>
      <c r="BU111" s="990"/>
      <c r="BV111" s="990">
        <v>39736</v>
      </c>
      <c r="BW111" s="990"/>
      <c r="BX111" s="990"/>
      <c r="BY111" s="990"/>
      <c r="BZ111" s="990"/>
      <c r="CA111" s="990">
        <v>53533</v>
      </c>
      <c r="CB111" s="990"/>
      <c r="CC111" s="990"/>
      <c r="CD111" s="990"/>
      <c r="CE111" s="990"/>
      <c r="CF111" s="984">
        <v>0.7</v>
      </c>
      <c r="CG111" s="985"/>
      <c r="CH111" s="985"/>
      <c r="CI111" s="985"/>
      <c r="CJ111" s="985"/>
      <c r="CK111" s="1015"/>
      <c r="CL111" s="1016"/>
      <c r="CM111" s="986" t="s">
        <v>428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172</v>
      </c>
      <c r="DH111" s="990"/>
      <c r="DI111" s="990"/>
      <c r="DJ111" s="990"/>
      <c r="DK111" s="990"/>
      <c r="DL111" s="990" t="s">
        <v>429</v>
      </c>
      <c r="DM111" s="990"/>
      <c r="DN111" s="990"/>
      <c r="DO111" s="990"/>
      <c r="DP111" s="990"/>
      <c r="DQ111" s="990" t="s">
        <v>429</v>
      </c>
      <c r="DR111" s="990"/>
      <c r="DS111" s="990"/>
      <c r="DT111" s="990"/>
      <c r="DU111" s="990"/>
      <c r="DV111" s="991" t="s">
        <v>426</v>
      </c>
      <c r="DW111" s="991"/>
      <c r="DX111" s="991"/>
      <c r="DY111" s="991"/>
      <c r="DZ111" s="992"/>
    </row>
    <row r="112" spans="1:131" s="226" customFormat="1" ht="26.25" customHeight="1" x14ac:dyDescent="0.15">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429</v>
      </c>
      <c r="AB112" s="1029"/>
      <c r="AC112" s="1029"/>
      <c r="AD112" s="1029"/>
      <c r="AE112" s="1030"/>
      <c r="AF112" s="1031" t="s">
        <v>429</v>
      </c>
      <c r="AG112" s="1029"/>
      <c r="AH112" s="1029"/>
      <c r="AI112" s="1029"/>
      <c r="AJ112" s="1030"/>
      <c r="AK112" s="1031" t="s">
        <v>429</v>
      </c>
      <c r="AL112" s="1029"/>
      <c r="AM112" s="1029"/>
      <c r="AN112" s="1029"/>
      <c r="AO112" s="1030"/>
      <c r="AP112" s="1032" t="s">
        <v>429</v>
      </c>
      <c r="AQ112" s="1033"/>
      <c r="AR112" s="1033"/>
      <c r="AS112" s="1033"/>
      <c r="AT112" s="103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4545458</v>
      </c>
      <c r="BR112" s="990"/>
      <c r="BS112" s="990"/>
      <c r="BT112" s="990"/>
      <c r="BU112" s="990"/>
      <c r="BV112" s="990">
        <v>4618059</v>
      </c>
      <c r="BW112" s="990"/>
      <c r="BX112" s="990"/>
      <c r="BY112" s="990"/>
      <c r="BZ112" s="990"/>
      <c r="CA112" s="990">
        <v>4613041</v>
      </c>
      <c r="CB112" s="990"/>
      <c r="CC112" s="990"/>
      <c r="CD112" s="990"/>
      <c r="CE112" s="990"/>
      <c r="CF112" s="984">
        <v>62.4</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172</v>
      </c>
      <c r="DH112" s="990"/>
      <c r="DI112" s="990"/>
      <c r="DJ112" s="990"/>
      <c r="DK112" s="990"/>
      <c r="DL112" s="990" t="s">
        <v>429</v>
      </c>
      <c r="DM112" s="990"/>
      <c r="DN112" s="990"/>
      <c r="DO112" s="990"/>
      <c r="DP112" s="990"/>
      <c r="DQ112" s="990" t="s">
        <v>172</v>
      </c>
      <c r="DR112" s="990"/>
      <c r="DS112" s="990"/>
      <c r="DT112" s="990"/>
      <c r="DU112" s="990"/>
      <c r="DV112" s="991" t="s">
        <v>429</v>
      </c>
      <c r="DW112" s="991"/>
      <c r="DX112" s="991"/>
      <c r="DY112" s="991"/>
      <c r="DZ112" s="992"/>
    </row>
    <row r="113" spans="1:130" s="226" customFormat="1" ht="26.25" customHeight="1" x14ac:dyDescent="0.15">
      <c r="A113" s="1024"/>
      <c r="B113" s="1025"/>
      <c r="C113" s="1020" t="s">
        <v>434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325902</v>
      </c>
      <c r="AB113" s="1004"/>
      <c r="AC113" s="1004"/>
      <c r="AD113" s="1004"/>
      <c r="AE113" s="1005"/>
      <c r="AF113" s="1006">
        <v>331462</v>
      </c>
      <c r="AG113" s="1004"/>
      <c r="AH113" s="1004"/>
      <c r="AI113" s="1004"/>
      <c r="AJ113" s="1005"/>
      <c r="AK113" s="1006">
        <v>353442</v>
      </c>
      <c r="AL113" s="1004"/>
      <c r="AM113" s="1004"/>
      <c r="AN113" s="1004"/>
      <c r="AO113" s="1005"/>
      <c r="AP113" s="1007">
        <v>4.8</v>
      </c>
      <c r="AQ113" s="1008"/>
      <c r="AR113" s="1008"/>
      <c r="AS113" s="1008"/>
      <c r="AT113" s="1009"/>
      <c r="AU113" s="970"/>
      <c r="AV113" s="971"/>
      <c r="AW113" s="971"/>
      <c r="AX113" s="971"/>
      <c r="AY113" s="971"/>
      <c r="AZ113" s="1019" t="s">
        <v>435</v>
      </c>
      <c r="BA113" s="1020"/>
      <c r="BB113" s="1020"/>
      <c r="BC113" s="1020"/>
      <c r="BD113" s="1020"/>
      <c r="BE113" s="1020"/>
      <c r="BF113" s="1020"/>
      <c r="BG113" s="1020"/>
      <c r="BH113" s="1020"/>
      <c r="BI113" s="1020"/>
      <c r="BJ113" s="1020"/>
      <c r="BK113" s="1020"/>
      <c r="BL113" s="1020"/>
      <c r="BM113" s="1020"/>
      <c r="BN113" s="1020"/>
      <c r="BO113" s="1020"/>
      <c r="BP113" s="1021"/>
      <c r="BQ113" s="989" t="s">
        <v>429</v>
      </c>
      <c r="BR113" s="990"/>
      <c r="BS113" s="990"/>
      <c r="BT113" s="990"/>
      <c r="BU113" s="990"/>
      <c r="BV113" s="990" t="s">
        <v>429</v>
      </c>
      <c r="BW113" s="990"/>
      <c r="BX113" s="990"/>
      <c r="BY113" s="990"/>
      <c r="BZ113" s="990"/>
      <c r="CA113" s="990" t="s">
        <v>429</v>
      </c>
      <c r="CB113" s="990"/>
      <c r="CC113" s="990"/>
      <c r="CD113" s="990"/>
      <c r="CE113" s="990"/>
      <c r="CF113" s="984" t="s">
        <v>429</v>
      </c>
      <c r="CG113" s="985"/>
      <c r="CH113" s="985"/>
      <c r="CI113" s="985"/>
      <c r="CJ113" s="985"/>
      <c r="CK113" s="1015"/>
      <c r="CL113" s="1016"/>
      <c r="CM113" s="986" t="s">
        <v>436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429</v>
      </c>
      <c r="DH113" s="1029"/>
      <c r="DI113" s="1029"/>
      <c r="DJ113" s="1029"/>
      <c r="DK113" s="1030"/>
      <c r="DL113" s="1031" t="s">
        <v>429</v>
      </c>
      <c r="DM113" s="1029"/>
      <c r="DN113" s="1029"/>
      <c r="DO113" s="1029"/>
      <c r="DP113" s="1030"/>
      <c r="DQ113" s="1031" t="s">
        <v>429</v>
      </c>
      <c r="DR113" s="1029"/>
      <c r="DS113" s="1029"/>
      <c r="DT113" s="1029"/>
      <c r="DU113" s="1030"/>
      <c r="DV113" s="1032" t="s">
        <v>429</v>
      </c>
      <c r="DW113" s="1033"/>
      <c r="DX113" s="1033"/>
      <c r="DY113" s="1033"/>
      <c r="DZ113" s="1034"/>
    </row>
    <row r="114" spans="1:130" s="226" customFormat="1" ht="26.25" customHeight="1" x14ac:dyDescent="0.15">
      <c r="A114" s="1024"/>
      <c r="B114" s="1025"/>
      <c r="C114" s="1020" t="s">
        <v>437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429</v>
      </c>
      <c r="AB114" s="1029"/>
      <c r="AC114" s="1029"/>
      <c r="AD114" s="1029"/>
      <c r="AE114" s="1030"/>
      <c r="AF114" s="1031" t="s">
        <v>429</v>
      </c>
      <c r="AG114" s="1029"/>
      <c r="AH114" s="1029"/>
      <c r="AI114" s="1029"/>
      <c r="AJ114" s="1030"/>
      <c r="AK114" s="1031" t="s">
        <v>429</v>
      </c>
      <c r="AL114" s="1029"/>
      <c r="AM114" s="1029"/>
      <c r="AN114" s="1029"/>
      <c r="AO114" s="1030"/>
      <c r="AP114" s="1032" t="s">
        <v>429</v>
      </c>
      <c r="AQ114" s="1033"/>
      <c r="AR114" s="1033"/>
      <c r="AS114" s="1033"/>
      <c r="AT114" s="1034"/>
      <c r="AU114" s="970"/>
      <c r="AV114" s="971"/>
      <c r="AW114" s="971"/>
      <c r="AX114" s="971"/>
      <c r="AY114" s="971"/>
      <c r="AZ114" s="1019" t="s">
        <v>438</v>
      </c>
      <c r="BA114" s="1020"/>
      <c r="BB114" s="1020"/>
      <c r="BC114" s="1020"/>
      <c r="BD114" s="1020"/>
      <c r="BE114" s="1020"/>
      <c r="BF114" s="1020"/>
      <c r="BG114" s="1020"/>
      <c r="BH114" s="1020"/>
      <c r="BI114" s="1020"/>
      <c r="BJ114" s="1020"/>
      <c r="BK114" s="1020"/>
      <c r="BL114" s="1020"/>
      <c r="BM114" s="1020"/>
      <c r="BN114" s="1020"/>
      <c r="BO114" s="1020"/>
      <c r="BP114" s="1021"/>
      <c r="BQ114" s="989">
        <v>1173487</v>
      </c>
      <c r="BR114" s="990"/>
      <c r="BS114" s="990"/>
      <c r="BT114" s="990"/>
      <c r="BU114" s="990"/>
      <c r="BV114" s="990">
        <v>1336150</v>
      </c>
      <c r="BW114" s="990"/>
      <c r="BX114" s="990"/>
      <c r="BY114" s="990"/>
      <c r="BZ114" s="990"/>
      <c r="CA114" s="990">
        <v>1369309</v>
      </c>
      <c r="CB114" s="990"/>
      <c r="CC114" s="990"/>
      <c r="CD114" s="990"/>
      <c r="CE114" s="990"/>
      <c r="CF114" s="984">
        <v>18.5</v>
      </c>
      <c r="CG114" s="985"/>
      <c r="CH114" s="985"/>
      <c r="CI114" s="985"/>
      <c r="CJ114" s="985"/>
      <c r="CK114" s="1015"/>
      <c r="CL114" s="1016"/>
      <c r="CM114" s="986" t="s">
        <v>439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429</v>
      </c>
      <c r="DH114" s="1029"/>
      <c r="DI114" s="1029"/>
      <c r="DJ114" s="1029"/>
      <c r="DK114" s="1030"/>
      <c r="DL114" s="1031" t="s">
        <v>429</v>
      </c>
      <c r="DM114" s="1029"/>
      <c r="DN114" s="1029"/>
      <c r="DO114" s="1029"/>
      <c r="DP114" s="1030"/>
      <c r="DQ114" s="1031" t="s">
        <v>172</v>
      </c>
      <c r="DR114" s="1029"/>
      <c r="DS114" s="1029"/>
      <c r="DT114" s="1029"/>
      <c r="DU114" s="1030"/>
      <c r="DV114" s="1032" t="s">
        <v>172</v>
      </c>
      <c r="DW114" s="1033"/>
      <c r="DX114" s="1033"/>
      <c r="DY114" s="1033"/>
      <c r="DZ114" s="1034"/>
    </row>
    <row r="115" spans="1:130" s="226" customFormat="1" ht="26.25" customHeight="1" x14ac:dyDescent="0.15">
      <c r="A115" s="1024"/>
      <c r="B115" s="1025"/>
      <c r="C115" s="1020" t="s">
        <v>440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13428</v>
      </c>
      <c r="AB115" s="1004"/>
      <c r="AC115" s="1004"/>
      <c r="AD115" s="1004"/>
      <c r="AE115" s="1005"/>
      <c r="AF115" s="1006">
        <v>38762</v>
      </c>
      <c r="AG115" s="1004"/>
      <c r="AH115" s="1004"/>
      <c r="AI115" s="1004"/>
      <c r="AJ115" s="1005"/>
      <c r="AK115" s="1006">
        <v>38380</v>
      </c>
      <c r="AL115" s="1004"/>
      <c r="AM115" s="1004"/>
      <c r="AN115" s="1004"/>
      <c r="AO115" s="1005"/>
      <c r="AP115" s="1007">
        <v>0.5</v>
      </c>
      <c r="AQ115" s="1008"/>
      <c r="AR115" s="1008"/>
      <c r="AS115" s="1008"/>
      <c r="AT115" s="1009"/>
      <c r="AU115" s="970"/>
      <c r="AV115" s="971"/>
      <c r="AW115" s="971"/>
      <c r="AX115" s="971"/>
      <c r="AY115" s="971"/>
      <c r="AZ115" s="1019" t="s">
        <v>441</v>
      </c>
      <c r="BA115" s="1020"/>
      <c r="BB115" s="1020"/>
      <c r="BC115" s="1020"/>
      <c r="BD115" s="1020"/>
      <c r="BE115" s="1020"/>
      <c r="BF115" s="1020"/>
      <c r="BG115" s="1020"/>
      <c r="BH115" s="1020"/>
      <c r="BI115" s="1020"/>
      <c r="BJ115" s="1020"/>
      <c r="BK115" s="1020"/>
      <c r="BL115" s="1020"/>
      <c r="BM115" s="1020"/>
      <c r="BN115" s="1020"/>
      <c r="BO115" s="1020"/>
      <c r="BP115" s="1021"/>
      <c r="BQ115" s="989" t="s">
        <v>429</v>
      </c>
      <c r="BR115" s="990"/>
      <c r="BS115" s="990"/>
      <c r="BT115" s="990"/>
      <c r="BU115" s="990"/>
      <c r="BV115" s="990" t="s">
        <v>429</v>
      </c>
      <c r="BW115" s="990"/>
      <c r="BX115" s="990"/>
      <c r="BY115" s="990"/>
      <c r="BZ115" s="990"/>
      <c r="CA115" s="990" t="s">
        <v>429</v>
      </c>
      <c r="CB115" s="990"/>
      <c r="CC115" s="990"/>
      <c r="CD115" s="990"/>
      <c r="CE115" s="990"/>
      <c r="CF115" s="984" t="s">
        <v>429</v>
      </c>
      <c r="CG115" s="985"/>
      <c r="CH115" s="985"/>
      <c r="CI115" s="985"/>
      <c r="CJ115" s="985"/>
      <c r="CK115" s="1015"/>
      <c r="CL115" s="1016"/>
      <c r="CM115" s="1019" t="s">
        <v>442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66567</v>
      </c>
      <c r="DH115" s="1029"/>
      <c r="DI115" s="1029"/>
      <c r="DJ115" s="1029"/>
      <c r="DK115" s="1030"/>
      <c r="DL115" s="1031">
        <v>39736</v>
      </c>
      <c r="DM115" s="1029"/>
      <c r="DN115" s="1029"/>
      <c r="DO115" s="1029"/>
      <c r="DP115" s="1030"/>
      <c r="DQ115" s="1031">
        <v>53533</v>
      </c>
      <c r="DR115" s="1029"/>
      <c r="DS115" s="1029"/>
      <c r="DT115" s="1029"/>
      <c r="DU115" s="1030"/>
      <c r="DV115" s="1032">
        <v>0.7</v>
      </c>
      <c r="DW115" s="1033"/>
      <c r="DX115" s="1033"/>
      <c r="DY115" s="1033"/>
      <c r="DZ115" s="1034"/>
    </row>
    <row r="116" spans="1:130" s="226" customFormat="1" ht="26.25" customHeight="1" x14ac:dyDescent="0.15">
      <c r="A116" s="1026"/>
      <c r="B116" s="1027"/>
      <c r="C116" s="1035" t="s">
        <v>443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42</v>
      </c>
      <c r="AB116" s="1029"/>
      <c r="AC116" s="1029"/>
      <c r="AD116" s="1029"/>
      <c r="AE116" s="1030"/>
      <c r="AF116" s="1031" t="s">
        <v>429</v>
      </c>
      <c r="AG116" s="1029"/>
      <c r="AH116" s="1029"/>
      <c r="AI116" s="1029"/>
      <c r="AJ116" s="1030"/>
      <c r="AK116" s="1031" t="s">
        <v>429</v>
      </c>
      <c r="AL116" s="1029"/>
      <c r="AM116" s="1029"/>
      <c r="AN116" s="1029"/>
      <c r="AO116" s="1030"/>
      <c r="AP116" s="1032" t="s">
        <v>429</v>
      </c>
      <c r="AQ116" s="1033"/>
      <c r="AR116" s="1033"/>
      <c r="AS116" s="1033"/>
      <c r="AT116" s="1034"/>
      <c r="AU116" s="970"/>
      <c r="AV116" s="971"/>
      <c r="AW116" s="971"/>
      <c r="AX116" s="971"/>
      <c r="AY116" s="971"/>
      <c r="AZ116" s="1037" t="s">
        <v>444</v>
      </c>
      <c r="BA116" s="1038"/>
      <c r="BB116" s="1038"/>
      <c r="BC116" s="1038"/>
      <c r="BD116" s="1038"/>
      <c r="BE116" s="1038"/>
      <c r="BF116" s="1038"/>
      <c r="BG116" s="1038"/>
      <c r="BH116" s="1038"/>
      <c r="BI116" s="1038"/>
      <c r="BJ116" s="1038"/>
      <c r="BK116" s="1038"/>
      <c r="BL116" s="1038"/>
      <c r="BM116" s="1038"/>
      <c r="BN116" s="1038"/>
      <c r="BO116" s="1038"/>
      <c r="BP116" s="1039"/>
      <c r="BQ116" s="989" t="s">
        <v>429</v>
      </c>
      <c r="BR116" s="990"/>
      <c r="BS116" s="990"/>
      <c r="BT116" s="990"/>
      <c r="BU116" s="990"/>
      <c r="BV116" s="990" t="s">
        <v>429</v>
      </c>
      <c r="BW116" s="990"/>
      <c r="BX116" s="990"/>
      <c r="BY116" s="990"/>
      <c r="BZ116" s="990"/>
      <c r="CA116" s="990" t="s">
        <v>429</v>
      </c>
      <c r="CB116" s="990"/>
      <c r="CC116" s="990"/>
      <c r="CD116" s="990"/>
      <c r="CE116" s="990"/>
      <c r="CF116" s="984" t="s">
        <v>429</v>
      </c>
      <c r="CG116" s="985"/>
      <c r="CH116" s="985"/>
      <c r="CI116" s="985"/>
      <c r="CJ116" s="985"/>
      <c r="CK116" s="1015"/>
      <c r="CL116" s="1016"/>
      <c r="CM116" s="986" t="s">
        <v>445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429</v>
      </c>
      <c r="DH116" s="1029"/>
      <c r="DI116" s="1029"/>
      <c r="DJ116" s="1029"/>
      <c r="DK116" s="1030"/>
      <c r="DL116" s="1031" t="s">
        <v>429</v>
      </c>
      <c r="DM116" s="1029"/>
      <c r="DN116" s="1029"/>
      <c r="DO116" s="1029"/>
      <c r="DP116" s="1030"/>
      <c r="DQ116" s="1031" t="s">
        <v>429</v>
      </c>
      <c r="DR116" s="1029"/>
      <c r="DS116" s="1029"/>
      <c r="DT116" s="1029"/>
      <c r="DU116" s="1030"/>
      <c r="DV116" s="1032" t="s">
        <v>429</v>
      </c>
      <c r="DW116" s="1033"/>
      <c r="DX116" s="1033"/>
      <c r="DY116" s="1033"/>
      <c r="DZ116" s="1034"/>
    </row>
    <row r="117" spans="1:130" s="226" customFormat="1" ht="26.25" customHeight="1" x14ac:dyDescent="0.15">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446</v>
      </c>
      <c r="Z117" s="956"/>
      <c r="AA117" s="1046">
        <v>947680</v>
      </c>
      <c r="AB117" s="1047"/>
      <c r="AC117" s="1047"/>
      <c r="AD117" s="1047"/>
      <c r="AE117" s="1048"/>
      <c r="AF117" s="1049">
        <v>977698</v>
      </c>
      <c r="AG117" s="1047"/>
      <c r="AH117" s="1047"/>
      <c r="AI117" s="1047"/>
      <c r="AJ117" s="1048"/>
      <c r="AK117" s="1049">
        <v>1036892</v>
      </c>
      <c r="AL117" s="1047"/>
      <c r="AM117" s="1047"/>
      <c r="AN117" s="1047"/>
      <c r="AO117" s="1048"/>
      <c r="AP117" s="1050"/>
      <c r="AQ117" s="1051"/>
      <c r="AR117" s="1051"/>
      <c r="AS117" s="1051"/>
      <c r="AT117" s="1052"/>
      <c r="AU117" s="970"/>
      <c r="AV117" s="971"/>
      <c r="AW117" s="971"/>
      <c r="AX117" s="971"/>
      <c r="AY117" s="971"/>
      <c r="AZ117" s="1037" t="s">
        <v>447</v>
      </c>
      <c r="BA117" s="1038"/>
      <c r="BB117" s="1038"/>
      <c r="BC117" s="1038"/>
      <c r="BD117" s="1038"/>
      <c r="BE117" s="1038"/>
      <c r="BF117" s="1038"/>
      <c r="BG117" s="1038"/>
      <c r="BH117" s="1038"/>
      <c r="BI117" s="1038"/>
      <c r="BJ117" s="1038"/>
      <c r="BK117" s="1038"/>
      <c r="BL117" s="1038"/>
      <c r="BM117" s="1038"/>
      <c r="BN117" s="1038"/>
      <c r="BO117" s="1038"/>
      <c r="BP117" s="1039"/>
      <c r="BQ117" s="989" t="s">
        <v>448</v>
      </c>
      <c r="BR117" s="990"/>
      <c r="BS117" s="990"/>
      <c r="BT117" s="990"/>
      <c r="BU117" s="990"/>
      <c r="BV117" s="990" t="s">
        <v>448</v>
      </c>
      <c r="BW117" s="990"/>
      <c r="BX117" s="990"/>
      <c r="BY117" s="990"/>
      <c r="BZ117" s="990"/>
      <c r="CA117" s="990" t="s">
        <v>448</v>
      </c>
      <c r="CB117" s="990"/>
      <c r="CC117" s="990"/>
      <c r="CD117" s="990"/>
      <c r="CE117" s="990"/>
      <c r="CF117" s="984" t="s">
        <v>448</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448</v>
      </c>
      <c r="DH117" s="1029"/>
      <c r="DI117" s="1029"/>
      <c r="DJ117" s="1029"/>
      <c r="DK117" s="1030"/>
      <c r="DL117" s="1031" t="s">
        <v>448</v>
      </c>
      <c r="DM117" s="1029"/>
      <c r="DN117" s="1029"/>
      <c r="DO117" s="1029"/>
      <c r="DP117" s="1030"/>
      <c r="DQ117" s="1031" t="s">
        <v>448</v>
      </c>
      <c r="DR117" s="1029"/>
      <c r="DS117" s="1029"/>
      <c r="DT117" s="1029"/>
      <c r="DU117" s="1030"/>
      <c r="DV117" s="1032" t="s">
        <v>448</v>
      </c>
      <c r="DW117" s="1033"/>
      <c r="DX117" s="1033"/>
      <c r="DY117" s="1033"/>
      <c r="DZ117" s="1034"/>
    </row>
    <row r="118" spans="1:130" s="226" customFormat="1" ht="26.25" customHeight="1" x14ac:dyDescent="0.15">
      <c r="A118" s="974" t="s">
        <v>419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417</v>
      </c>
      <c r="AB118" s="955"/>
      <c r="AC118" s="955"/>
      <c r="AD118" s="955"/>
      <c r="AE118" s="956"/>
      <c r="AF118" s="954" t="s">
        <v>300</v>
      </c>
      <c r="AG118" s="955"/>
      <c r="AH118" s="955"/>
      <c r="AI118" s="955"/>
      <c r="AJ118" s="956"/>
      <c r="AK118" s="954" t="s">
        <v>299</v>
      </c>
      <c r="AL118" s="955"/>
      <c r="AM118" s="955"/>
      <c r="AN118" s="955"/>
      <c r="AO118" s="956"/>
      <c r="AP118" s="1041" t="s">
        <v>418</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451</v>
      </c>
      <c r="BR118" s="1068"/>
      <c r="BS118" s="1068"/>
      <c r="BT118" s="1068"/>
      <c r="BU118" s="1068"/>
      <c r="BV118" s="1068" t="s">
        <v>451</v>
      </c>
      <c r="BW118" s="1068"/>
      <c r="BX118" s="1068"/>
      <c r="BY118" s="1068"/>
      <c r="BZ118" s="1068"/>
      <c r="CA118" s="1068" t="s">
        <v>451</v>
      </c>
      <c r="CB118" s="1068"/>
      <c r="CC118" s="1068"/>
      <c r="CD118" s="1068"/>
      <c r="CE118" s="1068"/>
      <c r="CF118" s="984" t="s">
        <v>451</v>
      </c>
      <c r="CG118" s="985"/>
      <c r="CH118" s="985"/>
      <c r="CI118" s="985"/>
      <c r="CJ118" s="985"/>
      <c r="CK118" s="1015"/>
      <c r="CL118" s="1016"/>
      <c r="CM118" s="986" t="s">
        <v>452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451</v>
      </c>
      <c r="DH118" s="1029"/>
      <c r="DI118" s="1029"/>
      <c r="DJ118" s="1029"/>
      <c r="DK118" s="1030"/>
      <c r="DL118" s="1031" t="s">
        <v>451</v>
      </c>
      <c r="DM118" s="1029"/>
      <c r="DN118" s="1029"/>
      <c r="DO118" s="1029"/>
      <c r="DP118" s="1030"/>
      <c r="DQ118" s="1031" t="s">
        <v>451</v>
      </c>
      <c r="DR118" s="1029"/>
      <c r="DS118" s="1029"/>
      <c r="DT118" s="1029"/>
      <c r="DU118" s="1030"/>
      <c r="DV118" s="1032" t="s">
        <v>451</v>
      </c>
      <c r="DW118" s="1033"/>
      <c r="DX118" s="1033"/>
      <c r="DY118" s="1033"/>
      <c r="DZ118" s="1034"/>
    </row>
    <row r="119" spans="1:130" s="226" customFormat="1" ht="26.25" customHeight="1" x14ac:dyDescent="0.15">
      <c r="A119" s="1128" t="s">
        <v>422</v>
      </c>
      <c r="B119" s="1014"/>
      <c r="C119" s="993" t="s">
        <v>423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453</v>
      </c>
      <c r="AB119" s="962"/>
      <c r="AC119" s="962"/>
      <c r="AD119" s="962"/>
      <c r="AE119" s="963"/>
      <c r="AF119" s="964" t="s">
        <v>451</v>
      </c>
      <c r="AG119" s="962"/>
      <c r="AH119" s="962"/>
      <c r="AI119" s="962"/>
      <c r="AJ119" s="963"/>
      <c r="AK119" s="964" t="s">
        <v>451</v>
      </c>
      <c r="AL119" s="962"/>
      <c r="AM119" s="962"/>
      <c r="AN119" s="962"/>
      <c r="AO119" s="963"/>
      <c r="AP119" s="965" t="s">
        <v>451</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454</v>
      </c>
      <c r="BP119" s="1076"/>
      <c r="BQ119" s="1067">
        <v>12699457</v>
      </c>
      <c r="BR119" s="1068"/>
      <c r="BS119" s="1068"/>
      <c r="BT119" s="1068"/>
      <c r="BU119" s="1068"/>
      <c r="BV119" s="1068">
        <v>12928940</v>
      </c>
      <c r="BW119" s="1068"/>
      <c r="BX119" s="1068"/>
      <c r="BY119" s="1068"/>
      <c r="BZ119" s="1068"/>
      <c r="CA119" s="1068">
        <v>12902392</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448</v>
      </c>
      <c r="DH119" s="1054"/>
      <c r="DI119" s="1054"/>
      <c r="DJ119" s="1054"/>
      <c r="DK119" s="1055"/>
      <c r="DL119" s="1053" t="s">
        <v>448</v>
      </c>
      <c r="DM119" s="1054"/>
      <c r="DN119" s="1054"/>
      <c r="DO119" s="1054"/>
      <c r="DP119" s="1055"/>
      <c r="DQ119" s="1053" t="s">
        <v>448</v>
      </c>
      <c r="DR119" s="1054"/>
      <c r="DS119" s="1054"/>
      <c r="DT119" s="1054"/>
      <c r="DU119" s="1055"/>
      <c r="DV119" s="1056" t="s">
        <v>453</v>
      </c>
      <c r="DW119" s="1057"/>
      <c r="DX119" s="1057"/>
      <c r="DY119" s="1057"/>
      <c r="DZ119" s="1058"/>
    </row>
    <row r="120" spans="1:130" s="226" customFormat="1" ht="26.25" customHeight="1" x14ac:dyDescent="0.15">
      <c r="A120" s="1129"/>
      <c r="B120" s="1016"/>
      <c r="C120" s="986" t="s">
        <v>428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448</v>
      </c>
      <c r="AB120" s="1029"/>
      <c r="AC120" s="1029"/>
      <c r="AD120" s="1029"/>
      <c r="AE120" s="1030"/>
      <c r="AF120" s="1031" t="s">
        <v>448</v>
      </c>
      <c r="AG120" s="1029"/>
      <c r="AH120" s="1029"/>
      <c r="AI120" s="1029"/>
      <c r="AJ120" s="1030"/>
      <c r="AK120" s="1031" t="s">
        <v>448</v>
      </c>
      <c r="AL120" s="1029"/>
      <c r="AM120" s="1029"/>
      <c r="AN120" s="1029"/>
      <c r="AO120" s="1030"/>
      <c r="AP120" s="1032" t="s">
        <v>448</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1088087</v>
      </c>
      <c r="BR120" s="997"/>
      <c r="BS120" s="997"/>
      <c r="BT120" s="997"/>
      <c r="BU120" s="997"/>
      <c r="BV120" s="997">
        <v>1114445</v>
      </c>
      <c r="BW120" s="997"/>
      <c r="BX120" s="997"/>
      <c r="BY120" s="997"/>
      <c r="BZ120" s="997"/>
      <c r="CA120" s="997">
        <v>1290047</v>
      </c>
      <c r="CB120" s="997"/>
      <c r="CC120" s="997"/>
      <c r="CD120" s="997"/>
      <c r="CE120" s="997"/>
      <c r="CF120" s="1011">
        <v>17.399999999999999</v>
      </c>
      <c r="CG120" s="1012"/>
      <c r="CH120" s="1012"/>
      <c r="CI120" s="1012"/>
      <c r="CJ120" s="1012"/>
      <c r="CK120" s="1077" t="s">
        <v>458</v>
      </c>
      <c r="CL120" s="1078"/>
      <c r="CM120" s="1078"/>
      <c r="CN120" s="1078"/>
      <c r="CO120" s="1079"/>
      <c r="CP120" s="1085" t="s">
        <v>459</v>
      </c>
      <c r="CQ120" s="1086"/>
      <c r="CR120" s="1086"/>
      <c r="CS120" s="1086"/>
      <c r="CT120" s="1086"/>
      <c r="CU120" s="1086"/>
      <c r="CV120" s="1086"/>
      <c r="CW120" s="1086"/>
      <c r="CX120" s="1086"/>
      <c r="CY120" s="1086"/>
      <c r="CZ120" s="1086"/>
      <c r="DA120" s="1086"/>
      <c r="DB120" s="1086"/>
      <c r="DC120" s="1086"/>
      <c r="DD120" s="1086"/>
      <c r="DE120" s="1086"/>
      <c r="DF120" s="1087"/>
      <c r="DG120" s="996">
        <v>4545458</v>
      </c>
      <c r="DH120" s="997"/>
      <c r="DI120" s="997"/>
      <c r="DJ120" s="997"/>
      <c r="DK120" s="997"/>
      <c r="DL120" s="997">
        <v>4618059</v>
      </c>
      <c r="DM120" s="997"/>
      <c r="DN120" s="997"/>
      <c r="DO120" s="997"/>
      <c r="DP120" s="997"/>
      <c r="DQ120" s="997">
        <v>4613041</v>
      </c>
      <c r="DR120" s="997"/>
      <c r="DS120" s="997"/>
      <c r="DT120" s="997"/>
      <c r="DU120" s="997"/>
      <c r="DV120" s="998">
        <v>62.4</v>
      </c>
      <c r="DW120" s="998"/>
      <c r="DX120" s="998"/>
      <c r="DY120" s="998"/>
      <c r="DZ120" s="999"/>
    </row>
    <row r="121" spans="1:130" s="226" customFormat="1" ht="26.25" customHeight="1" x14ac:dyDescent="0.15">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448</v>
      </c>
      <c r="AB121" s="1029"/>
      <c r="AC121" s="1029"/>
      <c r="AD121" s="1029"/>
      <c r="AE121" s="1030"/>
      <c r="AF121" s="1031" t="s">
        <v>448</v>
      </c>
      <c r="AG121" s="1029"/>
      <c r="AH121" s="1029"/>
      <c r="AI121" s="1029"/>
      <c r="AJ121" s="1030"/>
      <c r="AK121" s="1031" t="s">
        <v>448</v>
      </c>
      <c r="AL121" s="1029"/>
      <c r="AM121" s="1029"/>
      <c r="AN121" s="1029"/>
      <c r="AO121" s="1030"/>
      <c r="AP121" s="1032" t="s">
        <v>448</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v>4543109</v>
      </c>
      <c r="BR121" s="990"/>
      <c r="BS121" s="990"/>
      <c r="BT121" s="990"/>
      <c r="BU121" s="990"/>
      <c r="BV121" s="990">
        <v>4696098</v>
      </c>
      <c r="BW121" s="990"/>
      <c r="BX121" s="990"/>
      <c r="BY121" s="990"/>
      <c r="BZ121" s="990"/>
      <c r="CA121" s="990">
        <v>4658801</v>
      </c>
      <c r="CB121" s="990"/>
      <c r="CC121" s="990"/>
      <c r="CD121" s="990"/>
      <c r="CE121" s="990"/>
      <c r="CF121" s="984">
        <v>63</v>
      </c>
      <c r="CG121" s="985"/>
      <c r="CH121" s="985"/>
      <c r="CI121" s="985"/>
      <c r="CJ121" s="985"/>
      <c r="CK121" s="1080"/>
      <c r="CL121" s="1081"/>
      <c r="CM121" s="1081"/>
      <c r="CN121" s="1081"/>
      <c r="CO121" s="1082"/>
      <c r="CP121" s="1090" t="s">
        <v>462</v>
      </c>
      <c r="CQ121" s="1091"/>
      <c r="CR121" s="1091"/>
      <c r="CS121" s="1091"/>
      <c r="CT121" s="1091"/>
      <c r="CU121" s="1091"/>
      <c r="CV121" s="1091"/>
      <c r="CW121" s="1091"/>
      <c r="CX121" s="1091"/>
      <c r="CY121" s="1091"/>
      <c r="CZ121" s="1091"/>
      <c r="DA121" s="1091"/>
      <c r="DB121" s="1091"/>
      <c r="DC121" s="1091"/>
      <c r="DD121" s="1091"/>
      <c r="DE121" s="1091"/>
      <c r="DF121" s="1092"/>
      <c r="DG121" s="989" t="s">
        <v>451</v>
      </c>
      <c r="DH121" s="990"/>
      <c r="DI121" s="990"/>
      <c r="DJ121" s="990"/>
      <c r="DK121" s="990"/>
      <c r="DL121" s="990" t="s">
        <v>448</v>
      </c>
      <c r="DM121" s="990"/>
      <c r="DN121" s="990"/>
      <c r="DO121" s="990"/>
      <c r="DP121" s="990"/>
      <c r="DQ121" s="990" t="s">
        <v>448</v>
      </c>
      <c r="DR121" s="990"/>
      <c r="DS121" s="990"/>
      <c r="DT121" s="990"/>
      <c r="DU121" s="990"/>
      <c r="DV121" s="991" t="s">
        <v>448</v>
      </c>
      <c r="DW121" s="991"/>
      <c r="DX121" s="991"/>
      <c r="DY121" s="991"/>
      <c r="DZ121" s="992"/>
    </row>
    <row r="122" spans="1:130" s="226" customFormat="1" ht="26.25" customHeight="1" x14ac:dyDescent="0.15">
      <c r="A122" s="1129"/>
      <c r="B122" s="1016"/>
      <c r="C122" s="986" t="s">
        <v>439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448</v>
      </c>
      <c r="AB122" s="1029"/>
      <c r="AC122" s="1029"/>
      <c r="AD122" s="1029"/>
      <c r="AE122" s="1030"/>
      <c r="AF122" s="1031" t="s">
        <v>448</v>
      </c>
      <c r="AG122" s="1029"/>
      <c r="AH122" s="1029"/>
      <c r="AI122" s="1029"/>
      <c r="AJ122" s="1030"/>
      <c r="AK122" s="1031" t="s">
        <v>453</v>
      </c>
      <c r="AL122" s="1029"/>
      <c r="AM122" s="1029"/>
      <c r="AN122" s="1029"/>
      <c r="AO122" s="1030"/>
      <c r="AP122" s="1032" t="s">
        <v>448</v>
      </c>
      <c r="AQ122" s="1033"/>
      <c r="AR122" s="1033"/>
      <c r="AS122" s="1033"/>
      <c r="AT122" s="1034"/>
      <c r="AU122" s="1062"/>
      <c r="AV122" s="1063"/>
      <c r="AW122" s="1063"/>
      <c r="AX122" s="1063"/>
      <c r="AY122" s="1064"/>
      <c r="AZ122" s="1044" t="s">
        <v>463</v>
      </c>
      <c r="BA122" s="1035"/>
      <c r="BB122" s="1035"/>
      <c r="BC122" s="1035"/>
      <c r="BD122" s="1035"/>
      <c r="BE122" s="1035"/>
      <c r="BF122" s="1035"/>
      <c r="BG122" s="1035"/>
      <c r="BH122" s="1035"/>
      <c r="BI122" s="1035"/>
      <c r="BJ122" s="1035"/>
      <c r="BK122" s="1035"/>
      <c r="BL122" s="1035"/>
      <c r="BM122" s="1035"/>
      <c r="BN122" s="1035"/>
      <c r="BO122" s="1035"/>
      <c r="BP122" s="1036"/>
      <c r="BQ122" s="1067">
        <v>9055395</v>
      </c>
      <c r="BR122" s="1068"/>
      <c r="BS122" s="1068"/>
      <c r="BT122" s="1068"/>
      <c r="BU122" s="1068"/>
      <c r="BV122" s="1068">
        <v>8717666</v>
      </c>
      <c r="BW122" s="1068"/>
      <c r="BX122" s="1068"/>
      <c r="BY122" s="1068"/>
      <c r="BZ122" s="1068"/>
      <c r="CA122" s="1068">
        <v>7977524</v>
      </c>
      <c r="CB122" s="1068"/>
      <c r="CC122" s="1068"/>
      <c r="CD122" s="1068"/>
      <c r="CE122" s="1068"/>
      <c r="CF122" s="1088">
        <v>107.8</v>
      </c>
      <c r="CG122" s="1089"/>
      <c r="CH122" s="1089"/>
      <c r="CI122" s="1089"/>
      <c r="CJ122" s="1089"/>
      <c r="CK122" s="1080"/>
      <c r="CL122" s="1081"/>
      <c r="CM122" s="1081"/>
      <c r="CN122" s="1081"/>
      <c r="CO122" s="1082"/>
      <c r="CP122" s="1090" t="s">
        <v>464</v>
      </c>
      <c r="CQ122" s="1091"/>
      <c r="CR122" s="1091"/>
      <c r="CS122" s="1091"/>
      <c r="CT122" s="1091"/>
      <c r="CU122" s="1091"/>
      <c r="CV122" s="1091"/>
      <c r="CW122" s="1091"/>
      <c r="CX122" s="1091"/>
      <c r="CY122" s="1091"/>
      <c r="CZ122" s="1091"/>
      <c r="DA122" s="1091"/>
      <c r="DB122" s="1091"/>
      <c r="DC122" s="1091"/>
      <c r="DD122" s="1091"/>
      <c r="DE122" s="1091"/>
      <c r="DF122" s="1092"/>
      <c r="DG122" s="989" t="s">
        <v>448</v>
      </c>
      <c r="DH122" s="990"/>
      <c r="DI122" s="990"/>
      <c r="DJ122" s="990"/>
      <c r="DK122" s="990"/>
      <c r="DL122" s="990" t="s">
        <v>453</v>
      </c>
      <c r="DM122" s="990"/>
      <c r="DN122" s="990"/>
      <c r="DO122" s="990"/>
      <c r="DP122" s="990"/>
      <c r="DQ122" s="990" t="s">
        <v>453</v>
      </c>
      <c r="DR122" s="990"/>
      <c r="DS122" s="990"/>
      <c r="DT122" s="990"/>
      <c r="DU122" s="990"/>
      <c r="DV122" s="991" t="s">
        <v>453</v>
      </c>
      <c r="DW122" s="991"/>
      <c r="DX122" s="991"/>
      <c r="DY122" s="991"/>
      <c r="DZ122" s="992"/>
    </row>
    <row r="123" spans="1:130" s="226" customFormat="1" ht="26.25" customHeight="1" x14ac:dyDescent="0.15">
      <c r="A123" s="1129"/>
      <c r="B123" s="1016"/>
      <c r="C123" s="986" t="s">
        <v>445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453</v>
      </c>
      <c r="AB123" s="1029"/>
      <c r="AC123" s="1029"/>
      <c r="AD123" s="1029"/>
      <c r="AE123" s="1030"/>
      <c r="AF123" s="1031" t="s">
        <v>453</v>
      </c>
      <c r="AG123" s="1029"/>
      <c r="AH123" s="1029"/>
      <c r="AI123" s="1029"/>
      <c r="AJ123" s="1030"/>
      <c r="AK123" s="1031" t="s">
        <v>453</v>
      </c>
      <c r="AL123" s="1029"/>
      <c r="AM123" s="1029"/>
      <c r="AN123" s="1029"/>
      <c r="AO123" s="1030"/>
      <c r="AP123" s="1032" t="s">
        <v>453</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465</v>
      </c>
      <c r="BP123" s="1076"/>
      <c r="BQ123" s="1135">
        <v>14686591</v>
      </c>
      <c r="BR123" s="1136"/>
      <c r="BS123" s="1136"/>
      <c r="BT123" s="1136"/>
      <c r="BU123" s="1136"/>
      <c r="BV123" s="1136">
        <v>14528209</v>
      </c>
      <c r="BW123" s="1136"/>
      <c r="BX123" s="1136"/>
      <c r="BY123" s="1136"/>
      <c r="BZ123" s="1136"/>
      <c r="CA123" s="1136">
        <v>13926372</v>
      </c>
      <c r="CB123" s="1136"/>
      <c r="CC123" s="1136"/>
      <c r="CD123" s="1136"/>
      <c r="CE123" s="1136"/>
      <c r="CF123" s="1069"/>
      <c r="CG123" s="1070"/>
      <c r="CH123" s="1070"/>
      <c r="CI123" s="1070"/>
      <c r="CJ123" s="1071"/>
      <c r="CK123" s="1080"/>
      <c r="CL123" s="1081"/>
      <c r="CM123" s="1081"/>
      <c r="CN123" s="1081"/>
      <c r="CO123" s="1082"/>
      <c r="CP123" s="1090" t="s">
        <v>466</v>
      </c>
      <c r="CQ123" s="1091"/>
      <c r="CR123" s="1091"/>
      <c r="CS123" s="1091"/>
      <c r="CT123" s="1091"/>
      <c r="CU123" s="1091"/>
      <c r="CV123" s="1091"/>
      <c r="CW123" s="1091"/>
      <c r="CX123" s="1091"/>
      <c r="CY123" s="1091"/>
      <c r="CZ123" s="1091"/>
      <c r="DA123" s="1091"/>
      <c r="DB123" s="1091"/>
      <c r="DC123" s="1091"/>
      <c r="DD123" s="1091"/>
      <c r="DE123" s="1091"/>
      <c r="DF123" s="1092"/>
      <c r="DG123" s="1028" t="s">
        <v>467</v>
      </c>
      <c r="DH123" s="1029"/>
      <c r="DI123" s="1029"/>
      <c r="DJ123" s="1029"/>
      <c r="DK123" s="1030"/>
      <c r="DL123" s="1031" t="s">
        <v>467</v>
      </c>
      <c r="DM123" s="1029"/>
      <c r="DN123" s="1029"/>
      <c r="DO123" s="1029"/>
      <c r="DP123" s="1030"/>
      <c r="DQ123" s="1031" t="s">
        <v>467</v>
      </c>
      <c r="DR123" s="1029"/>
      <c r="DS123" s="1029"/>
      <c r="DT123" s="1029"/>
      <c r="DU123" s="1030"/>
      <c r="DV123" s="1032" t="s">
        <v>172</v>
      </c>
      <c r="DW123" s="1033"/>
      <c r="DX123" s="1033"/>
      <c r="DY123" s="1033"/>
      <c r="DZ123" s="1034"/>
    </row>
    <row r="124" spans="1:130" s="226" customFormat="1" ht="26.25" customHeight="1" thickBot="1" x14ac:dyDescent="0.2">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467</v>
      </c>
      <c r="AB124" s="1029"/>
      <c r="AC124" s="1029"/>
      <c r="AD124" s="1029"/>
      <c r="AE124" s="1030"/>
      <c r="AF124" s="1031" t="s">
        <v>172</v>
      </c>
      <c r="AG124" s="1029"/>
      <c r="AH124" s="1029"/>
      <c r="AI124" s="1029"/>
      <c r="AJ124" s="1030"/>
      <c r="AK124" s="1031" t="s">
        <v>467</v>
      </c>
      <c r="AL124" s="1029"/>
      <c r="AM124" s="1029"/>
      <c r="AN124" s="1029"/>
      <c r="AO124" s="1030"/>
      <c r="AP124" s="1032" t="s">
        <v>467</v>
      </c>
      <c r="AQ124" s="1033"/>
      <c r="AR124" s="1033"/>
      <c r="AS124" s="1033"/>
      <c r="AT124" s="1034"/>
      <c r="AU124" s="1131" t="s">
        <v>468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467</v>
      </c>
      <c r="BR124" s="1098"/>
      <c r="BS124" s="1098"/>
      <c r="BT124" s="1098"/>
      <c r="BU124" s="1098"/>
      <c r="BV124" s="1098" t="s">
        <v>467</v>
      </c>
      <c r="BW124" s="1098"/>
      <c r="BX124" s="1098"/>
      <c r="BY124" s="1098"/>
      <c r="BZ124" s="1098"/>
      <c r="CA124" s="1098" t="s">
        <v>172</v>
      </c>
      <c r="CB124" s="1098"/>
      <c r="CC124" s="1098"/>
      <c r="CD124" s="1098"/>
      <c r="CE124" s="1098"/>
      <c r="CF124" s="1099"/>
      <c r="CG124" s="1100"/>
      <c r="CH124" s="1100"/>
      <c r="CI124" s="1100"/>
      <c r="CJ124" s="1101"/>
      <c r="CK124" s="1083"/>
      <c r="CL124" s="1083"/>
      <c r="CM124" s="1083"/>
      <c r="CN124" s="1083"/>
      <c r="CO124" s="1084"/>
      <c r="CP124" s="1090" t="s">
        <v>469</v>
      </c>
      <c r="CQ124" s="1091"/>
      <c r="CR124" s="1091"/>
      <c r="CS124" s="1091"/>
      <c r="CT124" s="1091"/>
      <c r="CU124" s="1091"/>
      <c r="CV124" s="1091"/>
      <c r="CW124" s="1091"/>
      <c r="CX124" s="1091"/>
      <c r="CY124" s="1091"/>
      <c r="CZ124" s="1091"/>
      <c r="DA124" s="1091"/>
      <c r="DB124" s="1091"/>
      <c r="DC124" s="1091"/>
      <c r="DD124" s="1091"/>
      <c r="DE124" s="1091"/>
      <c r="DF124" s="1092"/>
      <c r="DG124" s="1075" t="s">
        <v>172</v>
      </c>
      <c r="DH124" s="1054"/>
      <c r="DI124" s="1054"/>
      <c r="DJ124" s="1054"/>
      <c r="DK124" s="1055"/>
      <c r="DL124" s="1053" t="s">
        <v>467</v>
      </c>
      <c r="DM124" s="1054"/>
      <c r="DN124" s="1054"/>
      <c r="DO124" s="1054"/>
      <c r="DP124" s="1055"/>
      <c r="DQ124" s="1053" t="s">
        <v>467</v>
      </c>
      <c r="DR124" s="1054"/>
      <c r="DS124" s="1054"/>
      <c r="DT124" s="1054"/>
      <c r="DU124" s="1055"/>
      <c r="DV124" s="1056" t="s">
        <v>467</v>
      </c>
      <c r="DW124" s="1057"/>
      <c r="DX124" s="1057"/>
      <c r="DY124" s="1057"/>
      <c r="DZ124" s="1058"/>
    </row>
    <row r="125" spans="1:130" s="226" customFormat="1" ht="26.25" customHeight="1" x14ac:dyDescent="0.15">
      <c r="A125" s="1129"/>
      <c r="B125" s="1016"/>
      <c r="C125" s="986" t="s">
        <v>452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467</v>
      </c>
      <c r="AB125" s="1029"/>
      <c r="AC125" s="1029"/>
      <c r="AD125" s="1029"/>
      <c r="AE125" s="1030"/>
      <c r="AF125" s="1031" t="s">
        <v>467</v>
      </c>
      <c r="AG125" s="1029"/>
      <c r="AH125" s="1029"/>
      <c r="AI125" s="1029"/>
      <c r="AJ125" s="1030"/>
      <c r="AK125" s="1031" t="s">
        <v>467</v>
      </c>
      <c r="AL125" s="1029"/>
      <c r="AM125" s="1029"/>
      <c r="AN125" s="1029"/>
      <c r="AO125" s="1030"/>
      <c r="AP125" s="1032" t="s">
        <v>467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467</v>
      </c>
      <c r="DH125" s="997"/>
      <c r="DI125" s="997"/>
      <c r="DJ125" s="997"/>
      <c r="DK125" s="997"/>
      <c r="DL125" s="997" t="s">
        <v>467</v>
      </c>
      <c r="DM125" s="997"/>
      <c r="DN125" s="997"/>
      <c r="DO125" s="997"/>
      <c r="DP125" s="997"/>
      <c r="DQ125" s="997" t="s">
        <v>467</v>
      </c>
      <c r="DR125" s="997"/>
      <c r="DS125" s="997"/>
      <c r="DT125" s="997"/>
      <c r="DU125" s="997"/>
      <c r="DV125" s="998" t="s">
        <v>467</v>
      </c>
      <c r="DW125" s="998"/>
      <c r="DX125" s="998"/>
      <c r="DY125" s="998"/>
      <c r="DZ125" s="999"/>
    </row>
    <row r="126" spans="1:130" s="226" customFormat="1" ht="26.25" customHeight="1" thickBot="1" x14ac:dyDescent="0.2">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13428</v>
      </c>
      <c r="AB126" s="1029"/>
      <c r="AC126" s="1029"/>
      <c r="AD126" s="1029"/>
      <c r="AE126" s="1030"/>
      <c r="AF126" s="1031">
        <v>38762</v>
      </c>
      <c r="AG126" s="1029"/>
      <c r="AH126" s="1029"/>
      <c r="AI126" s="1029"/>
      <c r="AJ126" s="1030"/>
      <c r="AK126" s="1031">
        <v>38380</v>
      </c>
      <c r="AL126" s="1029"/>
      <c r="AM126" s="1029"/>
      <c r="AN126" s="1029"/>
      <c r="AO126" s="1030"/>
      <c r="AP126" s="1032">
        <v>0.5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472</v>
      </c>
      <c r="CQ126" s="1020"/>
      <c r="CR126" s="1020"/>
      <c r="CS126" s="1020"/>
      <c r="CT126" s="1020"/>
      <c r="CU126" s="1020"/>
      <c r="CV126" s="1020"/>
      <c r="CW126" s="1020"/>
      <c r="CX126" s="1020"/>
      <c r="CY126" s="1020"/>
      <c r="CZ126" s="1020"/>
      <c r="DA126" s="1020"/>
      <c r="DB126" s="1020"/>
      <c r="DC126" s="1020"/>
      <c r="DD126" s="1020"/>
      <c r="DE126" s="1020"/>
      <c r="DF126" s="1021"/>
      <c r="DG126" s="989" t="s">
        <v>172</v>
      </c>
      <c r="DH126" s="990"/>
      <c r="DI126" s="990"/>
      <c r="DJ126" s="990"/>
      <c r="DK126" s="990"/>
      <c r="DL126" s="990" t="s">
        <v>172</v>
      </c>
      <c r="DM126" s="990"/>
      <c r="DN126" s="990"/>
      <c r="DO126" s="990"/>
      <c r="DP126" s="990"/>
      <c r="DQ126" s="990" t="s">
        <v>467</v>
      </c>
      <c r="DR126" s="990"/>
      <c r="DS126" s="990"/>
      <c r="DT126" s="990"/>
      <c r="DU126" s="990"/>
      <c r="DV126" s="991" t="s">
        <v>172</v>
      </c>
      <c r="DW126" s="991"/>
      <c r="DX126" s="991"/>
      <c r="DY126" s="991"/>
      <c r="DZ126" s="992"/>
    </row>
    <row r="127" spans="1:130" s="226" customFormat="1" ht="26.25" customHeight="1" x14ac:dyDescent="0.15">
      <c r="A127" s="1130"/>
      <c r="B127" s="1018"/>
      <c r="C127" s="1072" t="s">
        <v>473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467</v>
      </c>
      <c r="AB127" s="1029"/>
      <c r="AC127" s="1029"/>
      <c r="AD127" s="1029"/>
      <c r="AE127" s="1030"/>
      <c r="AF127" s="1031" t="s">
        <v>467</v>
      </c>
      <c r="AG127" s="1029"/>
      <c r="AH127" s="1029"/>
      <c r="AI127" s="1029"/>
      <c r="AJ127" s="1030"/>
      <c r="AK127" s="1031" t="s">
        <v>467</v>
      </c>
      <c r="AL127" s="1029"/>
      <c r="AM127" s="1029"/>
      <c r="AN127" s="1029"/>
      <c r="AO127" s="1030"/>
      <c r="AP127" s="1032" t="s">
        <v>467</v>
      </c>
      <c r="AQ127" s="1033"/>
      <c r="AR127" s="1033"/>
      <c r="AS127" s="1033"/>
      <c r="AT127" s="1034"/>
      <c r="AU127" s="262"/>
      <c r="AV127" s="262"/>
      <c r="AW127" s="262"/>
      <c r="AX127" s="1102" t="s">
        <v>474</v>
      </c>
      <c r="AY127" s="1103"/>
      <c r="AZ127" s="1103"/>
      <c r="BA127" s="1103"/>
      <c r="BB127" s="1103"/>
      <c r="BC127" s="1103"/>
      <c r="BD127" s="1103"/>
      <c r="BE127" s="1104"/>
      <c r="BF127" s="1105" t="s">
        <v>475</v>
      </c>
      <c r="BG127" s="1103"/>
      <c r="BH127" s="1103"/>
      <c r="BI127" s="1103"/>
      <c r="BJ127" s="1103"/>
      <c r="BK127" s="1103"/>
      <c r="BL127" s="1104"/>
      <c r="BM127" s="1105" t="s">
        <v>476</v>
      </c>
      <c r="BN127" s="1103"/>
      <c r="BO127" s="1103"/>
      <c r="BP127" s="1103"/>
      <c r="BQ127" s="1103"/>
      <c r="BR127" s="1103"/>
      <c r="BS127" s="1104"/>
      <c r="BT127" s="1105" t="s">
        <v>477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478</v>
      </c>
      <c r="CQ127" s="1020"/>
      <c r="CR127" s="1020"/>
      <c r="CS127" s="1020"/>
      <c r="CT127" s="1020"/>
      <c r="CU127" s="1020"/>
      <c r="CV127" s="1020"/>
      <c r="CW127" s="1020"/>
      <c r="CX127" s="1020"/>
      <c r="CY127" s="1020"/>
      <c r="CZ127" s="1020"/>
      <c r="DA127" s="1020"/>
      <c r="DB127" s="1020"/>
      <c r="DC127" s="1020"/>
      <c r="DD127" s="1020"/>
      <c r="DE127" s="1020"/>
      <c r="DF127" s="1021"/>
      <c r="DG127" s="989" t="s">
        <v>467</v>
      </c>
      <c r="DH127" s="990"/>
      <c r="DI127" s="990"/>
      <c r="DJ127" s="990"/>
      <c r="DK127" s="990"/>
      <c r="DL127" s="990" t="s">
        <v>467</v>
      </c>
      <c r="DM127" s="990"/>
      <c r="DN127" s="990"/>
      <c r="DO127" s="990"/>
      <c r="DP127" s="990"/>
      <c r="DQ127" s="990" t="s">
        <v>467</v>
      </c>
      <c r="DR127" s="990"/>
      <c r="DS127" s="990"/>
      <c r="DT127" s="990"/>
      <c r="DU127" s="990"/>
      <c r="DV127" s="991" t="s">
        <v>172</v>
      </c>
      <c r="DW127" s="991"/>
      <c r="DX127" s="991"/>
      <c r="DY127" s="991"/>
      <c r="DZ127" s="992"/>
    </row>
    <row r="128" spans="1:130" s="226" customFormat="1" ht="26.25" customHeight="1" thickBot="1" x14ac:dyDescent="0.2">
      <c r="A128" s="1113" t="s">
        <v>479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480</v>
      </c>
      <c r="X128" s="1115"/>
      <c r="Y128" s="1115"/>
      <c r="Z128" s="1116"/>
      <c r="AA128" s="1117">
        <v>395352</v>
      </c>
      <c r="AB128" s="1118"/>
      <c r="AC128" s="1118"/>
      <c r="AD128" s="1118"/>
      <c r="AE128" s="1119"/>
      <c r="AF128" s="1120">
        <v>366084</v>
      </c>
      <c r="AG128" s="1118"/>
      <c r="AH128" s="1118"/>
      <c r="AI128" s="1118"/>
      <c r="AJ128" s="1119"/>
      <c r="AK128" s="1120">
        <v>368407</v>
      </c>
      <c r="AL128" s="1118"/>
      <c r="AM128" s="1118"/>
      <c r="AN128" s="1118"/>
      <c r="AO128" s="1119"/>
      <c r="AP128" s="1121"/>
      <c r="AQ128" s="1122"/>
      <c r="AR128" s="1122"/>
      <c r="AS128" s="1122"/>
      <c r="AT128" s="1123"/>
      <c r="AU128" s="262"/>
      <c r="AV128" s="262"/>
      <c r="AW128" s="262"/>
      <c r="AX128" s="958" t="s">
        <v>481</v>
      </c>
      <c r="AY128" s="959"/>
      <c r="AZ128" s="959"/>
      <c r="BA128" s="959"/>
      <c r="BB128" s="959"/>
      <c r="BC128" s="959"/>
      <c r="BD128" s="959"/>
      <c r="BE128" s="960"/>
      <c r="BF128" s="1124" t="s">
        <v>172</v>
      </c>
      <c r="BG128" s="1125"/>
      <c r="BH128" s="1125"/>
      <c r="BI128" s="1125"/>
      <c r="BJ128" s="1125"/>
      <c r="BK128" s="1125"/>
      <c r="BL128" s="1126"/>
      <c r="BM128" s="1124">
        <v>13.69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482</v>
      </c>
      <c r="CQ128" s="1107"/>
      <c r="CR128" s="1107"/>
      <c r="CS128" s="1107"/>
      <c r="CT128" s="1107"/>
      <c r="CU128" s="1107"/>
      <c r="CV128" s="1107"/>
      <c r="CW128" s="1107"/>
      <c r="CX128" s="1107"/>
      <c r="CY128" s="1107"/>
      <c r="CZ128" s="1107"/>
      <c r="DA128" s="1107"/>
      <c r="DB128" s="1107"/>
      <c r="DC128" s="1107"/>
      <c r="DD128" s="1107"/>
      <c r="DE128" s="1107"/>
      <c r="DF128" s="1108"/>
      <c r="DG128" s="1109" t="s">
        <v>467</v>
      </c>
      <c r="DH128" s="1110"/>
      <c r="DI128" s="1110"/>
      <c r="DJ128" s="1110"/>
      <c r="DK128" s="1110"/>
      <c r="DL128" s="1110" t="s">
        <v>467</v>
      </c>
      <c r="DM128" s="1110"/>
      <c r="DN128" s="1110"/>
      <c r="DO128" s="1110"/>
      <c r="DP128" s="1110"/>
      <c r="DQ128" s="1110" t="s">
        <v>467</v>
      </c>
      <c r="DR128" s="1110"/>
      <c r="DS128" s="1110"/>
      <c r="DT128" s="1110"/>
      <c r="DU128" s="1110"/>
      <c r="DV128" s="1111" t="s">
        <v>467</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483</v>
      </c>
      <c r="X129" s="1144"/>
      <c r="Y129" s="1144"/>
      <c r="Z129" s="1145"/>
      <c r="AA129" s="1028">
        <v>8230601</v>
      </c>
      <c r="AB129" s="1029"/>
      <c r="AC129" s="1029"/>
      <c r="AD129" s="1029"/>
      <c r="AE129" s="1030"/>
      <c r="AF129" s="1031">
        <v>8204762</v>
      </c>
      <c r="AG129" s="1029"/>
      <c r="AH129" s="1029"/>
      <c r="AI129" s="1029"/>
      <c r="AJ129" s="1030"/>
      <c r="AK129" s="1031">
        <v>8252258</v>
      </c>
      <c r="AL129" s="1029"/>
      <c r="AM129" s="1029"/>
      <c r="AN129" s="1029"/>
      <c r="AO129" s="1030"/>
      <c r="AP129" s="1146"/>
      <c r="AQ129" s="1147"/>
      <c r="AR129" s="1147"/>
      <c r="AS129" s="1147"/>
      <c r="AT129" s="1148"/>
      <c r="AU129" s="264"/>
      <c r="AV129" s="264"/>
      <c r="AW129" s="264"/>
      <c r="AX129" s="1137" t="s">
        <v>484</v>
      </c>
      <c r="AY129" s="1020"/>
      <c r="AZ129" s="1020"/>
      <c r="BA129" s="1020"/>
      <c r="BB129" s="1020"/>
      <c r="BC129" s="1020"/>
      <c r="BD129" s="1020"/>
      <c r="BE129" s="1021"/>
      <c r="BF129" s="1138" t="s">
        <v>467</v>
      </c>
      <c r="BG129" s="1139"/>
      <c r="BH129" s="1139"/>
      <c r="BI129" s="1139"/>
      <c r="BJ129" s="1139"/>
      <c r="BK129" s="1139"/>
      <c r="BL129" s="1140"/>
      <c r="BM129" s="1138">
        <v>18.690000000000001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486</v>
      </c>
      <c r="X130" s="1144"/>
      <c r="Y130" s="1144"/>
      <c r="Z130" s="1145"/>
      <c r="AA130" s="1028">
        <v>837809</v>
      </c>
      <c r="AB130" s="1029"/>
      <c r="AC130" s="1029"/>
      <c r="AD130" s="1029"/>
      <c r="AE130" s="1030"/>
      <c r="AF130" s="1031">
        <v>847117</v>
      </c>
      <c r="AG130" s="1029"/>
      <c r="AH130" s="1029"/>
      <c r="AI130" s="1029"/>
      <c r="AJ130" s="1030"/>
      <c r="AK130" s="1031">
        <v>853677</v>
      </c>
      <c r="AL130" s="1029"/>
      <c r="AM130" s="1029"/>
      <c r="AN130" s="1029"/>
      <c r="AO130" s="1030"/>
      <c r="AP130" s="1146"/>
      <c r="AQ130" s="1147"/>
      <c r="AR130" s="1147"/>
      <c r="AS130" s="1147"/>
      <c r="AT130" s="1148"/>
      <c r="AU130" s="264"/>
      <c r="AV130" s="264"/>
      <c r="AW130" s="264"/>
      <c r="AX130" s="1137" t="s">
        <v>487</v>
      </c>
      <c r="AY130" s="1020"/>
      <c r="AZ130" s="1020"/>
      <c r="BA130" s="1020"/>
      <c r="BB130" s="1020"/>
      <c r="BC130" s="1020"/>
      <c r="BD130" s="1020"/>
      <c r="BE130" s="1021"/>
      <c r="BF130" s="1174">
        <v>-3.1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488</v>
      </c>
      <c r="X131" s="1182"/>
      <c r="Y131" s="1182"/>
      <c r="Z131" s="1183"/>
      <c r="AA131" s="1075">
        <v>7392792</v>
      </c>
      <c r="AB131" s="1054"/>
      <c r="AC131" s="1054"/>
      <c r="AD131" s="1054"/>
      <c r="AE131" s="1055"/>
      <c r="AF131" s="1053">
        <v>7357645</v>
      </c>
      <c r="AG131" s="1054"/>
      <c r="AH131" s="1054"/>
      <c r="AI131" s="1054"/>
      <c r="AJ131" s="1055"/>
      <c r="AK131" s="1053">
        <v>7398581</v>
      </c>
      <c r="AL131" s="1054"/>
      <c r="AM131" s="1054"/>
      <c r="AN131" s="1054"/>
      <c r="AO131" s="1055"/>
      <c r="AP131" s="1184"/>
      <c r="AQ131" s="1185"/>
      <c r="AR131" s="1185"/>
      <c r="AS131" s="1185"/>
      <c r="AT131" s="1186"/>
      <c r="AU131" s="264"/>
      <c r="AV131" s="264"/>
      <c r="AW131" s="264"/>
      <c r="AX131" s="1156" t="s">
        <v>489</v>
      </c>
      <c r="AY131" s="1107"/>
      <c r="AZ131" s="1107"/>
      <c r="BA131" s="1107"/>
      <c r="BB131" s="1107"/>
      <c r="BC131" s="1107"/>
      <c r="BD131" s="1107"/>
      <c r="BE131" s="1108"/>
      <c r="BF131" s="1157" t="s">
        <v>467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491</v>
      </c>
      <c r="W132" s="1167"/>
      <c r="X132" s="1167"/>
      <c r="Y132" s="1167"/>
      <c r="Z132" s="1168"/>
      <c r="AA132" s="1169">
        <v>-3.8616127709999999</v>
      </c>
      <c r="AB132" s="1170"/>
      <c r="AC132" s="1170"/>
      <c r="AD132" s="1170"/>
      <c r="AE132" s="1171"/>
      <c r="AF132" s="1172">
        <v>-3.2007931890000001</v>
      </c>
      <c r="AG132" s="1170"/>
      <c r="AH132" s="1170"/>
      <c r="AI132" s="1170"/>
      <c r="AJ132" s="1171"/>
      <c r="AK132" s="1172">
        <v>-2.5030745759999999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492</v>
      </c>
      <c r="W133" s="1150"/>
      <c r="X133" s="1150"/>
      <c r="Y133" s="1150"/>
      <c r="Z133" s="1151"/>
      <c r="AA133" s="1152">
        <v>-3.6</v>
      </c>
      <c r="AB133" s="1153"/>
      <c r="AC133" s="1153"/>
      <c r="AD133" s="1153"/>
      <c r="AE133" s="1154"/>
      <c r="AF133" s="1152">
        <v>-3.5</v>
      </c>
      <c r="AG133" s="1153"/>
      <c r="AH133" s="1153"/>
      <c r="AI133" s="1153"/>
      <c r="AJ133" s="1154"/>
      <c r="AK133" s="1152">
        <v>-3.1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lAyr+vNnJZCqABQBuIICTVgLPhteP9xF3CVammAvkvfVDD8dunXgrZIH2jE5ARmpVbFAsKlh+tnCL9g1EZZgQ==" saltValue="nHMSPFAnHu34a/3JUKHUO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N4U4lAZLHDMNGY3OIJF3PknUBlAB6Cp/qLSXRRMguQbg3ZxaESjA9/n8TKif7uGwrcJM6WndnRcWXYBpPJYw==" saltValue="UEb41qhFyjUqq5HGYItg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OkA+jKqx+Xgq6svz6hJyS1zURU9SCii4esMEzQLv2wzzAsQqSWn1xKaxbOhrGNnNsU5eq0lzwiYeZftIHzP3A==" saltValue="60aiPX0yT3CKoZEZk1bQ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496</v>
      </c>
      <c r="AP7" s="283"/>
      <c r="AQ7" s="284" t="s">
        <v>497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498</v>
      </c>
      <c r="AQ8" s="290" t="s">
        <v>499</v>
      </c>
      <c r="AR8" s="291" t="s">
        <v>500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501</v>
      </c>
      <c r="AL9" s="1193"/>
      <c r="AM9" s="1193"/>
      <c r="AN9" s="1194"/>
      <c r="AO9" s="292">
        <v>3152089</v>
      </c>
      <c r="AP9" s="292">
        <v>77176</v>
      </c>
      <c r="AQ9" s="293">
        <v>63745</v>
      </c>
      <c r="AR9" s="294">
        <v>21.1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502</v>
      </c>
      <c r="AL10" s="1193"/>
      <c r="AM10" s="1193"/>
      <c r="AN10" s="1194"/>
      <c r="AO10" s="295">
        <v>289667</v>
      </c>
      <c r="AP10" s="295">
        <v>7092</v>
      </c>
      <c r="AQ10" s="296">
        <v>6933</v>
      </c>
      <c r="AR10" s="297">
        <v>2.2999999999999998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503</v>
      </c>
      <c r="AL11" s="1193"/>
      <c r="AM11" s="1193"/>
      <c r="AN11" s="1194"/>
      <c r="AO11" s="295">
        <v>3248</v>
      </c>
      <c r="AP11" s="295">
        <v>80</v>
      </c>
      <c r="AQ11" s="296">
        <v>8657</v>
      </c>
      <c r="AR11" s="297">
        <v>-99.1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504</v>
      </c>
      <c r="AL12" s="1193"/>
      <c r="AM12" s="1193"/>
      <c r="AN12" s="1194"/>
      <c r="AO12" s="295" t="s">
        <v>505</v>
      </c>
      <c r="AP12" s="295" t="s">
        <v>505</v>
      </c>
      <c r="AQ12" s="296">
        <v>309</v>
      </c>
      <c r="AR12" s="297" t="s">
        <v>505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506</v>
      </c>
      <c r="AL13" s="1193"/>
      <c r="AM13" s="1193"/>
      <c r="AN13" s="1194"/>
      <c r="AO13" s="295" t="s">
        <v>505</v>
      </c>
      <c r="AP13" s="295" t="s">
        <v>505</v>
      </c>
      <c r="AQ13" s="296" t="s">
        <v>505</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507</v>
      </c>
      <c r="AL14" s="1193"/>
      <c r="AM14" s="1193"/>
      <c r="AN14" s="1194"/>
      <c r="AO14" s="295">
        <v>117882</v>
      </c>
      <c r="AP14" s="295">
        <v>2886</v>
      </c>
      <c r="AQ14" s="296">
        <v>2823</v>
      </c>
      <c r="AR14" s="297">
        <v>2.2000000000000002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508</v>
      </c>
      <c r="AL15" s="1193"/>
      <c r="AM15" s="1193"/>
      <c r="AN15" s="1194"/>
      <c r="AO15" s="295">
        <v>30799</v>
      </c>
      <c r="AP15" s="295">
        <v>754</v>
      </c>
      <c r="AQ15" s="296">
        <v>1311</v>
      </c>
      <c r="AR15" s="297">
        <v>-42.5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509</v>
      </c>
      <c r="AL16" s="1196"/>
      <c r="AM16" s="1196"/>
      <c r="AN16" s="1197"/>
      <c r="AO16" s="295">
        <v>-290323</v>
      </c>
      <c r="AP16" s="295">
        <v>-7108</v>
      </c>
      <c r="AQ16" s="296">
        <v>-5769</v>
      </c>
      <c r="AR16" s="297">
        <v>23.2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3303362</v>
      </c>
      <c r="AP17" s="295">
        <v>80880</v>
      </c>
      <c r="AQ17" s="296">
        <v>78008</v>
      </c>
      <c r="AR17" s="297">
        <v>3.7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514</v>
      </c>
      <c r="AL21" s="1188"/>
      <c r="AM21" s="1188"/>
      <c r="AN21" s="1189"/>
      <c r="AO21" s="307">
        <v>8.3699999999999992</v>
      </c>
      <c r="AP21" s="308">
        <v>7.6</v>
      </c>
      <c r="AQ21" s="309">
        <v>0.77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515</v>
      </c>
      <c r="AL22" s="1188"/>
      <c r="AM22" s="1188"/>
      <c r="AN22" s="1189"/>
      <c r="AO22" s="312">
        <v>100.4</v>
      </c>
      <c r="AP22" s="313">
        <v>97</v>
      </c>
      <c r="AQ22" s="314">
        <v>3.4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517</v>
      </c>
      <c r="AO27" s="273"/>
      <c r="AP27" s="273"/>
      <c r="AQ27" s="273"/>
      <c r="AR27" s="273"/>
      <c r="AS27" s="273"/>
      <c r="AT27" s="273"/>
    </row>
    <row r="28" spans="1:46" ht="17.25" x14ac:dyDescent="0.1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496</v>
      </c>
      <c r="AP30" s="283"/>
      <c r="AQ30" s="284" t="s">
        <v>497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498</v>
      </c>
      <c r="AQ31" s="290" t="s">
        <v>499</v>
      </c>
      <c r="AR31" s="291" t="s">
        <v>500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520</v>
      </c>
      <c r="AL32" s="1204"/>
      <c r="AM32" s="1204"/>
      <c r="AN32" s="1205"/>
      <c r="AO32" s="322">
        <v>645070</v>
      </c>
      <c r="AP32" s="322">
        <v>15794</v>
      </c>
      <c r="AQ32" s="323">
        <v>35085</v>
      </c>
      <c r="AR32" s="324">
        <v>-55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521</v>
      </c>
      <c r="AL33" s="1204"/>
      <c r="AM33" s="1204"/>
      <c r="AN33" s="1205"/>
      <c r="AO33" s="322" t="s">
        <v>505</v>
      </c>
      <c r="AP33" s="322" t="s">
        <v>505</v>
      </c>
      <c r="AQ33" s="323" t="s">
        <v>505</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522</v>
      </c>
      <c r="AL34" s="1204"/>
      <c r="AM34" s="1204"/>
      <c r="AN34" s="1205"/>
      <c r="AO34" s="322" t="s">
        <v>505</v>
      </c>
      <c r="AP34" s="322" t="s">
        <v>505</v>
      </c>
      <c r="AQ34" s="323" t="s">
        <v>505</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523</v>
      </c>
      <c r="AL35" s="1204"/>
      <c r="AM35" s="1204"/>
      <c r="AN35" s="1205"/>
      <c r="AO35" s="322">
        <v>353442</v>
      </c>
      <c r="AP35" s="322">
        <v>8654</v>
      </c>
      <c r="AQ35" s="323">
        <v>14585</v>
      </c>
      <c r="AR35" s="324">
        <v>-40.700000000000003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524</v>
      </c>
      <c r="AL36" s="1204"/>
      <c r="AM36" s="1204"/>
      <c r="AN36" s="1205"/>
      <c r="AO36" s="322" t="s">
        <v>505</v>
      </c>
      <c r="AP36" s="322" t="s">
        <v>505</v>
      </c>
      <c r="AQ36" s="323">
        <v>2514</v>
      </c>
      <c r="AR36" s="324" t="s">
        <v>505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525</v>
      </c>
      <c r="AL37" s="1204"/>
      <c r="AM37" s="1204"/>
      <c r="AN37" s="1205"/>
      <c r="AO37" s="322">
        <v>38380</v>
      </c>
      <c r="AP37" s="322">
        <v>940</v>
      </c>
      <c r="AQ37" s="323">
        <v>688</v>
      </c>
      <c r="AR37" s="324">
        <v>36.6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526</v>
      </c>
      <c r="AL38" s="1207"/>
      <c r="AM38" s="1207"/>
      <c r="AN38" s="1208"/>
      <c r="AO38" s="325" t="s">
        <v>505</v>
      </c>
      <c r="AP38" s="325" t="s">
        <v>505</v>
      </c>
      <c r="AQ38" s="326">
        <v>1</v>
      </c>
      <c r="AR38" s="314" t="s">
        <v>505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527</v>
      </c>
      <c r="AL39" s="1207"/>
      <c r="AM39" s="1207"/>
      <c r="AN39" s="1208"/>
      <c r="AO39" s="322">
        <v>-368407</v>
      </c>
      <c r="AP39" s="322">
        <v>-9020</v>
      </c>
      <c r="AQ39" s="323">
        <v>-3106</v>
      </c>
      <c r="AR39" s="324">
        <v>190.4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528</v>
      </c>
      <c r="AL40" s="1204"/>
      <c r="AM40" s="1204"/>
      <c r="AN40" s="1205"/>
      <c r="AO40" s="322">
        <v>-853677</v>
      </c>
      <c r="AP40" s="322">
        <v>-20901</v>
      </c>
      <c r="AQ40" s="323">
        <v>-35380</v>
      </c>
      <c r="AR40" s="324">
        <v>-40.9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-185192</v>
      </c>
      <c r="AP41" s="322">
        <v>-4534</v>
      </c>
      <c r="AQ41" s="323">
        <v>14388</v>
      </c>
      <c r="AR41" s="324">
        <v>-131.5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496</v>
      </c>
      <c r="AN49" s="1200" t="s">
        <v>532</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533</v>
      </c>
      <c r="AO50" s="339" t="s">
        <v>534</v>
      </c>
      <c r="AP50" s="340" t="s">
        <v>535</v>
      </c>
      <c r="AQ50" s="341" t="s">
        <v>536</v>
      </c>
      <c r="AR50" s="342" t="s">
        <v>537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1115666</v>
      </c>
      <c r="AN51" s="344">
        <v>26606</v>
      </c>
      <c r="AO51" s="345">
        <v>-4.0999999999999996</v>
      </c>
      <c r="AP51" s="346">
        <v>53270</v>
      </c>
      <c r="AQ51" s="347">
        <v>13.8</v>
      </c>
      <c r="AR51" s="348">
        <v>-17.899999999999999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923160</v>
      </c>
      <c r="AN52" s="352">
        <v>22015</v>
      </c>
      <c r="AO52" s="353">
        <v>5.3</v>
      </c>
      <c r="AP52" s="354">
        <v>24316</v>
      </c>
      <c r="AQ52" s="355">
        <v>0.8</v>
      </c>
      <c r="AR52" s="356">
        <v>4.5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833097</v>
      </c>
      <c r="AN53" s="344">
        <v>20130</v>
      </c>
      <c r="AO53" s="345">
        <v>-24.3</v>
      </c>
      <c r="AP53" s="346">
        <v>53292</v>
      </c>
      <c r="AQ53" s="347">
        <v>0</v>
      </c>
      <c r="AR53" s="348">
        <v>-24.3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687282</v>
      </c>
      <c r="AN54" s="352">
        <v>16607</v>
      </c>
      <c r="AO54" s="353">
        <v>-24.6</v>
      </c>
      <c r="AP54" s="354">
        <v>28900</v>
      </c>
      <c r="AQ54" s="355">
        <v>18.899999999999999</v>
      </c>
      <c r="AR54" s="356">
        <v>-43.5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562138</v>
      </c>
      <c r="AN55" s="344">
        <v>13645</v>
      </c>
      <c r="AO55" s="345">
        <v>-32.200000000000003</v>
      </c>
      <c r="AP55" s="346">
        <v>56894</v>
      </c>
      <c r="AQ55" s="347">
        <v>6.8</v>
      </c>
      <c r="AR55" s="348">
        <v>-39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447878</v>
      </c>
      <c r="AN56" s="352">
        <v>10872</v>
      </c>
      <c r="AO56" s="353">
        <v>-34.5</v>
      </c>
      <c r="AP56" s="354">
        <v>32548</v>
      </c>
      <c r="AQ56" s="355">
        <v>12.6</v>
      </c>
      <c r="AR56" s="356">
        <v>-47.1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849709</v>
      </c>
      <c r="AN57" s="344">
        <v>20747</v>
      </c>
      <c r="AO57" s="345">
        <v>52</v>
      </c>
      <c r="AP57" s="346">
        <v>57122</v>
      </c>
      <c r="AQ57" s="347">
        <v>0.4</v>
      </c>
      <c r="AR57" s="348">
        <v>51.6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743145</v>
      </c>
      <c r="AN58" s="352">
        <v>18145</v>
      </c>
      <c r="AO58" s="353">
        <v>66.900000000000006</v>
      </c>
      <c r="AP58" s="354">
        <v>36191</v>
      </c>
      <c r="AQ58" s="355">
        <v>11.2</v>
      </c>
      <c r="AR58" s="356">
        <v>55.7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800149</v>
      </c>
      <c r="AN59" s="344">
        <v>19591</v>
      </c>
      <c r="AO59" s="345">
        <v>-5.6</v>
      </c>
      <c r="AP59" s="346">
        <v>53655</v>
      </c>
      <c r="AQ59" s="347">
        <v>-6.1</v>
      </c>
      <c r="AR59" s="348">
        <v>0.5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707894</v>
      </c>
      <c r="AN60" s="352">
        <v>17332</v>
      </c>
      <c r="AO60" s="353">
        <v>-4.5</v>
      </c>
      <c r="AP60" s="354">
        <v>32719</v>
      </c>
      <c r="AQ60" s="355">
        <v>-9.6</v>
      </c>
      <c r="AR60" s="356">
        <v>5.0999999999999996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832152</v>
      </c>
      <c r="AN61" s="359">
        <v>20144</v>
      </c>
      <c r="AO61" s="360">
        <v>-2.8</v>
      </c>
      <c r="AP61" s="361">
        <v>54847</v>
      </c>
      <c r="AQ61" s="362">
        <v>3</v>
      </c>
      <c r="AR61" s="348">
        <v>-5.8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701872</v>
      </c>
      <c r="AN62" s="352">
        <v>16994</v>
      </c>
      <c r="AO62" s="353">
        <v>1.7</v>
      </c>
      <c r="AP62" s="354">
        <v>30935</v>
      </c>
      <c r="AQ62" s="355">
        <v>6.8</v>
      </c>
      <c r="AR62" s="356">
        <v>-5.0999999999999996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3GveggC1WbjljNiaP1f64LohSwNAhnOcjQM3iqmaCvwtlereXMc3qr57eN1B+Z9xIQtufyC7ng3iOoeNCBCXzg==" saltValue="4G1FRZ7YpN2HTNXVv3xv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5pmPSj/Iqb/yilmL6Ywp1z2m4NwPGw/BU9EkCH+5KwcZzXpY/UeFmfUOEIzgGPWx4TW1cxMMvHnR1kwBWxjbw==" saltValue="a3JVUA2GlXGNEh/4r4+d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oxVQrQg2q66n5U1Y4g9/FgiiUkzsHrEOKh3jb/t1JrWoieO34ApjMtLQGIUo/IjdlqigTPwuntaxmHTZ5+7hg==" saltValue="6ALVsq3EAnURE1AcKWW9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12" t="s">
        <v>3</v>
      </c>
      <c r="D47" s="1212"/>
      <c r="E47" s="1213"/>
      <c r="F47" s="11">
        <v>8.76</v>
      </c>
      <c r="G47" s="12">
        <v>6.71</v>
      </c>
      <c r="H47" s="12">
        <v>7.23</v>
      </c>
      <c r="I47" s="12">
        <v>6.57</v>
      </c>
      <c r="J47" s="13">
        <v>8.1300000000000008</v>
      </c>
    </row>
    <row r="48" spans="2:10" ht="57.75" customHeight="1" x14ac:dyDescent="0.15">
      <c r="B48" s="14"/>
      <c r="C48" s="1214" t="s">
        <v>4</v>
      </c>
      <c r="D48" s="1214"/>
      <c r="E48" s="1215"/>
      <c r="F48" s="15">
        <v>6.75</v>
      </c>
      <c r="G48" s="16">
        <v>4.0999999999999996</v>
      </c>
      <c r="H48" s="16">
        <v>5.07</v>
      </c>
      <c r="I48" s="16">
        <v>5.82</v>
      </c>
      <c r="J48" s="17">
        <v>7.95</v>
      </c>
    </row>
    <row r="49" spans="2:10" ht="57.75" customHeight="1" thickBot="1" x14ac:dyDescent="0.2">
      <c r="B49" s="18"/>
      <c r="C49" s="1216" t="s">
        <v>5</v>
      </c>
      <c r="D49" s="1216"/>
      <c r="E49" s="1217"/>
      <c r="F49" s="19" t="s">
        <v>553</v>
      </c>
      <c r="G49" s="20" t="s">
        <v>554</v>
      </c>
      <c r="H49" s="20">
        <v>1.62</v>
      </c>
      <c r="I49" s="20">
        <v>0.05</v>
      </c>
      <c r="J49" s="21">
        <v>3.76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uZ9X2I4UV32PBKSYC/nL1QToVWIIBENp5e+jAdTajz1N2fy1sJMZQMfFF2Pld1dyU+z49iY9eVMa0Se3JMs+g==" saltValue="SQjfEOFpahLtsdXCEWin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2019-10-25T00:22:24Z</cp:lastPrinted>
  <dcterms:created xsi:type="dcterms:W3CDTF">2019-02-14T02:33:02Z</dcterms:created>
  <dcterms:modified xsi:type="dcterms:W3CDTF">2019-11-05T08:21:23Z</dcterms:modified>
  <cp:category/>
</cp:coreProperties>
</file>