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04_大気・交通環境グループ（庁外可）\旧大気G\2023年度\21_光化学緊急時措置\04_R6NOx削減計画\04_実態調査（起案準備）\2_HP\"/>
    </mc:Choice>
  </mc:AlternateContent>
  <bookViews>
    <workbookView xWindow="360" yWindow="80" windowWidth="10620" windowHeight="5850"/>
  </bookViews>
  <sheets>
    <sheet name="別紙１" sheetId="1" r:id="rId1"/>
    <sheet name="別紙２" sheetId="2" r:id="rId2"/>
  </sheets>
  <definedNames>
    <definedName name="_xlnm.Print_Area" localSheetId="0">別紙１!$B$1:$Q$36</definedName>
    <definedName name="_xlnm.Print_Area" localSheetId="1">別紙２!$B$1:$R$41</definedName>
  </definedNames>
  <calcPr calcId="162913"/>
</workbook>
</file>

<file path=xl/calcChain.xml><?xml version="1.0" encoding="utf-8"?>
<calcChain xmlns="http://schemas.openxmlformats.org/spreadsheetml/2006/main">
  <c r="H28" i="2" l="1"/>
  <c r="J28" i="2" s="1"/>
  <c r="H27" i="2"/>
  <c r="N27" i="2" s="1"/>
  <c r="O27" i="2" s="1"/>
  <c r="H26" i="2"/>
  <c r="N26" i="2" s="1"/>
  <c r="O26" i="2" s="1"/>
  <c r="H25" i="2"/>
  <c r="J25" i="2" s="1"/>
  <c r="N25" i="2"/>
  <c r="O25" i="2" s="1"/>
  <c r="H24" i="2"/>
  <c r="J24" i="2" s="1"/>
  <c r="H23" i="2"/>
  <c r="J23" i="2" s="1"/>
  <c r="H22" i="2"/>
  <c r="J22" i="2" s="1"/>
  <c r="H21" i="2"/>
  <c r="N21" i="2" s="1"/>
  <c r="O21" i="2" s="1"/>
  <c r="H20" i="2"/>
  <c r="J20" i="2" s="1"/>
  <c r="H19" i="2"/>
  <c r="J19" i="2" s="1"/>
  <c r="H18" i="2"/>
  <c r="J18" i="2" s="1"/>
  <c r="N18" i="2"/>
  <c r="O18" i="2" s="1"/>
  <c r="H17" i="2"/>
  <c r="J17" i="2" s="1"/>
  <c r="H16" i="2"/>
  <c r="J16" i="2" s="1"/>
  <c r="N16" i="2"/>
  <c r="O16" i="2" s="1"/>
  <c r="H15" i="2"/>
  <c r="J15" i="2" s="1"/>
  <c r="H14" i="2"/>
  <c r="N14" i="2" s="1"/>
  <c r="O14" i="2" s="1"/>
  <c r="H13" i="2"/>
  <c r="N13" i="2" s="1"/>
  <c r="O13" i="2" s="1"/>
  <c r="H12" i="2"/>
  <c r="N12" i="2" s="1"/>
  <c r="O12" i="2" s="1"/>
  <c r="H11" i="2"/>
  <c r="N11" i="2" s="1"/>
  <c r="O11" i="2" s="1"/>
  <c r="E26" i="1"/>
  <c r="Q24" i="1" s="1"/>
  <c r="Q22" i="1"/>
  <c r="Q20" i="1"/>
  <c r="Q18" i="1"/>
  <c r="Q16" i="1"/>
  <c r="Q14" i="1"/>
  <c r="Q12" i="1"/>
  <c r="N22" i="1"/>
  <c r="N20" i="1"/>
  <c r="N18" i="1"/>
  <c r="N16" i="1"/>
  <c r="N14" i="1"/>
  <c r="N12" i="1"/>
  <c r="K22" i="1"/>
  <c r="K20" i="1"/>
  <c r="K18" i="1"/>
  <c r="K16" i="1"/>
  <c r="K14" i="1"/>
  <c r="K12" i="1"/>
  <c r="H22" i="1"/>
  <c r="H20" i="1"/>
  <c r="H18" i="1"/>
  <c r="H16" i="1"/>
  <c r="H14" i="1"/>
  <c r="W11" i="2"/>
  <c r="W12" i="2"/>
  <c r="W13" i="2"/>
  <c r="W14" i="2"/>
  <c r="W15" i="2"/>
  <c r="W16" i="2"/>
  <c r="W17" i="2"/>
  <c r="W18" i="2"/>
  <c r="W19" i="2"/>
  <c r="W20" i="2"/>
  <c r="W21" i="2"/>
  <c r="W22" i="2"/>
  <c r="W23" i="2"/>
  <c r="W24" i="2"/>
  <c r="W25" i="2"/>
  <c r="W26" i="2"/>
  <c r="W27" i="2"/>
  <c r="W28" i="2"/>
  <c r="W10" i="2"/>
  <c r="H10" i="2"/>
  <c r="N10" i="2" s="1"/>
  <c r="O10" i="2" s="1"/>
  <c r="J10" i="2"/>
  <c r="E32" i="1"/>
  <c r="N30" i="1" s="1"/>
  <c r="K30" i="1"/>
  <c r="E29" i="1"/>
  <c r="H27" i="1" s="1"/>
  <c r="Q27" i="1"/>
  <c r="H12" i="1"/>
  <c r="Q30" i="1"/>
  <c r="N24" i="2"/>
  <c r="O24" i="2" s="1"/>
  <c r="J12" i="2"/>
  <c r="H30" i="1"/>
  <c r="K27" i="1"/>
  <c r="N27" i="1"/>
  <c r="J13" i="2" l="1"/>
  <c r="N15" i="2"/>
  <c r="O15" i="2" s="1"/>
  <c r="J21" i="2"/>
  <c r="J27" i="2"/>
  <c r="Q34" i="1"/>
  <c r="J14" i="2"/>
  <c r="N22" i="2"/>
  <c r="O22" i="2" s="1"/>
  <c r="O30" i="2" s="1"/>
  <c r="N19" i="2"/>
  <c r="O19" i="2" s="1"/>
  <c r="N23" i="2"/>
  <c r="O23" i="2" s="1"/>
  <c r="J26" i="2"/>
  <c r="N17" i="2"/>
  <c r="O17" i="2" s="1"/>
  <c r="N28" i="2"/>
  <c r="O28" i="2" s="1"/>
  <c r="N20" i="2"/>
  <c r="O20" i="2" s="1"/>
  <c r="H34" i="1"/>
  <c r="K24" i="1"/>
  <c r="K34" i="1" s="1"/>
  <c r="J11" i="2"/>
  <c r="J30" i="2" s="1"/>
  <c r="H24" i="1"/>
  <c r="N24" i="1"/>
  <c r="N34" i="1" s="1"/>
  <c r="M36" i="1" l="1"/>
  <c r="K30" i="2" s="1"/>
  <c r="K26" i="2"/>
  <c r="X26" i="2" s="1"/>
  <c r="K18" i="2"/>
  <c r="X18" i="2" s="1"/>
  <c r="K27" i="2"/>
  <c r="X27" i="2" s="1"/>
  <c r="K19" i="2"/>
  <c r="X19" i="2" s="1"/>
  <c r="K28" i="2"/>
  <c r="X28" i="2" s="1"/>
  <c r="K20" i="2"/>
  <c r="X20" i="2" s="1"/>
  <c r="K25" i="2"/>
  <c r="X25" i="2" s="1"/>
  <c r="K17" i="2"/>
  <c r="X17" i="2" s="1"/>
  <c r="K11" i="2"/>
  <c r="X11" i="2" s="1"/>
  <c r="K12" i="2"/>
  <c r="X12" i="2" s="1"/>
  <c r="K22" i="2"/>
  <c r="X22" i="2" s="1"/>
  <c r="K14" i="2"/>
  <c r="X14" i="2" s="1"/>
  <c r="K23" i="2"/>
  <c r="X23" i="2" s="1"/>
  <c r="K15" i="2"/>
  <c r="X15" i="2" s="1"/>
  <c r="K24" i="2"/>
  <c r="X24" i="2" s="1"/>
  <c r="K10" i="2"/>
  <c r="X10" i="2" s="1"/>
  <c r="K21" i="2"/>
  <c r="X21" i="2" s="1"/>
  <c r="K13" i="2"/>
  <c r="X13" i="2" s="1"/>
  <c r="K16" i="2"/>
  <c r="X16" i="2" s="1"/>
  <c r="V20" i="2" l="1"/>
  <c r="V19" i="2"/>
  <c r="V21" i="2"/>
  <c r="V27" i="2"/>
  <c r="V26" i="2"/>
  <c r="V24" i="2"/>
  <c r="V23" i="2"/>
  <c r="V25" i="2"/>
  <c r="V13" i="2"/>
  <c r="V16" i="2"/>
  <c r="V28" i="2"/>
  <c r="V12" i="2"/>
  <c r="V10" i="2"/>
  <c r="V18" i="2"/>
  <c r="V15" i="2"/>
  <c r="V11" i="2"/>
  <c r="V17" i="2"/>
  <c r="V14" i="2"/>
  <c r="V22" i="2"/>
</calcChain>
</file>

<file path=xl/comments1.xml><?xml version="1.0" encoding="utf-8"?>
<comments xmlns="http://schemas.openxmlformats.org/spreadsheetml/2006/main">
  <authors>
    <author>user</author>
  </authors>
  <commentList>
    <comment ref="K6" authorId="0" shapeId="0">
      <text>
        <r>
          <rPr>
            <b/>
            <sz val="9"/>
            <color indexed="81"/>
            <rFont val="ＭＳ Ｐゴシック"/>
            <family val="3"/>
            <charset val="128"/>
          </rPr>
          <t>該当する施設の種類を記入してください。</t>
        </r>
      </text>
    </comment>
    <comment ref="N6" authorId="0" shapeId="0">
      <text>
        <r>
          <rPr>
            <b/>
            <sz val="9"/>
            <color indexed="81"/>
            <rFont val="ＭＳ Ｐゴシック"/>
            <family val="3"/>
            <charset val="128"/>
          </rPr>
          <t>該当する施設の種類を記入してください。</t>
        </r>
      </text>
    </comment>
    <comment ref="Q6" authorId="0" shapeId="0">
      <text>
        <r>
          <rPr>
            <b/>
            <sz val="9"/>
            <color indexed="81"/>
            <rFont val="ＭＳ Ｐゴシック"/>
            <family val="3"/>
            <charset val="128"/>
          </rPr>
          <t>該当する施設の種類を記入してください。</t>
        </r>
      </text>
    </comment>
    <comment ref="K7" authorId="0" shapeId="0">
      <text>
        <r>
          <rPr>
            <b/>
            <sz val="9"/>
            <color indexed="81"/>
            <rFont val="ＭＳ Ｐゴシック"/>
            <family val="3"/>
            <charset val="128"/>
          </rPr>
          <t>該当する施設の施設係数を記入してください。
（別表第４参照）</t>
        </r>
      </text>
    </comment>
    <comment ref="N7" authorId="0" shapeId="0">
      <text>
        <r>
          <rPr>
            <b/>
            <sz val="9"/>
            <color indexed="81"/>
            <rFont val="ＭＳ Ｐゴシック"/>
            <family val="3"/>
            <charset val="128"/>
          </rPr>
          <t>該当する施設の施設係数を記入してください。
（別表第４参照）</t>
        </r>
      </text>
    </comment>
    <comment ref="Q7" authorId="0" shapeId="0">
      <text>
        <r>
          <rPr>
            <b/>
            <sz val="9"/>
            <color indexed="81"/>
            <rFont val="ＭＳ Ｐゴシック"/>
            <family val="3"/>
            <charset val="128"/>
          </rPr>
          <t>該当する施設の施設係数を記入してください。
（別表第４参照）</t>
        </r>
      </text>
    </comment>
    <comment ref="F12" authorId="0" shapeId="0">
      <text>
        <r>
          <rPr>
            <b/>
            <sz val="9"/>
            <color indexed="81"/>
            <rFont val="ＭＳ Ｐゴシック"/>
            <family val="3"/>
            <charset val="128"/>
          </rPr>
          <t>該当する施設の原燃料使用量を記入してください。</t>
        </r>
      </text>
    </comment>
    <comment ref="H12" authorId="0" shapeId="0">
      <text>
        <r>
          <rPr>
            <b/>
            <sz val="9"/>
            <color indexed="81"/>
            <rFont val="ＭＳ Ｐゴシック"/>
            <family val="3"/>
            <charset val="128"/>
          </rPr>
          <t>使用量を記入すると自動計算されます。</t>
        </r>
      </text>
    </comment>
    <comment ref="I12" authorId="0" shapeId="0">
      <text>
        <r>
          <rPr>
            <b/>
            <sz val="9"/>
            <color indexed="81"/>
            <rFont val="ＭＳ Ｐゴシック"/>
            <family val="3"/>
            <charset val="128"/>
          </rPr>
          <t>該当する施設の原燃料使用量を記入してください。</t>
        </r>
      </text>
    </comment>
    <comment ref="K12" authorId="0" shapeId="0">
      <text>
        <r>
          <rPr>
            <b/>
            <sz val="9"/>
            <color indexed="81"/>
            <rFont val="ＭＳ Ｐゴシック"/>
            <family val="3"/>
            <charset val="128"/>
          </rPr>
          <t>施設係数と使用量を記入すると自動計算されます。</t>
        </r>
      </text>
    </comment>
    <comment ref="L12" authorId="0" shapeId="0">
      <text>
        <r>
          <rPr>
            <b/>
            <sz val="9"/>
            <color indexed="81"/>
            <rFont val="ＭＳ Ｐゴシック"/>
            <family val="3"/>
            <charset val="128"/>
          </rPr>
          <t>該当する施設の原燃料使用量を記入してください。</t>
        </r>
      </text>
    </comment>
    <comment ref="N12" authorId="0" shapeId="0">
      <text>
        <r>
          <rPr>
            <b/>
            <sz val="9"/>
            <color indexed="81"/>
            <rFont val="ＭＳ Ｐゴシック"/>
            <family val="3"/>
            <charset val="128"/>
          </rPr>
          <t>施設係数と使用量を記入すると自動計算されます。</t>
        </r>
      </text>
    </comment>
    <comment ref="O12" authorId="0" shapeId="0">
      <text>
        <r>
          <rPr>
            <b/>
            <sz val="9"/>
            <color indexed="81"/>
            <rFont val="ＭＳ Ｐゴシック"/>
            <family val="3"/>
            <charset val="128"/>
          </rPr>
          <t>該当する施設の原燃料使用量を記入してください。</t>
        </r>
      </text>
    </comment>
    <comment ref="Q12" authorId="0" shapeId="0">
      <text>
        <r>
          <rPr>
            <b/>
            <sz val="9"/>
            <color indexed="81"/>
            <rFont val="ＭＳ Ｐゴシック"/>
            <family val="3"/>
            <charset val="128"/>
          </rPr>
          <t>施設係数と使用量を記入すると自動計算されます。</t>
        </r>
      </text>
    </comment>
    <comment ref="F14" authorId="0" shapeId="0">
      <text>
        <r>
          <rPr>
            <b/>
            <sz val="9"/>
            <color indexed="81"/>
            <rFont val="ＭＳ Ｐゴシック"/>
            <family val="3"/>
            <charset val="128"/>
          </rPr>
          <t>該当する施設の原燃料使用量を記入してください。</t>
        </r>
      </text>
    </comment>
    <comment ref="H14" authorId="0" shapeId="0">
      <text>
        <r>
          <rPr>
            <b/>
            <sz val="9"/>
            <color indexed="81"/>
            <rFont val="ＭＳ Ｐゴシック"/>
            <family val="3"/>
            <charset val="128"/>
          </rPr>
          <t>使用量を記入すると自動計算されます。</t>
        </r>
      </text>
    </comment>
    <comment ref="I14" authorId="0" shapeId="0">
      <text>
        <r>
          <rPr>
            <b/>
            <sz val="9"/>
            <color indexed="81"/>
            <rFont val="ＭＳ Ｐゴシック"/>
            <family val="3"/>
            <charset val="128"/>
          </rPr>
          <t>該当する施設の原燃料使用量を記入してください。</t>
        </r>
      </text>
    </comment>
    <comment ref="K14" authorId="0" shapeId="0">
      <text>
        <r>
          <rPr>
            <b/>
            <sz val="9"/>
            <color indexed="81"/>
            <rFont val="ＭＳ Ｐゴシック"/>
            <family val="3"/>
            <charset val="128"/>
          </rPr>
          <t>施設係数と使用量を記入すると自動計算されます。</t>
        </r>
      </text>
    </comment>
    <comment ref="L14" authorId="0" shapeId="0">
      <text>
        <r>
          <rPr>
            <b/>
            <sz val="9"/>
            <color indexed="81"/>
            <rFont val="ＭＳ Ｐゴシック"/>
            <family val="3"/>
            <charset val="128"/>
          </rPr>
          <t>該当する施設の原燃料使用量を記入してください。</t>
        </r>
      </text>
    </comment>
    <comment ref="N14" authorId="0" shapeId="0">
      <text>
        <r>
          <rPr>
            <b/>
            <sz val="9"/>
            <color indexed="81"/>
            <rFont val="ＭＳ Ｐゴシック"/>
            <family val="3"/>
            <charset val="128"/>
          </rPr>
          <t>施設係数と使用量を記入すると自動計算されます。</t>
        </r>
      </text>
    </comment>
    <comment ref="O14" authorId="0" shapeId="0">
      <text>
        <r>
          <rPr>
            <b/>
            <sz val="9"/>
            <color indexed="81"/>
            <rFont val="ＭＳ Ｐゴシック"/>
            <family val="3"/>
            <charset val="128"/>
          </rPr>
          <t>該当する施設の原燃料使用量を記入してください。</t>
        </r>
      </text>
    </comment>
    <comment ref="Q14" authorId="0" shapeId="0">
      <text>
        <r>
          <rPr>
            <b/>
            <sz val="9"/>
            <color indexed="81"/>
            <rFont val="ＭＳ Ｐゴシック"/>
            <family val="3"/>
            <charset val="128"/>
          </rPr>
          <t>施設係数と使用量を記入すると自動計算されます。</t>
        </r>
      </text>
    </comment>
    <comment ref="F16" authorId="0" shapeId="0">
      <text>
        <r>
          <rPr>
            <b/>
            <sz val="9"/>
            <color indexed="81"/>
            <rFont val="ＭＳ Ｐゴシック"/>
            <family val="3"/>
            <charset val="128"/>
          </rPr>
          <t>該当する施設の原燃料使用量を記入してください。</t>
        </r>
      </text>
    </comment>
    <comment ref="H16" authorId="0" shapeId="0">
      <text>
        <r>
          <rPr>
            <b/>
            <sz val="9"/>
            <color indexed="81"/>
            <rFont val="ＭＳ Ｐゴシック"/>
            <family val="3"/>
            <charset val="128"/>
          </rPr>
          <t>使用量を記入すると自動計算されます。</t>
        </r>
      </text>
    </comment>
    <comment ref="I16" authorId="0" shapeId="0">
      <text>
        <r>
          <rPr>
            <b/>
            <sz val="9"/>
            <color indexed="81"/>
            <rFont val="ＭＳ Ｐゴシック"/>
            <family val="3"/>
            <charset val="128"/>
          </rPr>
          <t>該当する施設の原燃料使用量を記入してください。</t>
        </r>
      </text>
    </comment>
    <comment ref="K16" authorId="0" shapeId="0">
      <text>
        <r>
          <rPr>
            <b/>
            <sz val="9"/>
            <color indexed="81"/>
            <rFont val="ＭＳ Ｐゴシック"/>
            <family val="3"/>
            <charset val="128"/>
          </rPr>
          <t>施設係数と使用量を記入すると自動計算されます。</t>
        </r>
      </text>
    </comment>
    <comment ref="L16" authorId="0" shapeId="0">
      <text>
        <r>
          <rPr>
            <b/>
            <sz val="9"/>
            <color indexed="81"/>
            <rFont val="ＭＳ Ｐゴシック"/>
            <family val="3"/>
            <charset val="128"/>
          </rPr>
          <t>該当する施設の原燃料使用量を記入してください。</t>
        </r>
      </text>
    </comment>
    <comment ref="N16" authorId="0" shapeId="0">
      <text>
        <r>
          <rPr>
            <b/>
            <sz val="9"/>
            <color indexed="81"/>
            <rFont val="ＭＳ Ｐゴシック"/>
            <family val="3"/>
            <charset val="128"/>
          </rPr>
          <t>施設係数と使用量を記入すると自動計算されます。</t>
        </r>
      </text>
    </comment>
    <comment ref="O16" authorId="0" shapeId="0">
      <text>
        <r>
          <rPr>
            <b/>
            <sz val="9"/>
            <color indexed="81"/>
            <rFont val="ＭＳ Ｐゴシック"/>
            <family val="3"/>
            <charset val="128"/>
          </rPr>
          <t>該当する施設の原燃料使用量を記入してください。</t>
        </r>
      </text>
    </comment>
    <comment ref="Q16" authorId="0" shapeId="0">
      <text>
        <r>
          <rPr>
            <b/>
            <sz val="9"/>
            <color indexed="81"/>
            <rFont val="ＭＳ Ｐゴシック"/>
            <family val="3"/>
            <charset val="128"/>
          </rPr>
          <t>施設係数と使用量を記入すると自動計算されます。</t>
        </r>
      </text>
    </comment>
    <comment ref="F18" authorId="0" shapeId="0">
      <text>
        <r>
          <rPr>
            <b/>
            <sz val="9"/>
            <color indexed="81"/>
            <rFont val="ＭＳ Ｐゴシック"/>
            <family val="3"/>
            <charset val="128"/>
          </rPr>
          <t>該当する施設の原燃料使用量を記入してください。</t>
        </r>
      </text>
    </comment>
    <comment ref="H18" authorId="0" shapeId="0">
      <text>
        <r>
          <rPr>
            <b/>
            <sz val="9"/>
            <color indexed="81"/>
            <rFont val="ＭＳ Ｐゴシック"/>
            <family val="3"/>
            <charset val="128"/>
          </rPr>
          <t>使用量を記入すると自動計算されます。</t>
        </r>
      </text>
    </comment>
    <comment ref="I18" authorId="0" shapeId="0">
      <text>
        <r>
          <rPr>
            <b/>
            <sz val="9"/>
            <color indexed="81"/>
            <rFont val="ＭＳ Ｐゴシック"/>
            <family val="3"/>
            <charset val="128"/>
          </rPr>
          <t>該当する施設の原燃料使用量を記入してください。</t>
        </r>
      </text>
    </comment>
    <comment ref="K18" authorId="0" shapeId="0">
      <text>
        <r>
          <rPr>
            <b/>
            <sz val="9"/>
            <color indexed="81"/>
            <rFont val="ＭＳ Ｐゴシック"/>
            <family val="3"/>
            <charset val="128"/>
          </rPr>
          <t>施設係数と使用量を記入すると自動計算されます。</t>
        </r>
      </text>
    </comment>
    <comment ref="L18" authorId="0" shapeId="0">
      <text>
        <r>
          <rPr>
            <b/>
            <sz val="9"/>
            <color indexed="81"/>
            <rFont val="ＭＳ Ｐゴシック"/>
            <family val="3"/>
            <charset val="128"/>
          </rPr>
          <t>該当する施設の原燃料使用量を記入してください。</t>
        </r>
      </text>
    </comment>
    <comment ref="N18" authorId="0" shapeId="0">
      <text>
        <r>
          <rPr>
            <b/>
            <sz val="9"/>
            <color indexed="81"/>
            <rFont val="ＭＳ Ｐゴシック"/>
            <family val="3"/>
            <charset val="128"/>
          </rPr>
          <t>施設係数と使用量を記入すると自動計算されます。</t>
        </r>
      </text>
    </comment>
    <comment ref="O18" authorId="0" shapeId="0">
      <text>
        <r>
          <rPr>
            <b/>
            <sz val="9"/>
            <color indexed="81"/>
            <rFont val="ＭＳ Ｐゴシック"/>
            <family val="3"/>
            <charset val="128"/>
          </rPr>
          <t>該当する施設の原燃料使用量を記入してください。</t>
        </r>
      </text>
    </comment>
    <comment ref="Q18" authorId="0" shapeId="0">
      <text>
        <r>
          <rPr>
            <b/>
            <sz val="9"/>
            <color indexed="81"/>
            <rFont val="ＭＳ Ｐゴシック"/>
            <family val="3"/>
            <charset val="128"/>
          </rPr>
          <t>施設係数と使用量を記入すると自動計算されます。</t>
        </r>
      </text>
    </comment>
    <comment ref="F20" authorId="0" shapeId="0">
      <text>
        <r>
          <rPr>
            <b/>
            <sz val="9"/>
            <color indexed="81"/>
            <rFont val="ＭＳ Ｐゴシック"/>
            <family val="3"/>
            <charset val="128"/>
          </rPr>
          <t>該当する施設の原燃料使用量を記入してください。</t>
        </r>
      </text>
    </comment>
    <comment ref="H20" authorId="0" shapeId="0">
      <text>
        <r>
          <rPr>
            <b/>
            <sz val="9"/>
            <color indexed="81"/>
            <rFont val="ＭＳ Ｐゴシック"/>
            <family val="3"/>
            <charset val="128"/>
          </rPr>
          <t>使用量を記入すると自動計算されます。</t>
        </r>
      </text>
    </comment>
    <comment ref="I20" authorId="0" shapeId="0">
      <text>
        <r>
          <rPr>
            <b/>
            <sz val="9"/>
            <color indexed="81"/>
            <rFont val="ＭＳ Ｐゴシック"/>
            <family val="3"/>
            <charset val="128"/>
          </rPr>
          <t>該当する施設の原燃料使用量を記入してください。</t>
        </r>
      </text>
    </comment>
    <comment ref="K20" authorId="0" shapeId="0">
      <text>
        <r>
          <rPr>
            <b/>
            <sz val="9"/>
            <color indexed="81"/>
            <rFont val="ＭＳ Ｐゴシック"/>
            <family val="3"/>
            <charset val="128"/>
          </rPr>
          <t>施設係数と使用量を記入すると自動計算されます。</t>
        </r>
      </text>
    </comment>
    <comment ref="L20" authorId="0" shapeId="0">
      <text>
        <r>
          <rPr>
            <b/>
            <sz val="9"/>
            <color indexed="81"/>
            <rFont val="ＭＳ Ｐゴシック"/>
            <family val="3"/>
            <charset val="128"/>
          </rPr>
          <t>該当する施設の原燃料使用量を記入してください。</t>
        </r>
      </text>
    </comment>
    <comment ref="N20" authorId="0" shapeId="0">
      <text>
        <r>
          <rPr>
            <b/>
            <sz val="9"/>
            <color indexed="81"/>
            <rFont val="ＭＳ Ｐゴシック"/>
            <family val="3"/>
            <charset val="128"/>
          </rPr>
          <t>施設係数と使用量を記入すると自動計算されます。</t>
        </r>
      </text>
    </comment>
    <comment ref="O20" authorId="0" shapeId="0">
      <text>
        <r>
          <rPr>
            <b/>
            <sz val="9"/>
            <color indexed="81"/>
            <rFont val="ＭＳ Ｐゴシック"/>
            <family val="3"/>
            <charset val="128"/>
          </rPr>
          <t>該当する施設の原燃料使用量を記入してください。</t>
        </r>
      </text>
    </comment>
    <comment ref="Q20" authorId="0" shapeId="0">
      <text>
        <r>
          <rPr>
            <b/>
            <sz val="9"/>
            <color indexed="81"/>
            <rFont val="ＭＳ Ｐゴシック"/>
            <family val="3"/>
            <charset val="128"/>
          </rPr>
          <t>施設係数と使用量を記入すると自動計算されます。</t>
        </r>
      </text>
    </comment>
    <comment ref="F22" authorId="0" shapeId="0">
      <text>
        <r>
          <rPr>
            <b/>
            <sz val="9"/>
            <color indexed="81"/>
            <rFont val="ＭＳ Ｐゴシック"/>
            <family val="3"/>
            <charset val="128"/>
          </rPr>
          <t>該当する施設の原燃料使用量を記入してください。</t>
        </r>
      </text>
    </comment>
    <comment ref="H22" authorId="0" shapeId="0">
      <text>
        <r>
          <rPr>
            <b/>
            <sz val="9"/>
            <color indexed="81"/>
            <rFont val="ＭＳ Ｐゴシック"/>
            <family val="3"/>
            <charset val="128"/>
          </rPr>
          <t>使用量を記入すると自動計算されます。</t>
        </r>
      </text>
    </comment>
    <comment ref="I22" authorId="0" shapeId="0">
      <text>
        <r>
          <rPr>
            <b/>
            <sz val="9"/>
            <color indexed="81"/>
            <rFont val="ＭＳ Ｐゴシック"/>
            <family val="3"/>
            <charset val="128"/>
          </rPr>
          <t>該当する施設の原燃料使用量を記入してください。</t>
        </r>
      </text>
    </comment>
    <comment ref="K22" authorId="0" shapeId="0">
      <text>
        <r>
          <rPr>
            <b/>
            <sz val="9"/>
            <color indexed="81"/>
            <rFont val="ＭＳ Ｐゴシック"/>
            <family val="3"/>
            <charset val="128"/>
          </rPr>
          <t>施設係数と使用量を記入すると自動計算されます。</t>
        </r>
      </text>
    </comment>
    <comment ref="L22" authorId="0" shapeId="0">
      <text>
        <r>
          <rPr>
            <b/>
            <sz val="9"/>
            <color indexed="81"/>
            <rFont val="ＭＳ Ｐゴシック"/>
            <family val="3"/>
            <charset val="128"/>
          </rPr>
          <t>該当する施設の原燃料使用量を記入してください。</t>
        </r>
      </text>
    </comment>
    <comment ref="N22" authorId="0" shapeId="0">
      <text>
        <r>
          <rPr>
            <b/>
            <sz val="9"/>
            <color indexed="81"/>
            <rFont val="ＭＳ Ｐゴシック"/>
            <family val="3"/>
            <charset val="128"/>
          </rPr>
          <t>施設係数と使用量を記入すると自動計算されます。</t>
        </r>
      </text>
    </comment>
    <comment ref="O22" authorId="0" shapeId="0">
      <text>
        <r>
          <rPr>
            <b/>
            <sz val="9"/>
            <color indexed="81"/>
            <rFont val="ＭＳ Ｐゴシック"/>
            <family val="3"/>
            <charset val="128"/>
          </rPr>
          <t>該当する施設の原燃料使用量を記入してください。</t>
        </r>
      </text>
    </comment>
    <comment ref="Q22" authorId="0" shapeId="0">
      <text>
        <r>
          <rPr>
            <b/>
            <sz val="9"/>
            <color indexed="81"/>
            <rFont val="ＭＳ Ｐゴシック"/>
            <family val="3"/>
            <charset val="128"/>
          </rPr>
          <t>施設係数と使用量を記入すると自動計算されます。</t>
        </r>
      </text>
    </comment>
    <comment ref="D24" authorId="0" shapeId="0">
      <text>
        <r>
          <rPr>
            <b/>
            <sz val="9"/>
            <color indexed="81"/>
            <rFont val="ＭＳ Ｐゴシック"/>
            <family val="3"/>
            <charset val="128"/>
          </rPr>
          <t>その他の原燃料を使用している場合は、その原燃料の種類を記入してください。</t>
        </r>
      </text>
    </comment>
    <comment ref="F24" authorId="0" shapeId="0">
      <text>
        <r>
          <rPr>
            <b/>
            <sz val="9"/>
            <color indexed="81"/>
            <rFont val="ＭＳ Ｐゴシック"/>
            <family val="3"/>
            <charset val="128"/>
          </rPr>
          <t>該当する施設の原燃料使用量を記入してください。</t>
        </r>
      </text>
    </comment>
    <comment ref="H24" authorId="0" shapeId="0">
      <text>
        <r>
          <rPr>
            <b/>
            <sz val="9"/>
            <color indexed="81"/>
            <rFont val="ＭＳ Ｐゴシック"/>
            <family val="3"/>
            <charset val="128"/>
          </rPr>
          <t>熱量と使用量を記入すると自動計算されます。</t>
        </r>
      </text>
    </comment>
    <comment ref="I24" authorId="0" shapeId="0">
      <text>
        <r>
          <rPr>
            <b/>
            <sz val="9"/>
            <color indexed="81"/>
            <rFont val="ＭＳ Ｐゴシック"/>
            <family val="3"/>
            <charset val="128"/>
          </rPr>
          <t>該当する施設の原燃料使用量を記入してください。</t>
        </r>
      </text>
    </comment>
    <comment ref="K24" authorId="0" shapeId="0">
      <text>
        <r>
          <rPr>
            <b/>
            <sz val="9"/>
            <color indexed="81"/>
            <rFont val="ＭＳ Ｐゴシック"/>
            <family val="3"/>
            <charset val="128"/>
          </rPr>
          <t>熱量、施設係数及び使用量を記入すると自動計算されます。</t>
        </r>
      </text>
    </comment>
    <comment ref="L24" authorId="0" shapeId="0">
      <text>
        <r>
          <rPr>
            <b/>
            <sz val="9"/>
            <color indexed="81"/>
            <rFont val="ＭＳ Ｐゴシック"/>
            <family val="3"/>
            <charset val="128"/>
          </rPr>
          <t>該当する施設の原燃料使用量を記入してください。</t>
        </r>
      </text>
    </comment>
    <comment ref="N24" authorId="0" shapeId="0">
      <text>
        <r>
          <rPr>
            <b/>
            <sz val="9"/>
            <color indexed="81"/>
            <rFont val="ＭＳ Ｐゴシック"/>
            <family val="3"/>
            <charset val="128"/>
          </rPr>
          <t>熱量、施設係数及び使用量を記入すると自動計算されます。</t>
        </r>
      </text>
    </comment>
    <comment ref="O24" authorId="0" shapeId="0">
      <text>
        <r>
          <rPr>
            <b/>
            <sz val="9"/>
            <color indexed="81"/>
            <rFont val="ＭＳ Ｐゴシック"/>
            <family val="3"/>
            <charset val="128"/>
          </rPr>
          <t>該当する施設の原燃料使用量を記入してください。</t>
        </r>
      </text>
    </comment>
    <comment ref="Q24" authorId="0" shapeId="0">
      <text>
        <r>
          <rPr>
            <b/>
            <sz val="9"/>
            <color indexed="81"/>
            <rFont val="ＭＳ Ｐゴシック"/>
            <family val="3"/>
            <charset val="128"/>
          </rPr>
          <t>熱量、施設係数及び使用量を記入すると自動計算されます。</t>
        </r>
      </text>
    </comment>
    <comment ref="C25" authorId="0" shapeId="0">
      <text>
        <r>
          <rPr>
            <b/>
            <sz val="9"/>
            <color indexed="81"/>
            <rFont val="ＭＳ Ｐゴシック"/>
            <family val="3"/>
            <charset val="128"/>
          </rPr>
          <t>その他の原燃料を使用している場合は、その原燃料の熱量を記入してください。</t>
        </r>
      </text>
    </comment>
    <comment ref="E26" authorId="0" shapeId="0">
      <text>
        <r>
          <rPr>
            <b/>
            <sz val="9"/>
            <color indexed="81"/>
            <rFont val="ＭＳ Ｐゴシック"/>
            <family val="3"/>
            <charset val="128"/>
          </rPr>
          <t>熱量を記入すると自動計算されます。</t>
        </r>
      </text>
    </comment>
    <comment ref="D27" authorId="0" shapeId="0">
      <text>
        <r>
          <rPr>
            <b/>
            <sz val="9"/>
            <color indexed="81"/>
            <rFont val="ＭＳ Ｐゴシック"/>
            <family val="3"/>
            <charset val="128"/>
          </rPr>
          <t>その他の原燃料を使用している場合は、その原燃料の種類を記入してください。</t>
        </r>
      </text>
    </comment>
    <comment ref="F27" authorId="0" shapeId="0">
      <text>
        <r>
          <rPr>
            <b/>
            <sz val="9"/>
            <color indexed="81"/>
            <rFont val="ＭＳ Ｐゴシック"/>
            <family val="3"/>
            <charset val="128"/>
          </rPr>
          <t>該当する施設の原燃料使用量を記入してください。</t>
        </r>
      </text>
    </comment>
    <comment ref="H27" authorId="0" shapeId="0">
      <text>
        <r>
          <rPr>
            <b/>
            <sz val="9"/>
            <color indexed="81"/>
            <rFont val="ＭＳ Ｐゴシック"/>
            <family val="3"/>
            <charset val="128"/>
          </rPr>
          <t>熱量と使用量を記入すると自動計算されます。</t>
        </r>
      </text>
    </comment>
    <comment ref="I27" authorId="0" shapeId="0">
      <text>
        <r>
          <rPr>
            <b/>
            <sz val="9"/>
            <color indexed="81"/>
            <rFont val="ＭＳ Ｐゴシック"/>
            <family val="3"/>
            <charset val="128"/>
          </rPr>
          <t>該当する施設の原燃料使用量を記入してください。</t>
        </r>
      </text>
    </comment>
    <comment ref="K27" authorId="0" shapeId="0">
      <text>
        <r>
          <rPr>
            <b/>
            <sz val="9"/>
            <color indexed="81"/>
            <rFont val="ＭＳ Ｐゴシック"/>
            <family val="3"/>
            <charset val="128"/>
          </rPr>
          <t>熱量、施設係数及び使用量を記入すると自動計算されます。</t>
        </r>
      </text>
    </comment>
    <comment ref="L27" authorId="0" shapeId="0">
      <text>
        <r>
          <rPr>
            <b/>
            <sz val="9"/>
            <color indexed="81"/>
            <rFont val="ＭＳ Ｐゴシック"/>
            <family val="3"/>
            <charset val="128"/>
          </rPr>
          <t>該当する施設の原燃料使用量を記入してください。</t>
        </r>
      </text>
    </comment>
    <comment ref="N27" authorId="0" shapeId="0">
      <text>
        <r>
          <rPr>
            <b/>
            <sz val="9"/>
            <color indexed="81"/>
            <rFont val="ＭＳ Ｐゴシック"/>
            <family val="3"/>
            <charset val="128"/>
          </rPr>
          <t>熱量、施設係数及び使用量を記入すると自動計算されます。</t>
        </r>
      </text>
    </comment>
    <comment ref="O27" authorId="0" shapeId="0">
      <text>
        <r>
          <rPr>
            <b/>
            <sz val="9"/>
            <color indexed="81"/>
            <rFont val="ＭＳ Ｐゴシック"/>
            <family val="3"/>
            <charset val="128"/>
          </rPr>
          <t>該当する施設の原燃料使用量を記入してください。</t>
        </r>
      </text>
    </comment>
    <comment ref="Q27" authorId="0" shapeId="0">
      <text>
        <r>
          <rPr>
            <b/>
            <sz val="9"/>
            <color indexed="81"/>
            <rFont val="ＭＳ Ｐゴシック"/>
            <family val="3"/>
            <charset val="128"/>
          </rPr>
          <t>熱量、施設係数及び使用量を記入すると自動計算されます。</t>
        </r>
      </text>
    </comment>
    <comment ref="C28" authorId="0" shapeId="0">
      <text>
        <r>
          <rPr>
            <b/>
            <sz val="9"/>
            <color indexed="81"/>
            <rFont val="ＭＳ Ｐゴシック"/>
            <family val="3"/>
            <charset val="128"/>
          </rPr>
          <t>その他の原燃料を使用している場合は、その原燃料の熱量を記入してください。</t>
        </r>
      </text>
    </comment>
    <comment ref="E29" authorId="0" shapeId="0">
      <text>
        <r>
          <rPr>
            <b/>
            <sz val="9"/>
            <color indexed="81"/>
            <rFont val="ＭＳ Ｐゴシック"/>
            <family val="3"/>
            <charset val="128"/>
          </rPr>
          <t>熱量を記入すると自動計算されます。</t>
        </r>
      </text>
    </comment>
    <comment ref="D30" authorId="0" shapeId="0">
      <text>
        <r>
          <rPr>
            <b/>
            <sz val="9"/>
            <color indexed="81"/>
            <rFont val="ＭＳ Ｐゴシック"/>
            <family val="3"/>
            <charset val="128"/>
          </rPr>
          <t>その他の原燃料を使用している場合は、その原燃料の種類を記入してください。</t>
        </r>
      </text>
    </comment>
    <comment ref="F30" authorId="0" shapeId="0">
      <text>
        <r>
          <rPr>
            <b/>
            <sz val="9"/>
            <color indexed="81"/>
            <rFont val="ＭＳ Ｐゴシック"/>
            <family val="3"/>
            <charset val="128"/>
          </rPr>
          <t>該当する施設の原燃料使用量を記入してください。</t>
        </r>
      </text>
    </comment>
    <comment ref="H30" authorId="0" shapeId="0">
      <text>
        <r>
          <rPr>
            <b/>
            <sz val="9"/>
            <color indexed="81"/>
            <rFont val="ＭＳ Ｐゴシック"/>
            <family val="3"/>
            <charset val="128"/>
          </rPr>
          <t>熱量と使用量を記入すると自動計算されます。</t>
        </r>
      </text>
    </comment>
    <comment ref="I30" authorId="0" shapeId="0">
      <text>
        <r>
          <rPr>
            <b/>
            <sz val="9"/>
            <color indexed="81"/>
            <rFont val="ＭＳ Ｐゴシック"/>
            <family val="3"/>
            <charset val="128"/>
          </rPr>
          <t>該当する施設の原燃料使用量を記入してください。</t>
        </r>
      </text>
    </comment>
    <comment ref="K30" authorId="0" shapeId="0">
      <text>
        <r>
          <rPr>
            <b/>
            <sz val="9"/>
            <color indexed="81"/>
            <rFont val="ＭＳ Ｐゴシック"/>
            <family val="3"/>
            <charset val="128"/>
          </rPr>
          <t>熱量、施設係数及び使用量を記入すると自動計算されます。</t>
        </r>
      </text>
    </comment>
    <comment ref="L30" authorId="0" shapeId="0">
      <text>
        <r>
          <rPr>
            <b/>
            <sz val="9"/>
            <color indexed="81"/>
            <rFont val="ＭＳ Ｐゴシック"/>
            <family val="3"/>
            <charset val="128"/>
          </rPr>
          <t>該当する施設の原燃料使用量を記入してください。</t>
        </r>
      </text>
    </comment>
    <comment ref="N30" authorId="0" shapeId="0">
      <text>
        <r>
          <rPr>
            <b/>
            <sz val="9"/>
            <color indexed="81"/>
            <rFont val="ＭＳ Ｐゴシック"/>
            <family val="3"/>
            <charset val="128"/>
          </rPr>
          <t>熱量、施設係数及び使用量を記入すると自動計算されます。</t>
        </r>
      </text>
    </comment>
    <comment ref="O30" authorId="0" shapeId="0">
      <text>
        <r>
          <rPr>
            <b/>
            <sz val="9"/>
            <color indexed="81"/>
            <rFont val="ＭＳ Ｐゴシック"/>
            <family val="3"/>
            <charset val="128"/>
          </rPr>
          <t>該当する施設の原燃料使用量を記入してください。</t>
        </r>
      </text>
    </comment>
    <comment ref="Q30" authorId="0" shapeId="0">
      <text>
        <r>
          <rPr>
            <b/>
            <sz val="9"/>
            <color indexed="81"/>
            <rFont val="ＭＳ Ｐゴシック"/>
            <family val="3"/>
            <charset val="128"/>
          </rPr>
          <t>熱量、施設係数及び使用量を記入すると自動計算されます。</t>
        </r>
      </text>
    </comment>
    <comment ref="C31" authorId="0" shapeId="0">
      <text>
        <r>
          <rPr>
            <b/>
            <sz val="9"/>
            <color indexed="81"/>
            <rFont val="ＭＳ Ｐゴシック"/>
            <family val="3"/>
            <charset val="128"/>
          </rPr>
          <t>その他の原燃料を使用している場合は、その原燃料の熱量を記入してください。</t>
        </r>
      </text>
    </comment>
    <comment ref="E32" authorId="0" shapeId="0">
      <text>
        <r>
          <rPr>
            <b/>
            <sz val="9"/>
            <color indexed="81"/>
            <rFont val="ＭＳ Ｐゴシック"/>
            <family val="3"/>
            <charset val="128"/>
          </rPr>
          <t>熱量を記入すると自動計算されます。</t>
        </r>
      </text>
    </comment>
    <comment ref="H34" authorId="0" shapeId="0">
      <text>
        <r>
          <rPr>
            <b/>
            <sz val="9"/>
            <color indexed="81"/>
            <rFont val="ＭＳ Ｐゴシック"/>
            <family val="3"/>
            <charset val="128"/>
          </rPr>
          <t>重油換算使用量の合計を自動計算します。</t>
        </r>
      </text>
    </comment>
    <comment ref="K34" authorId="0" shapeId="0">
      <text>
        <r>
          <rPr>
            <b/>
            <sz val="9"/>
            <color indexed="81"/>
            <rFont val="ＭＳ Ｐゴシック"/>
            <family val="3"/>
            <charset val="128"/>
          </rPr>
          <t>重油換算使用量の合計を自動計算します。</t>
        </r>
      </text>
    </comment>
    <comment ref="N34" authorId="0" shapeId="0">
      <text>
        <r>
          <rPr>
            <b/>
            <sz val="9"/>
            <color indexed="81"/>
            <rFont val="ＭＳ Ｐゴシック"/>
            <family val="3"/>
            <charset val="128"/>
          </rPr>
          <t>重油換算使用量の合計を自動計算します。</t>
        </r>
      </text>
    </comment>
    <comment ref="Q34" authorId="0" shapeId="0">
      <text>
        <r>
          <rPr>
            <b/>
            <sz val="9"/>
            <color indexed="81"/>
            <rFont val="ＭＳ Ｐゴシック"/>
            <family val="3"/>
            <charset val="128"/>
          </rPr>
          <t>重油換算使用量の合計を自動計算します。</t>
        </r>
      </text>
    </comment>
    <comment ref="M36" authorId="0" shapeId="0">
      <text>
        <r>
          <rPr>
            <b/>
            <sz val="9"/>
            <color indexed="81"/>
            <rFont val="ＭＳ Ｐゴシック"/>
            <family val="3"/>
            <charset val="128"/>
          </rPr>
          <t>①～④の合計を自動計算します。</t>
        </r>
      </text>
    </comment>
  </commentList>
</comments>
</file>

<file path=xl/comments2.xml><?xml version="1.0" encoding="utf-8"?>
<comments xmlns="http://schemas.openxmlformats.org/spreadsheetml/2006/main">
  <authors>
    <author>user</author>
  </authors>
  <commentList>
    <comment ref="B10"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0" authorId="0" shapeId="0">
      <text>
        <r>
          <rPr>
            <b/>
            <sz val="9"/>
            <color indexed="81"/>
            <rFont val="ＭＳ Ｐゴシック"/>
            <family val="3"/>
            <charset val="128"/>
          </rPr>
          <t xml:space="preserve">施設種類の番号を記入してください。
（大気汚染防止法施行令別表第１の番号です。）
</t>
        </r>
      </text>
    </comment>
    <comment ref="D10" authorId="0" shapeId="0">
      <text>
        <r>
          <rPr>
            <b/>
            <sz val="9"/>
            <color indexed="81"/>
            <rFont val="ＭＳ Ｐゴシック"/>
            <family val="3"/>
            <charset val="128"/>
          </rPr>
          <t>施設名を記入してください。</t>
        </r>
      </text>
    </comment>
    <comment ref="E10" authorId="0" shapeId="0">
      <text>
        <r>
          <rPr>
            <b/>
            <sz val="9"/>
            <color indexed="81"/>
            <rFont val="ＭＳ Ｐゴシック"/>
            <family val="3"/>
            <charset val="128"/>
          </rPr>
          <t>燃料の種類を記入してください。</t>
        </r>
      </text>
    </comment>
    <comment ref="F10" authorId="0" shapeId="0">
      <text>
        <r>
          <rPr>
            <b/>
            <sz val="9"/>
            <color indexed="81"/>
            <rFont val="ＭＳ Ｐゴシック"/>
            <family val="3"/>
            <charset val="128"/>
          </rPr>
          <t>１稼働時間当たりの平均使用実績を記入してください。</t>
        </r>
      </text>
    </comment>
    <comment ref="G10"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0"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0" authorId="0" shapeId="0">
      <text>
        <r>
          <rPr>
            <b/>
            <sz val="9"/>
            <color indexed="81"/>
            <rFont val="ＭＳ Ｐゴシック"/>
            <family val="3"/>
            <charset val="128"/>
          </rPr>
          <t>施設係数を記入してください。
（別表第４参照）</t>
        </r>
      </text>
    </comment>
    <comment ref="J10"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0" authorId="0" shapeId="0">
      <text>
        <r>
          <rPr>
            <b/>
            <sz val="9"/>
            <color indexed="81"/>
            <rFont val="ＭＳ Ｐゴシック"/>
            <family val="3"/>
            <charset val="128"/>
          </rPr>
          <t>Ｇｉが自動計算されると、こちらも自動で計算されます。</t>
        </r>
      </text>
    </comment>
    <comment ref="L10" authorId="0" shapeId="0">
      <text>
        <r>
          <rPr>
            <b/>
            <sz val="9"/>
            <color indexed="81"/>
            <rFont val="ＭＳ Ｐゴシック"/>
            <family val="3"/>
            <charset val="128"/>
          </rPr>
          <t>ＮＯｘ濃度を記入してください。</t>
        </r>
      </text>
    </comment>
    <comment ref="M10" authorId="0" shapeId="0">
      <text>
        <r>
          <rPr>
            <b/>
            <sz val="9"/>
            <color indexed="81"/>
            <rFont val="ＭＳ Ｐゴシック"/>
            <family val="3"/>
            <charset val="128"/>
          </rPr>
          <t>酸素濃度を記入してください。</t>
        </r>
      </text>
    </comment>
    <comment ref="N10" authorId="0" shapeId="0">
      <text>
        <r>
          <rPr>
            <b/>
            <sz val="9"/>
            <color indexed="81"/>
            <rFont val="ＭＳ Ｐゴシック"/>
            <family val="3"/>
            <charset val="128"/>
          </rPr>
          <t>左側の項目の記入及び右の理論排出ガス係数の記入をすると自動計算されます。</t>
        </r>
      </text>
    </comment>
    <comment ref="O10" authorId="0" shapeId="0">
      <text>
        <r>
          <rPr>
            <b/>
            <sz val="9"/>
            <color indexed="81"/>
            <rFont val="ＭＳ Ｐゴシック"/>
            <family val="3"/>
            <charset val="128"/>
          </rPr>
          <t>排出ガス量（乾き）が自動計算されると、こちらも自動計算されます。</t>
        </r>
      </text>
    </comment>
    <comment ref="T10"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1"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1" authorId="0" shapeId="0">
      <text>
        <r>
          <rPr>
            <b/>
            <sz val="9"/>
            <color indexed="81"/>
            <rFont val="ＭＳ Ｐゴシック"/>
            <family val="3"/>
            <charset val="128"/>
          </rPr>
          <t xml:space="preserve">施設種類の番号を記入してください。
（大気汚染防止法施行令別表第１の番号です。）
</t>
        </r>
      </text>
    </comment>
    <comment ref="D11" authorId="0" shapeId="0">
      <text>
        <r>
          <rPr>
            <b/>
            <sz val="9"/>
            <color indexed="81"/>
            <rFont val="ＭＳ Ｐゴシック"/>
            <family val="3"/>
            <charset val="128"/>
          </rPr>
          <t>施設名を記入してください。</t>
        </r>
      </text>
    </comment>
    <comment ref="E11" authorId="0" shapeId="0">
      <text>
        <r>
          <rPr>
            <b/>
            <sz val="9"/>
            <color indexed="81"/>
            <rFont val="ＭＳ Ｐゴシック"/>
            <family val="3"/>
            <charset val="128"/>
          </rPr>
          <t>燃料の種類を記入してください。</t>
        </r>
      </text>
    </comment>
    <comment ref="F11" authorId="0" shapeId="0">
      <text>
        <r>
          <rPr>
            <b/>
            <sz val="9"/>
            <color indexed="81"/>
            <rFont val="ＭＳ Ｐゴシック"/>
            <family val="3"/>
            <charset val="128"/>
          </rPr>
          <t>１稼働時間当たりの平均使用実績を記入してください。</t>
        </r>
      </text>
    </comment>
    <comment ref="G11"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1"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1" authorId="0" shapeId="0">
      <text>
        <r>
          <rPr>
            <b/>
            <sz val="9"/>
            <color indexed="81"/>
            <rFont val="ＭＳ Ｐゴシック"/>
            <family val="3"/>
            <charset val="128"/>
          </rPr>
          <t>施設係数を記入してください。
（別表第４参照）</t>
        </r>
      </text>
    </comment>
    <comment ref="J11"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1" authorId="0" shapeId="0">
      <text>
        <r>
          <rPr>
            <b/>
            <sz val="9"/>
            <color indexed="81"/>
            <rFont val="ＭＳ Ｐゴシック"/>
            <family val="3"/>
            <charset val="128"/>
          </rPr>
          <t>Ｇｉが自動計算されると、こちらも自動で計算されます。</t>
        </r>
      </text>
    </comment>
    <comment ref="L11" authorId="0" shapeId="0">
      <text>
        <r>
          <rPr>
            <b/>
            <sz val="9"/>
            <color indexed="81"/>
            <rFont val="ＭＳ Ｐゴシック"/>
            <family val="3"/>
            <charset val="128"/>
          </rPr>
          <t>ＮＯｘ濃度を記入してください。</t>
        </r>
      </text>
    </comment>
    <comment ref="M11" authorId="0" shapeId="0">
      <text>
        <r>
          <rPr>
            <b/>
            <sz val="9"/>
            <color indexed="81"/>
            <rFont val="ＭＳ Ｐゴシック"/>
            <family val="3"/>
            <charset val="128"/>
          </rPr>
          <t>酸素濃度を記入してください。</t>
        </r>
      </text>
    </comment>
    <comment ref="N11" authorId="0" shapeId="0">
      <text>
        <r>
          <rPr>
            <b/>
            <sz val="9"/>
            <color indexed="81"/>
            <rFont val="ＭＳ Ｐゴシック"/>
            <family val="3"/>
            <charset val="128"/>
          </rPr>
          <t>左側の項目の記入及び右の理論排出ガス係数の記入をすると自動計算されます。</t>
        </r>
      </text>
    </comment>
    <comment ref="O11" authorId="0" shapeId="0">
      <text>
        <r>
          <rPr>
            <b/>
            <sz val="9"/>
            <color indexed="81"/>
            <rFont val="ＭＳ Ｐゴシック"/>
            <family val="3"/>
            <charset val="128"/>
          </rPr>
          <t>排出ガス量（乾き）が自動計算されると、こちらも自動計算されます。</t>
        </r>
      </text>
    </comment>
    <comment ref="T11"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2"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2" authorId="0" shapeId="0">
      <text>
        <r>
          <rPr>
            <b/>
            <sz val="9"/>
            <color indexed="81"/>
            <rFont val="ＭＳ Ｐゴシック"/>
            <family val="3"/>
            <charset val="128"/>
          </rPr>
          <t xml:space="preserve">施設種類の番号を記入してください。
（大気汚染防止法施行令別表第１の番号です。）
</t>
        </r>
      </text>
    </comment>
    <comment ref="D12" authorId="0" shapeId="0">
      <text>
        <r>
          <rPr>
            <b/>
            <sz val="9"/>
            <color indexed="81"/>
            <rFont val="ＭＳ Ｐゴシック"/>
            <family val="3"/>
            <charset val="128"/>
          </rPr>
          <t>施設名を記入してください。</t>
        </r>
      </text>
    </comment>
    <comment ref="E12" authorId="0" shapeId="0">
      <text>
        <r>
          <rPr>
            <b/>
            <sz val="9"/>
            <color indexed="81"/>
            <rFont val="ＭＳ Ｐゴシック"/>
            <family val="3"/>
            <charset val="128"/>
          </rPr>
          <t>燃料の種類を記入してください。</t>
        </r>
      </text>
    </comment>
    <comment ref="F12" authorId="0" shapeId="0">
      <text>
        <r>
          <rPr>
            <b/>
            <sz val="9"/>
            <color indexed="81"/>
            <rFont val="ＭＳ Ｐゴシック"/>
            <family val="3"/>
            <charset val="128"/>
          </rPr>
          <t>１稼働時間当たりの平均使用実績を記入してください。</t>
        </r>
      </text>
    </comment>
    <comment ref="G12"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2"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2" authorId="0" shapeId="0">
      <text>
        <r>
          <rPr>
            <b/>
            <sz val="9"/>
            <color indexed="81"/>
            <rFont val="ＭＳ Ｐゴシック"/>
            <family val="3"/>
            <charset val="128"/>
          </rPr>
          <t>施設係数を記入してください。
（別表第４参照）</t>
        </r>
      </text>
    </comment>
    <comment ref="J12"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2" authorId="0" shapeId="0">
      <text>
        <r>
          <rPr>
            <b/>
            <sz val="9"/>
            <color indexed="81"/>
            <rFont val="ＭＳ Ｐゴシック"/>
            <family val="3"/>
            <charset val="128"/>
          </rPr>
          <t>Ｇｉが自動計算されると、こちらも自動で計算されます。</t>
        </r>
      </text>
    </comment>
    <comment ref="L12" authorId="0" shapeId="0">
      <text>
        <r>
          <rPr>
            <b/>
            <sz val="9"/>
            <color indexed="81"/>
            <rFont val="ＭＳ Ｐゴシック"/>
            <family val="3"/>
            <charset val="128"/>
          </rPr>
          <t>ＮＯｘ濃度を記入してください。</t>
        </r>
      </text>
    </comment>
    <comment ref="M12" authorId="0" shapeId="0">
      <text>
        <r>
          <rPr>
            <b/>
            <sz val="9"/>
            <color indexed="81"/>
            <rFont val="ＭＳ Ｐゴシック"/>
            <family val="3"/>
            <charset val="128"/>
          </rPr>
          <t>酸素濃度を記入してください。</t>
        </r>
      </text>
    </comment>
    <comment ref="N12" authorId="0" shapeId="0">
      <text>
        <r>
          <rPr>
            <b/>
            <sz val="9"/>
            <color indexed="81"/>
            <rFont val="ＭＳ Ｐゴシック"/>
            <family val="3"/>
            <charset val="128"/>
          </rPr>
          <t>左側の項目の記入及び右の理論排出ガス係数の記入をすると自動計算されます。</t>
        </r>
      </text>
    </comment>
    <comment ref="O12" authorId="0" shapeId="0">
      <text>
        <r>
          <rPr>
            <b/>
            <sz val="9"/>
            <color indexed="81"/>
            <rFont val="ＭＳ Ｐゴシック"/>
            <family val="3"/>
            <charset val="128"/>
          </rPr>
          <t>排出ガス量（乾き）が自動計算されると、こちらも自動計算されます。</t>
        </r>
      </text>
    </comment>
    <comment ref="T12"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3"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3" authorId="0" shapeId="0">
      <text>
        <r>
          <rPr>
            <b/>
            <sz val="9"/>
            <color indexed="81"/>
            <rFont val="ＭＳ Ｐゴシック"/>
            <family val="3"/>
            <charset val="128"/>
          </rPr>
          <t xml:space="preserve">施設種類の番号を記入してください。
（大気汚染防止法施行令別表第１の番号です。）
</t>
        </r>
      </text>
    </comment>
    <comment ref="D13" authorId="0" shapeId="0">
      <text>
        <r>
          <rPr>
            <b/>
            <sz val="9"/>
            <color indexed="81"/>
            <rFont val="ＭＳ Ｐゴシック"/>
            <family val="3"/>
            <charset val="128"/>
          </rPr>
          <t>施設名を記入してください。</t>
        </r>
      </text>
    </comment>
    <comment ref="E13" authorId="0" shapeId="0">
      <text>
        <r>
          <rPr>
            <b/>
            <sz val="9"/>
            <color indexed="81"/>
            <rFont val="ＭＳ Ｐゴシック"/>
            <family val="3"/>
            <charset val="128"/>
          </rPr>
          <t>燃料の種類を記入してください。</t>
        </r>
      </text>
    </comment>
    <comment ref="F13" authorId="0" shapeId="0">
      <text>
        <r>
          <rPr>
            <b/>
            <sz val="9"/>
            <color indexed="81"/>
            <rFont val="ＭＳ Ｐゴシック"/>
            <family val="3"/>
            <charset val="128"/>
          </rPr>
          <t>１稼働時間当たりの平均使用実績を記入してください。</t>
        </r>
      </text>
    </comment>
    <comment ref="G13"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3"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3" authorId="0" shapeId="0">
      <text>
        <r>
          <rPr>
            <b/>
            <sz val="9"/>
            <color indexed="81"/>
            <rFont val="ＭＳ Ｐゴシック"/>
            <family val="3"/>
            <charset val="128"/>
          </rPr>
          <t>施設係数を記入してください。
（別表第４参照）</t>
        </r>
      </text>
    </comment>
    <comment ref="J13"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3" authorId="0" shapeId="0">
      <text>
        <r>
          <rPr>
            <b/>
            <sz val="9"/>
            <color indexed="81"/>
            <rFont val="ＭＳ Ｐゴシック"/>
            <family val="3"/>
            <charset val="128"/>
          </rPr>
          <t>Ｇｉが自動計算されると、こちらも自動で計算されます。</t>
        </r>
      </text>
    </comment>
    <comment ref="L13" authorId="0" shapeId="0">
      <text>
        <r>
          <rPr>
            <b/>
            <sz val="9"/>
            <color indexed="81"/>
            <rFont val="ＭＳ Ｐゴシック"/>
            <family val="3"/>
            <charset val="128"/>
          </rPr>
          <t>ＮＯｘ濃度を記入してください。</t>
        </r>
      </text>
    </comment>
    <comment ref="M13" authorId="0" shapeId="0">
      <text>
        <r>
          <rPr>
            <b/>
            <sz val="9"/>
            <color indexed="81"/>
            <rFont val="ＭＳ Ｐゴシック"/>
            <family val="3"/>
            <charset val="128"/>
          </rPr>
          <t>酸素濃度を記入してください。</t>
        </r>
      </text>
    </comment>
    <comment ref="N13" authorId="0" shapeId="0">
      <text>
        <r>
          <rPr>
            <b/>
            <sz val="9"/>
            <color indexed="81"/>
            <rFont val="ＭＳ Ｐゴシック"/>
            <family val="3"/>
            <charset val="128"/>
          </rPr>
          <t>左側の項目の記入及び右の理論排出ガス係数の記入をすると自動計算されます。</t>
        </r>
      </text>
    </comment>
    <comment ref="O13" authorId="0" shapeId="0">
      <text>
        <r>
          <rPr>
            <b/>
            <sz val="9"/>
            <color indexed="81"/>
            <rFont val="ＭＳ Ｐゴシック"/>
            <family val="3"/>
            <charset val="128"/>
          </rPr>
          <t>排出ガス量（乾き）が自動計算されると、こちらも自動計算されます。</t>
        </r>
      </text>
    </comment>
    <comment ref="T13"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4"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4" authorId="0" shapeId="0">
      <text>
        <r>
          <rPr>
            <b/>
            <sz val="9"/>
            <color indexed="81"/>
            <rFont val="ＭＳ Ｐゴシック"/>
            <family val="3"/>
            <charset val="128"/>
          </rPr>
          <t xml:space="preserve">施設種類の番号を記入してください。
（大気汚染防止法施行令別表第１の番号です。）
</t>
        </r>
      </text>
    </comment>
    <comment ref="D14" authorId="0" shapeId="0">
      <text>
        <r>
          <rPr>
            <b/>
            <sz val="9"/>
            <color indexed="81"/>
            <rFont val="ＭＳ Ｐゴシック"/>
            <family val="3"/>
            <charset val="128"/>
          </rPr>
          <t>施設名を記入してください。</t>
        </r>
      </text>
    </comment>
    <comment ref="E14" authorId="0" shapeId="0">
      <text>
        <r>
          <rPr>
            <b/>
            <sz val="9"/>
            <color indexed="81"/>
            <rFont val="ＭＳ Ｐゴシック"/>
            <family val="3"/>
            <charset val="128"/>
          </rPr>
          <t>燃料の種類を記入してください。</t>
        </r>
      </text>
    </comment>
    <comment ref="F14" authorId="0" shapeId="0">
      <text>
        <r>
          <rPr>
            <b/>
            <sz val="9"/>
            <color indexed="81"/>
            <rFont val="ＭＳ Ｐゴシック"/>
            <family val="3"/>
            <charset val="128"/>
          </rPr>
          <t>１稼働時間当たりの平均使用実績を記入してください。</t>
        </r>
      </text>
    </comment>
    <comment ref="G14"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4"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4" authorId="0" shapeId="0">
      <text>
        <r>
          <rPr>
            <b/>
            <sz val="9"/>
            <color indexed="81"/>
            <rFont val="ＭＳ Ｐゴシック"/>
            <family val="3"/>
            <charset val="128"/>
          </rPr>
          <t>施設係数を記入してください。
（別表第４参照）</t>
        </r>
      </text>
    </comment>
    <comment ref="J14"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4" authorId="0" shapeId="0">
      <text>
        <r>
          <rPr>
            <b/>
            <sz val="9"/>
            <color indexed="81"/>
            <rFont val="ＭＳ Ｐゴシック"/>
            <family val="3"/>
            <charset val="128"/>
          </rPr>
          <t>Ｇｉが自動計算されると、こちらも自動で計算されます。</t>
        </r>
      </text>
    </comment>
    <comment ref="L14" authorId="0" shapeId="0">
      <text>
        <r>
          <rPr>
            <b/>
            <sz val="9"/>
            <color indexed="81"/>
            <rFont val="ＭＳ Ｐゴシック"/>
            <family val="3"/>
            <charset val="128"/>
          </rPr>
          <t>ＮＯｘ濃度を記入してください。</t>
        </r>
      </text>
    </comment>
    <comment ref="M14" authorId="0" shapeId="0">
      <text>
        <r>
          <rPr>
            <b/>
            <sz val="9"/>
            <color indexed="81"/>
            <rFont val="ＭＳ Ｐゴシック"/>
            <family val="3"/>
            <charset val="128"/>
          </rPr>
          <t>酸素濃度を記入してください。</t>
        </r>
      </text>
    </comment>
    <comment ref="N14" authorId="0" shapeId="0">
      <text>
        <r>
          <rPr>
            <b/>
            <sz val="9"/>
            <color indexed="81"/>
            <rFont val="ＭＳ Ｐゴシック"/>
            <family val="3"/>
            <charset val="128"/>
          </rPr>
          <t>左側の項目の記入及び右の理論排出ガス係数の記入をすると自動計算されます。</t>
        </r>
      </text>
    </comment>
    <comment ref="O14" authorId="0" shapeId="0">
      <text>
        <r>
          <rPr>
            <b/>
            <sz val="9"/>
            <color indexed="81"/>
            <rFont val="ＭＳ Ｐゴシック"/>
            <family val="3"/>
            <charset val="128"/>
          </rPr>
          <t>排出ガス量（乾き）が自動計算されると、こちらも自動計算されます。</t>
        </r>
      </text>
    </comment>
    <comment ref="T14"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5"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5" authorId="0" shapeId="0">
      <text>
        <r>
          <rPr>
            <b/>
            <sz val="9"/>
            <color indexed="81"/>
            <rFont val="ＭＳ Ｐゴシック"/>
            <family val="3"/>
            <charset val="128"/>
          </rPr>
          <t xml:space="preserve">施設種類の番号を記入してください。
（大気汚染防止法施行令別表第１の番号です。）
</t>
        </r>
      </text>
    </comment>
    <comment ref="D15" authorId="0" shapeId="0">
      <text>
        <r>
          <rPr>
            <b/>
            <sz val="9"/>
            <color indexed="81"/>
            <rFont val="ＭＳ Ｐゴシック"/>
            <family val="3"/>
            <charset val="128"/>
          </rPr>
          <t>施設名を記入してください。</t>
        </r>
      </text>
    </comment>
    <comment ref="E15" authorId="0" shapeId="0">
      <text>
        <r>
          <rPr>
            <b/>
            <sz val="9"/>
            <color indexed="81"/>
            <rFont val="ＭＳ Ｐゴシック"/>
            <family val="3"/>
            <charset val="128"/>
          </rPr>
          <t>燃料の種類を記入してください。</t>
        </r>
      </text>
    </comment>
    <comment ref="F15" authorId="0" shapeId="0">
      <text>
        <r>
          <rPr>
            <b/>
            <sz val="9"/>
            <color indexed="81"/>
            <rFont val="ＭＳ Ｐゴシック"/>
            <family val="3"/>
            <charset val="128"/>
          </rPr>
          <t>１稼働時間当たりの平均使用実績を記入してください。</t>
        </r>
      </text>
    </comment>
    <comment ref="G15"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5"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5" authorId="0" shapeId="0">
      <text>
        <r>
          <rPr>
            <b/>
            <sz val="9"/>
            <color indexed="81"/>
            <rFont val="ＭＳ Ｐゴシック"/>
            <family val="3"/>
            <charset val="128"/>
          </rPr>
          <t>施設係数を記入してください。
（別表第４参照）</t>
        </r>
      </text>
    </comment>
    <comment ref="J15"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5" authorId="0" shapeId="0">
      <text>
        <r>
          <rPr>
            <b/>
            <sz val="9"/>
            <color indexed="81"/>
            <rFont val="ＭＳ Ｐゴシック"/>
            <family val="3"/>
            <charset val="128"/>
          </rPr>
          <t>Ｇｉが自動計算されると、こちらも自動で計算されます。</t>
        </r>
      </text>
    </comment>
    <comment ref="L15" authorId="0" shapeId="0">
      <text>
        <r>
          <rPr>
            <b/>
            <sz val="9"/>
            <color indexed="81"/>
            <rFont val="ＭＳ Ｐゴシック"/>
            <family val="3"/>
            <charset val="128"/>
          </rPr>
          <t>ＮＯｘ濃度を記入してください。</t>
        </r>
      </text>
    </comment>
    <comment ref="M15" authorId="0" shapeId="0">
      <text>
        <r>
          <rPr>
            <b/>
            <sz val="9"/>
            <color indexed="81"/>
            <rFont val="ＭＳ Ｐゴシック"/>
            <family val="3"/>
            <charset val="128"/>
          </rPr>
          <t>酸素濃度を記入してください。</t>
        </r>
      </text>
    </comment>
    <comment ref="N15" authorId="0" shapeId="0">
      <text>
        <r>
          <rPr>
            <b/>
            <sz val="9"/>
            <color indexed="81"/>
            <rFont val="ＭＳ Ｐゴシック"/>
            <family val="3"/>
            <charset val="128"/>
          </rPr>
          <t>左側の項目の記入及び右の理論排出ガス係数の記入をすると自動計算されます。</t>
        </r>
      </text>
    </comment>
    <comment ref="O15" authorId="0" shapeId="0">
      <text>
        <r>
          <rPr>
            <b/>
            <sz val="9"/>
            <color indexed="81"/>
            <rFont val="ＭＳ Ｐゴシック"/>
            <family val="3"/>
            <charset val="128"/>
          </rPr>
          <t>排出ガス量（乾き）が自動計算されると、こちらも自動計算されます。</t>
        </r>
      </text>
    </comment>
    <comment ref="T15"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6"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6" authorId="0" shapeId="0">
      <text>
        <r>
          <rPr>
            <b/>
            <sz val="9"/>
            <color indexed="81"/>
            <rFont val="ＭＳ Ｐゴシック"/>
            <family val="3"/>
            <charset val="128"/>
          </rPr>
          <t xml:space="preserve">施設種類の番号を記入してください。
（大気汚染防止法施行令別表第１の番号です。）
</t>
        </r>
      </text>
    </comment>
    <comment ref="D16" authorId="0" shapeId="0">
      <text>
        <r>
          <rPr>
            <b/>
            <sz val="9"/>
            <color indexed="81"/>
            <rFont val="ＭＳ Ｐゴシック"/>
            <family val="3"/>
            <charset val="128"/>
          </rPr>
          <t>施設名を記入してください。</t>
        </r>
      </text>
    </comment>
    <comment ref="E16" authorId="0" shapeId="0">
      <text>
        <r>
          <rPr>
            <b/>
            <sz val="9"/>
            <color indexed="81"/>
            <rFont val="ＭＳ Ｐゴシック"/>
            <family val="3"/>
            <charset val="128"/>
          </rPr>
          <t>燃料の種類を記入してください。</t>
        </r>
      </text>
    </comment>
    <comment ref="F16" authorId="0" shapeId="0">
      <text>
        <r>
          <rPr>
            <b/>
            <sz val="9"/>
            <color indexed="81"/>
            <rFont val="ＭＳ Ｐゴシック"/>
            <family val="3"/>
            <charset val="128"/>
          </rPr>
          <t>１稼働時間当たりの平均使用実績を記入してください。</t>
        </r>
      </text>
    </comment>
    <comment ref="G16"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6"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6" authorId="0" shapeId="0">
      <text>
        <r>
          <rPr>
            <b/>
            <sz val="9"/>
            <color indexed="81"/>
            <rFont val="ＭＳ Ｐゴシック"/>
            <family val="3"/>
            <charset val="128"/>
          </rPr>
          <t>施設係数を記入してください。
（別表第４参照）</t>
        </r>
      </text>
    </comment>
    <comment ref="J16"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6" authorId="0" shapeId="0">
      <text>
        <r>
          <rPr>
            <b/>
            <sz val="9"/>
            <color indexed="81"/>
            <rFont val="ＭＳ Ｐゴシック"/>
            <family val="3"/>
            <charset val="128"/>
          </rPr>
          <t>Ｇｉが自動計算されると、こちらも自動で計算されます。</t>
        </r>
      </text>
    </comment>
    <comment ref="L16" authorId="0" shapeId="0">
      <text>
        <r>
          <rPr>
            <b/>
            <sz val="9"/>
            <color indexed="81"/>
            <rFont val="ＭＳ Ｐゴシック"/>
            <family val="3"/>
            <charset val="128"/>
          </rPr>
          <t>ＮＯｘ濃度を記入してください。</t>
        </r>
      </text>
    </comment>
    <comment ref="M16" authorId="0" shapeId="0">
      <text>
        <r>
          <rPr>
            <b/>
            <sz val="9"/>
            <color indexed="81"/>
            <rFont val="ＭＳ Ｐゴシック"/>
            <family val="3"/>
            <charset val="128"/>
          </rPr>
          <t>酸素濃度を記入してください。</t>
        </r>
      </text>
    </comment>
    <comment ref="N16" authorId="0" shapeId="0">
      <text>
        <r>
          <rPr>
            <b/>
            <sz val="9"/>
            <color indexed="81"/>
            <rFont val="ＭＳ Ｐゴシック"/>
            <family val="3"/>
            <charset val="128"/>
          </rPr>
          <t>左側の項目の記入及び右の理論排出ガス係数の記入をすると自動計算されます。</t>
        </r>
      </text>
    </comment>
    <comment ref="O16" authorId="0" shapeId="0">
      <text>
        <r>
          <rPr>
            <b/>
            <sz val="9"/>
            <color indexed="81"/>
            <rFont val="ＭＳ Ｐゴシック"/>
            <family val="3"/>
            <charset val="128"/>
          </rPr>
          <t>排出ガス量（乾き）が自動計算されると、こちらも自動計算されます。</t>
        </r>
      </text>
    </comment>
    <comment ref="T16"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7"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7" authorId="0" shapeId="0">
      <text>
        <r>
          <rPr>
            <b/>
            <sz val="9"/>
            <color indexed="81"/>
            <rFont val="ＭＳ Ｐゴシック"/>
            <family val="3"/>
            <charset val="128"/>
          </rPr>
          <t xml:space="preserve">施設種類の番号を記入してください。
（大気汚染防止法施行令別表第１の番号です。）
</t>
        </r>
      </text>
    </comment>
    <comment ref="D17" authorId="0" shapeId="0">
      <text>
        <r>
          <rPr>
            <b/>
            <sz val="9"/>
            <color indexed="81"/>
            <rFont val="ＭＳ Ｐゴシック"/>
            <family val="3"/>
            <charset val="128"/>
          </rPr>
          <t>施設名を記入してください。</t>
        </r>
      </text>
    </comment>
    <comment ref="E17" authorId="0" shapeId="0">
      <text>
        <r>
          <rPr>
            <b/>
            <sz val="9"/>
            <color indexed="81"/>
            <rFont val="ＭＳ Ｐゴシック"/>
            <family val="3"/>
            <charset val="128"/>
          </rPr>
          <t>燃料の種類を記入してください。</t>
        </r>
      </text>
    </comment>
    <comment ref="F17" authorId="0" shapeId="0">
      <text>
        <r>
          <rPr>
            <b/>
            <sz val="9"/>
            <color indexed="81"/>
            <rFont val="ＭＳ Ｐゴシック"/>
            <family val="3"/>
            <charset val="128"/>
          </rPr>
          <t>１稼働時間当たりの平均使用実績を記入してください。</t>
        </r>
      </text>
    </comment>
    <comment ref="G17"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7"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7" authorId="0" shapeId="0">
      <text>
        <r>
          <rPr>
            <b/>
            <sz val="9"/>
            <color indexed="81"/>
            <rFont val="ＭＳ Ｐゴシック"/>
            <family val="3"/>
            <charset val="128"/>
          </rPr>
          <t>施設係数を記入してください。
（別表第４参照）</t>
        </r>
      </text>
    </comment>
    <comment ref="J17"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7" authorId="0" shapeId="0">
      <text>
        <r>
          <rPr>
            <b/>
            <sz val="9"/>
            <color indexed="81"/>
            <rFont val="ＭＳ Ｐゴシック"/>
            <family val="3"/>
            <charset val="128"/>
          </rPr>
          <t>Ｇｉが自動計算されると、こちらも自動で計算されます。</t>
        </r>
      </text>
    </comment>
    <comment ref="L17" authorId="0" shapeId="0">
      <text>
        <r>
          <rPr>
            <b/>
            <sz val="9"/>
            <color indexed="81"/>
            <rFont val="ＭＳ Ｐゴシック"/>
            <family val="3"/>
            <charset val="128"/>
          </rPr>
          <t>ＮＯｘ濃度を記入してください。</t>
        </r>
      </text>
    </comment>
    <comment ref="M17" authorId="0" shapeId="0">
      <text>
        <r>
          <rPr>
            <b/>
            <sz val="9"/>
            <color indexed="81"/>
            <rFont val="ＭＳ Ｐゴシック"/>
            <family val="3"/>
            <charset val="128"/>
          </rPr>
          <t>酸素濃度を記入してください。</t>
        </r>
      </text>
    </comment>
    <comment ref="N17" authorId="0" shapeId="0">
      <text>
        <r>
          <rPr>
            <b/>
            <sz val="9"/>
            <color indexed="81"/>
            <rFont val="ＭＳ Ｐゴシック"/>
            <family val="3"/>
            <charset val="128"/>
          </rPr>
          <t>左側の項目の記入及び右の理論排出ガス係数の記入をすると自動計算されます。</t>
        </r>
      </text>
    </comment>
    <comment ref="O17" authorId="0" shapeId="0">
      <text>
        <r>
          <rPr>
            <b/>
            <sz val="9"/>
            <color indexed="81"/>
            <rFont val="ＭＳ Ｐゴシック"/>
            <family val="3"/>
            <charset val="128"/>
          </rPr>
          <t>排出ガス量（乾き）が自動計算されると、こちらも自動計算されます。</t>
        </r>
      </text>
    </comment>
    <comment ref="T17"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8"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8" authorId="0" shapeId="0">
      <text>
        <r>
          <rPr>
            <b/>
            <sz val="9"/>
            <color indexed="81"/>
            <rFont val="ＭＳ Ｐゴシック"/>
            <family val="3"/>
            <charset val="128"/>
          </rPr>
          <t xml:space="preserve">施設種類の番号を記入してください。
（大気汚染防止法施行令別表第１の番号です。）
</t>
        </r>
      </text>
    </comment>
    <comment ref="D18" authorId="0" shapeId="0">
      <text>
        <r>
          <rPr>
            <b/>
            <sz val="9"/>
            <color indexed="81"/>
            <rFont val="ＭＳ Ｐゴシック"/>
            <family val="3"/>
            <charset val="128"/>
          </rPr>
          <t>施設名を記入してください。</t>
        </r>
      </text>
    </comment>
    <comment ref="E18" authorId="0" shapeId="0">
      <text>
        <r>
          <rPr>
            <b/>
            <sz val="9"/>
            <color indexed="81"/>
            <rFont val="ＭＳ Ｐゴシック"/>
            <family val="3"/>
            <charset val="128"/>
          </rPr>
          <t>燃料の種類を記入してください。</t>
        </r>
      </text>
    </comment>
    <comment ref="F18" authorId="0" shapeId="0">
      <text>
        <r>
          <rPr>
            <b/>
            <sz val="9"/>
            <color indexed="81"/>
            <rFont val="ＭＳ Ｐゴシック"/>
            <family val="3"/>
            <charset val="128"/>
          </rPr>
          <t>１稼働時間当たりの平均使用実績を記入してください。</t>
        </r>
      </text>
    </comment>
    <comment ref="G18"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8"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8" authorId="0" shapeId="0">
      <text>
        <r>
          <rPr>
            <b/>
            <sz val="9"/>
            <color indexed="81"/>
            <rFont val="ＭＳ Ｐゴシック"/>
            <family val="3"/>
            <charset val="128"/>
          </rPr>
          <t>施設係数を記入してください。
（別表第４参照）</t>
        </r>
      </text>
    </comment>
    <comment ref="J18"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8" authorId="0" shapeId="0">
      <text>
        <r>
          <rPr>
            <b/>
            <sz val="9"/>
            <color indexed="81"/>
            <rFont val="ＭＳ Ｐゴシック"/>
            <family val="3"/>
            <charset val="128"/>
          </rPr>
          <t>Ｇｉが自動計算されると、こちらも自動で計算されます。</t>
        </r>
      </text>
    </comment>
    <comment ref="L18" authorId="0" shapeId="0">
      <text>
        <r>
          <rPr>
            <b/>
            <sz val="9"/>
            <color indexed="81"/>
            <rFont val="ＭＳ Ｐゴシック"/>
            <family val="3"/>
            <charset val="128"/>
          </rPr>
          <t>ＮＯｘ濃度を記入してください。</t>
        </r>
      </text>
    </comment>
    <comment ref="M18" authorId="0" shapeId="0">
      <text>
        <r>
          <rPr>
            <b/>
            <sz val="9"/>
            <color indexed="81"/>
            <rFont val="ＭＳ Ｐゴシック"/>
            <family val="3"/>
            <charset val="128"/>
          </rPr>
          <t>酸素濃度を記入してください。</t>
        </r>
      </text>
    </comment>
    <comment ref="N18" authorId="0" shapeId="0">
      <text>
        <r>
          <rPr>
            <b/>
            <sz val="9"/>
            <color indexed="81"/>
            <rFont val="ＭＳ Ｐゴシック"/>
            <family val="3"/>
            <charset val="128"/>
          </rPr>
          <t>左側の項目の記入及び右の理論排出ガス係数の記入をすると自動計算されます。</t>
        </r>
      </text>
    </comment>
    <comment ref="O18" authorId="0" shapeId="0">
      <text>
        <r>
          <rPr>
            <b/>
            <sz val="9"/>
            <color indexed="81"/>
            <rFont val="ＭＳ Ｐゴシック"/>
            <family val="3"/>
            <charset val="128"/>
          </rPr>
          <t>排出ガス量（乾き）が自動計算されると、こちらも自動計算されます。</t>
        </r>
      </text>
    </comment>
    <comment ref="T18"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19"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19" authorId="0" shapeId="0">
      <text>
        <r>
          <rPr>
            <b/>
            <sz val="9"/>
            <color indexed="81"/>
            <rFont val="ＭＳ Ｐゴシック"/>
            <family val="3"/>
            <charset val="128"/>
          </rPr>
          <t xml:space="preserve">施設種類の番号を記入してください。
（大気汚染防止法施行令別表第１の番号です。）
</t>
        </r>
      </text>
    </comment>
    <comment ref="D19" authorId="0" shapeId="0">
      <text>
        <r>
          <rPr>
            <b/>
            <sz val="9"/>
            <color indexed="81"/>
            <rFont val="ＭＳ Ｐゴシック"/>
            <family val="3"/>
            <charset val="128"/>
          </rPr>
          <t>施設名を記入してください。</t>
        </r>
      </text>
    </comment>
    <comment ref="E19" authorId="0" shapeId="0">
      <text>
        <r>
          <rPr>
            <b/>
            <sz val="9"/>
            <color indexed="81"/>
            <rFont val="ＭＳ Ｐゴシック"/>
            <family val="3"/>
            <charset val="128"/>
          </rPr>
          <t>燃料の種類を記入してください。</t>
        </r>
      </text>
    </comment>
    <comment ref="F19" authorId="0" shapeId="0">
      <text>
        <r>
          <rPr>
            <b/>
            <sz val="9"/>
            <color indexed="81"/>
            <rFont val="ＭＳ Ｐゴシック"/>
            <family val="3"/>
            <charset val="128"/>
          </rPr>
          <t>１稼働時間当たりの平均使用実績を記入してください。</t>
        </r>
      </text>
    </comment>
    <comment ref="G19"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19"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19" authorId="0" shapeId="0">
      <text>
        <r>
          <rPr>
            <b/>
            <sz val="9"/>
            <color indexed="81"/>
            <rFont val="ＭＳ Ｐゴシック"/>
            <family val="3"/>
            <charset val="128"/>
          </rPr>
          <t>施設係数を記入してください。
（別表第４参照）</t>
        </r>
      </text>
    </comment>
    <comment ref="J19"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19" authorId="0" shapeId="0">
      <text>
        <r>
          <rPr>
            <b/>
            <sz val="9"/>
            <color indexed="81"/>
            <rFont val="ＭＳ Ｐゴシック"/>
            <family val="3"/>
            <charset val="128"/>
          </rPr>
          <t>Ｇｉが自動計算されると、こちらも自動で計算されます。</t>
        </r>
      </text>
    </comment>
    <comment ref="L19" authorId="0" shapeId="0">
      <text>
        <r>
          <rPr>
            <b/>
            <sz val="9"/>
            <color indexed="81"/>
            <rFont val="ＭＳ Ｐゴシック"/>
            <family val="3"/>
            <charset val="128"/>
          </rPr>
          <t>ＮＯｘ濃度を記入してください。</t>
        </r>
      </text>
    </comment>
    <comment ref="M19" authorId="0" shapeId="0">
      <text>
        <r>
          <rPr>
            <b/>
            <sz val="9"/>
            <color indexed="81"/>
            <rFont val="ＭＳ Ｐゴシック"/>
            <family val="3"/>
            <charset val="128"/>
          </rPr>
          <t>酸素濃度を記入してください。</t>
        </r>
      </text>
    </comment>
    <comment ref="N19" authorId="0" shapeId="0">
      <text>
        <r>
          <rPr>
            <b/>
            <sz val="9"/>
            <color indexed="81"/>
            <rFont val="ＭＳ Ｐゴシック"/>
            <family val="3"/>
            <charset val="128"/>
          </rPr>
          <t>左側の項目の記入及び右の理論排出ガス係数の記入をすると自動計算されます。</t>
        </r>
      </text>
    </comment>
    <comment ref="O19" authorId="0" shapeId="0">
      <text>
        <r>
          <rPr>
            <b/>
            <sz val="9"/>
            <color indexed="81"/>
            <rFont val="ＭＳ Ｐゴシック"/>
            <family val="3"/>
            <charset val="128"/>
          </rPr>
          <t>排出ガス量（乾き）が自動計算されると、こちらも自動計算されます。</t>
        </r>
      </text>
    </comment>
    <comment ref="T19"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0"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0" authorId="0" shapeId="0">
      <text>
        <r>
          <rPr>
            <b/>
            <sz val="9"/>
            <color indexed="81"/>
            <rFont val="ＭＳ Ｐゴシック"/>
            <family val="3"/>
            <charset val="128"/>
          </rPr>
          <t xml:space="preserve">施設種類の番号を記入してください。
（大気汚染防止法施行令別表第１の番号です。）
</t>
        </r>
      </text>
    </comment>
    <comment ref="D20" authorId="0" shapeId="0">
      <text>
        <r>
          <rPr>
            <b/>
            <sz val="9"/>
            <color indexed="81"/>
            <rFont val="ＭＳ Ｐゴシック"/>
            <family val="3"/>
            <charset val="128"/>
          </rPr>
          <t>施設名を記入してください。</t>
        </r>
      </text>
    </comment>
    <comment ref="E20" authorId="0" shapeId="0">
      <text>
        <r>
          <rPr>
            <b/>
            <sz val="9"/>
            <color indexed="81"/>
            <rFont val="ＭＳ Ｐゴシック"/>
            <family val="3"/>
            <charset val="128"/>
          </rPr>
          <t>燃料の種類を記入してください。</t>
        </r>
      </text>
    </comment>
    <comment ref="F20" authorId="0" shapeId="0">
      <text>
        <r>
          <rPr>
            <b/>
            <sz val="9"/>
            <color indexed="81"/>
            <rFont val="ＭＳ Ｐゴシック"/>
            <family val="3"/>
            <charset val="128"/>
          </rPr>
          <t>１稼働時間当たりの平均使用実績を記入してください。</t>
        </r>
      </text>
    </comment>
    <comment ref="G20"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0"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0" authorId="0" shapeId="0">
      <text>
        <r>
          <rPr>
            <b/>
            <sz val="9"/>
            <color indexed="81"/>
            <rFont val="ＭＳ Ｐゴシック"/>
            <family val="3"/>
            <charset val="128"/>
          </rPr>
          <t>施設係数を記入してください。
（別表第４参照）</t>
        </r>
      </text>
    </comment>
    <comment ref="J20"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0" authorId="0" shapeId="0">
      <text>
        <r>
          <rPr>
            <b/>
            <sz val="9"/>
            <color indexed="81"/>
            <rFont val="ＭＳ Ｐゴシック"/>
            <family val="3"/>
            <charset val="128"/>
          </rPr>
          <t>Ｇｉが自動計算されると、こちらも自動で計算されます。</t>
        </r>
      </text>
    </comment>
    <comment ref="L20" authorId="0" shapeId="0">
      <text>
        <r>
          <rPr>
            <b/>
            <sz val="9"/>
            <color indexed="81"/>
            <rFont val="ＭＳ Ｐゴシック"/>
            <family val="3"/>
            <charset val="128"/>
          </rPr>
          <t>ＮＯｘ濃度を記入してください。</t>
        </r>
      </text>
    </comment>
    <comment ref="M20" authorId="0" shapeId="0">
      <text>
        <r>
          <rPr>
            <b/>
            <sz val="9"/>
            <color indexed="81"/>
            <rFont val="ＭＳ Ｐゴシック"/>
            <family val="3"/>
            <charset val="128"/>
          </rPr>
          <t>酸素濃度を記入してください。</t>
        </r>
      </text>
    </comment>
    <comment ref="N20" authorId="0" shapeId="0">
      <text>
        <r>
          <rPr>
            <b/>
            <sz val="9"/>
            <color indexed="81"/>
            <rFont val="ＭＳ Ｐゴシック"/>
            <family val="3"/>
            <charset val="128"/>
          </rPr>
          <t>左側の項目の記入及び右の理論排出ガス係数の記入をすると自動計算されます。</t>
        </r>
      </text>
    </comment>
    <comment ref="O20" authorId="0" shapeId="0">
      <text>
        <r>
          <rPr>
            <b/>
            <sz val="9"/>
            <color indexed="81"/>
            <rFont val="ＭＳ Ｐゴシック"/>
            <family val="3"/>
            <charset val="128"/>
          </rPr>
          <t>排出ガス量（乾き）が自動計算されると、こちらも自動計算されます。</t>
        </r>
      </text>
    </comment>
    <comment ref="T20"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1"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1" authorId="0" shapeId="0">
      <text>
        <r>
          <rPr>
            <b/>
            <sz val="9"/>
            <color indexed="81"/>
            <rFont val="ＭＳ Ｐゴシック"/>
            <family val="3"/>
            <charset val="128"/>
          </rPr>
          <t xml:space="preserve">施設種類の番号を記入してください。
（大気汚染防止法施行令別表第１の番号です。）
</t>
        </r>
      </text>
    </comment>
    <comment ref="D21" authorId="0" shapeId="0">
      <text>
        <r>
          <rPr>
            <b/>
            <sz val="9"/>
            <color indexed="81"/>
            <rFont val="ＭＳ Ｐゴシック"/>
            <family val="3"/>
            <charset val="128"/>
          </rPr>
          <t>施設名を記入してください。</t>
        </r>
      </text>
    </comment>
    <comment ref="E21" authorId="0" shapeId="0">
      <text>
        <r>
          <rPr>
            <b/>
            <sz val="9"/>
            <color indexed="81"/>
            <rFont val="ＭＳ Ｐゴシック"/>
            <family val="3"/>
            <charset val="128"/>
          </rPr>
          <t>燃料の種類を記入してください。</t>
        </r>
      </text>
    </comment>
    <comment ref="F21" authorId="0" shapeId="0">
      <text>
        <r>
          <rPr>
            <b/>
            <sz val="9"/>
            <color indexed="81"/>
            <rFont val="ＭＳ Ｐゴシック"/>
            <family val="3"/>
            <charset val="128"/>
          </rPr>
          <t>１稼働時間当たりの平均使用実績を記入してください。</t>
        </r>
      </text>
    </comment>
    <comment ref="G21"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1"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1" authorId="0" shapeId="0">
      <text>
        <r>
          <rPr>
            <b/>
            <sz val="9"/>
            <color indexed="81"/>
            <rFont val="ＭＳ Ｐゴシック"/>
            <family val="3"/>
            <charset val="128"/>
          </rPr>
          <t>施設係数を記入してください。
（別表第４参照）</t>
        </r>
      </text>
    </comment>
    <comment ref="J21"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1" authorId="0" shapeId="0">
      <text>
        <r>
          <rPr>
            <b/>
            <sz val="9"/>
            <color indexed="81"/>
            <rFont val="ＭＳ Ｐゴシック"/>
            <family val="3"/>
            <charset val="128"/>
          </rPr>
          <t>Ｇｉが自動計算されると、こちらも自動で計算されます。</t>
        </r>
      </text>
    </comment>
    <comment ref="L21" authorId="0" shapeId="0">
      <text>
        <r>
          <rPr>
            <b/>
            <sz val="9"/>
            <color indexed="81"/>
            <rFont val="ＭＳ Ｐゴシック"/>
            <family val="3"/>
            <charset val="128"/>
          </rPr>
          <t>ＮＯｘ濃度を記入してください。</t>
        </r>
      </text>
    </comment>
    <comment ref="M21" authorId="0" shapeId="0">
      <text>
        <r>
          <rPr>
            <b/>
            <sz val="9"/>
            <color indexed="81"/>
            <rFont val="ＭＳ Ｐゴシック"/>
            <family val="3"/>
            <charset val="128"/>
          </rPr>
          <t>酸素濃度を記入してください。</t>
        </r>
      </text>
    </comment>
    <comment ref="N21" authorId="0" shapeId="0">
      <text>
        <r>
          <rPr>
            <b/>
            <sz val="9"/>
            <color indexed="81"/>
            <rFont val="ＭＳ Ｐゴシック"/>
            <family val="3"/>
            <charset val="128"/>
          </rPr>
          <t>左側の項目の記入及び右の理論排出ガス係数の記入をすると自動計算されます。</t>
        </r>
      </text>
    </comment>
    <comment ref="O21" authorId="0" shapeId="0">
      <text>
        <r>
          <rPr>
            <b/>
            <sz val="9"/>
            <color indexed="81"/>
            <rFont val="ＭＳ Ｐゴシック"/>
            <family val="3"/>
            <charset val="128"/>
          </rPr>
          <t>排出ガス量（乾き）が自動計算されると、こちらも自動計算されます。</t>
        </r>
      </text>
    </comment>
    <comment ref="T21"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2"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2" authorId="0" shapeId="0">
      <text>
        <r>
          <rPr>
            <b/>
            <sz val="9"/>
            <color indexed="81"/>
            <rFont val="ＭＳ Ｐゴシック"/>
            <family val="3"/>
            <charset val="128"/>
          </rPr>
          <t xml:space="preserve">施設種類の番号を記入してください。
（大気汚染防止法施行令別表第１の番号です。）
</t>
        </r>
      </text>
    </comment>
    <comment ref="D22" authorId="0" shapeId="0">
      <text>
        <r>
          <rPr>
            <b/>
            <sz val="9"/>
            <color indexed="81"/>
            <rFont val="ＭＳ Ｐゴシック"/>
            <family val="3"/>
            <charset val="128"/>
          </rPr>
          <t>施設名を記入してください。</t>
        </r>
      </text>
    </comment>
    <comment ref="E22" authorId="0" shapeId="0">
      <text>
        <r>
          <rPr>
            <b/>
            <sz val="9"/>
            <color indexed="81"/>
            <rFont val="ＭＳ Ｐゴシック"/>
            <family val="3"/>
            <charset val="128"/>
          </rPr>
          <t>燃料の種類を記入してください。</t>
        </r>
      </text>
    </comment>
    <comment ref="F22" authorId="0" shapeId="0">
      <text>
        <r>
          <rPr>
            <b/>
            <sz val="9"/>
            <color indexed="81"/>
            <rFont val="ＭＳ Ｐゴシック"/>
            <family val="3"/>
            <charset val="128"/>
          </rPr>
          <t>１稼働時間当たりの平均使用実績を記入してください。</t>
        </r>
      </text>
    </comment>
    <comment ref="G22"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2"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2" authorId="0" shapeId="0">
      <text>
        <r>
          <rPr>
            <b/>
            <sz val="9"/>
            <color indexed="81"/>
            <rFont val="ＭＳ Ｐゴシック"/>
            <family val="3"/>
            <charset val="128"/>
          </rPr>
          <t>施設係数を記入してください。
（別表第４参照）</t>
        </r>
      </text>
    </comment>
    <comment ref="J22"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2" authorId="0" shapeId="0">
      <text>
        <r>
          <rPr>
            <b/>
            <sz val="9"/>
            <color indexed="81"/>
            <rFont val="ＭＳ Ｐゴシック"/>
            <family val="3"/>
            <charset val="128"/>
          </rPr>
          <t>Ｇｉが自動計算されると、こちらも自動で計算されます。</t>
        </r>
      </text>
    </comment>
    <comment ref="L22" authorId="0" shapeId="0">
      <text>
        <r>
          <rPr>
            <b/>
            <sz val="9"/>
            <color indexed="81"/>
            <rFont val="ＭＳ Ｐゴシック"/>
            <family val="3"/>
            <charset val="128"/>
          </rPr>
          <t>ＮＯｘ濃度を記入してください。</t>
        </r>
      </text>
    </comment>
    <comment ref="M22" authorId="0" shapeId="0">
      <text>
        <r>
          <rPr>
            <b/>
            <sz val="9"/>
            <color indexed="81"/>
            <rFont val="ＭＳ Ｐゴシック"/>
            <family val="3"/>
            <charset val="128"/>
          </rPr>
          <t>酸素濃度を記入してください。</t>
        </r>
      </text>
    </comment>
    <comment ref="N22" authorId="0" shapeId="0">
      <text>
        <r>
          <rPr>
            <b/>
            <sz val="9"/>
            <color indexed="81"/>
            <rFont val="ＭＳ Ｐゴシック"/>
            <family val="3"/>
            <charset val="128"/>
          </rPr>
          <t>左側の項目の記入及び右の理論排出ガス係数の記入をすると自動計算されます。</t>
        </r>
      </text>
    </comment>
    <comment ref="O22" authorId="0" shapeId="0">
      <text>
        <r>
          <rPr>
            <b/>
            <sz val="9"/>
            <color indexed="81"/>
            <rFont val="ＭＳ Ｐゴシック"/>
            <family val="3"/>
            <charset val="128"/>
          </rPr>
          <t>排出ガス量（乾き）が自動計算されると、こちらも自動計算されます。</t>
        </r>
      </text>
    </comment>
    <comment ref="T22"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3"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3" authorId="0" shapeId="0">
      <text>
        <r>
          <rPr>
            <b/>
            <sz val="9"/>
            <color indexed="81"/>
            <rFont val="ＭＳ Ｐゴシック"/>
            <family val="3"/>
            <charset val="128"/>
          </rPr>
          <t xml:space="preserve">施設種類の番号を記入してください。
（大気汚染防止法施行令別表第１の番号です。）
</t>
        </r>
      </text>
    </comment>
    <comment ref="D23" authorId="0" shapeId="0">
      <text>
        <r>
          <rPr>
            <b/>
            <sz val="9"/>
            <color indexed="81"/>
            <rFont val="ＭＳ Ｐゴシック"/>
            <family val="3"/>
            <charset val="128"/>
          </rPr>
          <t>施設名を記入してください。</t>
        </r>
      </text>
    </comment>
    <comment ref="E23" authorId="0" shapeId="0">
      <text>
        <r>
          <rPr>
            <b/>
            <sz val="9"/>
            <color indexed="81"/>
            <rFont val="ＭＳ Ｐゴシック"/>
            <family val="3"/>
            <charset val="128"/>
          </rPr>
          <t>燃料の種類を記入してください。</t>
        </r>
      </text>
    </comment>
    <comment ref="F23" authorId="0" shapeId="0">
      <text>
        <r>
          <rPr>
            <b/>
            <sz val="9"/>
            <color indexed="81"/>
            <rFont val="ＭＳ Ｐゴシック"/>
            <family val="3"/>
            <charset val="128"/>
          </rPr>
          <t>１稼働時間当たりの平均使用実績を記入してください。</t>
        </r>
      </text>
    </comment>
    <comment ref="G23"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3"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3" authorId="0" shapeId="0">
      <text>
        <r>
          <rPr>
            <b/>
            <sz val="9"/>
            <color indexed="81"/>
            <rFont val="ＭＳ Ｐゴシック"/>
            <family val="3"/>
            <charset val="128"/>
          </rPr>
          <t>施設係数を記入してください。
（別表第４参照）</t>
        </r>
      </text>
    </comment>
    <comment ref="J23"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3" authorId="0" shapeId="0">
      <text>
        <r>
          <rPr>
            <b/>
            <sz val="9"/>
            <color indexed="81"/>
            <rFont val="ＭＳ Ｐゴシック"/>
            <family val="3"/>
            <charset val="128"/>
          </rPr>
          <t>Ｇｉが自動計算されると、こちらも自動で計算されます。</t>
        </r>
      </text>
    </comment>
    <comment ref="L23" authorId="0" shapeId="0">
      <text>
        <r>
          <rPr>
            <b/>
            <sz val="9"/>
            <color indexed="81"/>
            <rFont val="ＭＳ Ｐゴシック"/>
            <family val="3"/>
            <charset val="128"/>
          </rPr>
          <t>ＮＯｘ濃度を記入してください。</t>
        </r>
      </text>
    </comment>
    <comment ref="M23" authorId="0" shapeId="0">
      <text>
        <r>
          <rPr>
            <b/>
            <sz val="9"/>
            <color indexed="81"/>
            <rFont val="ＭＳ Ｐゴシック"/>
            <family val="3"/>
            <charset val="128"/>
          </rPr>
          <t>酸素濃度を記入してください。</t>
        </r>
      </text>
    </comment>
    <comment ref="N23" authorId="0" shapeId="0">
      <text>
        <r>
          <rPr>
            <b/>
            <sz val="9"/>
            <color indexed="81"/>
            <rFont val="ＭＳ Ｐゴシック"/>
            <family val="3"/>
            <charset val="128"/>
          </rPr>
          <t>左側の項目の記入及び右の理論排出ガス係数の記入をすると自動計算されます。</t>
        </r>
      </text>
    </comment>
    <comment ref="O23" authorId="0" shapeId="0">
      <text>
        <r>
          <rPr>
            <b/>
            <sz val="9"/>
            <color indexed="81"/>
            <rFont val="ＭＳ Ｐゴシック"/>
            <family val="3"/>
            <charset val="128"/>
          </rPr>
          <t>排出ガス量（乾き）が自動計算されると、こちらも自動計算されます。</t>
        </r>
      </text>
    </comment>
    <comment ref="T23"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4"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4" authorId="0" shapeId="0">
      <text>
        <r>
          <rPr>
            <b/>
            <sz val="9"/>
            <color indexed="81"/>
            <rFont val="ＭＳ Ｐゴシック"/>
            <family val="3"/>
            <charset val="128"/>
          </rPr>
          <t xml:space="preserve">施設種類の番号を記入してください。
（大気汚染防止法施行令別表第１の番号です。）
</t>
        </r>
      </text>
    </comment>
    <comment ref="D24" authorId="0" shapeId="0">
      <text>
        <r>
          <rPr>
            <b/>
            <sz val="9"/>
            <color indexed="81"/>
            <rFont val="ＭＳ Ｐゴシック"/>
            <family val="3"/>
            <charset val="128"/>
          </rPr>
          <t>施設名を記入してください。</t>
        </r>
      </text>
    </comment>
    <comment ref="E24" authorId="0" shapeId="0">
      <text>
        <r>
          <rPr>
            <b/>
            <sz val="9"/>
            <color indexed="81"/>
            <rFont val="ＭＳ Ｐゴシック"/>
            <family val="3"/>
            <charset val="128"/>
          </rPr>
          <t>燃料の種類を記入してください。</t>
        </r>
      </text>
    </comment>
    <comment ref="F24" authorId="0" shapeId="0">
      <text>
        <r>
          <rPr>
            <b/>
            <sz val="9"/>
            <color indexed="81"/>
            <rFont val="ＭＳ Ｐゴシック"/>
            <family val="3"/>
            <charset val="128"/>
          </rPr>
          <t>１稼働時間当たりの平均使用実績を記入してください。</t>
        </r>
      </text>
    </comment>
    <comment ref="G24"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4"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4" authorId="0" shapeId="0">
      <text>
        <r>
          <rPr>
            <b/>
            <sz val="9"/>
            <color indexed="81"/>
            <rFont val="ＭＳ Ｐゴシック"/>
            <family val="3"/>
            <charset val="128"/>
          </rPr>
          <t>施設係数を記入してください。
（別表第４参照）</t>
        </r>
      </text>
    </comment>
    <comment ref="J24"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4" authorId="0" shapeId="0">
      <text>
        <r>
          <rPr>
            <b/>
            <sz val="9"/>
            <color indexed="81"/>
            <rFont val="ＭＳ Ｐゴシック"/>
            <family val="3"/>
            <charset val="128"/>
          </rPr>
          <t>Ｇｉが自動計算されると、こちらも自動で計算されます。</t>
        </r>
      </text>
    </comment>
    <comment ref="L24" authorId="0" shapeId="0">
      <text>
        <r>
          <rPr>
            <b/>
            <sz val="9"/>
            <color indexed="81"/>
            <rFont val="ＭＳ Ｐゴシック"/>
            <family val="3"/>
            <charset val="128"/>
          </rPr>
          <t>ＮＯｘ濃度を記入してください。</t>
        </r>
      </text>
    </comment>
    <comment ref="M24" authorId="0" shapeId="0">
      <text>
        <r>
          <rPr>
            <b/>
            <sz val="9"/>
            <color indexed="81"/>
            <rFont val="ＭＳ Ｐゴシック"/>
            <family val="3"/>
            <charset val="128"/>
          </rPr>
          <t>酸素濃度を記入してください。</t>
        </r>
      </text>
    </comment>
    <comment ref="N24" authorId="0" shapeId="0">
      <text>
        <r>
          <rPr>
            <b/>
            <sz val="9"/>
            <color indexed="81"/>
            <rFont val="ＭＳ Ｐゴシック"/>
            <family val="3"/>
            <charset val="128"/>
          </rPr>
          <t>左側の項目の記入及び右の理論排出ガス係数の記入をすると自動計算されます。</t>
        </r>
      </text>
    </comment>
    <comment ref="O24" authorId="0" shapeId="0">
      <text>
        <r>
          <rPr>
            <b/>
            <sz val="9"/>
            <color indexed="81"/>
            <rFont val="ＭＳ Ｐゴシック"/>
            <family val="3"/>
            <charset val="128"/>
          </rPr>
          <t>排出ガス量（乾き）が自動計算されると、こちらも自動計算されます。</t>
        </r>
      </text>
    </comment>
    <comment ref="T24"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5"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5" authorId="0" shapeId="0">
      <text>
        <r>
          <rPr>
            <b/>
            <sz val="9"/>
            <color indexed="81"/>
            <rFont val="ＭＳ Ｐゴシック"/>
            <family val="3"/>
            <charset val="128"/>
          </rPr>
          <t xml:space="preserve">施設種類の番号を記入してください。
（大気汚染防止法施行令別表第１の番号です。）
</t>
        </r>
      </text>
    </comment>
    <comment ref="D25" authorId="0" shapeId="0">
      <text>
        <r>
          <rPr>
            <b/>
            <sz val="9"/>
            <color indexed="81"/>
            <rFont val="ＭＳ Ｐゴシック"/>
            <family val="3"/>
            <charset val="128"/>
          </rPr>
          <t>施設名を記入してください。</t>
        </r>
      </text>
    </comment>
    <comment ref="E25" authorId="0" shapeId="0">
      <text>
        <r>
          <rPr>
            <b/>
            <sz val="9"/>
            <color indexed="81"/>
            <rFont val="ＭＳ Ｐゴシック"/>
            <family val="3"/>
            <charset val="128"/>
          </rPr>
          <t>燃料の種類を記入してください。</t>
        </r>
      </text>
    </comment>
    <comment ref="F25" authorId="0" shapeId="0">
      <text>
        <r>
          <rPr>
            <b/>
            <sz val="9"/>
            <color indexed="81"/>
            <rFont val="ＭＳ Ｐゴシック"/>
            <family val="3"/>
            <charset val="128"/>
          </rPr>
          <t>１稼働時間当たりの平均使用実績を記入してください。</t>
        </r>
      </text>
    </comment>
    <comment ref="G25"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5"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5" authorId="0" shapeId="0">
      <text>
        <r>
          <rPr>
            <b/>
            <sz val="9"/>
            <color indexed="81"/>
            <rFont val="ＭＳ Ｐゴシック"/>
            <family val="3"/>
            <charset val="128"/>
          </rPr>
          <t>施設係数を記入してください。
（別表第４参照）</t>
        </r>
      </text>
    </comment>
    <comment ref="J25"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5" authorId="0" shapeId="0">
      <text>
        <r>
          <rPr>
            <b/>
            <sz val="9"/>
            <color indexed="81"/>
            <rFont val="ＭＳ Ｐゴシック"/>
            <family val="3"/>
            <charset val="128"/>
          </rPr>
          <t>Ｇｉが自動計算されると、こちらも自動で計算されます。</t>
        </r>
      </text>
    </comment>
    <comment ref="L25" authorId="0" shapeId="0">
      <text>
        <r>
          <rPr>
            <b/>
            <sz val="9"/>
            <color indexed="81"/>
            <rFont val="ＭＳ Ｐゴシック"/>
            <family val="3"/>
            <charset val="128"/>
          </rPr>
          <t>ＮＯｘ濃度を記入してください。</t>
        </r>
      </text>
    </comment>
    <comment ref="M25" authorId="0" shapeId="0">
      <text>
        <r>
          <rPr>
            <b/>
            <sz val="9"/>
            <color indexed="81"/>
            <rFont val="ＭＳ Ｐゴシック"/>
            <family val="3"/>
            <charset val="128"/>
          </rPr>
          <t>酸素濃度を記入してください。</t>
        </r>
      </text>
    </comment>
    <comment ref="N25" authorId="0" shapeId="0">
      <text>
        <r>
          <rPr>
            <b/>
            <sz val="9"/>
            <color indexed="81"/>
            <rFont val="ＭＳ Ｐゴシック"/>
            <family val="3"/>
            <charset val="128"/>
          </rPr>
          <t>左側の項目の記入及び右の理論排出ガス係数の記入をすると自動計算されます。</t>
        </r>
      </text>
    </comment>
    <comment ref="O25" authorId="0" shapeId="0">
      <text>
        <r>
          <rPr>
            <b/>
            <sz val="9"/>
            <color indexed="81"/>
            <rFont val="ＭＳ Ｐゴシック"/>
            <family val="3"/>
            <charset val="128"/>
          </rPr>
          <t>排出ガス量（乾き）が自動計算されると、こちらも自動計算されます。</t>
        </r>
      </text>
    </comment>
    <comment ref="T25"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6"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6" authorId="0" shapeId="0">
      <text>
        <r>
          <rPr>
            <b/>
            <sz val="9"/>
            <color indexed="81"/>
            <rFont val="ＭＳ Ｐゴシック"/>
            <family val="3"/>
            <charset val="128"/>
          </rPr>
          <t xml:space="preserve">施設種類の番号を記入してください。
（大気汚染防止法施行令別表第１の番号です。）
</t>
        </r>
      </text>
    </comment>
    <comment ref="D26" authorId="0" shapeId="0">
      <text>
        <r>
          <rPr>
            <b/>
            <sz val="9"/>
            <color indexed="81"/>
            <rFont val="ＭＳ Ｐゴシック"/>
            <family val="3"/>
            <charset val="128"/>
          </rPr>
          <t>施設名を記入してください。</t>
        </r>
      </text>
    </comment>
    <comment ref="E26" authorId="0" shapeId="0">
      <text>
        <r>
          <rPr>
            <b/>
            <sz val="9"/>
            <color indexed="81"/>
            <rFont val="ＭＳ Ｐゴシック"/>
            <family val="3"/>
            <charset val="128"/>
          </rPr>
          <t>燃料の種類を記入してください。</t>
        </r>
      </text>
    </comment>
    <comment ref="F26" authorId="0" shapeId="0">
      <text>
        <r>
          <rPr>
            <b/>
            <sz val="9"/>
            <color indexed="81"/>
            <rFont val="ＭＳ Ｐゴシック"/>
            <family val="3"/>
            <charset val="128"/>
          </rPr>
          <t>１稼働時間当たりの平均使用実績を記入してください。</t>
        </r>
      </text>
    </comment>
    <comment ref="G26"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6"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6" authorId="0" shapeId="0">
      <text>
        <r>
          <rPr>
            <b/>
            <sz val="9"/>
            <color indexed="81"/>
            <rFont val="ＭＳ Ｐゴシック"/>
            <family val="3"/>
            <charset val="128"/>
          </rPr>
          <t>施設係数を記入してください。
（別表第４参照）</t>
        </r>
      </text>
    </comment>
    <comment ref="J26"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6" authorId="0" shapeId="0">
      <text>
        <r>
          <rPr>
            <b/>
            <sz val="9"/>
            <color indexed="81"/>
            <rFont val="ＭＳ Ｐゴシック"/>
            <family val="3"/>
            <charset val="128"/>
          </rPr>
          <t>Ｇｉが自動計算されると、こちらも自動で計算されます。</t>
        </r>
      </text>
    </comment>
    <comment ref="L26" authorId="0" shapeId="0">
      <text>
        <r>
          <rPr>
            <b/>
            <sz val="9"/>
            <color indexed="81"/>
            <rFont val="ＭＳ Ｐゴシック"/>
            <family val="3"/>
            <charset val="128"/>
          </rPr>
          <t>ＮＯｘ濃度を記入してください。</t>
        </r>
      </text>
    </comment>
    <comment ref="M26" authorId="0" shapeId="0">
      <text>
        <r>
          <rPr>
            <b/>
            <sz val="9"/>
            <color indexed="81"/>
            <rFont val="ＭＳ Ｐゴシック"/>
            <family val="3"/>
            <charset val="128"/>
          </rPr>
          <t>酸素濃度を記入してください。</t>
        </r>
      </text>
    </comment>
    <comment ref="N26" authorId="0" shapeId="0">
      <text>
        <r>
          <rPr>
            <b/>
            <sz val="9"/>
            <color indexed="81"/>
            <rFont val="ＭＳ Ｐゴシック"/>
            <family val="3"/>
            <charset val="128"/>
          </rPr>
          <t>左側の項目の記入及び右の理論排出ガス係数の記入をすると自動計算されます。</t>
        </r>
      </text>
    </comment>
    <comment ref="O26" authorId="0" shapeId="0">
      <text>
        <r>
          <rPr>
            <b/>
            <sz val="9"/>
            <color indexed="81"/>
            <rFont val="ＭＳ Ｐゴシック"/>
            <family val="3"/>
            <charset val="128"/>
          </rPr>
          <t>排出ガス量（乾き）が自動計算されると、こちらも自動計算されます。</t>
        </r>
      </text>
    </comment>
    <comment ref="T26"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7"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7" authorId="0" shapeId="0">
      <text>
        <r>
          <rPr>
            <b/>
            <sz val="9"/>
            <color indexed="81"/>
            <rFont val="ＭＳ Ｐゴシック"/>
            <family val="3"/>
            <charset val="128"/>
          </rPr>
          <t xml:space="preserve">施設種類の番号を記入してください。
（大気汚染防止法施行令別表第１の番号です。）
</t>
        </r>
      </text>
    </comment>
    <comment ref="D27" authorId="0" shapeId="0">
      <text>
        <r>
          <rPr>
            <b/>
            <sz val="9"/>
            <color indexed="81"/>
            <rFont val="ＭＳ Ｐゴシック"/>
            <family val="3"/>
            <charset val="128"/>
          </rPr>
          <t>施設名を記入してください。</t>
        </r>
      </text>
    </comment>
    <comment ref="E27" authorId="0" shapeId="0">
      <text>
        <r>
          <rPr>
            <b/>
            <sz val="9"/>
            <color indexed="81"/>
            <rFont val="ＭＳ Ｐゴシック"/>
            <family val="3"/>
            <charset val="128"/>
          </rPr>
          <t>燃料の種類を記入してください。</t>
        </r>
      </text>
    </comment>
    <comment ref="F27" authorId="0" shapeId="0">
      <text>
        <r>
          <rPr>
            <b/>
            <sz val="9"/>
            <color indexed="81"/>
            <rFont val="ＭＳ Ｐゴシック"/>
            <family val="3"/>
            <charset val="128"/>
          </rPr>
          <t>１稼働時間当たりの平均使用実績を記入してください。</t>
        </r>
      </text>
    </comment>
    <comment ref="G27"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7"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7" authorId="0" shapeId="0">
      <text>
        <r>
          <rPr>
            <b/>
            <sz val="9"/>
            <color indexed="81"/>
            <rFont val="ＭＳ Ｐゴシック"/>
            <family val="3"/>
            <charset val="128"/>
          </rPr>
          <t>施設係数を記入してください。
（別表第４参照）</t>
        </r>
      </text>
    </comment>
    <comment ref="J27"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7" authorId="0" shapeId="0">
      <text>
        <r>
          <rPr>
            <b/>
            <sz val="9"/>
            <color indexed="81"/>
            <rFont val="ＭＳ Ｐゴシック"/>
            <family val="3"/>
            <charset val="128"/>
          </rPr>
          <t>Ｇｉが自動計算されると、こちらも自動で計算されます。</t>
        </r>
      </text>
    </comment>
    <comment ref="L27" authorId="0" shapeId="0">
      <text>
        <r>
          <rPr>
            <b/>
            <sz val="9"/>
            <color indexed="81"/>
            <rFont val="ＭＳ Ｐゴシック"/>
            <family val="3"/>
            <charset val="128"/>
          </rPr>
          <t>ＮＯｘ濃度を記入してください。</t>
        </r>
      </text>
    </comment>
    <comment ref="M27" authorId="0" shapeId="0">
      <text>
        <r>
          <rPr>
            <b/>
            <sz val="9"/>
            <color indexed="81"/>
            <rFont val="ＭＳ Ｐゴシック"/>
            <family val="3"/>
            <charset val="128"/>
          </rPr>
          <t>酸素濃度を記入してください。</t>
        </r>
      </text>
    </comment>
    <comment ref="N27" authorId="0" shapeId="0">
      <text>
        <r>
          <rPr>
            <b/>
            <sz val="9"/>
            <color indexed="81"/>
            <rFont val="ＭＳ Ｐゴシック"/>
            <family val="3"/>
            <charset val="128"/>
          </rPr>
          <t>左側の項目の記入及び右の理論排出ガス係数の記入をすると自動計算されます。</t>
        </r>
      </text>
    </comment>
    <comment ref="O27" authorId="0" shapeId="0">
      <text>
        <r>
          <rPr>
            <b/>
            <sz val="9"/>
            <color indexed="81"/>
            <rFont val="ＭＳ Ｐゴシック"/>
            <family val="3"/>
            <charset val="128"/>
          </rPr>
          <t>排出ガス量（乾き）が自動計算されると、こちらも自動計算されます。</t>
        </r>
      </text>
    </comment>
    <comment ref="T27"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B28" authorId="0" shapeId="0">
      <text>
        <r>
          <rPr>
            <b/>
            <sz val="9"/>
            <color indexed="81"/>
            <rFont val="ＭＳ Ｐゴシック"/>
            <family val="3"/>
            <charset val="128"/>
          </rPr>
          <t>施設番号を記入してください。（上から1,2,3,4…と付けていただいても、貴社が付けている施設番号を記入していただいてもかまいません。）</t>
        </r>
      </text>
    </comment>
    <comment ref="C28" authorId="0" shapeId="0">
      <text>
        <r>
          <rPr>
            <b/>
            <sz val="9"/>
            <color indexed="81"/>
            <rFont val="ＭＳ Ｐゴシック"/>
            <family val="3"/>
            <charset val="128"/>
          </rPr>
          <t xml:space="preserve">施設種類の番号を記入してください。
（大気汚染防止法施行令別表第１の番号です。）
</t>
        </r>
      </text>
    </comment>
    <comment ref="D28" authorId="0" shapeId="0">
      <text>
        <r>
          <rPr>
            <b/>
            <sz val="9"/>
            <color indexed="81"/>
            <rFont val="ＭＳ Ｐゴシック"/>
            <family val="3"/>
            <charset val="128"/>
          </rPr>
          <t>施設名を記入してください。</t>
        </r>
      </text>
    </comment>
    <comment ref="E28" authorId="0" shapeId="0">
      <text>
        <r>
          <rPr>
            <b/>
            <sz val="9"/>
            <color indexed="81"/>
            <rFont val="ＭＳ Ｐゴシック"/>
            <family val="3"/>
            <charset val="128"/>
          </rPr>
          <t>燃料の種類を記入してください。</t>
        </r>
      </text>
    </comment>
    <comment ref="F28" authorId="0" shapeId="0">
      <text>
        <r>
          <rPr>
            <b/>
            <sz val="9"/>
            <color indexed="81"/>
            <rFont val="ＭＳ Ｐゴシック"/>
            <family val="3"/>
            <charset val="128"/>
          </rPr>
          <t>１稼働時間当たりの平均使用実績を記入してください。</t>
        </r>
      </text>
    </comment>
    <comment ref="G28" authorId="0" shapeId="0">
      <text>
        <r>
          <rPr>
            <b/>
            <sz val="9"/>
            <color indexed="81"/>
            <rFont val="ＭＳ Ｐゴシック"/>
            <family val="3"/>
            <charset val="128"/>
          </rPr>
          <t>その他の原燃料に該当する場合は、その原燃料の熱量を記入してください。
（重油など原燃料係数の示されている原燃料の場合は、記入しないでください。）</t>
        </r>
      </text>
    </comment>
    <comment ref="H28" authorId="0" shapeId="0">
      <text>
        <r>
          <rPr>
            <b/>
            <sz val="9"/>
            <color indexed="81"/>
            <rFont val="ＭＳ Ｐゴシック"/>
            <family val="3"/>
            <charset val="128"/>
          </rPr>
          <t>その他の原燃料に該当する場合は、高発熱量を記入すると自動計算されます。
重油など原燃料係数の示されている原燃料の場合は、その係数を記入してください。</t>
        </r>
      </text>
    </comment>
    <comment ref="I28" authorId="0" shapeId="0">
      <text>
        <r>
          <rPr>
            <b/>
            <sz val="9"/>
            <color indexed="81"/>
            <rFont val="ＭＳ Ｐゴシック"/>
            <family val="3"/>
            <charset val="128"/>
          </rPr>
          <t>施設係数を記入してください。
（別表第４参照）</t>
        </r>
      </text>
    </comment>
    <comment ref="J28" authorId="0" shapeId="0">
      <text>
        <r>
          <rPr>
            <b/>
            <sz val="9"/>
            <color indexed="81"/>
            <rFont val="ＭＳ Ｐゴシック"/>
            <family val="3"/>
            <charset val="128"/>
          </rPr>
          <t>平均使用実績、高発熱量又は原燃料係数、施設係数を記入すると自動計算されます。</t>
        </r>
        <r>
          <rPr>
            <sz val="9"/>
            <color indexed="81"/>
            <rFont val="ＭＳ Ｐゴシック"/>
            <family val="3"/>
            <charset val="128"/>
          </rPr>
          <t xml:space="preserve">
</t>
        </r>
      </text>
    </comment>
    <comment ref="K28" authorId="0" shapeId="0">
      <text>
        <r>
          <rPr>
            <b/>
            <sz val="9"/>
            <color indexed="81"/>
            <rFont val="ＭＳ Ｐゴシック"/>
            <family val="3"/>
            <charset val="128"/>
          </rPr>
          <t>Ｇｉが自動計算されると、こちらも自動で計算されます。</t>
        </r>
      </text>
    </comment>
    <comment ref="L28" authorId="0" shapeId="0">
      <text>
        <r>
          <rPr>
            <b/>
            <sz val="9"/>
            <color indexed="81"/>
            <rFont val="ＭＳ Ｐゴシック"/>
            <family val="3"/>
            <charset val="128"/>
          </rPr>
          <t>ＮＯｘ濃度を記入してください。</t>
        </r>
      </text>
    </comment>
    <comment ref="M28" authorId="0" shapeId="0">
      <text>
        <r>
          <rPr>
            <b/>
            <sz val="9"/>
            <color indexed="81"/>
            <rFont val="ＭＳ Ｐゴシック"/>
            <family val="3"/>
            <charset val="128"/>
          </rPr>
          <t>酸素濃度を記入してください。</t>
        </r>
      </text>
    </comment>
    <comment ref="N28" authorId="0" shapeId="0">
      <text>
        <r>
          <rPr>
            <b/>
            <sz val="9"/>
            <color indexed="81"/>
            <rFont val="ＭＳ Ｐゴシック"/>
            <family val="3"/>
            <charset val="128"/>
          </rPr>
          <t>左側の項目の記入及び右の理論排出ガス係数の記入をすると自動計算されます。</t>
        </r>
      </text>
    </comment>
    <comment ref="O28" authorId="0" shapeId="0">
      <text>
        <r>
          <rPr>
            <b/>
            <sz val="9"/>
            <color indexed="81"/>
            <rFont val="ＭＳ Ｐゴシック"/>
            <family val="3"/>
            <charset val="128"/>
          </rPr>
          <t>排出ガス量（乾き）が自動計算されると、こちらも自動計算されます。</t>
        </r>
      </text>
    </comment>
    <comment ref="T28" authorId="0" shapeId="0">
      <text>
        <r>
          <rPr>
            <b/>
            <sz val="9"/>
            <color indexed="81"/>
            <rFont val="ＭＳ Ｐゴシック"/>
            <family val="3"/>
            <charset val="128"/>
          </rPr>
          <t>別紙２（記入例）を参考に、この施設で使用している原燃料に相当する理論排出ガス係数を記入してください。</t>
        </r>
      </text>
    </comment>
    <comment ref="J30" authorId="0" shapeId="0">
      <text>
        <r>
          <rPr>
            <b/>
            <sz val="9"/>
            <color indexed="81"/>
            <rFont val="ＭＳ Ｐゴシック"/>
            <family val="3"/>
            <charset val="128"/>
          </rPr>
          <t>Ｇｉの合計を自動計算します。</t>
        </r>
      </text>
    </comment>
    <comment ref="K30" authorId="0" shapeId="0">
      <text>
        <r>
          <rPr>
            <b/>
            <sz val="9"/>
            <color indexed="81"/>
            <rFont val="ＭＳ Ｐゴシック"/>
            <family val="3"/>
            <charset val="128"/>
          </rPr>
          <t>別紙１の記入をすると、自動的に数値が入ります。</t>
        </r>
      </text>
    </comment>
    <comment ref="O30" authorId="0" shapeId="0">
      <text>
        <r>
          <rPr>
            <b/>
            <sz val="9"/>
            <color indexed="81"/>
            <rFont val="ＭＳ Ｐゴシック"/>
            <family val="3"/>
            <charset val="128"/>
          </rPr>
          <t>ＮＯｘ排出量の合計を自動計算します。</t>
        </r>
      </text>
    </comment>
  </commentList>
</comments>
</file>

<file path=xl/sharedStrings.xml><?xml version="1.0" encoding="utf-8"?>
<sst xmlns="http://schemas.openxmlformats.org/spreadsheetml/2006/main" count="134" uniqueCount="87">
  <si>
    <t>施設係数が１．０以外の施設</t>
  </si>
  <si>
    <t xml:space="preserve"> 種　　類</t>
  </si>
  <si>
    <t xml:space="preserve"> 施設係数</t>
  </si>
  <si>
    <t>(L/h)</t>
  </si>
  <si>
    <t xml:space="preserve"> 重　　　　油</t>
  </si>
  <si>
    <t xml:space="preserve"> 原油・軽油</t>
  </si>
  <si>
    <t xml:space="preserve"> ナフサ・灯油</t>
  </si>
  <si>
    <t xml:space="preserve"> 石　　　　炭</t>
  </si>
  <si>
    <t xml:space="preserve"> Ｌ　Ｎ　Ｇ</t>
  </si>
  <si>
    <t xml:space="preserve"> Ｌ　Ｐ　Ｇ</t>
  </si>
  <si>
    <t>種類</t>
  </si>
  <si>
    <t xml:space="preserve"> ①</t>
  </si>
  <si>
    <t xml:space="preserve"> ②</t>
  </si>
  <si>
    <t xml:space="preserve"> ③</t>
  </si>
  <si>
    <t xml:space="preserve"> ④</t>
  </si>
  <si>
    <t>原燃料係数　　　　　</t>
    <phoneticPr fontId="5"/>
  </si>
  <si>
    <t xml:space="preserve"> その他の原燃料　　　　　　　</t>
    <phoneticPr fontId="5"/>
  </si>
  <si>
    <t>施設係数が１．０の施設　　　　　　　　　　　　　　　　　　　　　</t>
    <phoneticPr fontId="5"/>
  </si>
  <si>
    <t xml:space="preserve"> 使用量　　　</t>
    <phoneticPr fontId="5"/>
  </si>
  <si>
    <t>(L/h)</t>
    <phoneticPr fontId="5"/>
  </si>
  <si>
    <r>
      <t>(Nm</t>
    </r>
    <r>
      <rPr>
        <vertAlign val="superscript"/>
        <sz val="10"/>
        <rFont val="ＭＳ 明朝"/>
        <family val="1"/>
        <charset val="128"/>
      </rPr>
      <t>３</t>
    </r>
    <r>
      <rPr>
        <sz val="10"/>
        <rFont val="ＭＳ 明朝"/>
        <family val="1"/>
        <charset val="128"/>
      </rPr>
      <t>/h)</t>
    </r>
    <phoneticPr fontId="5"/>
  </si>
  <si>
    <t>(㎏/h)</t>
    <phoneticPr fontId="5"/>
  </si>
  <si>
    <t>別紙１</t>
    <rPh sb="0" eb="2">
      <t>ベッシ</t>
    </rPh>
    <phoneticPr fontId="5"/>
  </si>
  <si>
    <t>重油換算使用量の合計　　　　　　　　　　　　　　　　　　　</t>
    <phoneticPr fontId="5"/>
  </si>
  <si>
    <t>重油換算使用量常用最大に相当する量の合計（Ｇ）</t>
    <phoneticPr fontId="5"/>
  </si>
  <si>
    <t>①＋②＋③＋④の合計＝</t>
    <phoneticPr fontId="5"/>
  </si>
  <si>
    <t>Ｌ／ｈ</t>
    <phoneticPr fontId="5"/>
  </si>
  <si>
    <t>重油換算使用量（常用最大）内訳書（工場又は事業場全体）</t>
  </si>
  <si>
    <t>kＪ</t>
    <phoneticPr fontId="5"/>
  </si>
  <si>
    <t>重油換算
使用量</t>
    <phoneticPr fontId="5"/>
  </si>
  <si>
    <t xml:space="preserve"> </t>
  </si>
  <si>
    <t xml:space="preserve"> (kJ/L)</t>
  </si>
  <si>
    <t xml:space="preserve"> (kJ/㎏)</t>
  </si>
  <si>
    <r>
      <t xml:space="preserve"> (kJ/Nm</t>
    </r>
    <r>
      <rPr>
        <vertAlign val="superscript"/>
        <sz val="10"/>
        <rFont val="ＭＳ 明朝"/>
        <family val="1"/>
        <charset val="128"/>
      </rPr>
      <t>3</t>
    </r>
    <r>
      <rPr>
        <sz val="10"/>
        <rFont val="ＭＳ 明朝"/>
        <family val="1"/>
        <charset val="128"/>
      </rPr>
      <t>)</t>
    </r>
  </si>
  <si>
    <t>(%)</t>
  </si>
  <si>
    <r>
      <t>(Nm</t>
    </r>
    <r>
      <rPr>
        <vertAlign val="superscript"/>
        <sz val="10"/>
        <rFont val="ＭＳ 明朝"/>
        <family val="1"/>
        <charset val="128"/>
      </rPr>
      <t>3</t>
    </r>
    <r>
      <rPr>
        <sz val="10"/>
        <rFont val="ＭＳ 明朝"/>
        <family val="1"/>
        <charset val="128"/>
      </rPr>
      <t>/h)</t>
    </r>
  </si>
  <si>
    <t>合　　　計</t>
  </si>
  <si>
    <t xml:space="preserve"> </t>
    <phoneticPr fontId="5"/>
  </si>
  <si>
    <t xml:space="preserve">施設番号No.
</t>
    <phoneticPr fontId="5"/>
  </si>
  <si>
    <t xml:space="preserve">施設種類No.
</t>
    <phoneticPr fontId="5"/>
  </si>
  <si>
    <t>施設名　　　　　　　　</t>
    <phoneticPr fontId="5"/>
  </si>
  <si>
    <r>
      <t>原燃料関係</t>
    </r>
    <r>
      <rPr>
        <b/>
        <sz val="10"/>
        <rFont val="ＭＳ 明朝"/>
        <family val="1"/>
        <charset val="128"/>
      </rPr>
      <t>　　　　　　　　　　　　　　　　　　　　　　　　　　　　　</t>
    </r>
    <phoneticPr fontId="5"/>
  </si>
  <si>
    <t>高発熱量</t>
    <phoneticPr fontId="5"/>
  </si>
  <si>
    <t>換算係数</t>
    <phoneticPr fontId="5"/>
  </si>
  <si>
    <t>原燃料係数</t>
    <phoneticPr fontId="5"/>
  </si>
  <si>
    <t>施設係数</t>
    <phoneticPr fontId="5"/>
  </si>
  <si>
    <t>常用最大に相当する量</t>
    <phoneticPr fontId="5"/>
  </si>
  <si>
    <t>ＮＯｘ排出量</t>
    <phoneticPr fontId="5"/>
  </si>
  <si>
    <t>ＮＯｘ濃度</t>
    <phoneticPr fontId="5"/>
  </si>
  <si>
    <t>酸素濃度</t>
    <phoneticPr fontId="5"/>
  </si>
  <si>
    <t>排出ガス量(乾き)</t>
    <phoneticPr fontId="5"/>
  </si>
  <si>
    <t>燃料種類</t>
    <phoneticPr fontId="5"/>
  </si>
  <si>
    <t>備　考</t>
    <phoneticPr fontId="5"/>
  </si>
  <si>
    <t>【参　考】｢大気汚染防止法｣及び｢神奈川県生活環境の保全等に関する条例｣に基づく窒素酸化物に係る総量規制の算定に用いる｢Ｗ｣､｢Ｗｉ｣及び｢Ｑ｣の値を記入してください。</t>
    <phoneticPr fontId="5"/>
  </si>
  <si>
    <t>重油換算使用量Ｗ＝</t>
    <phoneticPr fontId="5"/>
  </si>
  <si>
    <t>kL/h</t>
    <phoneticPr fontId="5"/>
  </si>
  <si>
    <t>重油換算使用量Ｗｉ＝</t>
    <phoneticPr fontId="5"/>
  </si>
  <si>
    <t>排出許容限度Ｑ＝</t>
    <phoneticPr fontId="5"/>
  </si>
  <si>
    <t>別紙２</t>
    <phoneticPr fontId="5"/>
  </si>
  <si>
    <t>Ｇｉ</t>
    <phoneticPr fontId="5"/>
  </si>
  <si>
    <t xml:space="preserve">Ｇ' </t>
    <phoneticPr fontId="5"/>
  </si>
  <si>
    <t>L/h</t>
    <phoneticPr fontId="5"/>
  </si>
  <si>
    <t>(L/h)</t>
    <phoneticPr fontId="5"/>
  </si>
  <si>
    <t>(ppm)</t>
    <phoneticPr fontId="5"/>
  </si>
  <si>
    <r>
      <t>(L/h,kg/h,
Nm</t>
    </r>
    <r>
      <rPr>
        <vertAlign val="superscript"/>
        <sz val="10"/>
        <rFont val="ＭＳ 明朝"/>
        <family val="1"/>
        <charset val="128"/>
      </rPr>
      <t>3</t>
    </r>
    <r>
      <rPr>
        <sz val="10"/>
        <rFont val="ＭＳ 明朝"/>
        <family val="1"/>
        <charset val="128"/>
      </rPr>
      <t>/h)</t>
    </r>
    <phoneticPr fontId="5"/>
  </si>
  <si>
    <t>Ｇ=</t>
    <phoneticPr fontId="5"/>
  </si>
  <si>
    <t>ΣＧｉ=</t>
    <phoneticPr fontId="5"/>
  </si>
  <si>
    <t>G'</t>
    <phoneticPr fontId="5"/>
  </si>
  <si>
    <t>(</t>
    <phoneticPr fontId="5"/>
  </si>
  <si>
    <t>)</t>
    <phoneticPr fontId="5"/>
  </si>
  <si>
    <t>備考</t>
    <phoneticPr fontId="5"/>
  </si>
  <si>
    <t>理論排出ガス係数</t>
    <rPh sb="0" eb="2">
      <t>リロン</t>
    </rPh>
    <rPh sb="2" eb="3">
      <t>ハイ</t>
    </rPh>
    <rPh sb="3" eb="4">
      <t>シュツ</t>
    </rPh>
    <rPh sb="6" eb="8">
      <t>ケイスウ</t>
    </rPh>
    <phoneticPr fontId="5"/>
  </si>
  <si>
    <t>Ｂ</t>
    <phoneticPr fontId="5"/>
  </si>
  <si>
    <t>排出ガス量</t>
    <rPh sb="0" eb="2">
      <t>ハイシュツ</t>
    </rPh>
    <rPh sb="4" eb="5">
      <t>リョウ</t>
    </rPh>
    <phoneticPr fontId="5"/>
  </si>
  <si>
    <t>網掛け部は自動で計算できるようになっています。</t>
    <rPh sb="0" eb="2">
      <t>アミカ</t>
    </rPh>
    <rPh sb="3" eb="4">
      <t>ブ</t>
    </rPh>
    <rPh sb="5" eb="7">
      <t>ジドウ</t>
    </rPh>
    <rPh sb="8" eb="10">
      <t>ケイサン</t>
    </rPh>
    <phoneticPr fontId="5"/>
  </si>
  <si>
    <t>O2</t>
    <phoneticPr fontId="5"/>
  </si>
  <si>
    <t>　</t>
    <phoneticPr fontId="5"/>
  </si>
  <si>
    <t>別紙２記入例に記載されている理論排出ガス係数を記入してください。（この部分に入力しないと、排出ガス量（乾き）が自動計算されません。）</t>
    <rPh sb="0" eb="2">
      <t>ベッシ</t>
    </rPh>
    <rPh sb="3" eb="5">
      <t>キニュウ</t>
    </rPh>
    <rPh sb="5" eb="6">
      <t>レイ</t>
    </rPh>
    <rPh sb="7" eb="9">
      <t>キサイ</t>
    </rPh>
    <rPh sb="14" eb="16">
      <t>リロン</t>
    </rPh>
    <rPh sb="16" eb="18">
      <t>ハイシュツ</t>
    </rPh>
    <rPh sb="20" eb="22">
      <t>ケイスウ</t>
    </rPh>
    <rPh sb="23" eb="25">
      <t>キニュウ</t>
    </rPh>
    <rPh sb="35" eb="37">
      <t>ブブン</t>
    </rPh>
    <rPh sb="38" eb="40">
      <t>ニュウリョク</t>
    </rPh>
    <rPh sb="45" eb="47">
      <t>ハイシュツ</t>
    </rPh>
    <rPh sb="49" eb="50">
      <t>リョウ</t>
    </rPh>
    <rPh sb="51" eb="52">
      <t>カワ</t>
    </rPh>
    <rPh sb="55" eb="57">
      <t>ジドウ</t>
    </rPh>
    <rPh sb="57" eb="59">
      <t>ケイサン</t>
    </rPh>
    <phoneticPr fontId="5"/>
  </si>
  <si>
    <t>原料及び燃料の重油換算使用量</t>
    <phoneticPr fontId="5"/>
  </si>
  <si>
    <t>２　施設別の常用最大に相当する量Ｇ'の算定方法：</t>
    <phoneticPr fontId="5"/>
  </si>
  <si>
    <t>窒素酸化物排出量等積算内訳書</t>
    <phoneticPr fontId="5"/>
  </si>
  <si>
    <t>＊Ｇｉは４月～１０月における施設別の稼働１時間当たりの重油換算平均使用の実績値</t>
    <phoneticPr fontId="5"/>
  </si>
  <si>
    <t>１稼働時間当たりの平均使用実績</t>
    <phoneticPr fontId="5"/>
  </si>
  <si>
    <t>３　ＮＯｘ排出量の各項目の値は、常時測定を行っている場合は１稼働時間における平均値を、常時測定以外の場合は直近の自主測定結果の平均値をそれぞれ記入してください。</t>
    <rPh sb="33" eb="34">
      <t>カン</t>
    </rPh>
    <phoneticPr fontId="5"/>
  </si>
  <si>
    <r>
      <t xml:space="preserve"> 　　　Nm</t>
    </r>
    <r>
      <rPr>
        <vertAlign val="superscript"/>
        <sz val="10"/>
        <rFont val="ＭＳ 明朝"/>
        <family val="1"/>
        <charset val="128"/>
      </rPr>
      <t>3</t>
    </r>
    <r>
      <rPr>
        <sz val="10"/>
        <rFont val="ＭＳ 明朝"/>
        <family val="1"/>
        <charset val="128"/>
      </rPr>
      <t>/h</t>
    </r>
    <phoneticPr fontId="5"/>
  </si>
  <si>
    <t>Nm3/h</t>
    <phoneticPr fontId="5"/>
  </si>
  <si>
    <t xml:space="preserve">１　Ｇは、今年度の４月～１０月までの昼間(１０時から１６時) における工場又は事業場全体の稼働１時間当たりの原燃料使用実績の常用最大の量(別紙１のＧ)を記入してください。
(注：施設別の常用最大の量を単純に積み上げないでください。)
</t>
    <rPh sb="69" eb="71">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</si>
</sst>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11">
    <font>
      <sz val="12"/>
      <name val="ＭＳ 明朝"/>
      <family val="1"/>
      <charset val="128"/>
    </font>
    <font>
      <sz val="12"/>
      <name val="ＭＳ 明朝"/>
      <family val="1"/>
      <charset val="128"/>
    </font>
    <font>
      <sz val="10"/>
      <name val="Times New Roman"/>
      <family val="1"/>
    </font>
    <font>
      <sz val="10"/>
      <name val="ＭＳ 明朝"/>
      <family val="1"/>
      <charset val="128"/>
    </font>
    <font>
      <vertAlign val="superscript"/>
      <sz val="10"/>
      <name val="ＭＳ 明朝"/>
      <family val="1"/>
      <charset val="128"/>
    </font>
    <font>
      <sz val="6"/>
      <name val="ＭＳ 明朝"/>
      <family val="1"/>
      <charset val="128"/>
    </font>
    <font>
      <b/>
      <sz val="10"/>
      <name val="ＭＳ 明朝"/>
      <family val="1"/>
      <charset val="128"/>
    </font>
    <font>
      <sz val="9"/>
      <color indexed="81"/>
      <name val="ＭＳ Ｐゴシック"/>
      <family val="3"/>
      <charset val="128"/>
    </font>
    <font>
      <b/>
      <sz val="9"/>
      <color indexed="81"/>
      <name val="ＭＳ Ｐゴシック"/>
      <family val="3"/>
      <charset val="128"/>
    </font>
    <font>
      <sz val="7"/>
      <name val="ＭＳ 明朝"/>
      <family val="1"/>
      <charset val="128"/>
    </font>
    <font>
      <sz val="16"/>
      <name val="ＭＳ 明朝"/>
      <family val="1"/>
      <charset val="128"/>
    </font>
  </fonts>
  <fills count="3">
    <fill>
      <patternFill patternType="none"/>
    </fill>
    <fill>
      <patternFill patternType="gray125"/>
    </fill>
    <fill>
      <patternFill patternType="gray125">
        <fgColor indexed="22"/>
      </patternFill>
    </fill>
  </fills>
  <borders count="5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style="medium">
        <color indexed="8"/>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diagonal/>
    </border>
    <border>
      <left style="thin">
        <color indexed="8"/>
      </left>
      <right/>
      <top/>
      <bottom/>
      <diagonal/>
    </border>
    <border>
      <left/>
      <right style="medium">
        <color indexed="8"/>
      </right>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thin">
        <color indexed="8"/>
      </left>
      <right/>
      <top/>
      <bottom style="medium">
        <color indexed="8"/>
      </bottom>
      <diagonal/>
    </border>
    <border>
      <left/>
      <right/>
      <top style="thin">
        <color indexed="8"/>
      </top>
      <bottom/>
      <diagonal/>
    </border>
    <border>
      <left/>
      <right/>
      <top/>
      <bottom style="medium">
        <color indexed="8"/>
      </bottom>
      <diagonal/>
    </border>
    <border>
      <left/>
      <right style="medium">
        <color indexed="8"/>
      </right>
      <top/>
      <bottom style="medium">
        <color indexed="8"/>
      </bottom>
      <diagonal/>
    </border>
    <border>
      <left/>
      <right style="medium">
        <color indexed="8"/>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8"/>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64"/>
      </left>
      <right/>
      <top style="thin">
        <color indexed="64"/>
      </top>
      <bottom style="thin">
        <color indexed="64"/>
      </bottom>
      <diagonal/>
    </border>
    <border>
      <left/>
      <right/>
      <top style="medium">
        <color indexed="8"/>
      </top>
      <bottom/>
      <diagonal/>
    </border>
    <border>
      <left/>
      <right style="medium">
        <color indexed="8"/>
      </right>
      <top style="medium">
        <color indexed="8"/>
      </top>
      <bottom/>
      <diagonal/>
    </border>
    <border>
      <left style="thin">
        <color indexed="8"/>
      </left>
      <right style="thin">
        <color indexed="8"/>
      </right>
      <top style="thin">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medium">
        <color indexed="8"/>
      </top>
      <bottom/>
      <diagonal/>
    </border>
    <border>
      <left/>
      <right style="medium">
        <color indexed="8"/>
      </right>
      <top/>
      <bottom style="thin">
        <color indexed="8"/>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6">
    <xf numFmtId="0" fontId="0" fillId="0" borderId="0" xfId="0">
      <alignment vertical="center"/>
    </xf>
    <xf numFmtId="0" fontId="2" fillId="0" borderId="0" xfId="0" applyFont="1" applyAlignment="1">
      <alignment vertical="center" wrapText="1"/>
    </xf>
    <xf numFmtId="0" fontId="3" fillId="0" borderId="1" xfId="0" applyFont="1" applyBorder="1" applyAlignment="1">
      <alignment horizontal="justify" vertical="top" wrapText="1"/>
    </xf>
    <xf numFmtId="0" fontId="0" fillId="0" borderId="0" xfId="0" applyAlignment="1">
      <alignment vertical="center"/>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4" xfId="0" applyFont="1" applyBorder="1" applyAlignment="1">
      <alignment horizontal="center" vertical="top" wrapText="1"/>
    </xf>
    <xf numFmtId="176" fontId="3" fillId="0" borderId="1" xfId="0" applyNumberFormat="1" applyFont="1" applyBorder="1" applyAlignment="1">
      <alignment horizontal="center" vertical="top" wrapText="1"/>
    </xf>
    <xf numFmtId="176" fontId="3" fillId="0" borderId="1" xfId="0" applyNumberFormat="1" applyFont="1" applyBorder="1" applyAlignment="1">
      <alignment horizontal="justify" vertical="top" wrapText="1"/>
    </xf>
    <xf numFmtId="177" fontId="3" fillId="0" borderId="1" xfId="0" applyNumberFormat="1" applyFont="1" applyBorder="1" applyAlignment="1">
      <alignment horizontal="justify" vertical="top" wrapText="1"/>
    </xf>
    <xf numFmtId="0" fontId="2" fillId="0" borderId="6" xfId="0" applyFont="1" applyBorder="1" applyAlignment="1">
      <alignment vertical="center" wrapText="1"/>
    </xf>
    <xf numFmtId="0" fontId="3" fillId="0" borderId="0" xfId="0" applyFont="1" applyAlignment="1">
      <alignment vertical="center"/>
    </xf>
    <xf numFmtId="0" fontId="3" fillId="0" borderId="0" xfId="0" applyFont="1">
      <alignment vertical="center"/>
    </xf>
    <xf numFmtId="0" fontId="3" fillId="0" borderId="7" xfId="0" applyFont="1" applyBorder="1" applyAlignment="1">
      <alignment horizontal="justify" vertical="top" wrapText="1"/>
    </xf>
    <xf numFmtId="0" fontId="0" fillId="0" borderId="0" xfId="0" applyBorder="1">
      <alignment vertical="center"/>
    </xf>
    <xf numFmtId="0" fontId="3" fillId="0" borderId="0" xfId="0" applyFont="1" applyAlignment="1">
      <alignment horizontal="justify"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horizontal="justify" vertical="top" wrapText="1"/>
    </xf>
    <xf numFmtId="0" fontId="3" fillId="0" borderId="5" xfId="0" applyFont="1" applyBorder="1" applyAlignment="1">
      <alignment horizontal="right"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0" xfId="0" applyFont="1" applyBorder="1" applyAlignment="1">
      <alignment horizontal="justify" vertical="top" wrapText="1"/>
    </xf>
    <xf numFmtId="0" fontId="3" fillId="0" borderId="3" xfId="0" applyFont="1" applyBorder="1" applyAlignment="1">
      <alignment horizontal="center" vertical="top" wrapText="1"/>
    </xf>
    <xf numFmtId="0" fontId="0" fillId="0" borderId="0" xfId="0" applyAlignment="1">
      <alignment horizontal="center" vertical="center"/>
    </xf>
    <xf numFmtId="0" fontId="3" fillId="0" borderId="10" xfId="0" applyFont="1" applyBorder="1" applyAlignment="1">
      <alignment horizontal="right" vertical="top" wrapText="1"/>
    </xf>
    <xf numFmtId="0" fontId="3" fillId="0" borderId="13" xfId="0" applyFont="1" applyBorder="1" applyAlignment="1">
      <alignment horizontal="justify" vertical="top" wrapText="1"/>
    </xf>
    <xf numFmtId="0" fontId="3" fillId="0" borderId="3" xfId="0" applyFont="1" applyBorder="1" applyAlignment="1">
      <alignment horizontal="right" vertical="center"/>
    </xf>
    <xf numFmtId="0" fontId="3" fillId="0" borderId="5"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justify" vertical="top"/>
    </xf>
    <xf numFmtId="0" fontId="3" fillId="0" borderId="0" xfId="0" applyFont="1" applyFill="1" applyBorder="1" applyAlignment="1">
      <alignment horizontal="center" vertical="top" wrapText="1"/>
    </xf>
    <xf numFmtId="0" fontId="3" fillId="0" borderId="0" xfId="0" applyFont="1" applyBorder="1" applyAlignment="1">
      <alignment horizontal="justify" vertical="top"/>
    </xf>
    <xf numFmtId="0" fontId="3" fillId="0" borderId="0" xfId="0" applyFont="1" applyBorder="1">
      <alignment vertical="center"/>
    </xf>
    <xf numFmtId="0" fontId="3" fillId="0" borderId="16" xfId="0" applyFont="1" applyBorder="1" applyAlignment="1">
      <alignment horizontal="right" vertical="center" wrapText="1"/>
    </xf>
    <xf numFmtId="0" fontId="3" fillId="0" borderId="17" xfId="0" applyFont="1" applyBorder="1" applyAlignment="1">
      <alignment horizontal="justify" vertical="top"/>
    </xf>
    <xf numFmtId="0" fontId="3" fillId="0" borderId="18" xfId="0" applyFont="1" applyBorder="1" applyAlignment="1">
      <alignment horizontal="justify" vertical="top"/>
    </xf>
    <xf numFmtId="0" fontId="3" fillId="0" borderId="19" xfId="0" applyFont="1" applyBorder="1" applyAlignment="1">
      <alignment horizontal="justify" vertical="top" wrapText="1"/>
    </xf>
    <xf numFmtId="0" fontId="3" fillId="0" borderId="20" xfId="0" applyFont="1" applyBorder="1" applyAlignment="1">
      <alignment horizontal="justify" vertical="top" wrapText="1"/>
    </xf>
    <xf numFmtId="0" fontId="3" fillId="0" borderId="21" xfId="0" applyFont="1" applyBorder="1" applyAlignment="1">
      <alignment horizontal="center" vertical="top"/>
    </xf>
    <xf numFmtId="0" fontId="3" fillId="0" borderId="22" xfId="0" applyFont="1" applyBorder="1" applyAlignment="1">
      <alignment horizontal="justify" vertical="top"/>
    </xf>
    <xf numFmtId="0" fontId="3" fillId="0" borderId="23" xfId="0" applyFont="1" applyBorder="1" applyAlignment="1">
      <alignment horizontal="justify" vertical="top"/>
    </xf>
    <xf numFmtId="0" fontId="0" fillId="2" borderId="24" xfId="0" applyFill="1" applyBorder="1">
      <alignment vertical="center"/>
    </xf>
    <xf numFmtId="0" fontId="3" fillId="0" borderId="25" xfId="0" applyFont="1" applyBorder="1" applyAlignment="1">
      <alignment horizontal="justify" vertical="top"/>
    </xf>
    <xf numFmtId="177" fontId="0" fillId="0" borderId="4" xfId="0" applyNumberFormat="1" applyBorder="1">
      <alignment vertical="center"/>
    </xf>
    <xf numFmtId="177" fontId="3" fillId="0" borderId="5" xfId="0" applyNumberFormat="1" applyFont="1" applyBorder="1" applyAlignment="1">
      <alignment horizontal="right" vertical="center"/>
    </xf>
    <xf numFmtId="177" fontId="3" fillId="0" borderId="3" xfId="0" applyNumberFormat="1" applyFont="1" applyBorder="1" applyAlignment="1">
      <alignment horizontal="right" vertical="center"/>
    </xf>
    <xf numFmtId="177" fontId="3" fillId="0" borderId="5" xfId="0" applyNumberFormat="1" applyFont="1" applyBorder="1" applyAlignment="1">
      <alignment horizontal="right" vertical="top"/>
    </xf>
    <xf numFmtId="177" fontId="3" fillId="0" borderId="5" xfId="0" applyNumberFormat="1" applyFont="1" applyBorder="1" applyAlignment="1">
      <alignment horizontal="right" vertical="top" wrapText="1"/>
    </xf>
    <xf numFmtId="0" fontId="10" fillId="0" borderId="0" xfId="0" applyFont="1" applyAlignment="1">
      <alignment horizontal="center" vertical="center"/>
    </xf>
    <xf numFmtId="0" fontId="3" fillId="0" borderId="28" xfId="0" applyFont="1" applyBorder="1" applyAlignment="1">
      <alignment horizontal="justify" vertical="top" wrapText="1"/>
    </xf>
    <xf numFmtId="0" fontId="0" fillId="0" borderId="2" xfId="0" applyBorder="1" applyAlignment="1">
      <alignment vertical="center"/>
    </xf>
    <xf numFmtId="0" fontId="0" fillId="0" borderId="27" xfId="0"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top" wrapText="1"/>
    </xf>
    <xf numFmtId="0" fontId="3" fillId="0" borderId="5" xfId="0" applyFont="1" applyBorder="1" applyAlignment="1">
      <alignment horizontal="justify" vertical="top" wrapText="1"/>
    </xf>
    <xf numFmtId="177" fontId="1" fillId="0" borderId="1" xfId="0" applyNumberFormat="1" applyFont="1" applyBorder="1" applyAlignment="1">
      <alignment horizontal="right" vertical="center" wrapText="1"/>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3" fillId="0" borderId="24" xfId="0" applyFont="1" applyBorder="1" applyAlignment="1">
      <alignment vertical="center"/>
    </xf>
    <xf numFmtId="177" fontId="1" fillId="0" borderId="8" xfId="0" applyNumberFormat="1" applyFont="1" applyBorder="1" applyAlignment="1">
      <alignment horizontal="right" vertical="center" indent="1"/>
    </xf>
    <xf numFmtId="0" fontId="0" fillId="0" borderId="8" xfId="0" applyBorder="1" applyAlignment="1">
      <alignment horizontal="center" vertical="center"/>
    </xf>
    <xf numFmtId="0" fontId="1" fillId="0" borderId="1" xfId="0" applyFont="1" applyBorder="1" applyAlignment="1">
      <alignment horizontal="right" vertical="center" wrapText="1"/>
    </xf>
    <xf numFmtId="0" fontId="2" fillId="0" borderId="0" xfId="0" applyFont="1" applyAlignment="1">
      <alignment vertical="center" wrapText="1"/>
    </xf>
    <xf numFmtId="0" fontId="3" fillId="0" borderId="12" xfId="0" applyFont="1" applyBorder="1" applyAlignment="1">
      <alignment horizontal="center" vertical="top" wrapText="1"/>
    </xf>
    <xf numFmtId="0" fontId="3" fillId="0" borderId="26" xfId="0" applyFont="1" applyBorder="1" applyAlignment="1">
      <alignment horizontal="center" vertical="top" wrapText="1"/>
    </xf>
    <xf numFmtId="0" fontId="3" fillId="0" borderId="33" xfId="0" applyFont="1" applyBorder="1" applyAlignment="1">
      <alignment horizontal="justify" vertical="top" wrapText="1"/>
    </xf>
    <xf numFmtId="0" fontId="0" fillId="0" borderId="33" xfId="0" applyBorder="1" applyAlignment="1">
      <alignment horizontal="justify" vertical="top" wrapText="1"/>
    </xf>
    <xf numFmtId="0" fontId="1" fillId="0" borderId="11" xfId="0" applyFont="1" applyBorder="1" applyAlignment="1">
      <alignment horizontal="right" vertical="center" wrapText="1"/>
    </xf>
    <xf numFmtId="0" fontId="1" fillId="0" borderId="29" xfId="0" applyFont="1" applyBorder="1" applyAlignment="1">
      <alignment horizontal="right" vertical="center" wrapText="1"/>
    </xf>
    <xf numFmtId="0" fontId="1" fillId="0" borderId="12" xfId="0" applyFont="1" applyBorder="1" applyAlignment="1">
      <alignment horizontal="right" vertical="center" wrapText="1"/>
    </xf>
    <xf numFmtId="0" fontId="1" fillId="0" borderId="26" xfId="0" applyFont="1" applyBorder="1" applyAlignment="1">
      <alignment horizontal="right" vertical="center" wrapText="1"/>
    </xf>
    <xf numFmtId="0" fontId="1" fillId="0" borderId="30" xfId="0" applyFont="1" applyBorder="1" applyAlignment="1">
      <alignment horizontal="right" vertical="center" wrapText="1"/>
    </xf>
    <xf numFmtId="0" fontId="1" fillId="0" borderId="32" xfId="0" applyFont="1" applyBorder="1" applyAlignment="1">
      <alignment horizontal="right" vertical="center" wrapText="1"/>
    </xf>
    <xf numFmtId="0" fontId="3" fillId="0" borderId="2" xfId="0" applyFont="1" applyBorder="1" applyAlignment="1">
      <alignment horizontal="justify" vertical="top" wrapText="1"/>
    </xf>
    <xf numFmtId="0" fontId="3" fillId="0" borderId="11" xfId="0" applyFont="1" applyBorder="1" applyAlignment="1">
      <alignment vertical="top" wrapText="1"/>
    </xf>
    <xf numFmtId="0" fontId="3" fillId="0" borderId="17"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0" fillId="0" borderId="4" xfId="0" applyBorder="1" applyAlignment="1">
      <alignment horizontal="center" vertical="top" wrapText="1"/>
    </xf>
    <xf numFmtId="0" fontId="3" fillId="0" borderId="11" xfId="0" applyFont="1" applyBorder="1" applyAlignment="1">
      <alignment horizontal="justify" vertical="top" wrapText="1"/>
    </xf>
    <xf numFmtId="0" fontId="3" fillId="0" borderId="27" xfId="0" applyFont="1" applyBorder="1" applyAlignment="1">
      <alignment horizontal="justify" vertical="top" wrapText="1"/>
    </xf>
    <xf numFmtId="0" fontId="3" fillId="0" borderId="17" xfId="0" applyFont="1" applyBorder="1" applyAlignment="1">
      <alignment horizontal="justify" vertical="top" wrapText="1"/>
    </xf>
    <xf numFmtId="0" fontId="3" fillId="0" borderId="29" xfId="0" applyFont="1" applyBorder="1" applyAlignment="1">
      <alignment horizontal="justify" vertical="top" wrapText="1"/>
    </xf>
    <xf numFmtId="0" fontId="3" fillId="0" borderId="12" xfId="0" applyFont="1" applyBorder="1" applyAlignment="1">
      <alignment horizontal="justify" vertical="top" wrapText="1"/>
    </xf>
    <xf numFmtId="0" fontId="3" fillId="0" borderId="0" xfId="0" applyFont="1" applyBorder="1" applyAlignment="1">
      <alignment horizontal="justify" vertical="top" wrapText="1"/>
    </xf>
    <xf numFmtId="0" fontId="3" fillId="0" borderId="26" xfId="0" applyFont="1" applyBorder="1" applyAlignment="1">
      <alignment horizontal="justify" vertical="top" wrapText="1"/>
    </xf>
    <xf numFmtId="0" fontId="3" fillId="0" borderId="12" xfId="0" applyFont="1" applyBorder="1" applyAlignment="1">
      <alignment horizontal="right" vertical="center"/>
    </xf>
    <xf numFmtId="0" fontId="0" fillId="0" borderId="0" xfId="0" applyAlignment="1">
      <alignment vertical="center"/>
    </xf>
    <xf numFmtId="0" fontId="0" fillId="0" borderId="13" xfId="0" applyBorder="1" applyAlignment="1">
      <alignment vertical="center"/>
    </xf>
    <xf numFmtId="0" fontId="3" fillId="0" borderId="49" xfId="0" applyFont="1" applyBorder="1" applyAlignment="1">
      <alignment horizontal="center" vertical="top" wrapText="1"/>
    </xf>
    <xf numFmtId="0" fontId="3" fillId="0" borderId="25" xfId="0" applyFont="1" applyBorder="1" applyAlignment="1">
      <alignment horizontal="center" vertical="top" wrapText="1"/>
    </xf>
    <xf numFmtId="0" fontId="3" fillId="0" borderId="34" xfId="0" applyFont="1" applyBorder="1" applyAlignment="1">
      <alignment horizontal="right" vertical="center"/>
    </xf>
    <xf numFmtId="0" fontId="3" fillId="0" borderId="8" xfId="0" applyFont="1" applyBorder="1" applyAlignment="1">
      <alignment horizontal="right" vertical="center"/>
    </xf>
    <xf numFmtId="0" fontId="0" fillId="0" borderId="8" xfId="0" applyBorder="1" applyAlignment="1">
      <alignment horizontal="right" vertical="center"/>
    </xf>
    <xf numFmtId="0" fontId="3" fillId="0" borderId="8" xfId="0" applyFont="1" applyBorder="1" applyAlignment="1">
      <alignment vertical="center"/>
    </xf>
    <xf numFmtId="0" fontId="0" fillId="0" borderId="9" xfId="0" applyBorder="1" applyAlignment="1">
      <alignment vertical="center"/>
    </xf>
    <xf numFmtId="0" fontId="3" fillId="0" borderId="0" xfId="0" applyFont="1" applyAlignment="1">
      <alignment horizontal="left" vertical="top" wrapText="1"/>
    </xf>
    <xf numFmtId="0" fontId="0" fillId="0" borderId="0" xfId="0" applyAlignment="1">
      <alignment vertical="center" wrapText="1"/>
    </xf>
    <xf numFmtId="0" fontId="0" fillId="0" borderId="0" xfId="0" applyAlignment="1">
      <alignment horizontal="left" vertical="top" wrapText="1"/>
    </xf>
    <xf numFmtId="0" fontId="3" fillId="0" borderId="0" xfId="0" applyFont="1" applyAlignment="1">
      <alignment vertical="center"/>
    </xf>
    <xf numFmtId="0" fontId="0" fillId="0" borderId="5" xfId="0" applyBorder="1" applyAlignment="1">
      <alignment horizontal="justify" vertical="top" wrapText="1"/>
    </xf>
    <xf numFmtId="0" fontId="0" fillId="0" borderId="4" xfId="0" applyBorder="1" applyAlignment="1">
      <alignment horizontal="justify" vertical="top" wrapText="1"/>
    </xf>
    <xf numFmtId="0" fontId="3" fillId="0" borderId="37" xfId="0" applyFont="1" applyBorder="1" applyAlignment="1">
      <alignment horizontal="justify" vertical="top" wrapText="1"/>
    </xf>
    <xf numFmtId="0" fontId="3" fillId="0" borderId="44" xfId="0" applyFont="1" applyBorder="1" applyAlignment="1">
      <alignment horizontal="center" vertical="center" wrapText="1"/>
    </xf>
    <xf numFmtId="0" fontId="0" fillId="0" borderId="29" xfId="0" applyBorder="1" applyAlignment="1">
      <alignment horizontal="center" vertical="center" wrapText="1"/>
    </xf>
    <xf numFmtId="0" fontId="0" fillId="0" borderId="7" xfId="0" applyBorder="1" applyAlignment="1">
      <alignment horizontal="center" vertical="center" wrapText="1"/>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3" fillId="0" borderId="1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30" xfId="0" applyBorder="1" applyAlignment="1">
      <alignment vertical="center"/>
    </xf>
    <xf numFmtId="0" fontId="3" fillId="0" borderId="3" xfId="0" applyFont="1" applyBorder="1" applyAlignment="1">
      <alignment horizontal="center" vertical="center" wrapText="1"/>
    </xf>
    <xf numFmtId="0" fontId="0" fillId="0" borderId="4" xfId="0" applyBorder="1" applyAlignment="1">
      <alignment vertical="center"/>
    </xf>
    <xf numFmtId="0" fontId="3" fillId="0" borderId="47"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8" xfId="0" applyBorder="1" applyAlignment="1">
      <alignment horizontal="center" vertical="center"/>
    </xf>
    <xf numFmtId="0" fontId="0" fillId="0" borderId="0" xfId="0" applyAlignment="1">
      <alignment horizontal="left" vertical="center"/>
    </xf>
    <xf numFmtId="0" fontId="3" fillId="0" borderId="35" xfId="0" applyFont="1" applyBorder="1" applyAlignment="1">
      <alignment horizontal="justify" vertical="top" wrapText="1"/>
    </xf>
    <xf numFmtId="0" fontId="3" fillId="0" borderId="36" xfId="0" applyFont="1" applyBorder="1" applyAlignment="1">
      <alignment horizontal="justify" vertical="top" wrapText="1"/>
    </xf>
    <xf numFmtId="0" fontId="3" fillId="0" borderId="13" xfId="0" applyFont="1" applyBorder="1" applyAlignment="1">
      <alignment horizontal="justify" vertical="top" wrapText="1"/>
    </xf>
    <xf numFmtId="0" fontId="0" fillId="0" borderId="0" xfId="0" applyAlignment="1">
      <alignment horizontal="justify" vertical="top" wrapText="1"/>
    </xf>
    <xf numFmtId="0" fontId="0" fillId="0" borderId="13" xfId="0" applyBorder="1" applyAlignment="1">
      <alignment horizontal="justify" vertical="top"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3" fillId="0" borderId="41" xfId="0" applyFont="1" applyBorder="1" applyAlignment="1">
      <alignment horizontal="center" vertical="center" wrapText="1"/>
    </xf>
    <xf numFmtId="0" fontId="0" fillId="0" borderId="42" xfId="0" applyBorder="1" applyAlignment="1">
      <alignment horizontal="center" vertical="center" wrapText="1"/>
    </xf>
    <xf numFmtId="0" fontId="3" fillId="0" borderId="43"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cellXfs>
  <cellStyles count="1">
    <cellStyle name="標準" xfId="0" builtinId="0"/>
  </cellStyles>
  <dxfs count="2">
    <dxf>
      <font>
        <condense val="0"/>
        <extend val="0"/>
        <color indexed="9"/>
      </font>
      <fill>
        <patternFill patternType="gray125">
          <fgColor indexed="22"/>
        </patternFill>
      </fill>
    </dxf>
    <dxf>
      <font>
        <condense val="0"/>
        <extend val="0"/>
        <color indexed="9"/>
      </font>
      <fill>
        <patternFill patternType="gray125">
          <fgColor indexed="22"/>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609600</xdr:colOff>
      <xdr:row>33</xdr:row>
      <xdr:rowOff>57150</xdr:rowOff>
    </xdr:from>
    <xdr:to>
      <xdr:col>8</xdr:col>
      <xdr:colOff>428625</xdr:colOff>
      <xdr:row>35</xdr:row>
      <xdr:rowOff>209550</xdr:rowOff>
    </xdr:to>
    <xdr:grpSp>
      <xdr:nvGrpSpPr>
        <xdr:cNvPr id="1387" name="Group 6"/>
        <xdr:cNvGrpSpPr>
          <a:grpSpLocks/>
        </xdr:cNvGrpSpPr>
      </xdr:nvGrpSpPr>
      <xdr:grpSpPr bwMode="auto">
        <a:xfrm>
          <a:off x="3860800" y="6280150"/>
          <a:ext cx="1292225" cy="457200"/>
          <a:chOff x="303" y="741"/>
          <a:chExt cx="130" cy="48"/>
        </a:xfrm>
      </xdr:grpSpPr>
      <xdr:sp macro="" textlink="">
        <xdr:nvSpPr>
          <xdr:cNvPr id="1026" name="Text Box 2"/>
          <xdr:cNvSpPr txBox="1">
            <a:spLocks noChangeArrowheads="1"/>
          </xdr:cNvSpPr>
        </xdr:nvSpPr>
        <xdr:spPr bwMode="auto">
          <a:xfrm>
            <a:off x="303" y="755"/>
            <a:ext cx="75" cy="2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Ｇ</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＝Ｇ</a:t>
            </a:r>
            <a:r>
              <a:rPr lang="en-US" altLang="ja-JP" sz="1000" b="0" i="0" u="none" strike="noStrike" baseline="0">
                <a:solidFill>
                  <a:srgbClr val="000000"/>
                </a:solidFill>
                <a:latin typeface="ＭＳ 明朝"/>
                <a:ea typeface="ＭＳ 明朝"/>
              </a:rPr>
              <a:t>×</a:t>
            </a:r>
          </a:p>
        </xdr:txBody>
      </xdr:sp>
      <xdr:sp macro="" textlink="">
        <xdr:nvSpPr>
          <xdr:cNvPr id="1027" name="Text Box 3"/>
          <xdr:cNvSpPr txBox="1">
            <a:spLocks noChangeArrowheads="1"/>
          </xdr:cNvSpPr>
        </xdr:nvSpPr>
        <xdr:spPr bwMode="auto">
          <a:xfrm>
            <a:off x="375" y="741"/>
            <a:ext cx="58"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明朝"/>
                <a:ea typeface="ＭＳ 明朝"/>
              </a:rPr>
              <a:t>Ｇｉ</a:t>
            </a:r>
          </a:p>
        </xdr:txBody>
      </xdr:sp>
      <xdr:sp macro="" textlink="">
        <xdr:nvSpPr>
          <xdr:cNvPr id="1028" name="Text Box 4"/>
          <xdr:cNvSpPr txBox="1">
            <a:spLocks noChangeArrowheads="1"/>
          </xdr:cNvSpPr>
        </xdr:nvSpPr>
        <xdr:spPr bwMode="auto">
          <a:xfrm>
            <a:off x="374" y="768"/>
            <a:ext cx="58"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l-GR" altLang="ja-JP" sz="1000" b="0" i="0" u="none" strike="noStrike" baseline="0">
                <a:solidFill>
                  <a:srgbClr val="000000"/>
                </a:solidFill>
                <a:latin typeface="ＭＳ 明朝"/>
                <a:ea typeface="ＭＳ 明朝"/>
              </a:rPr>
              <a:t>Σ</a:t>
            </a:r>
            <a:r>
              <a:rPr lang="ja-JP" altLang="en-US" sz="1000" b="0" i="0" u="none" strike="noStrike" baseline="0">
                <a:solidFill>
                  <a:srgbClr val="000000"/>
                </a:solidFill>
                <a:latin typeface="ＭＳ 明朝"/>
                <a:ea typeface="ＭＳ 明朝"/>
              </a:rPr>
              <a:t>Ｇｉ</a:t>
            </a:r>
          </a:p>
        </xdr:txBody>
      </xdr:sp>
      <xdr:sp macro="" textlink="">
        <xdr:nvSpPr>
          <xdr:cNvPr id="1392" name="Line 5"/>
          <xdr:cNvSpPr>
            <a:spLocks noChangeShapeType="1"/>
          </xdr:cNvSpPr>
        </xdr:nvSpPr>
        <xdr:spPr bwMode="auto">
          <a:xfrm>
            <a:off x="376" y="765"/>
            <a:ext cx="5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209550</xdr:colOff>
      <xdr:row>28</xdr:row>
      <xdr:rowOff>85725</xdr:rowOff>
    </xdr:from>
    <xdr:to>
      <xdr:col>19</xdr:col>
      <xdr:colOff>438150</xdr:colOff>
      <xdr:row>30</xdr:row>
      <xdr:rowOff>161925</xdr:rowOff>
    </xdr:to>
    <xdr:sp macro="" textlink="">
      <xdr:nvSpPr>
        <xdr:cNvPr id="1388" name="AutoShape 8"/>
        <xdr:cNvSpPr>
          <a:spLocks noChangeArrowheads="1"/>
        </xdr:cNvSpPr>
      </xdr:nvSpPr>
      <xdr:spPr bwMode="auto">
        <a:xfrm>
          <a:off x="12239625" y="5248275"/>
          <a:ext cx="228600" cy="438150"/>
        </a:xfrm>
        <a:prstGeom prst="upArrow">
          <a:avLst>
            <a:gd name="adj1" fmla="val 50000"/>
            <a:gd name="adj2" fmla="val 47917"/>
          </a:avLst>
        </a:prstGeom>
        <a:solidFill>
          <a:srgbClr val="0000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38"/>
  <sheetViews>
    <sheetView tabSelected="1" zoomScaleNormal="100" workbookViewId="0"/>
  </sheetViews>
  <sheetFormatPr defaultRowHeight="14"/>
  <cols>
    <col min="1" max="1" width="2.83203125" customWidth="1"/>
    <col min="2" max="2" width="9.25" customWidth="1"/>
    <col min="3" max="3" width="6.5" customWidth="1"/>
    <col min="4" max="4" width="9.33203125" customWidth="1"/>
    <col min="5" max="5" width="5.5" customWidth="1"/>
    <col min="6" max="6" width="2" customWidth="1"/>
    <col min="7" max="7" width="9.58203125" customWidth="1"/>
    <col min="8" max="8" width="10" customWidth="1"/>
    <col min="9" max="9" width="2.25" customWidth="1"/>
    <col min="10" max="10" width="9.58203125" customWidth="1"/>
    <col min="11" max="11" width="10" customWidth="1"/>
    <col min="12" max="12" width="2.33203125" customWidth="1"/>
    <col min="13" max="13" width="9.58203125" customWidth="1"/>
    <col min="14" max="14" width="10" customWidth="1"/>
    <col min="15" max="15" width="2.5" customWidth="1"/>
    <col min="16" max="16" width="9.58203125" customWidth="1"/>
    <col min="17" max="17" width="9.83203125" customWidth="1"/>
  </cols>
  <sheetData>
    <row r="1" spans="2:18">
      <c r="B1" t="s">
        <v>22</v>
      </c>
    </row>
    <row r="2" spans="2:18" ht="5.25" customHeight="1"/>
    <row r="3" spans="2:18" ht="19">
      <c r="B3" s="54" t="s">
        <v>27</v>
      </c>
      <c r="C3" s="54"/>
      <c r="D3" s="54"/>
      <c r="E3" s="54"/>
      <c r="F3" s="54"/>
      <c r="G3" s="54"/>
      <c r="H3" s="54"/>
      <c r="I3" s="54"/>
      <c r="J3" s="54"/>
      <c r="K3" s="54"/>
      <c r="L3" s="54"/>
      <c r="M3" s="54"/>
      <c r="N3" s="54"/>
      <c r="O3" s="54"/>
      <c r="P3" s="54"/>
      <c r="Q3" s="54"/>
    </row>
    <row r="4" spans="2:18" ht="5.25" customHeight="1"/>
    <row r="5" spans="2:18" ht="27" customHeight="1">
      <c r="B5" s="93"/>
      <c r="C5" s="95"/>
      <c r="D5" s="95"/>
      <c r="E5" s="96"/>
      <c r="F5" s="60" t="s">
        <v>17</v>
      </c>
      <c r="G5" s="60"/>
      <c r="H5" s="60"/>
      <c r="I5" s="60" t="s">
        <v>0</v>
      </c>
      <c r="J5" s="60"/>
      <c r="K5" s="60"/>
      <c r="L5" s="60" t="s">
        <v>0</v>
      </c>
      <c r="M5" s="60"/>
      <c r="N5" s="60"/>
      <c r="O5" s="60" t="s">
        <v>0</v>
      </c>
      <c r="P5" s="60"/>
      <c r="Q5" s="60"/>
      <c r="R5" s="1"/>
    </row>
    <row r="6" spans="2:18">
      <c r="B6" s="97"/>
      <c r="C6" s="98"/>
      <c r="D6" s="98"/>
      <c r="E6" s="99"/>
      <c r="F6" s="55"/>
      <c r="G6" s="83"/>
      <c r="H6" s="61"/>
      <c r="I6" s="61"/>
      <c r="J6" s="2" t="s">
        <v>1</v>
      </c>
      <c r="K6" s="2"/>
      <c r="L6" s="61"/>
      <c r="M6" s="2" t="s">
        <v>1</v>
      </c>
      <c r="N6" s="2"/>
      <c r="O6" s="61"/>
      <c r="P6" s="2" t="s">
        <v>1</v>
      </c>
      <c r="Q6" s="2"/>
      <c r="R6" s="1"/>
    </row>
    <row r="7" spans="2:18">
      <c r="B7" s="97"/>
      <c r="C7" s="98"/>
      <c r="D7" s="98"/>
      <c r="E7" s="99"/>
      <c r="F7" s="61"/>
      <c r="G7" s="2" t="s">
        <v>2</v>
      </c>
      <c r="H7" s="9">
        <v>1</v>
      </c>
      <c r="I7" s="61"/>
      <c r="J7" s="2" t="s">
        <v>2</v>
      </c>
      <c r="K7" s="10"/>
      <c r="L7" s="61"/>
      <c r="M7" s="2" t="s">
        <v>2</v>
      </c>
      <c r="N7" s="10"/>
      <c r="O7" s="61"/>
      <c r="P7" s="2" t="s">
        <v>2</v>
      </c>
      <c r="Q7" s="10"/>
      <c r="R7" s="1"/>
    </row>
    <row r="8" spans="2:18" ht="14.25" customHeight="1">
      <c r="B8" s="97"/>
      <c r="C8" s="98"/>
      <c r="D8" s="98"/>
      <c r="E8" s="99"/>
      <c r="F8" s="58" t="s">
        <v>18</v>
      </c>
      <c r="G8" s="58"/>
      <c r="H8" s="58" t="s">
        <v>29</v>
      </c>
      <c r="I8" s="58" t="s">
        <v>18</v>
      </c>
      <c r="J8" s="58"/>
      <c r="K8" s="58" t="s">
        <v>29</v>
      </c>
      <c r="L8" s="58" t="s">
        <v>18</v>
      </c>
      <c r="M8" s="58"/>
      <c r="N8" s="58" t="s">
        <v>29</v>
      </c>
      <c r="O8" s="58" t="s">
        <v>18</v>
      </c>
      <c r="P8" s="58"/>
      <c r="Q8" s="58" t="s">
        <v>29</v>
      </c>
      <c r="R8" s="72"/>
    </row>
    <row r="9" spans="2:18" ht="14.25" customHeight="1">
      <c r="B9" s="97"/>
      <c r="C9" s="98"/>
      <c r="D9" s="98"/>
      <c r="E9" s="99"/>
      <c r="F9" s="73" t="s">
        <v>19</v>
      </c>
      <c r="G9" s="74"/>
      <c r="H9" s="62"/>
      <c r="I9" s="73" t="s">
        <v>19</v>
      </c>
      <c r="J9" s="74"/>
      <c r="K9" s="62"/>
      <c r="L9" s="73" t="s">
        <v>19</v>
      </c>
      <c r="M9" s="74"/>
      <c r="N9" s="62"/>
      <c r="O9" s="73" t="s">
        <v>19</v>
      </c>
      <c r="P9" s="74"/>
      <c r="Q9" s="62"/>
      <c r="R9" s="72"/>
    </row>
    <row r="10" spans="2:18" ht="14.25" customHeight="1">
      <c r="B10" s="97"/>
      <c r="C10" s="98"/>
      <c r="D10" s="98"/>
      <c r="E10" s="99"/>
      <c r="F10" s="73" t="s">
        <v>21</v>
      </c>
      <c r="G10" s="74"/>
      <c r="H10" s="62"/>
      <c r="I10" s="73" t="s">
        <v>21</v>
      </c>
      <c r="J10" s="74"/>
      <c r="K10" s="62"/>
      <c r="L10" s="73" t="s">
        <v>21</v>
      </c>
      <c r="M10" s="74"/>
      <c r="N10" s="62"/>
      <c r="O10" s="73" t="s">
        <v>21</v>
      </c>
      <c r="P10" s="74"/>
      <c r="Q10" s="62"/>
      <c r="R10" s="72"/>
    </row>
    <row r="11" spans="2:18" ht="14.25" customHeight="1">
      <c r="B11" s="97"/>
      <c r="C11" s="98"/>
      <c r="D11" s="98"/>
      <c r="E11" s="99"/>
      <c r="F11" s="59" t="s">
        <v>20</v>
      </c>
      <c r="G11" s="59"/>
      <c r="H11" s="8" t="s">
        <v>3</v>
      </c>
      <c r="I11" s="59" t="s">
        <v>20</v>
      </c>
      <c r="J11" s="59"/>
      <c r="K11" s="8" t="s">
        <v>3</v>
      </c>
      <c r="L11" s="59" t="s">
        <v>20</v>
      </c>
      <c r="M11" s="59"/>
      <c r="N11" s="8" t="s">
        <v>3</v>
      </c>
      <c r="O11" s="59" t="s">
        <v>20</v>
      </c>
      <c r="P11" s="59"/>
      <c r="Q11" s="8" t="s">
        <v>3</v>
      </c>
      <c r="R11" s="72"/>
    </row>
    <row r="12" spans="2:18">
      <c r="B12" s="93" t="s">
        <v>4</v>
      </c>
      <c r="C12" s="94"/>
      <c r="D12" s="94"/>
      <c r="E12" s="83"/>
      <c r="F12" s="71"/>
      <c r="G12" s="71"/>
      <c r="H12" s="63">
        <f>F12</f>
        <v>0</v>
      </c>
      <c r="I12" s="71"/>
      <c r="J12" s="71"/>
      <c r="K12" s="63">
        <f>I12*K$7</f>
        <v>0</v>
      </c>
      <c r="L12" s="71"/>
      <c r="M12" s="71"/>
      <c r="N12" s="63">
        <f>L12*N$7</f>
        <v>0</v>
      </c>
      <c r="O12" s="71"/>
      <c r="P12" s="71"/>
      <c r="Q12" s="63">
        <f>O12*Q$7</f>
        <v>0</v>
      </c>
      <c r="R12" s="1"/>
    </row>
    <row r="13" spans="2:18">
      <c r="B13" s="6"/>
      <c r="C13" s="55" t="s">
        <v>15</v>
      </c>
      <c r="D13" s="83"/>
      <c r="E13" s="10">
        <v>1</v>
      </c>
      <c r="F13" s="71"/>
      <c r="G13" s="71"/>
      <c r="H13" s="63"/>
      <c r="I13" s="71"/>
      <c r="J13" s="71"/>
      <c r="K13" s="63"/>
      <c r="L13" s="71"/>
      <c r="M13" s="71"/>
      <c r="N13" s="63"/>
      <c r="O13" s="71"/>
      <c r="P13" s="71"/>
      <c r="Q13" s="63"/>
      <c r="R13" s="1"/>
    </row>
    <row r="14" spans="2:18">
      <c r="B14" s="93" t="s">
        <v>5</v>
      </c>
      <c r="C14" s="94"/>
      <c r="D14" s="94"/>
      <c r="E14" s="83"/>
      <c r="F14" s="71"/>
      <c r="G14" s="71"/>
      <c r="H14" s="63">
        <f>F14*$E15</f>
        <v>0</v>
      </c>
      <c r="I14" s="71"/>
      <c r="J14" s="71"/>
      <c r="K14" s="63">
        <f>I14*K$7*$E15</f>
        <v>0</v>
      </c>
      <c r="L14" s="71"/>
      <c r="M14" s="71"/>
      <c r="N14" s="63">
        <f>L14*N$7*$E15</f>
        <v>0</v>
      </c>
      <c r="O14" s="71"/>
      <c r="P14" s="71"/>
      <c r="Q14" s="63">
        <f>O14*Q$7*$E15</f>
        <v>0</v>
      </c>
      <c r="R14" s="1"/>
    </row>
    <row r="15" spans="2:18">
      <c r="B15" s="6"/>
      <c r="C15" s="55" t="s">
        <v>15</v>
      </c>
      <c r="D15" s="83"/>
      <c r="E15" s="11">
        <v>0.95</v>
      </c>
      <c r="F15" s="71"/>
      <c r="G15" s="71"/>
      <c r="H15" s="63"/>
      <c r="I15" s="71"/>
      <c r="J15" s="71"/>
      <c r="K15" s="63"/>
      <c r="L15" s="71"/>
      <c r="M15" s="71"/>
      <c r="N15" s="63"/>
      <c r="O15" s="71"/>
      <c r="P15" s="71"/>
      <c r="Q15" s="63"/>
      <c r="R15" s="1"/>
    </row>
    <row r="16" spans="2:18">
      <c r="B16" s="93" t="s">
        <v>6</v>
      </c>
      <c r="C16" s="94"/>
      <c r="D16" s="94"/>
      <c r="E16" s="83"/>
      <c r="F16" s="71"/>
      <c r="G16" s="71"/>
      <c r="H16" s="63">
        <f>F16*$E17</f>
        <v>0</v>
      </c>
      <c r="I16" s="71"/>
      <c r="J16" s="71"/>
      <c r="K16" s="63">
        <f>I16*K$7*$E17</f>
        <v>0</v>
      </c>
      <c r="L16" s="71"/>
      <c r="M16" s="71"/>
      <c r="N16" s="63">
        <f>L16*N$7*$E17</f>
        <v>0</v>
      </c>
      <c r="O16" s="71"/>
      <c r="P16" s="71"/>
      <c r="Q16" s="63">
        <f>O16*Q$7*$E17</f>
        <v>0</v>
      </c>
      <c r="R16" s="1"/>
    </row>
    <row r="17" spans="2:18">
      <c r="B17" s="6"/>
      <c r="C17" s="55" t="s">
        <v>15</v>
      </c>
      <c r="D17" s="83"/>
      <c r="E17" s="11">
        <v>0.9</v>
      </c>
      <c r="F17" s="71"/>
      <c r="G17" s="71"/>
      <c r="H17" s="63"/>
      <c r="I17" s="71"/>
      <c r="J17" s="71"/>
      <c r="K17" s="63"/>
      <c r="L17" s="71"/>
      <c r="M17" s="71"/>
      <c r="N17" s="63"/>
      <c r="O17" s="71"/>
      <c r="P17" s="71"/>
      <c r="Q17" s="63"/>
      <c r="R17" s="1"/>
    </row>
    <row r="18" spans="2:18">
      <c r="B18" s="93" t="s">
        <v>7</v>
      </c>
      <c r="C18" s="94"/>
      <c r="D18" s="94"/>
      <c r="E18" s="83"/>
      <c r="F18" s="71"/>
      <c r="G18" s="71"/>
      <c r="H18" s="63">
        <f>F18*$E19</f>
        <v>0</v>
      </c>
      <c r="I18" s="71"/>
      <c r="J18" s="71"/>
      <c r="K18" s="63">
        <f>I18*K$7*$E19</f>
        <v>0</v>
      </c>
      <c r="L18" s="71"/>
      <c r="M18" s="71"/>
      <c r="N18" s="63">
        <f>L18*N$7*$E19</f>
        <v>0</v>
      </c>
      <c r="O18" s="71"/>
      <c r="P18" s="71"/>
      <c r="Q18" s="63">
        <f>O18*Q$7*$E19</f>
        <v>0</v>
      </c>
      <c r="R18" s="1"/>
    </row>
    <row r="19" spans="2:18">
      <c r="B19" s="6"/>
      <c r="C19" s="55" t="s">
        <v>15</v>
      </c>
      <c r="D19" s="83"/>
      <c r="E19" s="11">
        <v>0.66</v>
      </c>
      <c r="F19" s="71"/>
      <c r="G19" s="71"/>
      <c r="H19" s="63"/>
      <c r="I19" s="71"/>
      <c r="J19" s="71"/>
      <c r="K19" s="63"/>
      <c r="L19" s="71"/>
      <c r="M19" s="71"/>
      <c r="N19" s="63"/>
      <c r="O19" s="71"/>
      <c r="P19" s="71"/>
      <c r="Q19" s="63"/>
      <c r="R19" s="1"/>
    </row>
    <row r="20" spans="2:18">
      <c r="B20" s="93" t="s">
        <v>8</v>
      </c>
      <c r="C20" s="94"/>
      <c r="D20" s="94"/>
      <c r="E20" s="83"/>
      <c r="F20" s="71"/>
      <c r="G20" s="71"/>
      <c r="H20" s="63">
        <f>F20*$E21</f>
        <v>0</v>
      </c>
      <c r="I20" s="71"/>
      <c r="J20" s="71"/>
      <c r="K20" s="63">
        <f>I20*K$7*$E21</f>
        <v>0</v>
      </c>
      <c r="L20" s="71"/>
      <c r="M20" s="71"/>
      <c r="N20" s="63">
        <f>L20*N$7*$E21</f>
        <v>0</v>
      </c>
      <c r="O20" s="71"/>
      <c r="P20" s="71"/>
      <c r="Q20" s="63">
        <f>O20*Q$7*$E21</f>
        <v>0</v>
      </c>
      <c r="R20" s="1"/>
    </row>
    <row r="21" spans="2:18">
      <c r="B21" s="6"/>
      <c r="C21" s="55" t="s">
        <v>15</v>
      </c>
      <c r="D21" s="83"/>
      <c r="E21" s="10">
        <v>1.3</v>
      </c>
      <c r="F21" s="71"/>
      <c r="G21" s="71"/>
      <c r="H21" s="63"/>
      <c r="I21" s="71"/>
      <c r="J21" s="71"/>
      <c r="K21" s="63"/>
      <c r="L21" s="71"/>
      <c r="M21" s="71"/>
      <c r="N21" s="63"/>
      <c r="O21" s="71"/>
      <c r="P21" s="71"/>
      <c r="Q21" s="63"/>
      <c r="R21" s="1"/>
    </row>
    <row r="22" spans="2:18">
      <c r="B22" s="93" t="s">
        <v>9</v>
      </c>
      <c r="C22" s="94"/>
      <c r="D22" s="94"/>
      <c r="E22" s="83"/>
      <c r="F22" s="71"/>
      <c r="G22" s="71"/>
      <c r="H22" s="63">
        <f>F22*$E23</f>
        <v>0</v>
      </c>
      <c r="I22" s="71"/>
      <c r="J22" s="71"/>
      <c r="K22" s="63">
        <f>I22*K$7*$E23</f>
        <v>0</v>
      </c>
      <c r="L22" s="71"/>
      <c r="M22" s="71"/>
      <c r="N22" s="63">
        <f>L22*N$7*$E23</f>
        <v>0</v>
      </c>
      <c r="O22" s="71"/>
      <c r="P22" s="71"/>
      <c r="Q22" s="63">
        <f>O22*Q$7*$E23</f>
        <v>0</v>
      </c>
      <c r="R22" s="1"/>
    </row>
    <row r="23" spans="2:18">
      <c r="B23" s="6"/>
      <c r="C23" s="55" t="s">
        <v>15</v>
      </c>
      <c r="D23" s="83"/>
      <c r="E23" s="10">
        <v>1.2</v>
      </c>
      <c r="F23" s="71"/>
      <c r="G23" s="71"/>
      <c r="H23" s="63"/>
      <c r="I23" s="71"/>
      <c r="J23" s="71"/>
      <c r="K23" s="63"/>
      <c r="L23" s="71"/>
      <c r="M23" s="71"/>
      <c r="N23" s="63"/>
      <c r="O23" s="71"/>
      <c r="P23" s="71"/>
      <c r="Q23" s="63"/>
      <c r="R23" s="1"/>
    </row>
    <row r="24" spans="2:18">
      <c r="B24" s="90" t="s">
        <v>16</v>
      </c>
      <c r="C24" s="2" t="s">
        <v>10</v>
      </c>
      <c r="D24" s="55"/>
      <c r="E24" s="56"/>
      <c r="F24" s="71"/>
      <c r="G24" s="71"/>
      <c r="H24" s="63">
        <f>F24*$E26</f>
        <v>0</v>
      </c>
      <c r="I24" s="71"/>
      <c r="J24" s="71"/>
      <c r="K24" s="63">
        <f>I24*K$7*$E26</f>
        <v>0</v>
      </c>
      <c r="L24" s="71"/>
      <c r="M24" s="71"/>
      <c r="N24" s="63">
        <f>L24*N$7*$E26</f>
        <v>0</v>
      </c>
      <c r="O24" s="71"/>
      <c r="P24" s="71"/>
      <c r="Q24" s="63">
        <f>O24*Q$7*$E26</f>
        <v>0</v>
      </c>
      <c r="R24" s="72"/>
    </row>
    <row r="25" spans="2:18" ht="15" customHeight="1">
      <c r="B25" s="91"/>
      <c r="C25" s="55"/>
      <c r="D25" s="57"/>
      <c r="E25" s="4" t="s">
        <v>28</v>
      </c>
      <c r="F25" s="71"/>
      <c r="G25" s="71"/>
      <c r="H25" s="63"/>
      <c r="I25" s="71"/>
      <c r="J25" s="71"/>
      <c r="K25" s="63"/>
      <c r="L25" s="71"/>
      <c r="M25" s="71"/>
      <c r="N25" s="63"/>
      <c r="O25" s="71"/>
      <c r="P25" s="71"/>
      <c r="Q25" s="63"/>
      <c r="R25" s="72"/>
    </row>
    <row r="26" spans="2:18" ht="14.25" customHeight="1">
      <c r="B26" s="92"/>
      <c r="C26" s="55" t="s">
        <v>15</v>
      </c>
      <c r="D26" s="83"/>
      <c r="E26" s="11">
        <f>C25/39558.1725</f>
        <v>0</v>
      </c>
      <c r="F26" s="71"/>
      <c r="G26" s="71"/>
      <c r="H26" s="63"/>
      <c r="I26" s="71"/>
      <c r="J26" s="71"/>
      <c r="K26" s="63"/>
      <c r="L26" s="71"/>
      <c r="M26" s="71"/>
      <c r="N26" s="63"/>
      <c r="O26" s="71"/>
      <c r="P26" s="71"/>
      <c r="Q26" s="63"/>
      <c r="R26" s="72"/>
    </row>
    <row r="27" spans="2:18">
      <c r="B27" s="90" t="s">
        <v>16</v>
      </c>
      <c r="C27" s="2" t="s">
        <v>10</v>
      </c>
      <c r="D27" s="55"/>
      <c r="E27" s="56"/>
      <c r="F27" s="71"/>
      <c r="G27" s="71"/>
      <c r="H27" s="63">
        <f>F27*$E29</f>
        <v>0</v>
      </c>
      <c r="I27" s="71"/>
      <c r="J27" s="71"/>
      <c r="K27" s="63">
        <f>I27*K$7*$E29</f>
        <v>0</v>
      </c>
      <c r="L27" s="71"/>
      <c r="M27" s="71"/>
      <c r="N27" s="63">
        <f>L27*N$7*$E29</f>
        <v>0</v>
      </c>
      <c r="O27" s="71"/>
      <c r="P27" s="71"/>
      <c r="Q27" s="63">
        <f>O27*Q$7*$E29</f>
        <v>0</v>
      </c>
      <c r="R27" s="72"/>
    </row>
    <row r="28" spans="2:18">
      <c r="B28" s="91"/>
      <c r="C28" s="55"/>
      <c r="D28" s="57"/>
      <c r="E28" s="4" t="s">
        <v>28</v>
      </c>
      <c r="F28" s="71"/>
      <c r="G28" s="71"/>
      <c r="H28" s="63"/>
      <c r="I28" s="71"/>
      <c r="J28" s="71"/>
      <c r="K28" s="63"/>
      <c r="L28" s="71"/>
      <c r="M28" s="71"/>
      <c r="N28" s="63"/>
      <c r="O28" s="71"/>
      <c r="P28" s="71"/>
      <c r="Q28" s="63"/>
      <c r="R28" s="72"/>
    </row>
    <row r="29" spans="2:18" ht="14.25" customHeight="1">
      <c r="B29" s="92"/>
      <c r="C29" s="55" t="s">
        <v>15</v>
      </c>
      <c r="D29" s="83"/>
      <c r="E29" s="11">
        <f>C28/39558.1725</f>
        <v>0</v>
      </c>
      <c r="F29" s="71"/>
      <c r="G29" s="71"/>
      <c r="H29" s="63"/>
      <c r="I29" s="71"/>
      <c r="J29" s="71"/>
      <c r="K29" s="63"/>
      <c r="L29" s="71"/>
      <c r="M29" s="71"/>
      <c r="N29" s="63"/>
      <c r="O29" s="71"/>
      <c r="P29" s="71"/>
      <c r="Q29" s="63"/>
      <c r="R29" s="72"/>
    </row>
    <row r="30" spans="2:18">
      <c r="B30" s="90" t="s">
        <v>16</v>
      </c>
      <c r="C30" s="2" t="s">
        <v>10</v>
      </c>
      <c r="D30" s="55"/>
      <c r="E30" s="56"/>
      <c r="F30" s="77"/>
      <c r="G30" s="78"/>
      <c r="H30" s="63">
        <f>F30*$E32</f>
        <v>0</v>
      </c>
      <c r="I30" s="77"/>
      <c r="J30" s="78"/>
      <c r="K30" s="63">
        <f>I30*K$7*$E32</f>
        <v>0</v>
      </c>
      <c r="L30" s="77"/>
      <c r="M30" s="78"/>
      <c r="N30" s="63">
        <f>L30*N$7*$E32</f>
        <v>0</v>
      </c>
      <c r="O30" s="77"/>
      <c r="P30" s="78"/>
      <c r="Q30" s="63">
        <f>O30*Q$7*$E32</f>
        <v>0</v>
      </c>
      <c r="R30" s="72"/>
    </row>
    <row r="31" spans="2:18">
      <c r="B31" s="91"/>
      <c r="C31" s="55"/>
      <c r="D31" s="57"/>
      <c r="E31" s="4" t="s">
        <v>28</v>
      </c>
      <c r="F31" s="79"/>
      <c r="G31" s="80"/>
      <c r="H31" s="63"/>
      <c r="I31" s="79"/>
      <c r="J31" s="80"/>
      <c r="K31" s="63"/>
      <c r="L31" s="79"/>
      <c r="M31" s="80"/>
      <c r="N31" s="63"/>
      <c r="O31" s="79"/>
      <c r="P31" s="80"/>
      <c r="Q31" s="63"/>
      <c r="R31" s="72"/>
    </row>
    <row r="32" spans="2:18" ht="14.25" customHeight="1">
      <c r="B32" s="92"/>
      <c r="C32" s="55" t="s">
        <v>15</v>
      </c>
      <c r="D32" s="83"/>
      <c r="E32" s="11">
        <f>C31/39558.1725</f>
        <v>0</v>
      </c>
      <c r="F32" s="81"/>
      <c r="G32" s="82"/>
      <c r="H32" s="63"/>
      <c r="I32" s="81"/>
      <c r="J32" s="82"/>
      <c r="K32" s="63"/>
      <c r="L32" s="81"/>
      <c r="M32" s="82"/>
      <c r="N32" s="63"/>
      <c r="O32" s="81"/>
      <c r="P32" s="82"/>
      <c r="Q32" s="63"/>
      <c r="R32" s="72"/>
    </row>
    <row r="33" spans="2:18">
      <c r="B33" s="84" t="s">
        <v>23</v>
      </c>
      <c r="C33" s="85"/>
      <c r="D33" s="85"/>
      <c r="E33" s="86"/>
      <c r="F33" s="75"/>
      <c r="G33" s="76"/>
      <c r="H33" s="5" t="s">
        <v>11</v>
      </c>
      <c r="I33" s="75"/>
      <c r="J33" s="76"/>
      <c r="K33" s="5" t="s">
        <v>12</v>
      </c>
      <c r="L33" s="75"/>
      <c r="M33" s="76"/>
      <c r="N33" s="5" t="s">
        <v>13</v>
      </c>
      <c r="O33" s="75"/>
      <c r="P33" s="76"/>
      <c r="Q33" s="5" t="s">
        <v>14</v>
      </c>
      <c r="R33" s="1"/>
    </row>
    <row r="34" spans="2:18" ht="21" customHeight="1">
      <c r="B34" s="87"/>
      <c r="C34" s="88"/>
      <c r="D34" s="88"/>
      <c r="E34" s="89"/>
      <c r="F34" s="76"/>
      <c r="G34" s="76"/>
      <c r="H34" s="49">
        <f>SUM(H12:H32)</f>
        <v>0</v>
      </c>
      <c r="I34" s="76"/>
      <c r="J34" s="76"/>
      <c r="K34" s="49">
        <f>SUM(K12:K32)</f>
        <v>0</v>
      </c>
      <c r="L34" s="76"/>
      <c r="M34" s="76"/>
      <c r="N34" s="49">
        <f>SUM(N12:N32)</f>
        <v>0</v>
      </c>
      <c r="O34" s="76"/>
      <c r="P34" s="76"/>
      <c r="Q34" s="49">
        <f>SUM(Q12:Q32)</f>
        <v>0</v>
      </c>
      <c r="R34" s="12"/>
    </row>
    <row r="35" spans="2:18">
      <c r="B35" s="3"/>
      <c r="C35" s="3"/>
      <c r="D35" s="3"/>
      <c r="E35" s="3"/>
    </row>
    <row r="36" spans="2:18" ht="36.75" customHeight="1">
      <c r="C36" s="64" t="s">
        <v>24</v>
      </c>
      <c r="D36" s="65"/>
      <c r="E36" s="65"/>
      <c r="F36" s="65"/>
      <c r="G36" s="65"/>
      <c r="H36" s="66"/>
      <c r="I36" s="64" t="s">
        <v>25</v>
      </c>
      <c r="J36" s="70"/>
      <c r="K36" s="70"/>
      <c r="L36" s="70"/>
      <c r="M36" s="69">
        <f>H34+K34+N34+Q34</f>
        <v>0</v>
      </c>
      <c r="N36" s="69"/>
      <c r="O36" s="67" t="s">
        <v>26</v>
      </c>
      <c r="P36" s="68"/>
    </row>
    <row r="38" spans="2:18">
      <c r="C38" s="47"/>
      <c r="D38" t="s">
        <v>74</v>
      </c>
    </row>
  </sheetData>
  <mergeCells count="140">
    <mergeCell ref="B12:E12"/>
    <mergeCell ref="F9:G9"/>
    <mergeCell ref="F10:G10"/>
    <mergeCell ref="H8:H10"/>
    <mergeCell ref="K8:K10"/>
    <mergeCell ref="I9:J9"/>
    <mergeCell ref="I10:J10"/>
    <mergeCell ref="B5:E11"/>
    <mergeCell ref="B20:E20"/>
    <mergeCell ref="I16:J17"/>
    <mergeCell ref="K16:K17"/>
    <mergeCell ref="F16:G17"/>
    <mergeCell ref="H16:H17"/>
    <mergeCell ref="F5:H5"/>
    <mergeCell ref="F6:F7"/>
    <mergeCell ref="G6:H6"/>
    <mergeCell ref="B22:E22"/>
    <mergeCell ref="C21:D21"/>
    <mergeCell ref="C23:D23"/>
    <mergeCell ref="C13:D13"/>
    <mergeCell ref="C15:D15"/>
    <mergeCell ref="C17:D17"/>
    <mergeCell ref="C19:D19"/>
    <mergeCell ref="B14:E14"/>
    <mergeCell ref="B16:E16"/>
    <mergeCell ref="B18:E18"/>
    <mergeCell ref="C26:D26"/>
    <mergeCell ref="C29:D29"/>
    <mergeCell ref="C32:D32"/>
    <mergeCell ref="B33:E34"/>
    <mergeCell ref="C31:D31"/>
    <mergeCell ref="B24:B26"/>
    <mergeCell ref="B27:B29"/>
    <mergeCell ref="B30:B32"/>
    <mergeCell ref="C28:D28"/>
    <mergeCell ref="D30:E30"/>
    <mergeCell ref="F33:G34"/>
    <mergeCell ref="I33:J34"/>
    <mergeCell ref="L33:M34"/>
    <mergeCell ref="R30:R32"/>
    <mergeCell ref="O33:P34"/>
    <mergeCell ref="I30:J32"/>
    <mergeCell ref="L30:M32"/>
    <mergeCell ref="O30:P32"/>
    <mergeCell ref="N30:N32"/>
    <mergeCell ref="Q30:Q32"/>
    <mergeCell ref="K30:K32"/>
    <mergeCell ref="F30:G32"/>
    <mergeCell ref="H30:H32"/>
    <mergeCell ref="R24:R26"/>
    <mergeCell ref="O22:P23"/>
    <mergeCell ref="Q22:Q23"/>
    <mergeCell ref="Q27:Q29"/>
    <mergeCell ref="R27:R29"/>
    <mergeCell ref="F24:G26"/>
    <mergeCell ref="H24:H26"/>
    <mergeCell ref="I24:J26"/>
    <mergeCell ref="K24:K26"/>
    <mergeCell ref="L24:M26"/>
    <mergeCell ref="N24:N26"/>
    <mergeCell ref="L22:M23"/>
    <mergeCell ref="N22:N23"/>
    <mergeCell ref="O24:P26"/>
    <mergeCell ref="Q24:Q26"/>
    <mergeCell ref="I18:J19"/>
    <mergeCell ref="K18:K19"/>
    <mergeCell ref="O20:P21"/>
    <mergeCell ref="Q20:Q21"/>
    <mergeCell ref="O27:P29"/>
    <mergeCell ref="F27:G29"/>
    <mergeCell ref="H27:H29"/>
    <mergeCell ref="I27:J29"/>
    <mergeCell ref="K27:K29"/>
    <mergeCell ref="L27:M29"/>
    <mergeCell ref="N27:N29"/>
    <mergeCell ref="R8:R11"/>
    <mergeCell ref="F12:G13"/>
    <mergeCell ref="H12:H13"/>
    <mergeCell ref="I12:J13"/>
    <mergeCell ref="K12:K13"/>
    <mergeCell ref="L12:M13"/>
    <mergeCell ref="N12:N13"/>
    <mergeCell ref="O12:P13"/>
    <mergeCell ref="Q12:Q13"/>
    <mergeCell ref="L8:M8"/>
    <mergeCell ref="Q8:Q10"/>
    <mergeCell ref="O9:P9"/>
    <mergeCell ref="O10:P10"/>
    <mergeCell ref="L9:M9"/>
    <mergeCell ref="L10:M10"/>
    <mergeCell ref="F8:G8"/>
    <mergeCell ref="F11:G11"/>
    <mergeCell ref="C36:H36"/>
    <mergeCell ref="O36:P36"/>
    <mergeCell ref="M36:N36"/>
    <mergeCell ref="I36:L36"/>
    <mergeCell ref="L16:M17"/>
    <mergeCell ref="N16:N17"/>
    <mergeCell ref="I14:J15"/>
    <mergeCell ref="K14:K15"/>
    <mergeCell ref="O16:P17"/>
    <mergeCell ref="O14:P15"/>
    <mergeCell ref="F14:G15"/>
    <mergeCell ref="H14:H15"/>
    <mergeCell ref="L14:M15"/>
    <mergeCell ref="L20:M21"/>
    <mergeCell ref="N20:N21"/>
    <mergeCell ref="F22:G23"/>
    <mergeCell ref="H22:H23"/>
    <mergeCell ref="I22:J23"/>
    <mergeCell ref="K22:K23"/>
    <mergeCell ref="O18:P19"/>
    <mergeCell ref="F20:G21"/>
    <mergeCell ref="H20:H21"/>
    <mergeCell ref="I20:J21"/>
    <mergeCell ref="K20:K21"/>
    <mergeCell ref="B3:Q3"/>
    <mergeCell ref="D24:E24"/>
    <mergeCell ref="C25:D25"/>
    <mergeCell ref="D27:E27"/>
    <mergeCell ref="I8:J8"/>
    <mergeCell ref="I11:J11"/>
    <mergeCell ref="L5:N5"/>
    <mergeCell ref="O5:Q5"/>
    <mergeCell ref="I6:I7"/>
    <mergeCell ref="L6:L7"/>
    <mergeCell ref="O6:O7"/>
    <mergeCell ref="I5:K5"/>
    <mergeCell ref="L11:M11"/>
    <mergeCell ref="O8:P8"/>
    <mergeCell ref="O11:P11"/>
    <mergeCell ref="N8:N10"/>
    <mergeCell ref="N14:N15"/>
    <mergeCell ref="Q16:Q17"/>
    <mergeCell ref="Q14:Q15"/>
    <mergeCell ref="Q18:Q19"/>
    <mergeCell ref="L18:M19"/>
    <mergeCell ref="N18:N19"/>
    <mergeCell ref="F18:G19"/>
    <mergeCell ref="H18:H19"/>
  </mergeCells>
  <phoneticPr fontId="5"/>
  <conditionalFormatting sqref="M36:N36 E26 E29 E32 H12:H32 N34 N12:N32 K12:K32 H34 Q12:Q32 K34 Q34">
    <cfRule type="cellIs" dxfId="1" priority="1" stopIfTrue="1" operator="equal">
      <formula>0</formula>
    </cfRule>
  </conditionalFormatting>
  <printOptions horizontalCentered="1"/>
  <pageMargins left="0.78740157480314965" right="0.78740157480314965" top="0.78740157480314965" bottom="0.39370078740157483" header="0.31496062992125984" footer="0.51181102362204722"/>
  <pageSetup paperSize="9" orientation="landscape"/>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Y53"/>
  <sheetViews>
    <sheetView zoomScaleNormal="100" workbookViewId="0"/>
  </sheetViews>
  <sheetFormatPr defaultRowHeight="14"/>
  <cols>
    <col min="1" max="1" width="2.08203125" customWidth="1"/>
    <col min="2" max="2" width="3.33203125" customWidth="1"/>
    <col min="3" max="3" width="3.25" customWidth="1"/>
    <col min="4" max="4" width="13.5" customWidth="1"/>
    <col min="5" max="5" width="10" customWidth="1"/>
    <col min="6" max="6" width="10.5" customWidth="1"/>
    <col min="7" max="7" width="9.58203125" customWidth="1"/>
    <col min="8" max="8" width="9.75" customWidth="1"/>
    <col min="10" max="10" width="9.83203125" customWidth="1"/>
    <col min="11" max="11" width="10.08203125" customWidth="1"/>
    <col min="12" max="12" width="10.58203125" customWidth="1"/>
    <col min="13" max="13" width="9.58203125" customWidth="1"/>
    <col min="14" max="14" width="10.25" customWidth="1"/>
    <col min="15" max="15" width="11.25" customWidth="1"/>
    <col min="16" max="16" width="5.08203125" customWidth="1"/>
    <col min="17" max="17" width="12.5" customWidth="1"/>
    <col min="18" max="18" width="4.5" customWidth="1"/>
    <col min="19" max="19" width="2.83203125" customWidth="1"/>
    <col min="22" max="24" width="0.33203125" customWidth="1"/>
    <col min="25" max="25" width="27.5" customWidth="1"/>
  </cols>
  <sheetData>
    <row r="1" spans="2:25">
      <c r="B1" s="139" t="s">
        <v>58</v>
      </c>
      <c r="C1" s="139"/>
      <c r="D1" s="139"/>
    </row>
    <row r="2" spans="2:25" ht="5.25" customHeight="1"/>
    <row r="3" spans="2:25" ht="19">
      <c r="B3" s="54" t="s">
        <v>80</v>
      </c>
      <c r="C3" s="54"/>
      <c r="D3" s="54"/>
      <c r="E3" s="54"/>
      <c r="F3" s="54"/>
      <c r="G3" s="54"/>
      <c r="H3" s="54"/>
      <c r="I3" s="54"/>
      <c r="J3" s="54"/>
      <c r="K3" s="54"/>
      <c r="L3" s="54"/>
      <c r="M3" s="54"/>
      <c r="N3" s="54"/>
      <c r="O3" s="54"/>
      <c r="P3" s="54"/>
      <c r="Q3" s="54"/>
      <c r="R3" s="26"/>
    </row>
    <row r="4" spans="2:25" ht="6" customHeight="1" thickBot="1"/>
    <row r="5" spans="2:25">
      <c r="B5" s="150" t="s">
        <v>38</v>
      </c>
      <c r="C5" s="152" t="s">
        <v>39</v>
      </c>
      <c r="D5" s="152" t="s">
        <v>40</v>
      </c>
      <c r="E5" s="152" t="s">
        <v>51</v>
      </c>
      <c r="F5" s="145" t="s">
        <v>41</v>
      </c>
      <c r="G5" s="146"/>
      <c r="H5" s="146"/>
      <c r="I5" s="147"/>
      <c r="J5" s="148" t="s">
        <v>78</v>
      </c>
      <c r="K5" s="149"/>
      <c r="L5" s="145" t="s">
        <v>47</v>
      </c>
      <c r="M5" s="146"/>
      <c r="N5" s="146"/>
      <c r="O5" s="147"/>
      <c r="P5" s="130" t="s">
        <v>70</v>
      </c>
      <c r="Q5" s="131"/>
      <c r="R5" s="132"/>
      <c r="S5" s="35"/>
      <c r="T5" s="103" t="s">
        <v>71</v>
      </c>
      <c r="U5" s="37"/>
      <c r="V5" s="155"/>
      <c r="W5" s="155"/>
      <c r="X5" s="155"/>
    </row>
    <row r="6" spans="2:25" ht="24">
      <c r="B6" s="151"/>
      <c r="C6" s="153"/>
      <c r="D6" s="153"/>
      <c r="E6" s="153"/>
      <c r="F6" s="58" t="s">
        <v>82</v>
      </c>
      <c r="G6" s="25" t="s">
        <v>42</v>
      </c>
      <c r="H6" s="123" t="s">
        <v>43</v>
      </c>
      <c r="I6" s="124"/>
      <c r="J6" s="58" t="s">
        <v>82</v>
      </c>
      <c r="K6" s="58" t="s">
        <v>46</v>
      </c>
      <c r="L6" s="25" t="s">
        <v>48</v>
      </c>
      <c r="M6" s="25" t="s">
        <v>49</v>
      </c>
      <c r="N6" s="25" t="s">
        <v>50</v>
      </c>
      <c r="O6" s="25" t="s">
        <v>47</v>
      </c>
      <c r="P6" s="133"/>
      <c r="Q6" s="134"/>
      <c r="R6" s="135"/>
      <c r="S6" s="35"/>
      <c r="T6" s="104"/>
      <c r="U6" s="37"/>
      <c r="V6" s="155"/>
      <c r="W6" s="155"/>
      <c r="X6" s="155"/>
    </row>
    <row r="7" spans="2:25">
      <c r="B7" s="151"/>
      <c r="C7" s="153"/>
      <c r="D7" s="153"/>
      <c r="E7" s="153"/>
      <c r="F7" s="114"/>
      <c r="G7" s="7" t="s">
        <v>31</v>
      </c>
      <c r="H7" s="125"/>
      <c r="I7" s="126"/>
      <c r="J7" s="114"/>
      <c r="K7" s="114"/>
      <c r="L7" s="7" t="s">
        <v>37</v>
      </c>
      <c r="M7" s="7" t="s">
        <v>37</v>
      </c>
      <c r="N7" s="21"/>
      <c r="O7" s="7" t="s">
        <v>30</v>
      </c>
      <c r="P7" s="133"/>
      <c r="Q7" s="134"/>
      <c r="R7" s="135"/>
      <c r="S7" s="35"/>
      <c r="T7" s="104"/>
      <c r="U7" s="37"/>
      <c r="V7" s="155"/>
      <c r="W7" s="155"/>
      <c r="X7" s="155"/>
    </row>
    <row r="8" spans="2:25">
      <c r="B8" s="151"/>
      <c r="C8" s="153"/>
      <c r="D8" s="153"/>
      <c r="E8" s="153"/>
      <c r="F8" s="62" t="s">
        <v>64</v>
      </c>
      <c r="G8" s="7" t="s">
        <v>32</v>
      </c>
      <c r="H8" s="123" t="s">
        <v>44</v>
      </c>
      <c r="I8" s="128" t="s">
        <v>45</v>
      </c>
      <c r="J8" s="7" t="s">
        <v>59</v>
      </c>
      <c r="K8" s="7" t="s">
        <v>60</v>
      </c>
      <c r="L8" s="7"/>
      <c r="M8" s="7"/>
      <c r="N8" s="7"/>
      <c r="O8" s="7"/>
      <c r="P8" s="133"/>
      <c r="Q8" s="134"/>
      <c r="R8" s="135"/>
      <c r="S8" s="35"/>
      <c r="T8" s="104"/>
      <c r="U8" s="37"/>
      <c r="V8" s="155"/>
      <c r="W8" s="155"/>
      <c r="X8" s="155"/>
    </row>
    <row r="9" spans="2:25" ht="24">
      <c r="B9" s="151"/>
      <c r="C9" s="153"/>
      <c r="D9" s="153"/>
      <c r="E9" s="153"/>
      <c r="F9" s="115"/>
      <c r="G9" s="6" t="s">
        <v>33</v>
      </c>
      <c r="H9" s="127"/>
      <c r="I9" s="129"/>
      <c r="J9" s="8" t="s">
        <v>62</v>
      </c>
      <c r="K9" s="8" t="s">
        <v>62</v>
      </c>
      <c r="L9" s="8" t="s">
        <v>63</v>
      </c>
      <c r="M9" s="8" t="s">
        <v>34</v>
      </c>
      <c r="N9" s="8" t="s">
        <v>35</v>
      </c>
      <c r="O9" s="8" t="s">
        <v>35</v>
      </c>
      <c r="P9" s="136"/>
      <c r="Q9" s="137"/>
      <c r="R9" s="138"/>
      <c r="S9" s="35"/>
      <c r="T9" s="44" t="s">
        <v>72</v>
      </c>
      <c r="U9" s="37"/>
      <c r="V9" s="36" t="s">
        <v>67</v>
      </c>
      <c r="W9" t="s">
        <v>75</v>
      </c>
      <c r="X9" t="s">
        <v>73</v>
      </c>
      <c r="Y9" t="s">
        <v>76</v>
      </c>
    </row>
    <row r="10" spans="2:25">
      <c r="B10" s="31"/>
      <c r="C10" s="29"/>
      <c r="D10" s="33"/>
      <c r="E10" s="33"/>
      <c r="F10" s="29"/>
      <c r="G10" s="29"/>
      <c r="H10" s="50">
        <f t="shared" ref="H10:H28" si="0">G10/39558.1725</f>
        <v>0</v>
      </c>
      <c r="I10" s="29"/>
      <c r="J10" s="51">
        <f t="shared" ref="J10:J28" si="1">F10*H10*I10</f>
        <v>0</v>
      </c>
      <c r="K10" s="51">
        <f t="shared" ref="K10:K28" si="2">IF($J$30=0,0,V10)</f>
        <v>0</v>
      </c>
      <c r="L10" s="29"/>
      <c r="M10" s="29"/>
      <c r="N10" s="51">
        <f t="shared" ref="N10:N28" si="3">IF(H10*I10=0,0,X10)</f>
        <v>0</v>
      </c>
      <c r="O10" s="51">
        <f t="shared" ref="O10:O28" si="4">L10*N10/1000000</f>
        <v>0</v>
      </c>
      <c r="P10" s="100"/>
      <c r="Q10" s="101"/>
      <c r="R10" s="102"/>
      <c r="S10" s="35"/>
      <c r="T10" s="45"/>
      <c r="U10" s="37"/>
      <c r="V10" t="e">
        <f>$K$30*J10/$J$30</f>
        <v>#DIV/0!</v>
      </c>
      <c r="W10">
        <f>IF(M10&gt;20,20,M10)</f>
        <v>0</v>
      </c>
      <c r="X10" t="e">
        <f>K10/(H10*I10)*T10*21/(21-W10)</f>
        <v>#DIV/0!</v>
      </c>
    </row>
    <row r="11" spans="2:25">
      <c r="B11" s="32"/>
      <c r="C11" s="30"/>
      <c r="D11" s="34"/>
      <c r="E11" s="34"/>
      <c r="F11" s="30"/>
      <c r="G11" s="30"/>
      <c r="H11" s="50">
        <f t="shared" si="0"/>
        <v>0</v>
      </c>
      <c r="I11" s="30"/>
      <c r="J11" s="50">
        <f t="shared" si="1"/>
        <v>0</v>
      </c>
      <c r="K11" s="50">
        <f t="shared" si="2"/>
        <v>0</v>
      </c>
      <c r="L11" s="30"/>
      <c r="M11" s="30"/>
      <c r="N11" s="50">
        <f t="shared" si="3"/>
        <v>0</v>
      </c>
      <c r="O11" s="50">
        <f t="shared" si="4"/>
        <v>0</v>
      </c>
      <c r="P11" s="100"/>
      <c r="Q11" s="101"/>
      <c r="R11" s="102"/>
      <c r="S11" s="15"/>
      <c r="T11" s="48"/>
      <c r="U11" s="24"/>
      <c r="V11" t="e">
        <f t="shared" ref="V11:V28" si="5">$K$30*J11/$J$30</f>
        <v>#DIV/0!</v>
      </c>
      <c r="W11">
        <f t="shared" ref="W11:W28" si="6">IF(M11&gt;20,20,M11)</f>
        <v>0</v>
      </c>
      <c r="X11" t="e">
        <f t="shared" ref="X11:X28" si="7">K11/(H11*I11)*T11*21/(21-W11)</f>
        <v>#DIV/0!</v>
      </c>
    </row>
    <row r="12" spans="2:25">
      <c r="B12" s="32"/>
      <c r="C12" s="30"/>
      <c r="D12" s="34"/>
      <c r="E12" s="34"/>
      <c r="F12" s="30"/>
      <c r="G12" s="30"/>
      <c r="H12" s="50">
        <f t="shared" si="0"/>
        <v>0</v>
      </c>
      <c r="I12" s="30"/>
      <c r="J12" s="50">
        <f t="shared" si="1"/>
        <v>0</v>
      </c>
      <c r="K12" s="50">
        <f t="shared" si="2"/>
        <v>0</v>
      </c>
      <c r="L12" s="30"/>
      <c r="M12" s="30"/>
      <c r="N12" s="50">
        <f t="shared" si="3"/>
        <v>0</v>
      </c>
      <c r="O12" s="50">
        <f t="shared" si="4"/>
        <v>0</v>
      </c>
      <c r="P12" s="100"/>
      <c r="Q12" s="101"/>
      <c r="R12" s="102"/>
      <c r="S12" s="15"/>
      <c r="T12" s="48"/>
      <c r="U12" s="24"/>
      <c r="V12" t="e">
        <f t="shared" si="5"/>
        <v>#DIV/0!</v>
      </c>
      <c r="W12">
        <f t="shared" si="6"/>
        <v>0</v>
      </c>
      <c r="X12" t="e">
        <f t="shared" si="7"/>
        <v>#DIV/0!</v>
      </c>
    </row>
    <row r="13" spans="2:25">
      <c r="B13" s="32"/>
      <c r="C13" s="30"/>
      <c r="D13" s="34"/>
      <c r="E13" s="34"/>
      <c r="F13" s="30"/>
      <c r="G13" s="30"/>
      <c r="H13" s="50">
        <f t="shared" si="0"/>
        <v>0</v>
      </c>
      <c r="I13" s="30"/>
      <c r="J13" s="50">
        <f t="shared" si="1"/>
        <v>0</v>
      </c>
      <c r="K13" s="50">
        <f t="shared" si="2"/>
        <v>0</v>
      </c>
      <c r="L13" s="30"/>
      <c r="M13" s="30"/>
      <c r="N13" s="50">
        <f t="shared" si="3"/>
        <v>0</v>
      </c>
      <c r="O13" s="50">
        <f t="shared" si="4"/>
        <v>0</v>
      </c>
      <c r="P13" s="100"/>
      <c r="Q13" s="101"/>
      <c r="R13" s="102"/>
      <c r="S13" s="15"/>
      <c r="T13" s="48"/>
      <c r="U13" s="24"/>
      <c r="V13" t="e">
        <f t="shared" si="5"/>
        <v>#DIV/0!</v>
      </c>
      <c r="W13">
        <f t="shared" si="6"/>
        <v>0</v>
      </c>
      <c r="X13" t="e">
        <f t="shared" si="7"/>
        <v>#DIV/0!</v>
      </c>
    </row>
    <row r="14" spans="2:25">
      <c r="B14" s="32"/>
      <c r="C14" s="30"/>
      <c r="D14" s="34"/>
      <c r="E14" s="34"/>
      <c r="F14" s="30"/>
      <c r="G14" s="30"/>
      <c r="H14" s="50">
        <f t="shared" si="0"/>
        <v>0</v>
      </c>
      <c r="I14" s="30"/>
      <c r="J14" s="50">
        <f t="shared" si="1"/>
        <v>0</v>
      </c>
      <c r="K14" s="50">
        <f t="shared" si="2"/>
        <v>0</v>
      </c>
      <c r="L14" s="30"/>
      <c r="M14" s="30"/>
      <c r="N14" s="50">
        <f t="shared" si="3"/>
        <v>0</v>
      </c>
      <c r="O14" s="50">
        <f t="shared" si="4"/>
        <v>0</v>
      </c>
      <c r="P14" s="100"/>
      <c r="Q14" s="101"/>
      <c r="R14" s="102"/>
      <c r="S14" s="15"/>
      <c r="T14" s="48"/>
      <c r="U14" s="24"/>
      <c r="V14" t="e">
        <f t="shared" si="5"/>
        <v>#DIV/0!</v>
      </c>
      <c r="W14">
        <f t="shared" si="6"/>
        <v>0</v>
      </c>
      <c r="X14" t="e">
        <f t="shared" si="7"/>
        <v>#DIV/0!</v>
      </c>
    </row>
    <row r="15" spans="2:25">
      <c r="B15" s="32"/>
      <c r="C15" s="30"/>
      <c r="D15" s="34"/>
      <c r="E15" s="34"/>
      <c r="F15" s="30"/>
      <c r="G15" s="30"/>
      <c r="H15" s="50">
        <f t="shared" si="0"/>
        <v>0</v>
      </c>
      <c r="I15" s="30"/>
      <c r="J15" s="50">
        <f t="shared" si="1"/>
        <v>0</v>
      </c>
      <c r="K15" s="50">
        <f t="shared" si="2"/>
        <v>0</v>
      </c>
      <c r="L15" s="30"/>
      <c r="M15" s="30"/>
      <c r="N15" s="50">
        <f t="shared" si="3"/>
        <v>0</v>
      </c>
      <c r="O15" s="50">
        <f t="shared" si="4"/>
        <v>0</v>
      </c>
      <c r="P15" s="100"/>
      <c r="Q15" s="101"/>
      <c r="R15" s="102"/>
      <c r="S15" s="15"/>
      <c r="T15" s="48"/>
      <c r="U15" s="24"/>
      <c r="V15" t="e">
        <f t="shared" si="5"/>
        <v>#DIV/0!</v>
      </c>
      <c r="W15">
        <f t="shared" si="6"/>
        <v>0</v>
      </c>
      <c r="X15" t="e">
        <f t="shared" si="7"/>
        <v>#DIV/0!</v>
      </c>
    </row>
    <row r="16" spans="2:25" s="16" customFormat="1">
      <c r="B16" s="32"/>
      <c r="C16" s="30"/>
      <c r="D16" s="34"/>
      <c r="E16" s="34"/>
      <c r="F16" s="30"/>
      <c r="G16" s="30"/>
      <c r="H16" s="50">
        <f t="shared" si="0"/>
        <v>0</v>
      </c>
      <c r="I16" s="30"/>
      <c r="J16" s="50">
        <f t="shared" si="1"/>
        <v>0</v>
      </c>
      <c r="K16" s="50">
        <f t="shared" si="2"/>
        <v>0</v>
      </c>
      <c r="L16" s="30"/>
      <c r="M16" s="30"/>
      <c r="N16" s="50">
        <f t="shared" si="3"/>
        <v>0</v>
      </c>
      <c r="O16" s="50">
        <f t="shared" si="4"/>
        <v>0</v>
      </c>
      <c r="P16" s="100"/>
      <c r="Q16" s="101"/>
      <c r="R16" s="102"/>
      <c r="S16" s="15"/>
      <c r="T16" s="48"/>
      <c r="U16" s="24"/>
      <c r="V16" t="e">
        <f t="shared" si="5"/>
        <v>#DIV/0!</v>
      </c>
      <c r="W16">
        <f t="shared" si="6"/>
        <v>0</v>
      </c>
      <c r="X16" t="e">
        <f t="shared" si="7"/>
        <v>#DIV/0!</v>
      </c>
    </row>
    <row r="17" spans="2:25" s="16" customFormat="1">
      <c r="B17" s="32"/>
      <c r="C17" s="30"/>
      <c r="D17" s="34"/>
      <c r="E17" s="34"/>
      <c r="F17" s="30"/>
      <c r="G17" s="30"/>
      <c r="H17" s="50">
        <f t="shared" si="0"/>
        <v>0</v>
      </c>
      <c r="I17" s="30"/>
      <c r="J17" s="50">
        <f t="shared" si="1"/>
        <v>0</v>
      </c>
      <c r="K17" s="50">
        <f t="shared" si="2"/>
        <v>0</v>
      </c>
      <c r="L17" s="30"/>
      <c r="M17" s="30"/>
      <c r="N17" s="50">
        <f t="shared" si="3"/>
        <v>0</v>
      </c>
      <c r="O17" s="50">
        <f t="shared" si="4"/>
        <v>0</v>
      </c>
      <c r="P17" s="100"/>
      <c r="Q17" s="101"/>
      <c r="R17" s="102"/>
      <c r="S17" s="15"/>
      <c r="T17" s="48"/>
      <c r="U17" s="24"/>
      <c r="V17" t="e">
        <f t="shared" si="5"/>
        <v>#DIV/0!</v>
      </c>
      <c r="W17">
        <f t="shared" si="6"/>
        <v>0</v>
      </c>
      <c r="X17" t="e">
        <f t="shared" si="7"/>
        <v>#DIV/0!</v>
      </c>
    </row>
    <row r="18" spans="2:25" s="16" customFormat="1">
      <c r="B18" s="32"/>
      <c r="C18" s="30"/>
      <c r="D18" s="34"/>
      <c r="E18" s="34"/>
      <c r="F18" s="30"/>
      <c r="G18" s="30"/>
      <c r="H18" s="50">
        <f t="shared" si="0"/>
        <v>0</v>
      </c>
      <c r="I18" s="30"/>
      <c r="J18" s="50">
        <f t="shared" si="1"/>
        <v>0</v>
      </c>
      <c r="K18" s="50">
        <f t="shared" si="2"/>
        <v>0</v>
      </c>
      <c r="L18" s="30"/>
      <c r="M18" s="30"/>
      <c r="N18" s="50">
        <f t="shared" si="3"/>
        <v>0</v>
      </c>
      <c r="O18" s="50">
        <f t="shared" si="4"/>
        <v>0</v>
      </c>
      <c r="P18" s="100"/>
      <c r="Q18" s="101"/>
      <c r="R18" s="102"/>
      <c r="S18" s="15"/>
      <c r="T18" s="48"/>
      <c r="U18" s="24"/>
      <c r="V18" t="e">
        <f t="shared" si="5"/>
        <v>#DIV/0!</v>
      </c>
      <c r="W18">
        <f t="shared" si="6"/>
        <v>0</v>
      </c>
      <c r="X18" t="e">
        <f t="shared" si="7"/>
        <v>#DIV/0!</v>
      </c>
    </row>
    <row r="19" spans="2:25" s="16" customFormat="1">
      <c r="B19" s="32"/>
      <c r="C19" s="30"/>
      <c r="D19" s="34"/>
      <c r="E19" s="34"/>
      <c r="F19" s="30"/>
      <c r="G19" s="30"/>
      <c r="H19" s="50">
        <f t="shared" si="0"/>
        <v>0</v>
      </c>
      <c r="I19" s="30"/>
      <c r="J19" s="50">
        <f t="shared" si="1"/>
        <v>0</v>
      </c>
      <c r="K19" s="50">
        <f t="shared" si="2"/>
        <v>0</v>
      </c>
      <c r="L19" s="30"/>
      <c r="M19" s="30"/>
      <c r="N19" s="50">
        <f t="shared" si="3"/>
        <v>0</v>
      </c>
      <c r="O19" s="50">
        <f t="shared" si="4"/>
        <v>0</v>
      </c>
      <c r="P19" s="100"/>
      <c r="Q19" s="101"/>
      <c r="R19" s="102"/>
      <c r="S19" s="15"/>
      <c r="T19" s="48"/>
      <c r="U19" s="24"/>
      <c r="V19" t="e">
        <f t="shared" si="5"/>
        <v>#DIV/0!</v>
      </c>
      <c r="W19">
        <f t="shared" si="6"/>
        <v>0</v>
      </c>
      <c r="X19" t="e">
        <f t="shared" si="7"/>
        <v>#DIV/0!</v>
      </c>
    </row>
    <row r="20" spans="2:25" s="16" customFormat="1">
      <c r="B20" s="32"/>
      <c r="C20" s="30"/>
      <c r="D20" s="34"/>
      <c r="E20" s="34"/>
      <c r="F20" s="30"/>
      <c r="G20" s="30"/>
      <c r="H20" s="50">
        <f t="shared" si="0"/>
        <v>0</v>
      </c>
      <c r="I20" s="30"/>
      <c r="J20" s="50">
        <f t="shared" si="1"/>
        <v>0</v>
      </c>
      <c r="K20" s="50">
        <f t="shared" si="2"/>
        <v>0</v>
      </c>
      <c r="L20" s="30"/>
      <c r="M20" s="30"/>
      <c r="N20" s="50">
        <f t="shared" si="3"/>
        <v>0</v>
      </c>
      <c r="O20" s="50">
        <f t="shared" si="4"/>
        <v>0</v>
      </c>
      <c r="P20" s="100"/>
      <c r="Q20" s="101"/>
      <c r="R20" s="102"/>
      <c r="S20" s="15"/>
      <c r="T20" s="48"/>
      <c r="U20" s="24"/>
      <c r="V20" t="e">
        <f t="shared" si="5"/>
        <v>#DIV/0!</v>
      </c>
      <c r="W20">
        <f t="shared" si="6"/>
        <v>0</v>
      </c>
      <c r="X20" t="e">
        <f t="shared" si="7"/>
        <v>#DIV/0!</v>
      </c>
    </row>
    <row r="21" spans="2:25" s="16" customFormat="1">
      <c r="B21" s="32"/>
      <c r="C21" s="30"/>
      <c r="D21" s="34"/>
      <c r="E21" s="34"/>
      <c r="F21" s="30"/>
      <c r="G21" s="30"/>
      <c r="H21" s="50">
        <f t="shared" si="0"/>
        <v>0</v>
      </c>
      <c r="I21" s="30"/>
      <c r="J21" s="50">
        <f t="shared" si="1"/>
        <v>0</v>
      </c>
      <c r="K21" s="50">
        <f t="shared" si="2"/>
        <v>0</v>
      </c>
      <c r="L21" s="30"/>
      <c r="M21" s="30"/>
      <c r="N21" s="50">
        <f t="shared" si="3"/>
        <v>0</v>
      </c>
      <c r="O21" s="50">
        <f t="shared" si="4"/>
        <v>0</v>
      </c>
      <c r="P21" s="100"/>
      <c r="Q21" s="101"/>
      <c r="R21" s="102"/>
      <c r="S21" s="15"/>
      <c r="T21" s="48"/>
      <c r="U21" s="24"/>
      <c r="V21" t="e">
        <f t="shared" si="5"/>
        <v>#DIV/0!</v>
      </c>
      <c r="W21">
        <f t="shared" si="6"/>
        <v>0</v>
      </c>
      <c r="X21" t="e">
        <f t="shared" si="7"/>
        <v>#DIV/0!</v>
      </c>
    </row>
    <row r="22" spans="2:25" s="16" customFormat="1">
      <c r="B22" s="32"/>
      <c r="C22" s="30"/>
      <c r="D22" s="34"/>
      <c r="E22" s="34"/>
      <c r="F22" s="30"/>
      <c r="G22" s="30"/>
      <c r="H22" s="50">
        <f t="shared" si="0"/>
        <v>0</v>
      </c>
      <c r="I22" s="30"/>
      <c r="J22" s="50">
        <f t="shared" si="1"/>
        <v>0</v>
      </c>
      <c r="K22" s="50">
        <f t="shared" si="2"/>
        <v>0</v>
      </c>
      <c r="L22" s="30"/>
      <c r="M22" s="30"/>
      <c r="N22" s="50">
        <f t="shared" si="3"/>
        <v>0</v>
      </c>
      <c r="O22" s="50">
        <f t="shared" si="4"/>
        <v>0</v>
      </c>
      <c r="P22" s="100"/>
      <c r="Q22" s="101"/>
      <c r="R22" s="102"/>
      <c r="S22" s="15"/>
      <c r="T22" s="48"/>
      <c r="U22" s="24"/>
      <c r="V22" t="e">
        <f t="shared" si="5"/>
        <v>#DIV/0!</v>
      </c>
      <c r="W22">
        <f t="shared" si="6"/>
        <v>0</v>
      </c>
      <c r="X22" t="e">
        <f t="shared" si="7"/>
        <v>#DIV/0!</v>
      </c>
    </row>
    <row r="23" spans="2:25" s="16" customFormat="1">
      <c r="B23" s="32"/>
      <c r="C23" s="30"/>
      <c r="D23" s="34"/>
      <c r="E23" s="34"/>
      <c r="F23" s="30"/>
      <c r="G23" s="30"/>
      <c r="H23" s="50">
        <f t="shared" si="0"/>
        <v>0</v>
      </c>
      <c r="I23" s="30"/>
      <c r="J23" s="50">
        <f t="shared" si="1"/>
        <v>0</v>
      </c>
      <c r="K23" s="50">
        <f t="shared" si="2"/>
        <v>0</v>
      </c>
      <c r="L23" s="30"/>
      <c r="M23" s="30"/>
      <c r="N23" s="50">
        <f t="shared" si="3"/>
        <v>0</v>
      </c>
      <c r="O23" s="50">
        <f t="shared" si="4"/>
        <v>0</v>
      </c>
      <c r="P23" s="100"/>
      <c r="Q23" s="101"/>
      <c r="R23" s="102"/>
      <c r="S23" s="15"/>
      <c r="T23" s="48"/>
      <c r="U23" s="24"/>
      <c r="V23" t="e">
        <f t="shared" si="5"/>
        <v>#DIV/0!</v>
      </c>
      <c r="W23">
        <f t="shared" si="6"/>
        <v>0</v>
      </c>
      <c r="X23" t="e">
        <f t="shared" si="7"/>
        <v>#DIV/0!</v>
      </c>
    </row>
    <row r="24" spans="2:25" s="16" customFormat="1">
      <c r="B24" s="32"/>
      <c r="C24" s="30"/>
      <c r="D24" s="34"/>
      <c r="E24" s="34"/>
      <c r="F24" s="30"/>
      <c r="G24" s="30"/>
      <c r="H24" s="50">
        <f t="shared" si="0"/>
        <v>0</v>
      </c>
      <c r="I24" s="30"/>
      <c r="J24" s="50">
        <f t="shared" si="1"/>
        <v>0</v>
      </c>
      <c r="K24" s="50">
        <f t="shared" si="2"/>
        <v>0</v>
      </c>
      <c r="L24" s="30"/>
      <c r="M24" s="30"/>
      <c r="N24" s="50">
        <f t="shared" si="3"/>
        <v>0</v>
      </c>
      <c r="O24" s="50">
        <f t="shared" si="4"/>
        <v>0</v>
      </c>
      <c r="P24" s="100"/>
      <c r="Q24" s="101"/>
      <c r="R24" s="102"/>
      <c r="S24" s="15"/>
      <c r="T24" s="48"/>
      <c r="U24" s="24"/>
      <c r="V24" t="e">
        <f t="shared" si="5"/>
        <v>#DIV/0!</v>
      </c>
      <c r="W24">
        <f t="shared" si="6"/>
        <v>0</v>
      </c>
      <c r="X24" t="e">
        <f t="shared" si="7"/>
        <v>#DIV/0!</v>
      </c>
    </row>
    <row r="25" spans="2:25" s="16" customFormat="1">
      <c r="B25" s="32"/>
      <c r="C25" s="30"/>
      <c r="D25" s="34"/>
      <c r="E25" s="34"/>
      <c r="F25" s="30"/>
      <c r="G25" s="30"/>
      <c r="H25" s="50">
        <f t="shared" si="0"/>
        <v>0</v>
      </c>
      <c r="I25" s="30"/>
      <c r="J25" s="50">
        <f t="shared" si="1"/>
        <v>0</v>
      </c>
      <c r="K25" s="50">
        <f t="shared" si="2"/>
        <v>0</v>
      </c>
      <c r="L25" s="30"/>
      <c r="M25" s="30"/>
      <c r="N25" s="50">
        <f t="shared" si="3"/>
        <v>0</v>
      </c>
      <c r="O25" s="50">
        <f t="shared" si="4"/>
        <v>0</v>
      </c>
      <c r="P25" s="100"/>
      <c r="Q25" s="101"/>
      <c r="R25" s="102"/>
      <c r="S25" s="15"/>
      <c r="T25" s="48"/>
      <c r="U25" s="24"/>
      <c r="V25" t="e">
        <f t="shared" si="5"/>
        <v>#DIV/0!</v>
      </c>
      <c r="W25">
        <f t="shared" si="6"/>
        <v>0</v>
      </c>
      <c r="X25" t="e">
        <f t="shared" si="7"/>
        <v>#DIV/0!</v>
      </c>
    </row>
    <row r="26" spans="2:25" s="16" customFormat="1">
      <c r="B26" s="32"/>
      <c r="C26" s="30"/>
      <c r="D26" s="34"/>
      <c r="E26" s="34"/>
      <c r="F26" s="30"/>
      <c r="G26" s="30"/>
      <c r="H26" s="50">
        <f t="shared" si="0"/>
        <v>0</v>
      </c>
      <c r="I26" s="30"/>
      <c r="J26" s="50">
        <f t="shared" si="1"/>
        <v>0</v>
      </c>
      <c r="K26" s="50">
        <f t="shared" si="2"/>
        <v>0</v>
      </c>
      <c r="L26" s="30"/>
      <c r="M26" s="30"/>
      <c r="N26" s="50">
        <f t="shared" si="3"/>
        <v>0</v>
      </c>
      <c r="O26" s="50">
        <f t="shared" si="4"/>
        <v>0</v>
      </c>
      <c r="P26" s="100"/>
      <c r="Q26" s="101"/>
      <c r="R26" s="102"/>
      <c r="S26" s="15"/>
      <c r="T26" s="48"/>
      <c r="U26" s="24"/>
      <c r="V26" t="e">
        <f t="shared" si="5"/>
        <v>#DIV/0!</v>
      </c>
      <c r="W26">
        <f t="shared" si="6"/>
        <v>0</v>
      </c>
      <c r="X26" t="e">
        <f t="shared" si="7"/>
        <v>#DIV/0!</v>
      </c>
    </row>
    <row r="27" spans="2:25" s="16" customFormat="1">
      <c r="B27" s="32"/>
      <c r="C27" s="30"/>
      <c r="D27" s="34"/>
      <c r="E27" s="34"/>
      <c r="F27" s="30"/>
      <c r="G27" s="30"/>
      <c r="H27" s="50">
        <f t="shared" si="0"/>
        <v>0</v>
      </c>
      <c r="I27" s="30"/>
      <c r="J27" s="50">
        <f t="shared" si="1"/>
        <v>0</v>
      </c>
      <c r="K27" s="50">
        <f t="shared" si="2"/>
        <v>0</v>
      </c>
      <c r="L27" s="30"/>
      <c r="M27" s="30"/>
      <c r="N27" s="50">
        <f t="shared" si="3"/>
        <v>0</v>
      </c>
      <c r="O27" s="50">
        <f t="shared" si="4"/>
        <v>0</v>
      </c>
      <c r="P27" s="100"/>
      <c r="Q27" s="101"/>
      <c r="R27" s="102"/>
      <c r="S27" s="15"/>
      <c r="T27" s="48"/>
      <c r="U27" s="24"/>
      <c r="V27" t="e">
        <f t="shared" si="5"/>
        <v>#DIV/0!</v>
      </c>
      <c r="W27">
        <f t="shared" si="6"/>
        <v>0</v>
      </c>
      <c r="X27" t="e">
        <f t="shared" si="7"/>
        <v>#DIV/0!</v>
      </c>
    </row>
    <row r="28" spans="2:25" ht="14.5" thickBot="1">
      <c r="B28" s="32"/>
      <c r="C28" s="30"/>
      <c r="D28" s="34"/>
      <c r="E28" s="34"/>
      <c r="F28" s="30"/>
      <c r="G28" s="30"/>
      <c r="H28" s="50">
        <f t="shared" si="0"/>
        <v>0</v>
      </c>
      <c r="I28" s="30"/>
      <c r="J28" s="50">
        <f t="shared" si="1"/>
        <v>0</v>
      </c>
      <c r="K28" s="50">
        <f t="shared" si="2"/>
        <v>0</v>
      </c>
      <c r="L28" s="30"/>
      <c r="M28" s="30"/>
      <c r="N28" s="50">
        <f t="shared" si="3"/>
        <v>0</v>
      </c>
      <c r="O28" s="50">
        <f t="shared" si="4"/>
        <v>0</v>
      </c>
      <c r="P28" s="100"/>
      <c r="Q28" s="101"/>
      <c r="R28" s="102"/>
      <c r="S28" s="35"/>
      <c r="T28" s="46"/>
      <c r="U28" s="37"/>
      <c r="V28" t="e">
        <f t="shared" si="5"/>
        <v>#DIV/0!</v>
      </c>
      <c r="W28">
        <f t="shared" si="6"/>
        <v>0</v>
      </c>
      <c r="X28" t="e">
        <f t="shared" si="7"/>
        <v>#DIV/0!</v>
      </c>
    </row>
    <row r="29" spans="2:25">
      <c r="B29" s="140"/>
      <c r="C29" s="140"/>
      <c r="D29" s="140"/>
      <c r="E29" s="140"/>
      <c r="F29" s="140"/>
      <c r="G29" s="141"/>
      <c r="H29" s="117" t="s">
        <v>36</v>
      </c>
      <c r="I29" s="118"/>
      <c r="J29" s="5" t="s">
        <v>66</v>
      </c>
      <c r="K29" s="5" t="s">
        <v>65</v>
      </c>
      <c r="L29" s="61"/>
      <c r="M29" s="61"/>
      <c r="N29" s="61"/>
      <c r="O29" s="5"/>
      <c r="P29" s="22"/>
      <c r="Q29" s="40"/>
      <c r="R29" s="43"/>
      <c r="S29" s="35"/>
      <c r="T29" s="37"/>
      <c r="U29" s="37"/>
    </row>
    <row r="30" spans="2:25" ht="14.25" customHeight="1">
      <c r="B30" s="98"/>
      <c r="C30" s="98"/>
      <c r="D30" s="98"/>
      <c r="E30" s="98"/>
      <c r="F30" s="98"/>
      <c r="G30" s="142"/>
      <c r="H30" s="119"/>
      <c r="I30" s="120"/>
      <c r="J30" s="52">
        <f>SUM(J10:J28)</f>
        <v>0</v>
      </c>
      <c r="K30" s="53">
        <f>別紙１!M36</f>
        <v>0</v>
      </c>
      <c r="L30" s="61"/>
      <c r="M30" s="61"/>
      <c r="N30" s="61"/>
      <c r="O30" s="50">
        <f>SUM(O10:O28)</f>
        <v>0</v>
      </c>
      <c r="P30" s="23"/>
      <c r="Q30" s="37"/>
      <c r="R30" s="28"/>
      <c r="S30" s="35"/>
      <c r="T30" s="37"/>
      <c r="U30" s="37"/>
    </row>
    <row r="31" spans="2:25" ht="17.25" customHeight="1" thickBot="1">
      <c r="B31" s="143"/>
      <c r="C31" s="143"/>
      <c r="D31" s="143"/>
      <c r="E31" s="143"/>
      <c r="F31" s="143"/>
      <c r="G31" s="144"/>
      <c r="H31" s="121"/>
      <c r="I31" s="122"/>
      <c r="J31" s="27" t="s">
        <v>61</v>
      </c>
      <c r="K31" s="27" t="s">
        <v>61</v>
      </c>
      <c r="L31" s="116"/>
      <c r="M31" s="116"/>
      <c r="N31" s="116"/>
      <c r="O31" s="20" t="s">
        <v>84</v>
      </c>
      <c r="P31" s="39" t="s">
        <v>68</v>
      </c>
      <c r="Q31" s="41"/>
      <c r="R31" s="42" t="s">
        <v>69</v>
      </c>
      <c r="S31" s="35"/>
      <c r="T31" s="37"/>
      <c r="U31" s="37"/>
    </row>
    <row r="32" spans="2:25">
      <c r="T32" s="112" t="s">
        <v>77</v>
      </c>
      <c r="U32" s="112"/>
      <c r="V32" s="112"/>
      <c r="W32" s="112"/>
      <c r="X32" s="112"/>
      <c r="Y32" s="112"/>
    </row>
    <row r="33" spans="2:25" ht="30.75" customHeight="1">
      <c r="B33" s="110" t="s">
        <v>52</v>
      </c>
      <c r="C33" s="154"/>
      <c r="D33" s="110" t="s">
        <v>86</v>
      </c>
      <c r="E33" s="110"/>
      <c r="F33" s="110"/>
      <c r="G33" s="110"/>
      <c r="H33" s="110"/>
      <c r="I33" s="110"/>
      <c r="J33" s="110"/>
      <c r="K33" s="110"/>
      <c r="L33" s="110"/>
      <c r="M33" s="110"/>
      <c r="N33" s="110"/>
      <c r="O33" s="110"/>
      <c r="P33" s="110"/>
      <c r="Q33" s="110"/>
      <c r="R33" s="112"/>
      <c r="T33" s="112"/>
      <c r="U33" s="112"/>
      <c r="V33" s="112"/>
      <c r="W33" s="112"/>
      <c r="X33" s="112"/>
      <c r="Y33" s="112"/>
    </row>
    <row r="34" spans="2:25" s="14" customFormat="1" ht="12">
      <c r="B34" s="17"/>
      <c r="D34" s="113" t="s">
        <v>79</v>
      </c>
      <c r="E34" s="113"/>
      <c r="F34" s="113"/>
      <c r="G34" s="113"/>
      <c r="H34" s="13"/>
    </row>
    <row r="35" spans="2:25" s="14" customFormat="1" ht="12">
      <c r="B35" s="17"/>
    </row>
    <row r="36" spans="2:25" s="14" customFormat="1" ht="16.5" customHeight="1">
      <c r="B36" s="17"/>
      <c r="J36" s="110" t="s">
        <v>81</v>
      </c>
      <c r="K36" s="111"/>
      <c r="L36" s="111"/>
      <c r="M36" s="111"/>
      <c r="N36" s="111"/>
      <c r="O36" s="111"/>
      <c r="P36" s="111"/>
      <c r="Q36" s="111"/>
      <c r="R36" s="111"/>
    </row>
    <row r="37" spans="2:25" s="14" customFormat="1">
      <c r="B37" s="17"/>
      <c r="D37" s="110" t="s">
        <v>83</v>
      </c>
      <c r="E37" s="110"/>
      <c r="F37" s="110"/>
      <c r="G37" s="110"/>
      <c r="H37" s="110"/>
      <c r="I37" s="110"/>
      <c r="J37" s="110"/>
      <c r="K37" s="110"/>
      <c r="L37" s="110"/>
      <c r="M37" s="110"/>
      <c r="N37" s="110"/>
      <c r="O37" s="110"/>
      <c r="P37" s="110"/>
      <c r="Q37" s="110"/>
      <c r="R37" s="112"/>
    </row>
    <row r="38" spans="2:25" s="14" customFormat="1" ht="5.25" customHeight="1">
      <c r="B38" s="17"/>
    </row>
    <row r="39" spans="2:25" s="14" customFormat="1" ht="16.5" customHeight="1">
      <c r="B39" s="110" t="s">
        <v>53</v>
      </c>
      <c r="C39" s="112"/>
      <c r="D39" s="112"/>
      <c r="E39" s="112"/>
      <c r="F39" s="112"/>
      <c r="G39" s="112"/>
      <c r="H39" s="112"/>
      <c r="I39" s="112"/>
      <c r="J39" s="112"/>
      <c r="K39" s="112"/>
      <c r="L39" s="112"/>
      <c r="M39" s="112"/>
      <c r="N39" s="112"/>
      <c r="O39" s="112"/>
      <c r="P39" s="112"/>
      <c r="Q39" s="112"/>
      <c r="R39" s="112"/>
    </row>
    <row r="40" spans="2:25" s="14" customFormat="1" ht="3.75" customHeight="1">
      <c r="B40" s="17"/>
    </row>
    <row r="41" spans="2:25" s="14" customFormat="1" ht="36.75" customHeight="1">
      <c r="D41" s="105" t="s">
        <v>54</v>
      </c>
      <c r="E41" s="106"/>
      <c r="F41" s="18"/>
      <c r="G41" s="19" t="s">
        <v>55</v>
      </c>
      <c r="H41" s="105" t="s">
        <v>56</v>
      </c>
      <c r="I41" s="106"/>
      <c r="J41" s="107"/>
      <c r="K41" s="18"/>
      <c r="L41" s="19" t="s">
        <v>55</v>
      </c>
      <c r="M41" s="105" t="s">
        <v>57</v>
      </c>
      <c r="N41" s="106"/>
      <c r="O41" s="18"/>
      <c r="P41" s="108" t="s">
        <v>85</v>
      </c>
      <c r="Q41" s="109"/>
      <c r="R41" s="38"/>
    </row>
    <row r="42" spans="2:25" s="14" customFormat="1" ht="12"/>
    <row r="43" spans="2:25" s="14" customFormat="1">
      <c r="E43" s="47"/>
      <c r="F43" t="s">
        <v>74</v>
      </c>
    </row>
    <row r="44" spans="2:25" s="14" customFormat="1" ht="12"/>
    <row r="45" spans="2:25" s="14" customFormat="1" ht="12"/>
    <row r="46" spans="2:25" s="14" customFormat="1" ht="12"/>
    <row r="47" spans="2:25" s="14" customFormat="1" ht="12"/>
    <row r="48" spans="2:25" s="14" customFormat="1" ht="12"/>
    <row r="49" s="14" customFormat="1" ht="12"/>
    <row r="50" s="14" customFormat="1" ht="12"/>
    <row r="51" s="14" customFormat="1" ht="12"/>
    <row r="52" s="14" customFormat="1" ht="12"/>
    <row r="53" s="14" customFormat="1" ht="12"/>
  </sheetData>
  <mergeCells count="54">
    <mergeCell ref="T32:Y33"/>
    <mergeCell ref="B1:D1"/>
    <mergeCell ref="B3:Q3"/>
    <mergeCell ref="B29:G31"/>
    <mergeCell ref="L29:L31"/>
    <mergeCell ref="M29:M31"/>
    <mergeCell ref="F5:I5"/>
    <mergeCell ref="J5:K5"/>
    <mergeCell ref="L5:O5"/>
    <mergeCell ref="P12:R12"/>
    <mergeCell ref="B5:B9"/>
    <mergeCell ref="C5:C9"/>
    <mergeCell ref="D5:D9"/>
    <mergeCell ref="E5:E9"/>
    <mergeCell ref="B33:C33"/>
    <mergeCell ref="V5:X8"/>
    <mergeCell ref="D34:G34"/>
    <mergeCell ref="F6:F7"/>
    <mergeCell ref="F8:F9"/>
    <mergeCell ref="N29:N31"/>
    <mergeCell ref="H29:I31"/>
    <mergeCell ref="D33:R33"/>
    <mergeCell ref="J6:J7"/>
    <mergeCell ref="K6:K7"/>
    <mergeCell ref="H6:I7"/>
    <mergeCell ref="H8:H9"/>
    <mergeCell ref="I8:I9"/>
    <mergeCell ref="P5:R9"/>
    <mergeCell ref="P10:R10"/>
    <mergeCell ref="P11:R11"/>
    <mergeCell ref="P13:R13"/>
    <mergeCell ref="P14:R14"/>
    <mergeCell ref="D41:E41"/>
    <mergeCell ref="M41:N41"/>
    <mergeCell ref="H41:J41"/>
    <mergeCell ref="P41:Q41"/>
    <mergeCell ref="J36:R36"/>
    <mergeCell ref="D37:R37"/>
    <mergeCell ref="B39:R39"/>
    <mergeCell ref="P15:R15"/>
    <mergeCell ref="T5:T8"/>
    <mergeCell ref="P16:R16"/>
    <mergeCell ref="P23:R23"/>
    <mergeCell ref="P24:R24"/>
    <mergeCell ref="P17:R17"/>
    <mergeCell ref="P18:R18"/>
    <mergeCell ref="P19:R19"/>
    <mergeCell ref="P20:R20"/>
    <mergeCell ref="P25:R25"/>
    <mergeCell ref="P26:R26"/>
    <mergeCell ref="P27:R27"/>
    <mergeCell ref="P28:R28"/>
    <mergeCell ref="P21:R21"/>
    <mergeCell ref="P22:R22"/>
  </mergeCells>
  <phoneticPr fontId="5"/>
  <conditionalFormatting sqref="O30 J30:K30 J10:K28 H10:H28 N10:O28">
    <cfRule type="cellIs" dxfId="0" priority="1" stopIfTrue="1" operator="equal">
      <formula>0</formula>
    </cfRule>
  </conditionalFormatting>
  <printOptions horizontalCentered="1"/>
  <pageMargins left="0.62992125984251968" right="0.6692913385826772" top="0.78740157480314965" bottom="0.39370078740157483" header="0.31496062992125984" footer="0.35433070866141736"/>
  <pageSetup paperSize="9"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別紙２</vt:lpstr>
      <vt:lpstr>別紙１!Print_Area</vt:lpstr>
      <vt:lpstr>別紙２!Print_Area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宮川</cp:lastModifiedBy>
  <cp:lastPrinted>2018-01-29T06:30:15Z</cp:lastPrinted>
  <dcterms:created xsi:type="dcterms:W3CDTF">2009-11-20T02:38:25Z</dcterms:created>
  <dcterms:modified xsi:type="dcterms:W3CDTF">2023-11-27T01:32:23Z</dcterms:modified>
</cp:coreProperties>
</file>