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\\kfs01\s0026\004_企画調整課\10_県西地域の概況\令和８年度\07_完成\ホームページ用Excel\"/>
    </mc:Choice>
  </mc:AlternateContent>
  <xr:revisionPtr revIDLastSave="0" documentId="13_ncr:1_{1EA5ED17-9789-4034-A6B4-91138CD9B5C8}" xr6:coauthVersionLast="47" xr6:coauthVersionMax="47" xr10:uidLastSave="{00000000-0000-0000-0000-000000000000}"/>
  <bookViews>
    <workbookView xWindow="28680" yWindow="-120" windowWidth="29040" windowHeight="15720" tabRatio="861" xr2:uid="{00000000-000D-0000-FFFF-FFFF00000000}"/>
  </bookViews>
  <sheets>
    <sheet name="8(1)小中高校幼稚園の学校数及び在学者数" sheetId="93" r:id="rId1"/>
    <sheet name="8(2)文化・スポーツ施設の状況" sheetId="94" r:id="rId2"/>
  </sheets>
  <definedNames>
    <definedName name="_Order1" hidden="1">255</definedName>
    <definedName name="_xlnm.Print_Area" localSheetId="0">'8(1)小中高校幼稚園の学校数及び在学者数'!$A$1:$AJ$22</definedName>
    <definedName name="_xlnm.Print_Area" localSheetId="1">'8(2)文化・スポーツ施設の状況'!$A$1:$K$20</definedName>
    <definedName name="月報">"グラフ 1"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8" i="94" l="1"/>
  <c r="E18" i="94"/>
  <c r="F18" i="94"/>
  <c r="H18" i="94"/>
  <c r="I18" i="94"/>
  <c r="J18" i="94"/>
  <c r="K18" i="94"/>
  <c r="C18" i="94"/>
  <c r="D17" i="94"/>
  <c r="E17" i="94"/>
  <c r="F17" i="94"/>
  <c r="G17" i="94"/>
  <c r="G18" i="94" s="1"/>
  <c r="H17" i="94"/>
  <c r="I17" i="94"/>
  <c r="J17" i="94"/>
  <c r="K17" i="94"/>
  <c r="C17" i="94"/>
  <c r="D13" i="94"/>
  <c r="E13" i="94"/>
  <c r="F13" i="94"/>
  <c r="G13" i="94"/>
  <c r="H13" i="94"/>
  <c r="I13" i="94"/>
  <c r="J13" i="94"/>
  <c r="K13" i="94"/>
  <c r="C13" i="94"/>
  <c r="AF21" i="93"/>
  <c r="AE21" i="93"/>
  <c r="AF18" i="93"/>
  <c r="AE18" i="93"/>
  <c r="AF17" i="93"/>
  <c r="AE17" i="93"/>
  <c r="AF16" i="93"/>
  <c r="AE16" i="93"/>
  <c r="AE19" i="93" s="1"/>
  <c r="AE20" i="93" s="1"/>
  <c r="AF14" i="93"/>
  <c r="AE14" i="93"/>
  <c r="AF13" i="93"/>
  <c r="AE13" i="93"/>
  <c r="AF12" i="93"/>
  <c r="AE12" i="93"/>
  <c r="AF11" i="93"/>
  <c r="AE11" i="93"/>
  <c r="AF10" i="93"/>
  <c r="AE10" i="93"/>
  <c r="AE15" i="93" s="1"/>
  <c r="AF9" i="93"/>
  <c r="AE9" i="93"/>
  <c r="AF8" i="93"/>
  <c r="AE8" i="93"/>
  <c r="Z21" i="93"/>
  <c r="Z20" i="93"/>
  <c r="Z13" i="93"/>
  <c r="Z12" i="93"/>
  <c r="Z11" i="93"/>
  <c r="Z10" i="93"/>
  <c r="Z9" i="93"/>
  <c r="Y21" i="93"/>
  <c r="Y19" i="93"/>
  <c r="Y20" i="93" s="1"/>
  <c r="Y18" i="93"/>
  <c r="Y17" i="93"/>
  <c r="Y16" i="93"/>
  <c r="Y14" i="93"/>
  <c r="Y13" i="93"/>
  <c r="Y12" i="93"/>
  <c r="Y11" i="93"/>
  <c r="Y15" i="93" s="1"/>
  <c r="Y10" i="93"/>
  <c r="Y9" i="93"/>
  <c r="Y8" i="93"/>
  <c r="Z8" i="93"/>
  <c r="T21" i="93"/>
  <c r="T18" i="93"/>
  <c r="T17" i="93"/>
  <c r="T16" i="93"/>
  <c r="T14" i="93"/>
  <c r="T13" i="93"/>
  <c r="T12" i="93"/>
  <c r="T11" i="93"/>
  <c r="T10" i="93"/>
  <c r="T9" i="93"/>
  <c r="T8" i="93"/>
  <c r="AD15" i="93"/>
  <c r="AD20" i="93" s="1"/>
  <c r="AC15" i="93"/>
  <c r="AC20" i="93" s="1"/>
  <c r="AB15" i="93"/>
  <c r="AA15" i="93"/>
  <c r="X15" i="93"/>
  <c r="W15" i="93"/>
  <c r="W20" i="93" s="1"/>
  <c r="V15" i="93"/>
  <c r="U15" i="93"/>
  <c r="U20" i="93" s="1"/>
  <c r="S15" i="93"/>
  <c r="S20" i="93" s="1"/>
  <c r="P15" i="93"/>
  <c r="AJ20" i="93"/>
  <c r="AI20" i="93"/>
  <c r="AG20" i="93"/>
  <c r="AB20" i="93"/>
  <c r="AA20" i="93"/>
  <c r="R20" i="93"/>
  <c r="Q20" i="93"/>
  <c r="O20" i="93"/>
  <c r="N20" i="93"/>
  <c r="M20" i="93"/>
  <c r="K20" i="93"/>
  <c r="J20" i="93"/>
  <c r="I20" i="93"/>
  <c r="G20" i="93"/>
  <c r="F20" i="93"/>
  <c r="E20" i="93"/>
  <c r="C20" i="93"/>
  <c r="AJ19" i="93"/>
  <c r="AI19" i="93"/>
  <c r="AH19" i="93"/>
  <c r="AG19" i="93"/>
  <c r="AD19" i="93"/>
  <c r="AC19" i="93"/>
  <c r="AB19" i="93"/>
  <c r="AA19" i="93"/>
  <c r="X19" i="93"/>
  <c r="T19" i="93" s="1"/>
  <c r="W19" i="93"/>
  <c r="V19" i="93"/>
  <c r="U19" i="93"/>
  <c r="R19" i="93"/>
  <c r="Q19" i="93"/>
  <c r="P19" i="93"/>
  <c r="O19" i="93"/>
  <c r="N19" i="93"/>
  <c r="M19" i="93"/>
  <c r="L19" i="93"/>
  <c r="K19" i="93"/>
  <c r="J19" i="93"/>
  <c r="I19" i="93"/>
  <c r="H19" i="93"/>
  <c r="H20" i="93" s="1"/>
  <c r="G19" i="93"/>
  <c r="F19" i="93"/>
  <c r="E19" i="93"/>
  <c r="D19" i="93"/>
  <c r="C19" i="93"/>
  <c r="AJ15" i="93"/>
  <c r="AI15" i="93"/>
  <c r="AH15" i="93"/>
  <c r="AH20" i="93" s="1"/>
  <c r="AG15" i="93"/>
  <c r="R15" i="93"/>
  <c r="Q15" i="93"/>
  <c r="O15" i="93"/>
  <c r="N15" i="93"/>
  <c r="M15" i="93"/>
  <c r="L15" i="93"/>
  <c r="L20" i="93" s="1"/>
  <c r="J15" i="93"/>
  <c r="I15" i="93"/>
  <c r="H15" i="93"/>
  <c r="G15" i="93"/>
  <c r="F15" i="93"/>
  <c r="E15" i="93"/>
  <c r="C15" i="93"/>
  <c r="AF19" i="93" l="1"/>
  <c r="AF15" i="93"/>
  <c r="AF20" i="93"/>
  <c r="X20" i="93"/>
  <c r="T15" i="93"/>
  <c r="V20" i="93"/>
  <c r="T20" i="93" s="1"/>
  <c r="P20" i="93"/>
  <c r="Z14" i="93"/>
  <c r="Z15" i="93" l="1"/>
  <c r="Z18" i="93" l="1"/>
  <c r="Z17" i="93"/>
  <c r="Z16" i="93"/>
  <c r="D15" i="93"/>
  <c r="D20" i="93" s="1"/>
  <c r="Z19" i="93" l="1"/>
</calcChain>
</file>

<file path=xl/sharedStrings.xml><?xml version="1.0" encoding="utf-8"?>
<sst xmlns="http://schemas.openxmlformats.org/spreadsheetml/2006/main" count="153" uniqueCount="47">
  <si>
    <t>小田原市</t>
    <rPh sb="0" eb="4">
      <t>オダワラシ</t>
    </rPh>
    <phoneticPr fontId="4"/>
  </si>
  <si>
    <t>湯河原町</t>
    <rPh sb="0" eb="4">
      <t>ユガワラマチ</t>
    </rPh>
    <phoneticPr fontId="4"/>
  </si>
  <si>
    <t>南足柄市</t>
    <rPh sb="0" eb="1">
      <t>ミナミ</t>
    </rPh>
    <rPh sb="1" eb="3">
      <t>アシガラ</t>
    </rPh>
    <rPh sb="3" eb="4">
      <t>シ</t>
    </rPh>
    <phoneticPr fontId="4"/>
  </si>
  <si>
    <t>中 井 町</t>
    <rPh sb="0" eb="1">
      <t>ナカ</t>
    </rPh>
    <rPh sb="2" eb="3">
      <t>イ</t>
    </rPh>
    <rPh sb="4" eb="5">
      <t>マチ</t>
    </rPh>
    <phoneticPr fontId="4"/>
  </si>
  <si>
    <t>大 井 町</t>
    <rPh sb="0" eb="1">
      <t>ダイ</t>
    </rPh>
    <rPh sb="2" eb="3">
      <t>イ</t>
    </rPh>
    <rPh sb="4" eb="5">
      <t>マチ</t>
    </rPh>
    <phoneticPr fontId="4"/>
  </si>
  <si>
    <t>松 田 町</t>
    <rPh sb="0" eb="1">
      <t>マツ</t>
    </rPh>
    <rPh sb="2" eb="3">
      <t>タ</t>
    </rPh>
    <rPh sb="4" eb="5">
      <t>マチ</t>
    </rPh>
    <phoneticPr fontId="4"/>
  </si>
  <si>
    <t>山 北 町</t>
    <rPh sb="0" eb="1">
      <t>ヤマ</t>
    </rPh>
    <rPh sb="2" eb="3">
      <t>キタ</t>
    </rPh>
    <rPh sb="4" eb="5">
      <t>マチ</t>
    </rPh>
    <phoneticPr fontId="4"/>
  </si>
  <si>
    <t>開 成 町</t>
    <rPh sb="0" eb="1">
      <t>カイ</t>
    </rPh>
    <rPh sb="2" eb="3">
      <t>シゲル</t>
    </rPh>
    <rPh sb="4" eb="5">
      <t>マチ</t>
    </rPh>
    <phoneticPr fontId="4"/>
  </si>
  <si>
    <t>箱 根 町</t>
    <rPh sb="0" eb="1">
      <t>ハコ</t>
    </rPh>
    <rPh sb="2" eb="3">
      <t>ネ</t>
    </rPh>
    <rPh sb="4" eb="5">
      <t>マチ</t>
    </rPh>
    <phoneticPr fontId="4"/>
  </si>
  <si>
    <t>真 鶴 町</t>
    <rPh sb="0" eb="1">
      <t>シン</t>
    </rPh>
    <rPh sb="2" eb="3">
      <t>ツル</t>
    </rPh>
    <rPh sb="4" eb="5">
      <t>マチ</t>
    </rPh>
    <phoneticPr fontId="4"/>
  </si>
  <si>
    <t>下郡計</t>
    <rPh sb="0" eb="1">
      <t>シモ</t>
    </rPh>
    <rPh sb="1" eb="2">
      <t>グン</t>
    </rPh>
    <rPh sb="2" eb="3">
      <t>ケイ</t>
    </rPh>
    <phoneticPr fontId="4"/>
  </si>
  <si>
    <t>上郡計</t>
    <rPh sb="0" eb="1">
      <t>ウエ</t>
    </rPh>
    <rPh sb="1" eb="2">
      <t>グン</t>
    </rPh>
    <rPh sb="2" eb="3">
      <t>ケイ</t>
    </rPh>
    <phoneticPr fontId="4"/>
  </si>
  <si>
    <t>小田原市</t>
    <rPh sb="0" eb="3">
      <t>オダワラ</t>
    </rPh>
    <rPh sb="3" eb="4">
      <t>シ</t>
    </rPh>
    <phoneticPr fontId="4"/>
  </si>
  <si>
    <t>管 内 計</t>
    <rPh sb="0" eb="1">
      <t>カン</t>
    </rPh>
    <rPh sb="2" eb="3">
      <t>ナイ</t>
    </rPh>
    <rPh sb="4" eb="5">
      <t>ケイ</t>
    </rPh>
    <phoneticPr fontId="4"/>
  </si>
  <si>
    <t xml:space="preserve">― </t>
  </si>
  <si>
    <t xml:space="preserve">― </t>
    <phoneticPr fontId="4"/>
  </si>
  <si>
    <t>区　分</t>
    <rPh sb="0" eb="3">
      <t>クブン</t>
    </rPh>
    <phoneticPr fontId="4"/>
  </si>
  <si>
    <t xml:space="preserve"> ※ 高等学校は全日制・定時制の数値</t>
    <rPh sb="3" eb="5">
      <t>コウトウ</t>
    </rPh>
    <rPh sb="5" eb="7">
      <t>ガッコウ</t>
    </rPh>
    <rPh sb="8" eb="11">
      <t>ゼンニチセイ</t>
    </rPh>
    <rPh sb="12" eb="15">
      <t>テイジセイ</t>
    </rPh>
    <rPh sb="16" eb="18">
      <t>スウチ</t>
    </rPh>
    <phoneticPr fontId="4"/>
  </si>
  <si>
    <t>県　 計</t>
    <rPh sb="0" eb="1">
      <t>ケン</t>
    </rPh>
    <rPh sb="3" eb="4">
      <t>ケイサン</t>
    </rPh>
    <phoneticPr fontId="4"/>
  </si>
  <si>
    <t>在学者数</t>
    <rPh sb="0" eb="2">
      <t>ザイガク</t>
    </rPh>
    <rPh sb="2" eb="3">
      <t>シャ</t>
    </rPh>
    <rPh sb="3" eb="4">
      <t>スウ</t>
    </rPh>
    <phoneticPr fontId="4"/>
  </si>
  <si>
    <t>学校数</t>
    <rPh sb="0" eb="2">
      <t>ガッコウ</t>
    </rPh>
    <rPh sb="2" eb="3">
      <t>スウ</t>
    </rPh>
    <phoneticPr fontId="4"/>
  </si>
  <si>
    <t>私　立</t>
    <rPh sb="0" eb="3">
      <t>シリツ</t>
    </rPh>
    <phoneticPr fontId="4"/>
  </si>
  <si>
    <t>公　立</t>
    <rPh sb="0" eb="3">
      <t>コウリツ</t>
    </rPh>
    <phoneticPr fontId="4"/>
  </si>
  <si>
    <t>国　立</t>
    <rPh sb="0" eb="3">
      <t>コクリツ</t>
    </rPh>
    <phoneticPr fontId="4"/>
  </si>
  <si>
    <t>こども園</t>
    <rPh sb="3" eb="4">
      <t>エン</t>
    </rPh>
    <phoneticPr fontId="4"/>
  </si>
  <si>
    <t>幼稚園</t>
    <rPh sb="0" eb="3">
      <t>ヨウチエン</t>
    </rPh>
    <phoneticPr fontId="4"/>
  </si>
  <si>
    <t>高等学校</t>
    <rPh sb="0" eb="2">
      <t>コウトウ</t>
    </rPh>
    <rPh sb="2" eb="4">
      <t>ショウガッコウ</t>
    </rPh>
    <phoneticPr fontId="4"/>
  </si>
  <si>
    <t>中学校</t>
    <rPh sb="0" eb="1">
      <t>チュウ</t>
    </rPh>
    <rPh sb="1" eb="3">
      <t>ショウガッコウ</t>
    </rPh>
    <phoneticPr fontId="4"/>
  </si>
  <si>
    <t>小学校</t>
    <rPh sb="0" eb="3">
      <t>ショウガッコウ</t>
    </rPh>
    <phoneticPr fontId="4"/>
  </si>
  <si>
    <t>（１）小・中・高校・幼稚園の学校数及び在学者</t>
    <rPh sb="3" eb="4">
      <t>ショウチュウ</t>
    </rPh>
    <rPh sb="5" eb="6">
      <t>チュウ</t>
    </rPh>
    <rPh sb="7" eb="9">
      <t>コウコウ</t>
    </rPh>
    <rPh sb="10" eb="13">
      <t>ヨウチエン</t>
    </rPh>
    <rPh sb="14" eb="16">
      <t>ガッコウ</t>
    </rPh>
    <rPh sb="16" eb="17">
      <t>スウ</t>
    </rPh>
    <rPh sb="17" eb="18">
      <t>オヨ</t>
    </rPh>
    <rPh sb="19" eb="21">
      <t>ザイガク</t>
    </rPh>
    <rPh sb="21" eb="22">
      <t>シャ</t>
    </rPh>
    <phoneticPr fontId="4"/>
  </si>
  <si>
    <t>８ 教育・文化</t>
    <rPh sb="2" eb="4">
      <t>キョウイク</t>
    </rPh>
    <rPh sb="5" eb="7">
      <t>ブンカ</t>
    </rPh>
    <phoneticPr fontId="4"/>
  </si>
  <si>
    <t>県  計</t>
    <rPh sb="0" eb="1">
      <t>ケン</t>
    </rPh>
    <rPh sb="3" eb="4">
      <t>ケイ</t>
    </rPh>
    <phoneticPr fontId="4"/>
  </si>
  <si>
    <t>プール</t>
    <phoneticPr fontId="4"/>
  </si>
  <si>
    <t>野球場</t>
    <rPh sb="0" eb="1">
      <t>ノ</t>
    </rPh>
    <rPh sb="1" eb="2">
      <t>タマ</t>
    </rPh>
    <rPh sb="2" eb="3">
      <t>バ</t>
    </rPh>
    <phoneticPr fontId="4"/>
  </si>
  <si>
    <t>陸  上
競技場</t>
    <rPh sb="0" eb="1">
      <t>リク</t>
    </rPh>
    <rPh sb="3" eb="4">
      <t>ウエ</t>
    </rPh>
    <rPh sb="5" eb="7">
      <t>キョウギ</t>
    </rPh>
    <rPh sb="7" eb="8">
      <t>バ</t>
    </rPh>
    <phoneticPr fontId="4"/>
  </si>
  <si>
    <t>体育館</t>
    <rPh sb="0" eb="3">
      <t>タイイクカン</t>
    </rPh>
    <phoneticPr fontId="4"/>
  </si>
  <si>
    <t>博物館</t>
    <rPh sb="0" eb="1">
      <t>ヒロシ</t>
    </rPh>
    <rPh sb="1" eb="2">
      <t>モノ</t>
    </rPh>
    <rPh sb="2" eb="3">
      <t>カン</t>
    </rPh>
    <phoneticPr fontId="4"/>
  </si>
  <si>
    <t>公会堂・
市民会館</t>
    <rPh sb="0" eb="1">
      <t>コウ</t>
    </rPh>
    <rPh sb="1" eb="2">
      <t>カイ</t>
    </rPh>
    <rPh sb="2" eb="3">
      <t>ドウ</t>
    </rPh>
    <rPh sb="5" eb="7">
      <t>シミン</t>
    </rPh>
    <rPh sb="7" eb="9">
      <t>カイカン</t>
    </rPh>
    <phoneticPr fontId="4"/>
  </si>
  <si>
    <t>図書館</t>
    <rPh sb="0" eb="1">
      <t>ズ</t>
    </rPh>
    <rPh sb="1" eb="2">
      <t>ショ</t>
    </rPh>
    <rPh sb="2" eb="3">
      <t>カン</t>
    </rPh>
    <phoneticPr fontId="4"/>
  </si>
  <si>
    <t>公民館</t>
    <rPh sb="0" eb="1">
      <t>オオヤケ</t>
    </rPh>
    <rPh sb="1" eb="2">
      <t>タミ</t>
    </rPh>
    <rPh sb="2" eb="3">
      <t>カン</t>
    </rPh>
    <phoneticPr fontId="4"/>
  </si>
  <si>
    <t>児童館</t>
    <phoneticPr fontId="4"/>
  </si>
  <si>
    <t>（２）文化・スポーツ施設の状況</t>
    <rPh sb="3" eb="5">
      <t>ブンカ</t>
    </rPh>
    <rPh sb="10" eb="12">
      <t>シセツ</t>
    </rPh>
    <rPh sb="13" eb="15">
      <t>ジョウキョウ</t>
    </rPh>
    <phoneticPr fontId="4"/>
  </si>
  <si>
    <t xml:space="preserve">      項目
市町名</t>
    <rPh sb="6" eb="8">
      <t>コウモク</t>
    </rPh>
    <rPh sb="9" eb="10">
      <t>シ</t>
    </rPh>
    <rPh sb="10" eb="11">
      <t>マチ</t>
    </rPh>
    <rPh sb="11" eb="12">
      <t>メイ</t>
    </rPh>
    <phoneticPr fontId="4"/>
  </si>
  <si>
    <t>「令和７年度 神奈川県学校基本統計(学校基本調査報告書)」</t>
    <rPh sb="1" eb="3">
      <t>レイワ</t>
    </rPh>
    <rPh sb="4" eb="6">
      <t>ネンド</t>
    </rPh>
    <rPh sb="7" eb="11">
      <t>カナガワケン</t>
    </rPh>
    <rPh sb="11" eb="13">
      <t>ガッコウ</t>
    </rPh>
    <rPh sb="13" eb="15">
      <t>キホン</t>
    </rPh>
    <rPh sb="15" eb="17">
      <t>トウケイ</t>
    </rPh>
    <rPh sb="18" eb="20">
      <t>ガッコウ</t>
    </rPh>
    <rPh sb="20" eb="22">
      <t>キホン</t>
    </rPh>
    <rPh sb="22" eb="24">
      <t>チョウサ</t>
    </rPh>
    <rPh sb="24" eb="26">
      <t>ホウコク</t>
    </rPh>
    <rPh sb="26" eb="27">
      <t>ショ</t>
    </rPh>
    <phoneticPr fontId="4"/>
  </si>
  <si>
    <t>(令和７年３月31日現在)</t>
    <rPh sb="1" eb="3">
      <t>レイワ</t>
    </rPh>
    <rPh sb="4" eb="5">
      <t>ネン</t>
    </rPh>
    <rPh sb="10" eb="11">
      <t>ニチ</t>
    </rPh>
    <phoneticPr fontId="4"/>
  </si>
  <si>
    <t>「令和６年度 神奈川県市町村公共施設概要」</t>
    <rPh sb="1" eb="3">
      <t>レイワ</t>
    </rPh>
    <rPh sb="4" eb="6">
      <t>ネンド</t>
    </rPh>
    <rPh sb="7" eb="11">
      <t>カナガワケン</t>
    </rPh>
    <phoneticPr fontId="4"/>
  </si>
  <si>
    <t>(令和７年５月１日現在)</t>
    <rPh sb="1" eb="3">
      <t>レイワ</t>
    </rPh>
    <rPh sb="4" eb="5">
      <t>ネン</t>
    </rPh>
    <rPh sb="6" eb="7">
      <t>ガツ</t>
    </rPh>
    <rPh sb="8" eb="9">
      <t>ニチ</t>
    </rPh>
    <rPh sb="9" eb="11">
      <t>ゲンザイ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</si>
</sst>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 * #,##0_ ;_ * \-#,##0_ ;_ * &quot;-&quot;_ ;_ @_ "/>
    <numFmt numFmtId="176" formatCode="#,##0_);[Red]\(#,##0\)"/>
    <numFmt numFmtId="177" formatCode="#,##0;&quot;△ &quot;#,##0;&quot;－&quot;"/>
  </numFmts>
  <fonts count="29" x14ac:knownFonts="1">
    <font>
      <sz val="11"/>
      <name val="ＭＳ Ｐゴシック"/>
      <family val="3"/>
      <charset val="128"/>
    </font>
    <font>
      <sz val="12"/>
      <color theme="1"/>
      <name val="ＭＳ 明朝"/>
      <family val="2"/>
      <charset val="128"/>
    </font>
    <font>
      <sz val="12"/>
      <color theme="1"/>
      <name val="ＭＳ 明朝"/>
      <family val="2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0.5"/>
      <name val="ＭＳ ゴシック"/>
      <family val="3"/>
      <charset val="128"/>
    </font>
    <font>
      <sz val="9"/>
      <name val="ＭＳ ゴシック"/>
      <family val="3"/>
      <charset val="128"/>
    </font>
    <font>
      <sz val="10.5"/>
      <name val="ＭＳ 明朝"/>
      <family val="1"/>
      <charset val="128"/>
    </font>
    <font>
      <sz val="9"/>
      <name val="ＭＳ 明朝"/>
      <family val="1"/>
      <charset val="128"/>
    </font>
    <font>
      <sz val="14"/>
      <name val="ＭＳ ゴシック"/>
      <family val="3"/>
      <charset val="128"/>
    </font>
    <font>
      <sz val="11"/>
      <name val="ＭＳ ゴシック"/>
      <family val="3"/>
      <charset val="128"/>
    </font>
    <font>
      <sz val="10.5"/>
      <color rgb="FFFF0000"/>
      <name val="ＭＳ 明朝"/>
      <family val="1"/>
      <charset val="128"/>
    </font>
    <font>
      <sz val="17"/>
      <name val="ＭＳ ゴシック"/>
      <family val="3"/>
      <charset val="128"/>
    </font>
    <font>
      <sz val="10.5"/>
      <name val="ＭＳ Ｐ明朝"/>
      <family val="1"/>
      <charset val="128"/>
    </font>
    <font>
      <sz val="10.5"/>
      <color rgb="FFFF0000"/>
      <name val="ＭＳ Ｐ明朝"/>
      <family val="1"/>
      <charset val="128"/>
    </font>
    <font>
      <sz val="13"/>
      <name val="ＭＳ ゴシック"/>
      <family val="3"/>
      <charset val="128"/>
    </font>
    <font>
      <sz val="12"/>
      <name val="ＭＳ 明朝"/>
      <family val="1"/>
      <charset val="128"/>
    </font>
    <font>
      <sz val="11"/>
      <color theme="1"/>
      <name val="ＭＳ ゴシック"/>
      <family val="3"/>
      <charset val="128"/>
    </font>
    <font>
      <sz val="12"/>
      <color theme="1"/>
      <name val="ＭＳ ゴシック"/>
      <family val="3"/>
      <charset val="128"/>
    </font>
    <font>
      <sz val="11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7"/>
      <color theme="1"/>
      <name val="ＭＳ 明朝"/>
      <family val="1"/>
      <charset val="128"/>
    </font>
    <font>
      <sz val="8"/>
      <color theme="1"/>
      <name val="ＭＳ 明朝"/>
      <family val="1"/>
      <charset val="128"/>
    </font>
    <font>
      <sz val="9"/>
      <color theme="1"/>
      <name val="ＭＳ ゴシック"/>
      <family val="3"/>
      <charset val="128"/>
    </font>
    <font>
      <sz val="8"/>
      <color theme="1"/>
      <name val="ＭＳ ゴシック"/>
      <family val="3"/>
      <charset val="128"/>
    </font>
    <font>
      <sz val="10.5"/>
      <color theme="1"/>
      <name val="ＭＳ 明朝"/>
      <family val="1"/>
      <charset val="128"/>
    </font>
    <font>
      <sz val="10.5"/>
      <color theme="1"/>
      <name val="ＭＳ 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6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hair">
        <color indexed="64"/>
      </diagonal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double">
        <color indexed="64"/>
      </bottom>
      <diagonal/>
    </border>
    <border>
      <left style="hair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hair">
        <color indexed="64"/>
      </left>
      <right/>
      <top style="medium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</borders>
  <cellStyleXfs count="12">
    <xf numFmtId="0" fontId="0" fillId="0" borderId="0"/>
    <xf numFmtId="9" fontId="5" fillId="0" borderId="0" applyFont="0" applyFill="0" applyBorder="0" applyAlignment="0" applyProtection="0"/>
    <xf numFmtId="38" fontId="3" fillId="0" borderId="0" applyFont="0" applyFill="0" applyBorder="0" applyAlignment="0" applyProtection="0"/>
    <xf numFmtId="38" fontId="5" fillId="0" borderId="0" applyFont="0" applyFill="0" applyBorder="0" applyAlignment="0" applyProtection="0"/>
    <xf numFmtId="0" fontId="3" fillId="0" borderId="0"/>
    <xf numFmtId="0" fontId="5" fillId="0" borderId="0"/>
    <xf numFmtId="38" fontId="3" fillId="0" borderId="0" applyFont="0" applyFill="0" applyBorder="0" applyAlignment="0" applyProtection="0"/>
    <xf numFmtId="38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9" fontId="3" fillId="0" borderId="0" applyFont="0" applyFill="0" applyBorder="0" applyAlignment="0" applyProtection="0"/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78">
    <xf numFmtId="0" fontId="0" fillId="0" borderId="0" xfId="0"/>
    <xf numFmtId="0" fontId="6" fillId="0" borderId="0" xfId="0" applyFont="1" applyFill="1" applyAlignment="1">
      <alignment vertical="center"/>
    </xf>
    <xf numFmtId="0" fontId="6" fillId="0" borderId="0" xfId="0" applyFont="1" applyFill="1"/>
    <xf numFmtId="0" fontId="11" fillId="0" borderId="0" xfId="0" applyFont="1" applyFill="1"/>
    <xf numFmtId="38" fontId="11" fillId="0" borderId="0" xfId="2" applyFont="1" applyFill="1" applyAlignment="1">
      <alignment vertical="center"/>
    </xf>
    <xf numFmtId="0" fontId="11" fillId="0" borderId="0" xfId="0" applyFont="1" applyFill="1" applyAlignment="1">
      <alignment vertical="center"/>
    </xf>
    <xf numFmtId="0" fontId="8" fillId="0" borderId="0" xfId="0" applyFont="1" applyFill="1" applyBorder="1" applyAlignment="1">
      <alignment vertical="top"/>
    </xf>
    <xf numFmtId="38" fontId="6" fillId="0" borderId="0" xfId="2" applyFont="1" applyFill="1" applyAlignment="1">
      <alignment vertical="center"/>
    </xf>
    <xf numFmtId="0" fontId="8" fillId="0" borderId="0" xfId="0" applyFont="1" applyFill="1"/>
    <xf numFmtId="0" fontId="8" fillId="0" borderId="0" xfId="0" applyFont="1" applyFill="1" applyAlignment="1">
      <alignment horizontal="center"/>
    </xf>
    <xf numFmtId="0" fontId="14" fillId="0" borderId="0" xfId="0" applyFont="1" applyFill="1"/>
    <xf numFmtId="0" fontId="14" fillId="0" borderId="0" xfId="0" applyFont="1" applyFill="1" applyAlignment="1">
      <alignment horizontal="right" vertical="center"/>
    </xf>
    <xf numFmtId="0" fontId="14" fillId="0" borderId="0" xfId="0" applyFont="1" applyFill="1" applyAlignment="1">
      <alignment vertical="center"/>
    </xf>
    <xf numFmtId="0" fontId="12" fillId="0" borderId="0" xfId="0" applyFont="1" applyFill="1"/>
    <xf numFmtId="0" fontId="15" fillId="0" borderId="0" xfId="0" applyFont="1" applyFill="1"/>
    <xf numFmtId="0" fontId="9" fillId="0" borderId="2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6" fillId="0" borderId="0" xfId="0" applyFont="1" applyFill="1" applyAlignment="1">
      <alignment shrinkToFit="1"/>
    </xf>
    <xf numFmtId="0" fontId="9" fillId="0" borderId="2" xfId="0" applyFont="1" applyFill="1" applyBorder="1" applyAlignment="1">
      <alignment horizontal="center" vertical="center" shrinkToFit="1"/>
    </xf>
    <xf numFmtId="0" fontId="11" fillId="0" borderId="0" xfId="0" applyFont="1"/>
    <xf numFmtId="0" fontId="11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6" fillId="0" borderId="0" xfId="0" applyFont="1"/>
    <xf numFmtId="0" fontId="6" fillId="0" borderId="0" xfId="0" applyFont="1" applyAlignment="1">
      <alignment shrinkToFit="1"/>
    </xf>
    <xf numFmtId="0" fontId="14" fillId="0" borderId="0" xfId="0" applyFont="1"/>
    <xf numFmtId="0" fontId="8" fillId="0" borderId="0" xfId="0" applyFont="1"/>
    <xf numFmtId="0" fontId="16" fillId="0" borderId="0" xfId="0" applyFont="1" applyAlignment="1">
      <alignment vertical="center"/>
    </xf>
    <xf numFmtId="0" fontId="14" fillId="0" borderId="0" xfId="0" applyFont="1" applyAlignment="1">
      <alignment vertical="center"/>
    </xf>
    <xf numFmtId="0" fontId="17" fillId="0" borderId="0" xfId="0" applyFont="1" applyFill="1"/>
    <xf numFmtId="0" fontId="18" fillId="0" borderId="0" xfId="0" applyFont="1"/>
    <xf numFmtId="0" fontId="18" fillId="0" borderId="0" xfId="0" applyFont="1" applyAlignment="1">
      <alignment horizontal="center"/>
    </xf>
    <xf numFmtId="0" fontId="19" fillId="0" borderId="0" xfId="0" applyFont="1" applyAlignment="1">
      <alignment vertical="center"/>
    </xf>
    <xf numFmtId="0" fontId="20" fillId="0" borderId="0" xfId="0" applyFont="1" applyAlignment="1">
      <alignment horizontal="center"/>
    </xf>
    <xf numFmtId="0" fontId="20" fillId="0" borderId="0" xfId="0" applyFont="1"/>
    <xf numFmtId="0" fontId="21" fillId="0" borderId="0" xfId="0" applyFont="1" applyAlignment="1">
      <alignment wrapText="1"/>
    </xf>
    <xf numFmtId="0" fontId="22" fillId="0" borderId="0" xfId="0" applyFont="1" applyAlignment="1">
      <alignment horizontal="right" vertical="center"/>
    </xf>
    <xf numFmtId="0" fontId="21" fillId="0" borderId="4" xfId="0" applyFont="1" applyBorder="1"/>
    <xf numFmtId="0" fontId="21" fillId="0" borderId="8" xfId="0" applyFont="1" applyBorder="1"/>
    <xf numFmtId="0" fontId="21" fillId="0" borderId="26" xfId="0" applyFont="1" applyBorder="1"/>
    <xf numFmtId="0" fontId="21" fillId="0" borderId="27" xfId="0" applyFont="1" applyBorder="1"/>
    <xf numFmtId="0" fontId="23" fillId="0" borderId="31" xfId="0" applyFont="1" applyBorder="1" applyAlignment="1">
      <alignment horizontal="distributed" vertical="center"/>
    </xf>
    <xf numFmtId="0" fontId="23" fillId="0" borderId="23" xfId="0" applyFont="1" applyBorder="1" applyAlignment="1">
      <alignment horizontal="center" vertical="center"/>
    </xf>
    <xf numFmtId="0" fontId="23" fillId="0" borderId="23" xfId="0" applyFont="1" applyBorder="1" applyAlignment="1">
      <alignment horizontal="distributed" vertical="center"/>
    </xf>
    <xf numFmtId="0" fontId="23" fillId="0" borderId="34" xfId="0" applyFont="1" applyBorder="1" applyAlignment="1">
      <alignment horizontal="center" vertical="center"/>
    </xf>
    <xf numFmtId="0" fontId="23" fillId="0" borderId="33" xfId="0" applyFont="1" applyBorder="1" applyAlignment="1">
      <alignment horizontal="distributed" vertical="center"/>
    </xf>
    <xf numFmtId="0" fontId="23" fillId="0" borderId="25" xfId="0" applyFont="1" applyBorder="1" applyAlignment="1">
      <alignment horizontal="center" vertical="center"/>
    </xf>
    <xf numFmtId="0" fontId="21" fillId="0" borderId="11" xfId="0" applyFont="1" applyBorder="1" applyAlignment="1">
      <alignment horizontal="center" vertical="center"/>
    </xf>
    <xf numFmtId="41" fontId="24" fillId="2" borderId="2" xfId="0" applyNumberFormat="1" applyFont="1" applyFill="1" applyBorder="1" applyAlignment="1">
      <alignment vertical="center"/>
    </xf>
    <xf numFmtId="41" fontId="24" fillId="2" borderId="18" xfId="0" applyNumberFormat="1" applyFont="1" applyFill="1" applyBorder="1" applyAlignment="1">
      <alignment vertical="center"/>
    </xf>
    <xf numFmtId="41" fontId="24" fillId="0" borderId="18" xfId="0" applyNumberFormat="1" applyFont="1" applyBorder="1" applyAlignment="1">
      <alignment vertical="center"/>
    </xf>
    <xf numFmtId="41" fontId="24" fillId="0" borderId="18" xfId="2" applyNumberFormat="1" applyFont="1" applyFill="1" applyBorder="1" applyAlignment="1">
      <alignment vertical="center"/>
    </xf>
    <xf numFmtId="41" fontId="24" fillId="0" borderId="46" xfId="2" applyNumberFormat="1" applyFont="1" applyFill="1" applyBorder="1" applyAlignment="1">
      <alignment vertical="center"/>
    </xf>
    <xf numFmtId="41" fontId="24" fillId="0" borderId="39" xfId="2" applyNumberFormat="1" applyFont="1" applyFill="1" applyBorder="1" applyAlignment="1">
      <alignment vertical="center"/>
    </xf>
    <xf numFmtId="41" fontId="24" fillId="0" borderId="40" xfId="0" applyNumberFormat="1" applyFont="1" applyBorder="1" applyAlignment="1">
      <alignment vertical="center"/>
    </xf>
    <xf numFmtId="41" fontId="24" fillId="2" borderId="40" xfId="0" applyNumberFormat="1" applyFont="1" applyFill="1" applyBorder="1" applyAlignment="1">
      <alignment vertical="center"/>
    </xf>
    <xf numFmtId="41" fontId="24" fillId="2" borderId="18" xfId="2" applyNumberFormat="1" applyFont="1" applyFill="1" applyBorder="1" applyAlignment="1">
      <alignment vertical="center"/>
    </xf>
    <xf numFmtId="0" fontId="21" fillId="0" borderId="1" xfId="0" applyFont="1" applyBorder="1" applyAlignment="1">
      <alignment horizontal="center" vertical="center"/>
    </xf>
    <xf numFmtId="41" fontId="24" fillId="2" borderId="5" xfId="0" applyNumberFormat="1" applyFont="1" applyFill="1" applyBorder="1" applyAlignment="1">
      <alignment vertical="center"/>
    </xf>
    <xf numFmtId="41" fontId="24" fillId="2" borderId="6" xfId="0" applyNumberFormat="1" applyFont="1" applyFill="1" applyBorder="1" applyAlignment="1">
      <alignment vertical="center"/>
    </xf>
    <xf numFmtId="41" fontId="24" fillId="0" borderId="6" xfId="0" applyNumberFormat="1" applyFont="1" applyBorder="1" applyAlignment="1">
      <alignment vertical="center"/>
    </xf>
    <xf numFmtId="41" fontId="24" fillId="0" borderId="6" xfId="2" applyNumberFormat="1" applyFont="1" applyFill="1" applyBorder="1" applyAlignment="1">
      <alignment vertical="center"/>
    </xf>
    <xf numFmtId="41" fontId="24" fillId="0" borderId="35" xfId="2" applyNumberFormat="1" applyFont="1" applyFill="1" applyBorder="1" applyAlignment="1">
      <alignment vertical="center"/>
    </xf>
    <xf numFmtId="41" fontId="24" fillId="0" borderId="19" xfId="2" applyNumberFormat="1" applyFont="1" applyFill="1" applyBorder="1" applyAlignment="1">
      <alignment vertical="center"/>
    </xf>
    <xf numFmtId="41" fontId="24" fillId="0" borderId="5" xfId="0" applyNumberFormat="1" applyFont="1" applyBorder="1" applyAlignment="1">
      <alignment vertical="center"/>
    </xf>
    <xf numFmtId="41" fontId="24" fillId="2" borderId="6" xfId="2" applyNumberFormat="1" applyFont="1" applyFill="1" applyBorder="1" applyAlignment="1">
      <alignment vertical="center"/>
    </xf>
    <xf numFmtId="0" fontId="21" fillId="0" borderId="16" xfId="0" applyFont="1" applyBorder="1" applyAlignment="1">
      <alignment horizontal="center" vertical="center"/>
    </xf>
    <xf numFmtId="41" fontId="24" fillId="2" borderId="32" xfId="0" applyNumberFormat="1" applyFont="1" applyFill="1" applyBorder="1" applyAlignment="1">
      <alignment vertical="center"/>
    </xf>
    <xf numFmtId="41" fontId="24" fillId="2" borderId="22" xfId="0" applyNumberFormat="1" applyFont="1" applyFill="1" applyBorder="1" applyAlignment="1">
      <alignment vertical="center"/>
    </xf>
    <xf numFmtId="41" fontId="24" fillId="0" borderId="22" xfId="0" applyNumberFormat="1" applyFont="1" applyBorder="1" applyAlignment="1">
      <alignment vertical="center"/>
    </xf>
    <xf numFmtId="41" fontId="24" fillId="0" borderId="22" xfId="2" applyNumberFormat="1" applyFont="1" applyFill="1" applyBorder="1" applyAlignment="1">
      <alignment vertical="center"/>
    </xf>
    <xf numFmtId="41" fontId="24" fillId="0" borderId="47" xfId="2" applyNumberFormat="1" applyFont="1" applyFill="1" applyBorder="1" applyAlignment="1">
      <alignment vertical="center"/>
    </xf>
    <xf numFmtId="41" fontId="24" fillId="0" borderId="24" xfId="2" applyNumberFormat="1" applyFont="1" applyFill="1" applyBorder="1" applyAlignment="1">
      <alignment vertical="center"/>
    </xf>
    <xf numFmtId="0" fontId="21" fillId="0" borderId="15" xfId="0" applyFont="1" applyBorder="1" applyAlignment="1">
      <alignment horizontal="center" vertical="center"/>
    </xf>
    <xf numFmtId="41" fontId="24" fillId="2" borderId="28" xfId="0" applyNumberFormat="1" applyFont="1" applyFill="1" applyBorder="1" applyAlignment="1">
      <alignment vertical="center"/>
    </xf>
    <xf numFmtId="41" fontId="24" fillId="0" borderId="14" xfId="0" applyNumberFormat="1" applyFont="1" applyBorder="1" applyAlignment="1">
      <alignment vertical="center"/>
    </xf>
    <xf numFmtId="41" fontId="24" fillId="0" borderId="14" xfId="2" applyNumberFormat="1" applyFont="1" applyFill="1" applyBorder="1" applyAlignment="1">
      <alignment vertical="center"/>
    </xf>
    <xf numFmtId="41" fontId="24" fillId="0" borderId="29" xfId="2" applyNumberFormat="1" applyFont="1" applyFill="1" applyBorder="1" applyAlignment="1">
      <alignment vertical="center"/>
    </xf>
    <xf numFmtId="41" fontId="24" fillId="0" borderId="20" xfId="2" applyNumberFormat="1" applyFont="1" applyFill="1" applyBorder="1" applyAlignment="1">
      <alignment vertical="center"/>
    </xf>
    <xf numFmtId="41" fontId="24" fillId="0" borderId="28" xfId="0" applyNumberFormat="1" applyFont="1" applyBorder="1" applyAlignment="1">
      <alignment vertical="center"/>
    </xf>
    <xf numFmtId="41" fontId="24" fillId="0" borderId="43" xfId="0" applyNumberFormat="1" applyFont="1" applyBorder="1" applyAlignment="1">
      <alignment vertical="center"/>
    </xf>
    <xf numFmtId="41" fontId="24" fillId="2" borderId="14" xfId="2" applyNumberFormat="1" applyFont="1" applyFill="1" applyBorder="1" applyAlignment="1">
      <alignment vertical="center"/>
    </xf>
    <xf numFmtId="0" fontId="21" fillId="0" borderId="36" xfId="0" applyFont="1" applyBorder="1" applyAlignment="1">
      <alignment horizontal="center" vertical="center"/>
    </xf>
    <xf numFmtId="41" fontId="24" fillId="2" borderId="41" xfId="0" applyNumberFormat="1" applyFont="1" applyFill="1" applyBorder="1" applyAlignment="1">
      <alignment vertical="center"/>
    </xf>
    <xf numFmtId="41" fontId="24" fillId="0" borderId="43" xfId="2" applyNumberFormat="1" applyFont="1" applyFill="1" applyBorder="1" applyAlignment="1">
      <alignment vertical="center"/>
    </xf>
    <xf numFmtId="41" fontId="24" fillId="0" borderId="48" xfId="2" applyNumberFormat="1" applyFont="1" applyFill="1" applyBorder="1" applyAlignment="1">
      <alignment vertical="center"/>
    </xf>
    <xf numFmtId="41" fontId="24" fillId="0" borderId="44" xfId="2" applyNumberFormat="1" applyFont="1" applyFill="1" applyBorder="1" applyAlignment="1">
      <alignment vertical="center"/>
    </xf>
    <xf numFmtId="41" fontId="24" fillId="2" borderId="64" xfId="0" applyNumberFormat="1" applyFont="1" applyFill="1" applyBorder="1" applyAlignment="1">
      <alignment vertical="center"/>
    </xf>
    <xf numFmtId="41" fontId="24" fillId="0" borderId="35" xfId="0" applyNumberFormat="1" applyFont="1" applyBorder="1" applyAlignment="1">
      <alignment vertical="center"/>
    </xf>
    <xf numFmtId="41" fontId="24" fillId="0" borderId="19" xfId="0" applyNumberFormat="1" applyFont="1" applyBorder="1" applyAlignment="1">
      <alignment vertical="center"/>
    </xf>
    <xf numFmtId="0" fontId="21" fillId="0" borderId="10" xfId="0" applyFont="1" applyBorder="1" applyAlignment="1">
      <alignment horizontal="center" vertical="center"/>
    </xf>
    <xf numFmtId="41" fontId="24" fillId="2" borderId="51" xfId="0" applyNumberFormat="1" applyFont="1" applyFill="1" applyBorder="1" applyAlignment="1">
      <alignment vertical="center"/>
    </xf>
    <xf numFmtId="41" fontId="24" fillId="2" borderId="21" xfId="0" applyNumberFormat="1" applyFont="1" applyFill="1" applyBorder="1" applyAlignment="1">
      <alignment vertical="center"/>
    </xf>
    <xf numFmtId="41" fontId="24" fillId="0" borderId="21" xfId="0" applyNumberFormat="1" applyFont="1" applyBorder="1" applyAlignment="1">
      <alignment vertical="center"/>
    </xf>
    <xf numFmtId="41" fontId="24" fillId="0" borderId="45" xfId="0" applyNumberFormat="1" applyFont="1" applyBorder="1" applyAlignment="1">
      <alignment vertical="center"/>
    </xf>
    <xf numFmtId="41" fontId="24" fillId="0" borderId="53" xfId="0" applyNumberFormat="1" applyFont="1" applyBorder="1" applyAlignment="1">
      <alignment vertical="center"/>
    </xf>
    <xf numFmtId="41" fontId="24" fillId="0" borderId="51" xfId="0" applyNumberFormat="1" applyFont="1" applyBorder="1" applyAlignment="1">
      <alignment vertical="center"/>
    </xf>
    <xf numFmtId="0" fontId="25" fillId="0" borderId="59" xfId="0" applyFont="1" applyBorder="1" applyAlignment="1">
      <alignment horizontal="center" vertical="center"/>
    </xf>
    <xf numFmtId="41" fontId="26" fillId="2" borderId="57" xfId="0" applyNumberFormat="1" applyFont="1" applyFill="1" applyBorder="1" applyAlignment="1">
      <alignment vertical="center"/>
    </xf>
    <xf numFmtId="41" fontId="26" fillId="2" borderId="56" xfId="0" applyNumberFormat="1" applyFont="1" applyFill="1" applyBorder="1" applyAlignment="1">
      <alignment vertical="center"/>
    </xf>
    <xf numFmtId="41" fontId="26" fillId="0" borderId="56" xfId="0" applyNumberFormat="1" applyFont="1" applyBorder="1" applyAlignment="1">
      <alignment vertical="center"/>
    </xf>
    <xf numFmtId="41" fontId="26" fillId="0" borderId="60" xfId="0" applyNumberFormat="1" applyFont="1" applyBorder="1" applyAlignment="1">
      <alignment vertical="center"/>
    </xf>
    <xf numFmtId="41" fontId="26" fillId="3" borderId="56" xfId="0" applyNumberFormat="1" applyFont="1" applyFill="1" applyBorder="1" applyAlignment="1">
      <alignment vertical="center"/>
    </xf>
    <xf numFmtId="41" fontId="26" fillId="0" borderId="55" xfId="0" applyNumberFormat="1" applyFont="1" applyBorder="1" applyAlignment="1">
      <alignment vertical="center"/>
    </xf>
    <xf numFmtId="41" fontId="26" fillId="0" borderId="57" xfId="0" applyNumberFormat="1" applyFont="1" applyBorder="1" applyAlignment="1">
      <alignment vertical="center"/>
    </xf>
    <xf numFmtId="0" fontId="21" fillId="0" borderId="12" xfId="0" applyFont="1" applyBorder="1" applyAlignment="1">
      <alignment horizontal="center" vertical="center" shrinkToFit="1"/>
    </xf>
    <xf numFmtId="41" fontId="24" fillId="2" borderId="52" xfId="0" applyNumberFormat="1" applyFont="1" applyFill="1" applyBorder="1" applyAlignment="1">
      <alignment vertical="center" shrinkToFit="1"/>
    </xf>
    <xf numFmtId="3" fontId="24" fillId="2" borderId="61" xfId="0" applyNumberFormat="1" applyFont="1" applyFill="1" applyBorder="1" applyAlignment="1">
      <alignment horizontal="center" vertical="center" shrinkToFit="1"/>
    </xf>
    <xf numFmtId="41" fontId="24" fillId="0" borderId="61" xfId="0" applyNumberFormat="1" applyFont="1" applyBorder="1" applyAlignment="1">
      <alignment vertical="center" shrinkToFit="1"/>
    </xf>
    <xf numFmtId="3" fontId="24" fillId="0" borderId="61" xfId="2" applyNumberFormat="1" applyFont="1" applyFill="1" applyBorder="1" applyAlignment="1">
      <alignment horizontal="center" vertical="center" shrinkToFit="1"/>
    </xf>
    <xf numFmtId="41" fontId="24" fillId="0" borderId="58" xfId="2" applyNumberFormat="1" applyFont="1" applyFill="1" applyBorder="1" applyAlignment="1">
      <alignment vertical="center" shrinkToFit="1"/>
    </xf>
    <xf numFmtId="176" fontId="24" fillId="2" borderId="61" xfId="0" applyNumberFormat="1" applyFont="1" applyFill="1" applyBorder="1" applyAlignment="1">
      <alignment vertical="center" shrinkToFit="1"/>
    </xf>
    <xf numFmtId="41" fontId="24" fillId="0" borderId="17" xfId="0" applyNumberFormat="1" applyFont="1" applyBorder="1" applyAlignment="1">
      <alignment vertical="center" shrinkToFit="1"/>
    </xf>
    <xf numFmtId="3" fontId="24" fillId="0" borderId="17" xfId="2" applyNumberFormat="1" applyFont="1" applyFill="1" applyBorder="1" applyAlignment="1">
      <alignment horizontal="center" vertical="center" shrinkToFit="1"/>
    </xf>
    <xf numFmtId="3" fontId="24" fillId="0" borderId="54" xfId="2" applyNumberFormat="1" applyFont="1" applyFill="1" applyBorder="1" applyAlignment="1">
      <alignment horizontal="center" vertical="center" shrinkToFit="1"/>
    </xf>
    <xf numFmtId="41" fontId="24" fillId="0" borderId="52" xfId="0" applyNumberFormat="1" applyFont="1" applyBorder="1" applyAlignment="1">
      <alignment vertical="center" shrinkToFit="1"/>
    </xf>
    <xf numFmtId="41" fontId="24" fillId="2" borderId="61" xfId="0" applyNumberFormat="1" applyFont="1" applyFill="1" applyBorder="1" applyAlignment="1">
      <alignment vertical="center"/>
    </xf>
    <xf numFmtId="41" fontId="24" fillId="0" borderId="17" xfId="2" applyNumberFormat="1" applyFont="1" applyFill="1" applyBorder="1" applyAlignment="1">
      <alignment vertical="center" shrinkToFit="1"/>
    </xf>
    <xf numFmtId="41" fontId="24" fillId="0" borderId="63" xfId="0" applyNumberFormat="1" applyFont="1" applyBorder="1" applyAlignment="1">
      <alignment vertical="center"/>
    </xf>
    <xf numFmtId="3" fontId="24" fillId="2" borderId="61" xfId="2" applyNumberFormat="1" applyFont="1" applyFill="1" applyBorder="1" applyAlignment="1">
      <alignment horizontal="center" vertical="center" shrinkToFit="1"/>
    </xf>
    <xf numFmtId="0" fontId="22" fillId="0" borderId="0" xfId="0" applyFont="1" applyAlignment="1">
      <alignment vertical="center"/>
    </xf>
    <xf numFmtId="0" fontId="27" fillId="0" borderId="0" xfId="0" applyFont="1" applyAlignment="1">
      <alignment vertical="top"/>
    </xf>
    <xf numFmtId="0" fontId="28" fillId="0" borderId="0" xfId="0" applyFont="1"/>
    <xf numFmtId="0" fontId="20" fillId="0" borderId="0" xfId="0" applyFont="1" applyAlignment="1">
      <alignment horizontal="right" vertical="top"/>
    </xf>
    <xf numFmtId="0" fontId="27" fillId="0" borderId="0" xfId="0" applyFont="1"/>
    <xf numFmtId="0" fontId="27" fillId="0" borderId="0" xfId="0" applyFont="1" applyAlignment="1">
      <alignment vertical="center"/>
    </xf>
    <xf numFmtId="0" fontId="27" fillId="0" borderId="0" xfId="0" applyFont="1" applyAlignment="1">
      <alignment horizontal="right" vertical="center"/>
    </xf>
    <xf numFmtId="177" fontId="21" fillId="0" borderId="50" xfId="0" applyNumberFormat="1" applyFont="1" applyBorder="1" applyAlignment="1">
      <alignment horizontal="left" vertical="center" wrapText="1"/>
    </xf>
    <xf numFmtId="177" fontId="27" fillId="0" borderId="7" xfId="0" applyNumberFormat="1" applyFont="1" applyFill="1" applyBorder="1" applyAlignment="1">
      <alignment horizontal="center" vertical="center"/>
    </xf>
    <xf numFmtId="177" fontId="27" fillId="0" borderId="7" xfId="0" applyNumberFormat="1" applyFont="1" applyFill="1" applyBorder="1" applyAlignment="1">
      <alignment horizontal="center" vertical="center" wrapText="1" shrinkToFit="1"/>
    </xf>
    <xf numFmtId="177" fontId="27" fillId="0" borderId="7" xfId="0" applyNumberFormat="1" applyFont="1" applyBorder="1" applyAlignment="1">
      <alignment horizontal="center" vertical="center"/>
    </xf>
    <xf numFmtId="177" fontId="27" fillId="0" borderId="7" xfId="0" applyNumberFormat="1" applyFont="1" applyBorder="1" applyAlignment="1">
      <alignment horizontal="center" vertical="center" wrapText="1" shrinkToFit="1"/>
    </xf>
    <xf numFmtId="177" fontId="27" fillId="0" borderId="1" xfId="0" applyNumberFormat="1" applyFont="1" applyBorder="1" applyAlignment="1">
      <alignment horizontal="center" vertical="center"/>
    </xf>
    <xf numFmtId="177" fontId="27" fillId="0" borderId="10" xfId="0" applyNumberFormat="1" applyFont="1" applyBorder="1" applyAlignment="1">
      <alignment horizontal="center" vertical="center"/>
    </xf>
    <xf numFmtId="176" fontId="20" fillId="0" borderId="3" xfId="0" applyNumberFormat="1" applyFont="1" applyBorder="1" applyAlignment="1">
      <alignment horizontal="right" vertical="center"/>
    </xf>
    <xf numFmtId="176" fontId="20" fillId="0" borderId="3" xfId="0" applyNumberFormat="1" applyFont="1" applyBorder="1" applyAlignment="1">
      <alignment horizontal="right" vertical="center" shrinkToFit="1"/>
    </xf>
    <xf numFmtId="176" fontId="20" fillId="0" borderId="11" xfId="0" applyNumberFormat="1" applyFont="1" applyBorder="1" applyAlignment="1">
      <alignment horizontal="right" vertical="center"/>
    </xf>
    <xf numFmtId="177" fontId="27" fillId="0" borderId="1" xfId="0" applyNumberFormat="1" applyFont="1" applyBorder="1" applyAlignment="1">
      <alignment horizontal="center" vertical="center" shrinkToFit="1"/>
    </xf>
    <xf numFmtId="176" fontId="20" fillId="0" borderId="7" xfId="0" applyNumberFormat="1" applyFont="1" applyBorder="1" applyAlignment="1">
      <alignment horizontal="right" vertical="center"/>
    </xf>
    <xf numFmtId="176" fontId="20" fillId="0" borderId="1" xfId="0" applyNumberFormat="1" applyFont="1" applyBorder="1" applyAlignment="1">
      <alignment horizontal="right" vertical="center"/>
    </xf>
    <xf numFmtId="177" fontId="27" fillId="0" borderId="16" xfId="0" applyNumberFormat="1" applyFont="1" applyBorder="1" applyAlignment="1">
      <alignment horizontal="center" vertical="center" shrinkToFit="1"/>
    </xf>
    <xf numFmtId="176" fontId="20" fillId="0" borderId="30" xfId="0" applyNumberFormat="1" applyFont="1" applyBorder="1" applyAlignment="1">
      <alignment horizontal="right" vertical="center"/>
    </xf>
    <xf numFmtId="176" fontId="20" fillId="0" borderId="16" xfId="0" applyNumberFormat="1" applyFont="1" applyBorder="1" applyAlignment="1">
      <alignment horizontal="right" vertical="center"/>
    </xf>
    <xf numFmtId="177" fontId="27" fillId="0" borderId="15" xfId="0" applyNumberFormat="1" applyFont="1" applyBorder="1" applyAlignment="1">
      <alignment horizontal="center" vertical="center" shrinkToFit="1"/>
    </xf>
    <xf numFmtId="176" fontId="20" fillId="0" borderId="13" xfId="0" applyNumberFormat="1" applyFont="1" applyBorder="1" applyAlignment="1">
      <alignment horizontal="right" vertical="center"/>
    </xf>
    <xf numFmtId="176" fontId="20" fillId="0" borderId="15" xfId="0" applyNumberFormat="1" applyFont="1" applyBorder="1" applyAlignment="1">
      <alignment horizontal="right" vertical="center"/>
    </xf>
    <xf numFmtId="177" fontId="27" fillId="0" borderId="36" xfId="0" applyNumberFormat="1" applyFont="1" applyBorder="1" applyAlignment="1">
      <alignment horizontal="center" vertical="center" shrinkToFit="1"/>
    </xf>
    <xf numFmtId="176" fontId="20" fillId="0" borderId="49" xfId="0" applyNumberFormat="1" applyFont="1" applyBorder="1" applyAlignment="1">
      <alignment horizontal="right" vertical="center"/>
    </xf>
    <xf numFmtId="176" fontId="20" fillId="0" borderId="36" xfId="0" applyNumberFormat="1" applyFont="1" applyBorder="1" applyAlignment="1">
      <alignment horizontal="right" vertical="center"/>
    </xf>
    <xf numFmtId="176" fontId="20" fillId="2" borderId="7" xfId="0" applyNumberFormat="1" applyFont="1" applyFill="1" applyBorder="1" applyAlignment="1">
      <alignment horizontal="right" vertical="center"/>
    </xf>
    <xf numFmtId="176" fontId="20" fillId="2" borderId="1" xfId="0" applyNumberFormat="1" applyFont="1" applyFill="1" applyBorder="1" applyAlignment="1">
      <alignment horizontal="right" vertical="center"/>
    </xf>
    <xf numFmtId="177" fontId="27" fillId="0" borderId="10" xfId="0" applyNumberFormat="1" applyFont="1" applyBorder="1" applyAlignment="1">
      <alignment horizontal="center" vertical="center" shrinkToFit="1"/>
    </xf>
    <xf numFmtId="176" fontId="20" fillId="2" borderId="3" xfId="0" applyNumberFormat="1" applyFont="1" applyFill="1" applyBorder="1" applyAlignment="1">
      <alignment horizontal="right" vertical="center"/>
    </xf>
    <xf numFmtId="176" fontId="20" fillId="2" borderId="10" xfId="0" applyNumberFormat="1" applyFont="1" applyFill="1" applyBorder="1" applyAlignment="1">
      <alignment horizontal="right" vertical="center"/>
    </xf>
    <xf numFmtId="177" fontId="28" fillId="0" borderId="59" xfId="0" applyNumberFormat="1" applyFont="1" applyBorder="1" applyAlignment="1">
      <alignment horizontal="center" vertical="center" shrinkToFit="1"/>
    </xf>
    <xf numFmtId="176" fontId="18" fillId="2" borderId="62" xfId="0" applyNumberFormat="1" applyFont="1" applyFill="1" applyBorder="1" applyAlignment="1">
      <alignment vertical="center"/>
    </xf>
    <xf numFmtId="176" fontId="18" fillId="2" borderId="59" xfId="0" applyNumberFormat="1" applyFont="1" applyFill="1" applyBorder="1" applyAlignment="1">
      <alignment vertical="center"/>
    </xf>
    <xf numFmtId="177" fontId="27" fillId="0" borderId="12" xfId="0" applyNumberFormat="1" applyFont="1" applyBorder="1" applyAlignment="1">
      <alignment horizontal="center" vertical="center"/>
    </xf>
    <xf numFmtId="176" fontId="20" fillId="0" borderId="9" xfId="0" applyNumberFormat="1" applyFont="1" applyBorder="1" applyAlignment="1">
      <alignment vertical="center"/>
    </xf>
    <xf numFmtId="176" fontId="20" fillId="0" borderId="12" xfId="0" applyNumberFormat="1" applyFont="1" applyBorder="1" applyAlignment="1">
      <alignment vertical="center"/>
    </xf>
    <xf numFmtId="177" fontId="27" fillId="0" borderId="0" xfId="0" applyNumberFormat="1" applyFont="1" applyAlignment="1">
      <alignment vertical="center"/>
    </xf>
    <xf numFmtId="177" fontId="27" fillId="0" borderId="0" xfId="0" applyNumberFormat="1" applyFont="1" applyAlignment="1">
      <alignment horizontal="right" vertical="center"/>
    </xf>
    <xf numFmtId="0" fontId="21" fillId="0" borderId="48" xfId="0" applyFont="1" applyBorder="1" applyAlignment="1">
      <alignment horizontal="center" vertical="center"/>
    </xf>
    <xf numFmtId="0" fontId="21" fillId="0" borderId="37" xfId="0" applyFont="1" applyBorder="1" applyAlignment="1">
      <alignment horizontal="center" vertical="center"/>
    </xf>
    <xf numFmtId="0" fontId="21" fillId="0" borderId="42" xfId="0" applyFont="1" applyBorder="1" applyAlignment="1">
      <alignment horizontal="center" vertical="center"/>
    </xf>
    <xf numFmtId="0" fontId="21" fillId="0" borderId="38" xfId="0" applyFont="1" applyBorder="1" applyAlignment="1">
      <alignment horizontal="center" vertical="center"/>
    </xf>
    <xf numFmtId="0" fontId="21" fillId="0" borderId="14" xfId="0" applyFont="1" applyBorder="1" applyAlignment="1">
      <alignment horizontal="center" vertical="center"/>
    </xf>
    <xf numFmtId="0" fontId="21" fillId="0" borderId="10" xfId="0" applyFont="1" applyBorder="1" applyAlignment="1">
      <alignment horizontal="center" vertical="center"/>
    </xf>
    <xf numFmtId="0" fontId="21" fillId="0" borderId="11" xfId="0" applyFont="1" applyBorder="1" applyAlignment="1">
      <alignment horizontal="center" vertical="center"/>
    </xf>
    <xf numFmtId="0" fontId="21" fillId="0" borderId="12" xfId="0" applyFont="1" applyBorder="1" applyAlignment="1">
      <alignment horizontal="center" vertical="center"/>
    </xf>
    <xf numFmtId="0" fontId="21" fillId="0" borderId="3" xfId="0" applyFont="1" applyBorder="1" applyAlignment="1">
      <alignment horizontal="center" vertical="center"/>
    </xf>
    <xf numFmtId="0" fontId="21" fillId="0" borderId="4" xfId="0" applyFont="1" applyBorder="1" applyAlignment="1">
      <alignment horizontal="center" vertical="center"/>
    </xf>
    <xf numFmtId="0" fontId="21" fillId="0" borderId="2" xfId="0" applyFont="1" applyBorder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21" fillId="0" borderId="20" xfId="0" applyFont="1" applyBorder="1" applyAlignment="1">
      <alignment horizontal="center" vertical="center"/>
    </xf>
    <xf numFmtId="0" fontId="21" fillId="0" borderId="43" xfId="0" applyFont="1" applyBorder="1" applyAlignment="1">
      <alignment horizontal="center" vertical="center"/>
    </xf>
    <xf numFmtId="0" fontId="21" fillId="0" borderId="44" xfId="0" applyFont="1" applyBorder="1" applyAlignment="1">
      <alignment horizontal="center" vertical="center"/>
    </xf>
  </cellXfs>
  <cellStyles count="12">
    <cellStyle name="パーセント 2" xfId="1" xr:uid="{00000000-0005-0000-0000-000000000000}"/>
    <cellStyle name="パーセント 2 2" xfId="9" xr:uid="{00000000-0005-0000-0000-000001000000}"/>
    <cellStyle name="桁区切り" xfId="2" builtinId="6"/>
    <cellStyle name="桁区切り 2" xfId="3" xr:uid="{00000000-0005-0000-0000-000003000000}"/>
    <cellStyle name="桁区切り 2 2" xfId="6" xr:uid="{00000000-0005-0000-0000-000004000000}"/>
    <cellStyle name="桁区切り 3" xfId="7" xr:uid="{00000000-0005-0000-0000-000005000000}"/>
    <cellStyle name="桁区切り 4" xfId="11" xr:uid="{00000000-0005-0000-0000-000006000000}"/>
    <cellStyle name="標準" xfId="0" builtinId="0"/>
    <cellStyle name="標準 2" xfId="4" xr:uid="{00000000-0005-0000-0000-000008000000}"/>
    <cellStyle name="標準 2 2" xfId="5" xr:uid="{00000000-0005-0000-0000-000009000000}"/>
    <cellStyle name="標準 3" xfId="8" xr:uid="{00000000-0005-0000-0000-00000A000000}"/>
    <cellStyle name="標準 4" xfId="10" xr:uid="{00000000-0005-0000-0000-00000B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57150</xdr:colOff>
      <xdr:row>2</xdr:row>
      <xdr:rowOff>0</xdr:rowOff>
    </xdr:from>
    <xdr:to>
      <xdr:col>17</xdr:col>
      <xdr:colOff>468924</xdr:colOff>
      <xdr:row>3</xdr:row>
      <xdr:rowOff>209550</xdr:rowOff>
    </xdr:to>
    <xdr:grpSp>
      <xdr:nvGrpSpPr>
        <xdr:cNvPr id="2" name="グループ化 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pSpPr>
          <a:grpSpLocks/>
        </xdr:cNvGrpSpPr>
      </xdr:nvGrpSpPr>
      <xdr:grpSpPr bwMode="auto">
        <a:xfrm>
          <a:off x="5391150" y="571500"/>
          <a:ext cx="1456349" cy="495300"/>
          <a:chOff x="3474720" y="265957"/>
          <a:chExt cx="1570393" cy="496742"/>
        </a:xfrm>
      </xdr:grpSpPr>
      <xdr:sp macro="" textlink="">
        <xdr:nvSpPr>
          <xdr:cNvPr id="3" name="大かっこ 2">
            <a:extLst>
              <a:ext uri="{FF2B5EF4-FFF2-40B4-BE49-F238E27FC236}">
                <a16:creationId xmlns:a16="http://schemas.microsoft.com/office/drawing/2014/main" id="{00000000-0008-0000-0000-000003000000}"/>
              </a:ext>
            </a:extLst>
          </xdr:cNvPr>
          <xdr:cNvSpPr/>
        </xdr:nvSpPr>
        <xdr:spPr bwMode="auto">
          <a:xfrm>
            <a:off x="3474720" y="275510"/>
            <a:ext cx="1538879" cy="477637"/>
          </a:xfrm>
          <a:prstGeom prst="bracketPair">
            <a:avLst/>
          </a:prstGeom>
          <a:noFill/>
          <a:ln w="9525" cap="flat" cmpd="sng" algn="ctr">
            <a:solidFill>
              <a:srgbClr val="000000"/>
            </a:solidFill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horzOverflow="clip" wrap="square" lIns="18288" tIns="0" rIns="0" bIns="0" rtlCol="0" anchor="ctr" upright="1"/>
          <a:lstStyle/>
          <a:p>
            <a:pPr algn="l"/>
            <a:r>
              <a:rPr kumimoji="1" lang="ja-JP" altLang="en-US" sz="1000" baseline="0"/>
              <a:t> 　</a:t>
            </a:r>
            <a:r>
              <a:rPr kumimoji="1" lang="ja-JP" altLang="en-US" sz="1000">
                <a:latin typeface="ＭＳ 明朝" panose="02020609040205080304" pitchFamily="17" charset="-128"/>
                <a:ea typeface="ＭＳ 明朝" panose="02020609040205080304" pitchFamily="17" charset="-128"/>
              </a:rPr>
              <a:t>単位</a:t>
            </a:r>
          </a:p>
        </xdr:txBody>
      </xdr:sp>
      <xdr:sp macro="" textlink="">
        <xdr:nvSpPr>
          <xdr:cNvPr id="4" name="テキスト ボックス 3">
            <a:extLst>
              <a:ext uri="{FF2B5EF4-FFF2-40B4-BE49-F238E27FC236}">
                <a16:creationId xmlns:a16="http://schemas.microsoft.com/office/drawing/2014/main" id="{00000000-0008-0000-0000-000004000000}"/>
              </a:ext>
            </a:extLst>
          </xdr:cNvPr>
          <xdr:cNvSpPr txBox="1"/>
        </xdr:nvSpPr>
        <xdr:spPr>
          <a:xfrm>
            <a:off x="3794775" y="265957"/>
            <a:ext cx="1250338" cy="496742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kumimoji="1" lang="ja-JP" altLang="en-US" sz="1000" baseline="0">
                <a:latin typeface="ＭＳ 明朝" panose="02020609040205080304" pitchFamily="17" charset="-128"/>
                <a:ea typeface="ＭＳ 明朝" panose="02020609040205080304" pitchFamily="17" charset="-128"/>
              </a:rPr>
              <a:t>  </a:t>
            </a:r>
            <a:r>
              <a:rPr kumimoji="1" lang="ja-JP" altLang="en-US" sz="1000">
                <a:latin typeface="ＭＳ 明朝" panose="02020609040205080304" pitchFamily="17" charset="-128"/>
                <a:ea typeface="ＭＳ 明朝" panose="02020609040205080304" pitchFamily="17" charset="-128"/>
              </a:rPr>
              <a:t>学</a:t>
            </a:r>
            <a:r>
              <a:rPr kumimoji="1" lang="ja-JP" altLang="en-US" sz="1000" baseline="0">
                <a:latin typeface="ＭＳ 明朝" panose="02020609040205080304" pitchFamily="17" charset="-128"/>
                <a:ea typeface="ＭＳ 明朝" panose="02020609040205080304" pitchFamily="17" charset="-128"/>
              </a:rPr>
              <a:t> </a:t>
            </a:r>
            <a:r>
              <a:rPr kumimoji="1" lang="ja-JP" altLang="en-US" sz="1000">
                <a:latin typeface="ＭＳ 明朝" panose="02020609040205080304" pitchFamily="17" charset="-128"/>
                <a:ea typeface="ＭＳ 明朝" panose="02020609040205080304" pitchFamily="17" charset="-128"/>
              </a:rPr>
              <a:t>校</a:t>
            </a:r>
            <a:r>
              <a:rPr kumimoji="1" lang="ja-JP" altLang="en-US" sz="1000" baseline="0">
                <a:latin typeface="ＭＳ 明朝" panose="02020609040205080304" pitchFamily="17" charset="-128"/>
                <a:ea typeface="ＭＳ 明朝" panose="02020609040205080304" pitchFamily="17" charset="-128"/>
              </a:rPr>
              <a:t> </a:t>
            </a:r>
            <a:r>
              <a:rPr kumimoji="1" lang="ja-JP" altLang="en-US" sz="1000">
                <a:latin typeface="ＭＳ 明朝" panose="02020609040205080304" pitchFamily="17" charset="-128"/>
                <a:ea typeface="ＭＳ 明朝" panose="02020609040205080304" pitchFamily="17" charset="-128"/>
              </a:rPr>
              <a:t>数（校</a:t>
            </a:r>
            <a:r>
              <a:rPr kumimoji="1" lang="ja-JP" altLang="ja-JP" sz="1100">
                <a:solidFill>
                  <a:schemeClr val="dk1"/>
                </a:solidFill>
                <a:effectLst/>
                <a:latin typeface="ＭＳ 明朝" panose="02020609040205080304" pitchFamily="17" charset="-128"/>
                <a:ea typeface="ＭＳ 明朝" panose="02020609040205080304" pitchFamily="17" charset="-128"/>
                <a:cs typeface="+mn-cs"/>
              </a:rPr>
              <a:t>）</a:t>
            </a:r>
            <a:endParaRPr lang="ja-JP" altLang="ja-JP" sz="1000">
              <a:effectLst/>
              <a:latin typeface="ＭＳ 明朝" panose="02020609040205080304" pitchFamily="17" charset="-128"/>
              <a:ea typeface="ＭＳ 明朝" panose="02020609040205080304" pitchFamily="17" charset="-128"/>
            </a:endParaRPr>
          </a:p>
          <a:p>
            <a:pPr>
              <a:lnSpc>
                <a:spcPts val="1100"/>
              </a:lnSpc>
            </a:pPr>
            <a:r>
              <a:rPr kumimoji="1" lang="en-US" altLang="ja-JP" sz="1000" baseline="0">
                <a:latin typeface="ＭＳ 明朝" panose="02020609040205080304" pitchFamily="17" charset="-128"/>
                <a:ea typeface="ＭＳ 明朝" panose="02020609040205080304" pitchFamily="17" charset="-128"/>
              </a:rPr>
              <a:t>  </a:t>
            </a:r>
            <a:r>
              <a:rPr kumimoji="1" lang="ja-JP" altLang="en-US" sz="1000">
                <a:latin typeface="ＭＳ 明朝" panose="02020609040205080304" pitchFamily="17" charset="-128"/>
                <a:ea typeface="ＭＳ 明朝" panose="02020609040205080304" pitchFamily="17" charset="-128"/>
              </a:rPr>
              <a:t>在学者数（人）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41"/>
  <sheetViews>
    <sheetView tabSelected="1" view="pageBreakPreview" zoomScale="10" zoomScaleNormal="70" zoomScaleSheetLayoutView="10" workbookViewId="0">
      <selection activeCell="X3" sqref="X3"/>
    </sheetView>
  </sheetViews>
  <sheetFormatPr defaultColWidth="9" defaultRowHeight="13" x14ac:dyDescent="0.2"/>
  <cols>
    <col min="1" max="1" width="2.453125" style="3" customWidth="1"/>
    <col min="2" max="2" width="8.36328125" style="4" customWidth="1"/>
    <col min="3" max="3" width="4.6328125" style="5" customWidth="1"/>
    <col min="4" max="4" width="7.36328125" style="3" customWidth="1"/>
    <col min="5" max="5" width="4.6328125" style="3" customWidth="1"/>
    <col min="6" max="6" width="6.6328125" style="3" customWidth="1"/>
    <col min="7" max="7" width="4.6328125" style="3" customWidth="1"/>
    <col min="8" max="8" width="7.36328125" style="3" customWidth="1"/>
    <col min="9" max="9" width="4.6328125" style="3" customWidth="1"/>
    <col min="10" max="10" width="6.6328125" style="3" customWidth="1"/>
    <col min="11" max="11" width="4.6328125" style="3" customWidth="1"/>
    <col min="12" max="12" width="7.36328125" style="3" customWidth="1"/>
    <col min="13" max="13" width="4.6328125" style="3" customWidth="1"/>
    <col min="14" max="14" width="6.6328125" style="3" customWidth="1"/>
    <col min="15" max="15" width="4.6328125" style="3" customWidth="1"/>
    <col min="16" max="16" width="7.36328125" style="3" customWidth="1"/>
    <col min="17" max="17" width="4.6328125" style="3" customWidth="1"/>
    <col min="18" max="18" width="6.6328125" style="3" customWidth="1"/>
    <col min="19" max="19" width="4.6328125" style="3" customWidth="1"/>
    <col min="20" max="20" width="7.36328125" style="3" customWidth="1"/>
    <col min="21" max="21" width="4.6328125" style="3" customWidth="1"/>
    <col min="22" max="22" width="7.36328125" style="3" customWidth="1"/>
    <col min="23" max="23" width="4.6328125" style="3" customWidth="1"/>
    <col min="24" max="24" width="6.6328125" style="3" customWidth="1"/>
    <col min="25" max="25" width="4.6328125" style="3" customWidth="1"/>
    <col min="26" max="26" width="7.36328125" style="3" customWidth="1"/>
    <col min="27" max="27" width="4.6328125" style="3" customWidth="1"/>
    <col min="28" max="28" width="6.6328125" style="3" customWidth="1"/>
    <col min="29" max="29" width="4.6328125" style="3" customWidth="1"/>
    <col min="30" max="30" width="7.36328125" style="3" customWidth="1"/>
    <col min="31" max="31" width="4.6328125" style="3" customWidth="1"/>
    <col min="32" max="32" width="6.6328125" style="3" customWidth="1"/>
    <col min="33" max="33" width="4.6328125" style="3" customWidth="1"/>
    <col min="34" max="34" width="6.6328125" style="3" customWidth="1"/>
    <col min="35" max="35" width="4.6328125" style="3" customWidth="1"/>
    <col min="36" max="36" width="6.6328125" style="3" customWidth="1"/>
    <col min="37" max="16384" width="9" style="3"/>
  </cols>
  <sheetData>
    <row r="1" spans="1:37" ht="17.25" customHeight="1" x14ac:dyDescent="0.2">
      <c r="A1" s="19"/>
      <c r="C1" s="20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  <c r="AB1" s="19"/>
      <c r="AC1" s="19"/>
      <c r="AD1" s="19"/>
      <c r="AE1" s="19"/>
      <c r="AF1" s="19"/>
      <c r="AG1" s="19"/>
      <c r="AH1" s="19"/>
      <c r="AI1" s="19"/>
      <c r="AJ1" s="19"/>
    </row>
    <row r="2" spans="1:37" ht="27" customHeight="1" x14ac:dyDescent="0.2">
      <c r="A2" s="21" t="s">
        <v>30</v>
      </c>
      <c r="B2" s="31"/>
      <c r="C2" s="31"/>
      <c r="D2" s="32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  <c r="W2" s="31"/>
      <c r="X2" s="31"/>
      <c r="Y2" s="31"/>
      <c r="Z2" s="31"/>
      <c r="AA2" s="31"/>
      <c r="AB2" s="31"/>
      <c r="AC2" s="31"/>
      <c r="AD2" s="31"/>
      <c r="AE2" s="31"/>
      <c r="AF2" s="31"/>
      <c r="AG2" s="31"/>
      <c r="AH2" s="31"/>
      <c r="AI2" s="31"/>
      <c r="AJ2" s="31"/>
    </row>
    <row r="3" spans="1:37" ht="22.5" customHeight="1" x14ac:dyDescent="0.2">
      <c r="A3" s="22" t="s">
        <v>29</v>
      </c>
      <c r="B3" s="31"/>
      <c r="C3" s="31"/>
      <c r="D3" s="32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T3" s="31"/>
      <c r="U3" s="31"/>
      <c r="V3" s="31"/>
      <c r="W3" s="31"/>
      <c r="X3" s="31"/>
      <c r="Y3" s="31"/>
      <c r="Z3" s="31"/>
      <c r="AA3" s="31"/>
      <c r="AB3" s="31"/>
      <c r="AC3" s="31"/>
      <c r="AD3" s="31"/>
      <c r="AE3" s="31"/>
      <c r="AF3" s="31"/>
      <c r="AG3" s="31"/>
      <c r="AH3" s="31"/>
      <c r="AI3" s="31"/>
      <c r="AJ3" s="31"/>
    </row>
    <row r="4" spans="1:37" ht="18.75" customHeight="1" x14ac:dyDescent="0.2">
      <c r="A4" s="19"/>
      <c r="B4" s="31"/>
      <c r="C4" s="33"/>
      <c r="D4" s="34"/>
      <c r="E4" s="35"/>
      <c r="F4" s="35"/>
      <c r="G4" s="35"/>
      <c r="H4" s="35"/>
      <c r="I4" s="31"/>
      <c r="J4" s="35"/>
      <c r="K4" s="36"/>
      <c r="L4" s="36"/>
      <c r="M4" s="36"/>
      <c r="N4" s="36"/>
      <c r="O4" s="36"/>
      <c r="P4" s="36"/>
      <c r="Q4" s="36"/>
      <c r="R4" s="31"/>
      <c r="S4" s="31"/>
      <c r="T4" s="31"/>
      <c r="U4" s="31"/>
      <c r="V4" s="31"/>
      <c r="W4" s="31"/>
      <c r="X4" s="31"/>
      <c r="Y4" s="31"/>
      <c r="Z4" s="31"/>
      <c r="AA4" s="31"/>
      <c r="AB4" s="31"/>
      <c r="AC4" s="31"/>
      <c r="AD4" s="31"/>
      <c r="AE4" s="31"/>
      <c r="AF4" s="31"/>
      <c r="AG4" s="31"/>
      <c r="AH4" s="31"/>
      <c r="AI4" s="31"/>
      <c r="AJ4" s="37" t="s">
        <v>46</v>
      </c>
    </row>
    <row r="5" spans="1:37" s="1" customFormat="1" ht="24" customHeight="1" x14ac:dyDescent="0.2">
      <c r="A5" s="23"/>
      <c r="B5" s="168" t="s">
        <v>16</v>
      </c>
      <c r="C5" s="171" t="s">
        <v>28</v>
      </c>
      <c r="D5" s="172"/>
      <c r="E5" s="38"/>
      <c r="F5" s="38"/>
      <c r="G5" s="38"/>
      <c r="H5" s="38"/>
      <c r="I5" s="38"/>
      <c r="J5" s="38"/>
      <c r="K5" s="171" t="s">
        <v>27</v>
      </c>
      <c r="L5" s="172"/>
      <c r="M5" s="38"/>
      <c r="N5" s="38"/>
      <c r="O5" s="38"/>
      <c r="P5" s="38"/>
      <c r="Q5" s="38"/>
      <c r="R5" s="39"/>
      <c r="S5" s="171" t="s">
        <v>26</v>
      </c>
      <c r="T5" s="172"/>
      <c r="U5" s="38"/>
      <c r="V5" s="38"/>
      <c r="W5" s="40"/>
      <c r="X5" s="41"/>
      <c r="Y5" s="171" t="s">
        <v>25</v>
      </c>
      <c r="Z5" s="172"/>
      <c r="AA5" s="40"/>
      <c r="AB5" s="40"/>
      <c r="AC5" s="40"/>
      <c r="AD5" s="41"/>
      <c r="AE5" s="171" t="s">
        <v>24</v>
      </c>
      <c r="AF5" s="172"/>
      <c r="AG5" s="38"/>
      <c r="AH5" s="38"/>
      <c r="AI5" s="38"/>
      <c r="AJ5" s="39"/>
    </row>
    <row r="6" spans="1:37" s="2" customFormat="1" ht="26.25" customHeight="1" x14ac:dyDescent="0.2">
      <c r="A6" s="24"/>
      <c r="B6" s="169"/>
      <c r="C6" s="173"/>
      <c r="D6" s="174"/>
      <c r="E6" s="163" t="s">
        <v>23</v>
      </c>
      <c r="F6" s="164"/>
      <c r="G6" s="163" t="s">
        <v>22</v>
      </c>
      <c r="H6" s="165"/>
      <c r="I6" s="164" t="s">
        <v>21</v>
      </c>
      <c r="J6" s="166"/>
      <c r="K6" s="173"/>
      <c r="L6" s="174"/>
      <c r="M6" s="167" t="s">
        <v>23</v>
      </c>
      <c r="N6" s="167"/>
      <c r="O6" s="167" t="s">
        <v>22</v>
      </c>
      <c r="P6" s="167"/>
      <c r="Q6" s="167" t="s">
        <v>21</v>
      </c>
      <c r="R6" s="175"/>
      <c r="S6" s="173"/>
      <c r="T6" s="174"/>
      <c r="U6" s="176" t="s">
        <v>22</v>
      </c>
      <c r="V6" s="176"/>
      <c r="W6" s="176" t="s">
        <v>21</v>
      </c>
      <c r="X6" s="177"/>
      <c r="Y6" s="173"/>
      <c r="Z6" s="174"/>
      <c r="AA6" s="167" t="s">
        <v>22</v>
      </c>
      <c r="AB6" s="167"/>
      <c r="AC6" s="167" t="s">
        <v>21</v>
      </c>
      <c r="AD6" s="175"/>
      <c r="AE6" s="173"/>
      <c r="AF6" s="174"/>
      <c r="AG6" s="167" t="s">
        <v>22</v>
      </c>
      <c r="AH6" s="167"/>
      <c r="AI6" s="167" t="s">
        <v>21</v>
      </c>
      <c r="AJ6" s="175"/>
    </row>
    <row r="7" spans="1:37" s="2" customFormat="1" ht="20.149999999999999" customHeight="1" x14ac:dyDescent="0.2">
      <c r="A7" s="24"/>
      <c r="B7" s="170"/>
      <c r="C7" s="42" t="s">
        <v>20</v>
      </c>
      <c r="D7" s="43" t="s">
        <v>19</v>
      </c>
      <c r="E7" s="44" t="s">
        <v>20</v>
      </c>
      <c r="F7" s="43" t="s">
        <v>19</v>
      </c>
      <c r="G7" s="44" t="s">
        <v>20</v>
      </c>
      <c r="H7" s="43" t="s">
        <v>19</v>
      </c>
      <c r="I7" s="44" t="s">
        <v>20</v>
      </c>
      <c r="J7" s="45" t="s">
        <v>19</v>
      </c>
      <c r="K7" s="46" t="s">
        <v>20</v>
      </c>
      <c r="L7" s="43" t="s">
        <v>19</v>
      </c>
      <c r="M7" s="44" t="s">
        <v>20</v>
      </c>
      <c r="N7" s="43" t="s">
        <v>19</v>
      </c>
      <c r="O7" s="44" t="s">
        <v>20</v>
      </c>
      <c r="P7" s="43" t="s">
        <v>19</v>
      </c>
      <c r="Q7" s="44" t="s">
        <v>20</v>
      </c>
      <c r="R7" s="47" t="s">
        <v>19</v>
      </c>
      <c r="S7" s="46" t="s">
        <v>20</v>
      </c>
      <c r="T7" s="43" t="s">
        <v>19</v>
      </c>
      <c r="U7" s="44" t="s">
        <v>20</v>
      </c>
      <c r="V7" s="43" t="s">
        <v>19</v>
      </c>
      <c r="W7" s="44" t="s">
        <v>20</v>
      </c>
      <c r="X7" s="47" t="s">
        <v>19</v>
      </c>
      <c r="Y7" s="46" t="s">
        <v>20</v>
      </c>
      <c r="Z7" s="43" t="s">
        <v>19</v>
      </c>
      <c r="AA7" s="44" t="s">
        <v>20</v>
      </c>
      <c r="AB7" s="43" t="s">
        <v>19</v>
      </c>
      <c r="AC7" s="44" t="s">
        <v>20</v>
      </c>
      <c r="AD7" s="47" t="s">
        <v>19</v>
      </c>
      <c r="AE7" s="46" t="s">
        <v>20</v>
      </c>
      <c r="AF7" s="43" t="s">
        <v>19</v>
      </c>
      <c r="AG7" s="44" t="s">
        <v>20</v>
      </c>
      <c r="AH7" s="43" t="s">
        <v>19</v>
      </c>
      <c r="AI7" s="44" t="s">
        <v>20</v>
      </c>
      <c r="AJ7" s="47" t="s">
        <v>19</v>
      </c>
    </row>
    <row r="8" spans="1:37" s="2" customFormat="1" ht="37.5" customHeight="1" x14ac:dyDescent="0.2">
      <c r="A8" s="24"/>
      <c r="B8" s="48" t="s">
        <v>0</v>
      </c>
      <c r="C8" s="49">
        <v>26</v>
      </c>
      <c r="D8" s="50">
        <v>7931</v>
      </c>
      <c r="E8" s="51">
        <v>0</v>
      </c>
      <c r="F8" s="51">
        <v>0</v>
      </c>
      <c r="G8" s="51">
        <v>25</v>
      </c>
      <c r="H8" s="52">
        <v>7931</v>
      </c>
      <c r="I8" s="51">
        <v>1</v>
      </c>
      <c r="J8" s="53">
        <v>0</v>
      </c>
      <c r="K8" s="49">
        <v>13</v>
      </c>
      <c r="L8" s="50">
        <v>4295</v>
      </c>
      <c r="M8" s="51">
        <v>0</v>
      </c>
      <c r="N8" s="51">
        <v>0</v>
      </c>
      <c r="O8" s="51">
        <v>11</v>
      </c>
      <c r="P8" s="52">
        <v>4159</v>
      </c>
      <c r="Q8" s="51">
        <v>2</v>
      </c>
      <c r="R8" s="54">
        <v>136</v>
      </c>
      <c r="S8" s="55">
        <v>7</v>
      </c>
      <c r="T8" s="52">
        <f t="shared" ref="T8:T21" si="0">SUM(V8,X8)</f>
        <v>5244</v>
      </c>
      <c r="U8" s="51">
        <v>4</v>
      </c>
      <c r="V8" s="52">
        <v>2820</v>
      </c>
      <c r="W8" s="51">
        <v>3</v>
      </c>
      <c r="X8" s="54">
        <v>2424</v>
      </c>
      <c r="Y8" s="56">
        <f>SUM(AA8,AC8)</f>
        <v>16</v>
      </c>
      <c r="Z8" s="57">
        <f>SUM(AB8,AD8)</f>
        <v>1073</v>
      </c>
      <c r="AA8" s="51">
        <v>6</v>
      </c>
      <c r="AB8" s="52">
        <v>136</v>
      </c>
      <c r="AC8" s="51">
        <v>10</v>
      </c>
      <c r="AD8" s="54">
        <v>937</v>
      </c>
      <c r="AE8" s="56">
        <f>SUM(AG8,AI8)</f>
        <v>1</v>
      </c>
      <c r="AF8" s="57">
        <f>SUM(AH8,AJ8)</f>
        <v>136</v>
      </c>
      <c r="AG8" s="51">
        <v>0</v>
      </c>
      <c r="AH8" s="52">
        <v>0</v>
      </c>
      <c r="AI8" s="51">
        <v>1</v>
      </c>
      <c r="AJ8" s="54">
        <v>136</v>
      </c>
      <c r="AK8" s="15"/>
    </row>
    <row r="9" spans="1:37" s="2" customFormat="1" ht="37.5" customHeight="1" x14ac:dyDescent="0.2">
      <c r="A9" s="24"/>
      <c r="B9" s="58" t="s">
        <v>2</v>
      </c>
      <c r="C9" s="59">
        <v>5</v>
      </c>
      <c r="D9" s="60">
        <v>1643</v>
      </c>
      <c r="E9" s="61">
        <v>0</v>
      </c>
      <c r="F9" s="61">
        <v>0</v>
      </c>
      <c r="G9" s="61">
        <v>5</v>
      </c>
      <c r="H9" s="62">
        <v>1643</v>
      </c>
      <c r="I9" s="61">
        <v>0</v>
      </c>
      <c r="J9" s="63">
        <v>0</v>
      </c>
      <c r="K9" s="59">
        <v>3</v>
      </c>
      <c r="L9" s="60">
        <v>1021</v>
      </c>
      <c r="M9" s="61">
        <v>0</v>
      </c>
      <c r="N9" s="61">
        <v>0</v>
      </c>
      <c r="O9" s="61">
        <v>3</v>
      </c>
      <c r="P9" s="62">
        <v>1021</v>
      </c>
      <c r="Q9" s="61">
        <v>0</v>
      </c>
      <c r="R9" s="64">
        <v>0</v>
      </c>
      <c r="S9" s="65">
        <v>1</v>
      </c>
      <c r="T9" s="62">
        <f t="shared" si="0"/>
        <v>715</v>
      </c>
      <c r="U9" s="61">
        <v>1</v>
      </c>
      <c r="V9" s="62">
        <v>715</v>
      </c>
      <c r="W9" s="61">
        <v>0</v>
      </c>
      <c r="X9" s="64">
        <v>0</v>
      </c>
      <c r="Y9" s="59">
        <f t="shared" ref="Y9:Z18" si="1">SUM(AA9,AC9)</f>
        <v>6</v>
      </c>
      <c r="Z9" s="66">
        <f>SUM(AB9,AD9)</f>
        <v>221</v>
      </c>
      <c r="AA9" s="61">
        <v>5</v>
      </c>
      <c r="AB9" s="62">
        <v>78</v>
      </c>
      <c r="AC9" s="61">
        <v>1</v>
      </c>
      <c r="AD9" s="64">
        <v>143</v>
      </c>
      <c r="AE9" s="59">
        <f t="shared" ref="AE9" si="2">SUM(AG9,AI9)</f>
        <v>1</v>
      </c>
      <c r="AF9" s="66">
        <f>SUM(AH9,AJ9)</f>
        <v>147</v>
      </c>
      <c r="AG9" s="61">
        <v>0</v>
      </c>
      <c r="AH9" s="62">
        <v>0</v>
      </c>
      <c r="AI9" s="61">
        <v>1</v>
      </c>
      <c r="AJ9" s="64">
        <v>147</v>
      </c>
      <c r="AK9" s="15"/>
    </row>
    <row r="10" spans="1:37" s="2" customFormat="1" ht="37.5" customHeight="1" x14ac:dyDescent="0.2">
      <c r="A10" s="24"/>
      <c r="B10" s="67" t="s">
        <v>3</v>
      </c>
      <c r="C10" s="68">
        <v>2</v>
      </c>
      <c r="D10" s="69">
        <v>306</v>
      </c>
      <c r="E10" s="70">
        <v>0</v>
      </c>
      <c r="F10" s="70">
        <v>0</v>
      </c>
      <c r="G10" s="70">
        <v>2</v>
      </c>
      <c r="H10" s="71">
        <v>306</v>
      </c>
      <c r="I10" s="70">
        <v>0</v>
      </c>
      <c r="J10" s="72">
        <v>0</v>
      </c>
      <c r="K10" s="68">
        <v>1</v>
      </c>
      <c r="L10" s="69">
        <v>179</v>
      </c>
      <c r="M10" s="70">
        <v>0</v>
      </c>
      <c r="N10" s="70">
        <v>0</v>
      </c>
      <c r="O10" s="70">
        <v>1</v>
      </c>
      <c r="P10" s="71">
        <v>179</v>
      </c>
      <c r="Q10" s="70">
        <v>0</v>
      </c>
      <c r="R10" s="73">
        <v>0</v>
      </c>
      <c r="S10" s="55">
        <v>0</v>
      </c>
      <c r="T10" s="52">
        <f t="shared" si="0"/>
        <v>0</v>
      </c>
      <c r="U10" s="51">
        <v>0</v>
      </c>
      <c r="V10" s="71">
        <v>0</v>
      </c>
      <c r="W10" s="70">
        <v>0</v>
      </c>
      <c r="X10" s="73">
        <v>0</v>
      </c>
      <c r="Y10" s="56">
        <f>SUM(AA10,AC10)</f>
        <v>0</v>
      </c>
      <c r="Z10" s="57">
        <f>SUM(AB10,AD10)</f>
        <v>0</v>
      </c>
      <c r="AA10" s="70">
        <v>0</v>
      </c>
      <c r="AB10" s="71">
        <v>0</v>
      </c>
      <c r="AC10" s="70">
        <v>0</v>
      </c>
      <c r="AD10" s="73">
        <v>0</v>
      </c>
      <c r="AE10" s="56">
        <f>SUM(AG10,AI10)</f>
        <v>1</v>
      </c>
      <c r="AF10" s="57">
        <f>SUM(AH10,AJ10)</f>
        <v>80</v>
      </c>
      <c r="AG10" s="70">
        <v>1</v>
      </c>
      <c r="AH10" s="71">
        <v>80</v>
      </c>
      <c r="AI10" s="70">
        <v>0</v>
      </c>
      <c r="AJ10" s="73">
        <v>0</v>
      </c>
      <c r="AK10" s="15"/>
    </row>
    <row r="11" spans="1:37" s="2" customFormat="1" ht="37.5" customHeight="1" x14ac:dyDescent="0.2">
      <c r="A11" s="24"/>
      <c r="B11" s="74" t="s">
        <v>4</v>
      </c>
      <c r="C11" s="75">
        <v>3</v>
      </c>
      <c r="D11" s="69">
        <v>751</v>
      </c>
      <c r="E11" s="76">
        <v>0</v>
      </c>
      <c r="F11" s="76">
        <v>0</v>
      </c>
      <c r="G11" s="76">
        <v>3</v>
      </c>
      <c r="H11" s="77">
        <v>751</v>
      </c>
      <c r="I11" s="76">
        <v>0</v>
      </c>
      <c r="J11" s="78">
        <v>0</v>
      </c>
      <c r="K11" s="75">
        <v>1</v>
      </c>
      <c r="L11" s="69">
        <v>427</v>
      </c>
      <c r="M11" s="76">
        <v>0</v>
      </c>
      <c r="N11" s="76">
        <v>0</v>
      </c>
      <c r="O11" s="76">
        <v>1</v>
      </c>
      <c r="P11" s="77">
        <v>427</v>
      </c>
      <c r="Q11" s="76">
        <v>0</v>
      </c>
      <c r="R11" s="79">
        <v>0</v>
      </c>
      <c r="S11" s="80">
        <v>1</v>
      </c>
      <c r="T11" s="77">
        <f t="shared" si="0"/>
        <v>197</v>
      </c>
      <c r="U11" s="81">
        <v>1</v>
      </c>
      <c r="V11" s="71">
        <v>197</v>
      </c>
      <c r="W11" s="76">
        <v>0</v>
      </c>
      <c r="X11" s="79">
        <v>0</v>
      </c>
      <c r="Y11" s="75">
        <f t="shared" si="1"/>
        <v>3</v>
      </c>
      <c r="Z11" s="82">
        <f>SUM(AB11,AD11)</f>
        <v>142</v>
      </c>
      <c r="AA11" s="76">
        <v>3</v>
      </c>
      <c r="AB11" s="77">
        <v>142</v>
      </c>
      <c r="AC11" s="76">
        <v>0</v>
      </c>
      <c r="AD11" s="79">
        <v>0</v>
      </c>
      <c r="AE11" s="75">
        <f t="shared" ref="AE11:AE14" si="3">SUM(AG11,AI11)</f>
        <v>0</v>
      </c>
      <c r="AF11" s="82">
        <f>SUM(AH11,AJ11)</f>
        <v>0</v>
      </c>
      <c r="AG11" s="76">
        <v>0</v>
      </c>
      <c r="AH11" s="77">
        <v>0</v>
      </c>
      <c r="AI11" s="76">
        <v>0</v>
      </c>
      <c r="AJ11" s="79">
        <v>0</v>
      </c>
      <c r="AK11" s="15"/>
    </row>
    <row r="12" spans="1:37" s="2" customFormat="1" ht="37.5" customHeight="1" x14ac:dyDescent="0.2">
      <c r="A12" s="24"/>
      <c r="B12" s="74" t="s">
        <v>5</v>
      </c>
      <c r="C12" s="75">
        <v>2</v>
      </c>
      <c r="D12" s="69">
        <v>415</v>
      </c>
      <c r="E12" s="76">
        <v>0</v>
      </c>
      <c r="F12" s="76">
        <v>0</v>
      </c>
      <c r="G12" s="76">
        <v>2</v>
      </c>
      <c r="H12" s="77">
        <v>415</v>
      </c>
      <c r="I12" s="76">
        <v>0</v>
      </c>
      <c r="J12" s="78">
        <v>0</v>
      </c>
      <c r="K12" s="75">
        <v>1</v>
      </c>
      <c r="L12" s="69">
        <v>209</v>
      </c>
      <c r="M12" s="76">
        <v>0</v>
      </c>
      <c r="N12" s="76">
        <v>0</v>
      </c>
      <c r="O12" s="76">
        <v>1</v>
      </c>
      <c r="P12" s="77">
        <v>209</v>
      </c>
      <c r="Q12" s="76">
        <v>0</v>
      </c>
      <c r="R12" s="79">
        <v>0</v>
      </c>
      <c r="S12" s="80">
        <v>1</v>
      </c>
      <c r="T12" s="77">
        <f t="shared" si="0"/>
        <v>1250</v>
      </c>
      <c r="U12" s="81">
        <v>0</v>
      </c>
      <c r="V12" s="71">
        <v>0</v>
      </c>
      <c r="W12" s="76">
        <v>1</v>
      </c>
      <c r="X12" s="79">
        <v>1250</v>
      </c>
      <c r="Y12" s="75">
        <f t="shared" si="1"/>
        <v>2</v>
      </c>
      <c r="Z12" s="82">
        <f>SUM(AB12,AD12)</f>
        <v>62</v>
      </c>
      <c r="AA12" s="76">
        <v>2</v>
      </c>
      <c r="AB12" s="77">
        <v>62</v>
      </c>
      <c r="AC12" s="76">
        <v>0</v>
      </c>
      <c r="AD12" s="79">
        <v>0</v>
      </c>
      <c r="AE12" s="75">
        <f t="shared" si="3"/>
        <v>0</v>
      </c>
      <c r="AF12" s="82">
        <f>SUM(AH12,AJ12)</f>
        <v>0</v>
      </c>
      <c r="AG12" s="76">
        <v>0</v>
      </c>
      <c r="AH12" s="77">
        <v>0</v>
      </c>
      <c r="AI12" s="76">
        <v>0</v>
      </c>
      <c r="AJ12" s="79">
        <v>0</v>
      </c>
      <c r="AK12" s="15"/>
    </row>
    <row r="13" spans="1:37" s="2" customFormat="1" ht="37.5" customHeight="1" x14ac:dyDescent="0.2">
      <c r="A13" s="24"/>
      <c r="B13" s="74" t="s">
        <v>6</v>
      </c>
      <c r="C13" s="75">
        <v>1</v>
      </c>
      <c r="D13" s="69">
        <v>331</v>
      </c>
      <c r="E13" s="76">
        <v>0</v>
      </c>
      <c r="F13" s="76">
        <v>0</v>
      </c>
      <c r="G13" s="76">
        <v>1</v>
      </c>
      <c r="H13" s="77">
        <v>331</v>
      </c>
      <c r="I13" s="76">
        <v>0</v>
      </c>
      <c r="J13" s="78">
        <v>0</v>
      </c>
      <c r="K13" s="75">
        <v>1</v>
      </c>
      <c r="L13" s="69">
        <v>178</v>
      </c>
      <c r="M13" s="76">
        <v>0</v>
      </c>
      <c r="N13" s="76">
        <v>0</v>
      </c>
      <c r="O13" s="76">
        <v>1</v>
      </c>
      <c r="P13" s="77">
        <v>178</v>
      </c>
      <c r="Q13" s="76">
        <v>0</v>
      </c>
      <c r="R13" s="79">
        <v>0</v>
      </c>
      <c r="S13" s="80">
        <v>1</v>
      </c>
      <c r="T13" s="77">
        <f t="shared" si="0"/>
        <v>539</v>
      </c>
      <c r="U13" s="81">
        <v>1</v>
      </c>
      <c r="V13" s="71">
        <v>539</v>
      </c>
      <c r="W13" s="76">
        <v>0</v>
      </c>
      <c r="X13" s="79">
        <v>0</v>
      </c>
      <c r="Y13" s="75">
        <f t="shared" si="1"/>
        <v>1</v>
      </c>
      <c r="Z13" s="82">
        <f>SUM(AB13,AD13)</f>
        <v>17</v>
      </c>
      <c r="AA13" s="76">
        <v>1</v>
      </c>
      <c r="AB13" s="77">
        <v>17</v>
      </c>
      <c r="AC13" s="76">
        <v>0</v>
      </c>
      <c r="AD13" s="79">
        <v>0</v>
      </c>
      <c r="AE13" s="75">
        <f t="shared" si="3"/>
        <v>1</v>
      </c>
      <c r="AF13" s="82">
        <f>SUM(AH13,AJ13)</f>
        <v>88</v>
      </c>
      <c r="AG13" s="76">
        <v>1</v>
      </c>
      <c r="AH13" s="77">
        <v>88</v>
      </c>
      <c r="AI13" s="76">
        <v>0</v>
      </c>
      <c r="AJ13" s="79">
        <v>0</v>
      </c>
      <c r="AK13" s="15"/>
    </row>
    <row r="14" spans="1:37" s="2" customFormat="1" ht="37.5" customHeight="1" x14ac:dyDescent="0.2">
      <c r="A14" s="24"/>
      <c r="B14" s="83" t="s">
        <v>7</v>
      </c>
      <c r="C14" s="84">
        <v>2</v>
      </c>
      <c r="D14" s="50">
        <v>1132</v>
      </c>
      <c r="E14" s="81">
        <v>0</v>
      </c>
      <c r="F14" s="81">
        <v>0</v>
      </c>
      <c r="G14" s="81">
        <v>2</v>
      </c>
      <c r="H14" s="85">
        <v>1132</v>
      </c>
      <c r="I14" s="81">
        <v>0</v>
      </c>
      <c r="J14" s="86">
        <v>0</v>
      </c>
      <c r="K14" s="84">
        <v>1</v>
      </c>
      <c r="L14" s="50">
        <v>535</v>
      </c>
      <c r="M14" s="81">
        <v>0</v>
      </c>
      <c r="N14" s="81">
        <v>0</v>
      </c>
      <c r="O14" s="81">
        <v>1</v>
      </c>
      <c r="P14" s="85">
        <v>535</v>
      </c>
      <c r="Q14" s="81">
        <v>0</v>
      </c>
      <c r="R14" s="87">
        <v>0</v>
      </c>
      <c r="S14" s="55">
        <v>1</v>
      </c>
      <c r="T14" s="52">
        <f t="shared" si="0"/>
        <v>335</v>
      </c>
      <c r="U14" s="81">
        <v>1</v>
      </c>
      <c r="V14" s="52">
        <v>335</v>
      </c>
      <c r="W14" s="81">
        <v>0</v>
      </c>
      <c r="X14" s="87">
        <v>0</v>
      </c>
      <c r="Y14" s="56">
        <f t="shared" si="1"/>
        <v>1</v>
      </c>
      <c r="Z14" s="57">
        <f t="shared" si="1"/>
        <v>132</v>
      </c>
      <c r="AA14" s="81">
        <v>1</v>
      </c>
      <c r="AB14" s="85">
        <v>132</v>
      </c>
      <c r="AC14" s="81">
        <v>0</v>
      </c>
      <c r="AD14" s="87">
        <v>0</v>
      </c>
      <c r="AE14" s="56">
        <f t="shared" si="3"/>
        <v>0</v>
      </c>
      <c r="AF14" s="57">
        <f t="shared" ref="AF14" si="4">SUM(AH14,AJ14)</f>
        <v>0</v>
      </c>
      <c r="AG14" s="81">
        <v>0</v>
      </c>
      <c r="AH14" s="85">
        <v>0</v>
      </c>
      <c r="AI14" s="81">
        <v>0</v>
      </c>
      <c r="AJ14" s="87">
        <v>0</v>
      </c>
      <c r="AK14" s="15"/>
    </row>
    <row r="15" spans="1:37" s="2" customFormat="1" ht="37.5" customHeight="1" x14ac:dyDescent="0.2">
      <c r="A15" s="24"/>
      <c r="B15" s="58" t="s">
        <v>11</v>
      </c>
      <c r="C15" s="59">
        <f t="shared" ref="C15:J15" si="5">SUM(C10:C14)</f>
        <v>10</v>
      </c>
      <c r="D15" s="88">
        <f t="shared" si="5"/>
        <v>2935</v>
      </c>
      <c r="E15" s="61">
        <f t="shared" si="5"/>
        <v>0</v>
      </c>
      <c r="F15" s="61">
        <f t="shared" si="5"/>
        <v>0</v>
      </c>
      <c r="G15" s="61">
        <f t="shared" si="5"/>
        <v>10</v>
      </c>
      <c r="H15" s="61">
        <f t="shared" si="5"/>
        <v>2935</v>
      </c>
      <c r="I15" s="61">
        <f t="shared" si="5"/>
        <v>0</v>
      </c>
      <c r="J15" s="89">
        <f t="shared" si="5"/>
        <v>0</v>
      </c>
      <c r="K15" s="59">
        <v>5</v>
      </c>
      <c r="L15" s="66">
        <f t="shared" ref="L15:S15" si="6">SUM(L10:L14)</f>
        <v>1528</v>
      </c>
      <c r="M15" s="61">
        <f t="shared" si="6"/>
        <v>0</v>
      </c>
      <c r="N15" s="61">
        <f t="shared" si="6"/>
        <v>0</v>
      </c>
      <c r="O15" s="61">
        <f t="shared" si="6"/>
        <v>5</v>
      </c>
      <c r="P15" s="61">
        <f t="shared" si="6"/>
        <v>1528</v>
      </c>
      <c r="Q15" s="61">
        <f t="shared" si="6"/>
        <v>0</v>
      </c>
      <c r="R15" s="90">
        <f t="shared" si="6"/>
        <v>0</v>
      </c>
      <c r="S15" s="65">
        <f t="shared" si="6"/>
        <v>4</v>
      </c>
      <c r="T15" s="61">
        <f t="shared" si="0"/>
        <v>2321</v>
      </c>
      <c r="U15" s="61">
        <f t="shared" ref="U15:AJ15" si="7">SUM(U10:U14)</f>
        <v>3</v>
      </c>
      <c r="V15" s="61">
        <f t="shared" si="7"/>
        <v>1071</v>
      </c>
      <c r="W15" s="61">
        <f t="shared" si="7"/>
        <v>1</v>
      </c>
      <c r="X15" s="90">
        <f t="shared" si="7"/>
        <v>1250</v>
      </c>
      <c r="Y15" s="59">
        <f t="shared" si="7"/>
        <v>7</v>
      </c>
      <c r="Z15" s="60">
        <f t="shared" si="7"/>
        <v>353</v>
      </c>
      <c r="AA15" s="61">
        <f t="shared" si="7"/>
        <v>7</v>
      </c>
      <c r="AB15" s="61">
        <f t="shared" si="7"/>
        <v>353</v>
      </c>
      <c r="AC15" s="61">
        <f t="shared" si="7"/>
        <v>0</v>
      </c>
      <c r="AD15" s="90">
        <f t="shared" si="7"/>
        <v>0</v>
      </c>
      <c r="AE15" s="59">
        <f t="shared" si="7"/>
        <v>2</v>
      </c>
      <c r="AF15" s="60">
        <f t="shared" si="7"/>
        <v>168</v>
      </c>
      <c r="AG15" s="61">
        <f t="shared" si="7"/>
        <v>2</v>
      </c>
      <c r="AH15" s="61">
        <f t="shared" si="7"/>
        <v>168</v>
      </c>
      <c r="AI15" s="61">
        <f t="shared" si="7"/>
        <v>0</v>
      </c>
      <c r="AJ15" s="90">
        <f t="shared" si="7"/>
        <v>0</v>
      </c>
      <c r="AK15" s="15"/>
    </row>
    <row r="16" spans="1:37" s="2" customFormat="1" ht="37.5" customHeight="1" x14ac:dyDescent="0.2">
      <c r="A16" s="24"/>
      <c r="B16" s="67" t="s">
        <v>8</v>
      </c>
      <c r="C16" s="68">
        <v>5</v>
      </c>
      <c r="D16" s="69">
        <v>239</v>
      </c>
      <c r="E16" s="70">
        <v>0</v>
      </c>
      <c r="F16" s="70">
        <v>0</v>
      </c>
      <c r="G16" s="70">
        <v>3</v>
      </c>
      <c r="H16" s="71">
        <v>212</v>
      </c>
      <c r="I16" s="70">
        <v>2</v>
      </c>
      <c r="J16" s="72">
        <v>27</v>
      </c>
      <c r="K16" s="68">
        <v>2</v>
      </c>
      <c r="L16" s="69">
        <v>198</v>
      </c>
      <c r="M16" s="70">
        <v>0</v>
      </c>
      <c r="N16" s="70">
        <v>0</v>
      </c>
      <c r="O16" s="70">
        <v>1</v>
      </c>
      <c r="P16" s="71">
        <v>134</v>
      </c>
      <c r="Q16" s="70">
        <v>1</v>
      </c>
      <c r="R16" s="73">
        <v>64</v>
      </c>
      <c r="S16" s="55">
        <v>1</v>
      </c>
      <c r="T16" s="52">
        <f t="shared" si="0"/>
        <v>79</v>
      </c>
      <c r="U16" s="51">
        <v>0</v>
      </c>
      <c r="V16" s="71">
        <v>0</v>
      </c>
      <c r="W16" s="70">
        <v>1</v>
      </c>
      <c r="X16" s="73">
        <v>79</v>
      </c>
      <c r="Y16" s="56">
        <f t="shared" si="1"/>
        <v>1</v>
      </c>
      <c r="Z16" s="57">
        <f t="shared" si="1"/>
        <v>8</v>
      </c>
      <c r="AA16" s="70">
        <v>1</v>
      </c>
      <c r="AB16" s="71">
        <v>8</v>
      </c>
      <c r="AC16" s="70">
        <v>0</v>
      </c>
      <c r="AD16" s="73">
        <v>0</v>
      </c>
      <c r="AE16" s="56">
        <f t="shared" ref="AE16:AE18" si="8">SUM(AG16,AI16)</f>
        <v>2</v>
      </c>
      <c r="AF16" s="57">
        <f t="shared" ref="AF16:AF18" si="9">SUM(AH16,AJ16)</f>
        <v>113</v>
      </c>
      <c r="AG16" s="70">
        <v>2</v>
      </c>
      <c r="AH16" s="71">
        <v>113</v>
      </c>
      <c r="AI16" s="70">
        <v>0</v>
      </c>
      <c r="AJ16" s="73">
        <v>0</v>
      </c>
      <c r="AK16" s="15"/>
    </row>
    <row r="17" spans="1:37" s="2" customFormat="1" ht="37.5" customHeight="1" x14ac:dyDescent="0.2">
      <c r="A17" s="24"/>
      <c r="B17" s="74" t="s">
        <v>9</v>
      </c>
      <c r="C17" s="75">
        <v>1</v>
      </c>
      <c r="D17" s="69">
        <v>199</v>
      </c>
      <c r="E17" s="76">
        <v>0</v>
      </c>
      <c r="F17" s="76">
        <v>0</v>
      </c>
      <c r="G17" s="76">
        <v>1</v>
      </c>
      <c r="H17" s="77">
        <v>199</v>
      </c>
      <c r="I17" s="76">
        <v>0</v>
      </c>
      <c r="J17" s="78">
        <v>0</v>
      </c>
      <c r="K17" s="75">
        <v>1</v>
      </c>
      <c r="L17" s="69">
        <v>98</v>
      </c>
      <c r="M17" s="76">
        <v>0</v>
      </c>
      <c r="N17" s="76">
        <v>0</v>
      </c>
      <c r="O17" s="76">
        <v>1</v>
      </c>
      <c r="P17" s="77">
        <v>98</v>
      </c>
      <c r="Q17" s="76">
        <v>0</v>
      </c>
      <c r="R17" s="79">
        <v>0</v>
      </c>
      <c r="S17" s="80">
        <v>0</v>
      </c>
      <c r="T17" s="77">
        <f t="shared" si="0"/>
        <v>0</v>
      </c>
      <c r="U17" s="81">
        <v>0</v>
      </c>
      <c r="V17" s="71">
        <v>0</v>
      </c>
      <c r="W17" s="76">
        <v>0</v>
      </c>
      <c r="X17" s="79">
        <v>0</v>
      </c>
      <c r="Y17" s="75">
        <f t="shared" si="1"/>
        <v>1</v>
      </c>
      <c r="Z17" s="82">
        <f t="shared" si="1"/>
        <v>12</v>
      </c>
      <c r="AA17" s="76">
        <v>1</v>
      </c>
      <c r="AB17" s="77">
        <v>12</v>
      </c>
      <c r="AC17" s="76">
        <v>0</v>
      </c>
      <c r="AD17" s="79">
        <v>0</v>
      </c>
      <c r="AE17" s="75">
        <f t="shared" si="8"/>
        <v>0</v>
      </c>
      <c r="AF17" s="82">
        <f t="shared" si="9"/>
        <v>0</v>
      </c>
      <c r="AG17" s="76">
        <v>0</v>
      </c>
      <c r="AH17" s="77">
        <v>0</v>
      </c>
      <c r="AI17" s="76">
        <v>0</v>
      </c>
      <c r="AJ17" s="79">
        <v>0</v>
      </c>
      <c r="AK17" s="15"/>
    </row>
    <row r="18" spans="1:37" s="2" customFormat="1" ht="37.5" customHeight="1" x14ac:dyDescent="0.2">
      <c r="A18" s="24"/>
      <c r="B18" s="83" t="s">
        <v>1</v>
      </c>
      <c r="C18" s="84">
        <v>3</v>
      </c>
      <c r="D18" s="50">
        <v>585</v>
      </c>
      <c r="E18" s="81">
        <v>0</v>
      </c>
      <c r="F18" s="81">
        <v>0</v>
      </c>
      <c r="G18" s="81">
        <v>3</v>
      </c>
      <c r="H18" s="85">
        <v>585</v>
      </c>
      <c r="I18" s="81">
        <v>0</v>
      </c>
      <c r="J18" s="86">
        <v>0</v>
      </c>
      <c r="K18" s="84">
        <v>1</v>
      </c>
      <c r="L18" s="50">
        <v>407</v>
      </c>
      <c r="M18" s="81">
        <v>0</v>
      </c>
      <c r="N18" s="81">
        <v>0</v>
      </c>
      <c r="O18" s="81">
        <v>1</v>
      </c>
      <c r="P18" s="85">
        <v>407</v>
      </c>
      <c r="Q18" s="81">
        <v>0</v>
      </c>
      <c r="R18" s="87">
        <v>0</v>
      </c>
      <c r="S18" s="55">
        <v>0</v>
      </c>
      <c r="T18" s="52">
        <f t="shared" si="0"/>
        <v>0</v>
      </c>
      <c r="U18" s="81">
        <v>0</v>
      </c>
      <c r="V18" s="52">
        <v>0</v>
      </c>
      <c r="W18" s="81">
        <v>0</v>
      </c>
      <c r="X18" s="87">
        <v>0</v>
      </c>
      <c r="Y18" s="56">
        <f t="shared" si="1"/>
        <v>2</v>
      </c>
      <c r="Z18" s="57">
        <f t="shared" si="1"/>
        <v>42</v>
      </c>
      <c r="AA18" s="81">
        <v>1</v>
      </c>
      <c r="AB18" s="85">
        <v>11</v>
      </c>
      <c r="AC18" s="81">
        <v>1</v>
      </c>
      <c r="AD18" s="87">
        <v>31</v>
      </c>
      <c r="AE18" s="56">
        <f t="shared" si="8"/>
        <v>0</v>
      </c>
      <c r="AF18" s="57">
        <f t="shared" si="9"/>
        <v>0</v>
      </c>
      <c r="AG18" s="81">
        <v>0</v>
      </c>
      <c r="AH18" s="85">
        <v>0</v>
      </c>
      <c r="AI18" s="81">
        <v>0</v>
      </c>
      <c r="AJ18" s="87">
        <v>0</v>
      </c>
      <c r="AK18" s="15"/>
    </row>
    <row r="19" spans="1:37" s="2" customFormat="1" ht="37.5" customHeight="1" thickBot="1" x14ac:dyDescent="0.25">
      <c r="A19" s="24"/>
      <c r="B19" s="91" t="s">
        <v>10</v>
      </c>
      <c r="C19" s="92">
        <f t="shared" ref="C19:R19" si="10">SUM(C16:C18)</f>
        <v>9</v>
      </c>
      <c r="D19" s="93">
        <f t="shared" si="10"/>
        <v>1023</v>
      </c>
      <c r="E19" s="94">
        <f t="shared" si="10"/>
        <v>0</v>
      </c>
      <c r="F19" s="94">
        <f t="shared" si="10"/>
        <v>0</v>
      </c>
      <c r="G19" s="94">
        <f t="shared" si="10"/>
        <v>7</v>
      </c>
      <c r="H19" s="94">
        <f t="shared" si="10"/>
        <v>996</v>
      </c>
      <c r="I19" s="94">
        <f t="shared" si="10"/>
        <v>2</v>
      </c>
      <c r="J19" s="95">
        <f t="shared" si="10"/>
        <v>27</v>
      </c>
      <c r="K19" s="92">
        <f t="shared" si="10"/>
        <v>4</v>
      </c>
      <c r="L19" s="93">
        <f t="shared" si="10"/>
        <v>703</v>
      </c>
      <c r="M19" s="94">
        <f t="shared" si="10"/>
        <v>0</v>
      </c>
      <c r="N19" s="94">
        <f t="shared" si="10"/>
        <v>0</v>
      </c>
      <c r="O19" s="94">
        <f t="shared" si="10"/>
        <v>3</v>
      </c>
      <c r="P19" s="94">
        <f t="shared" si="10"/>
        <v>639</v>
      </c>
      <c r="Q19" s="94">
        <f t="shared" si="10"/>
        <v>1</v>
      </c>
      <c r="R19" s="96">
        <f t="shared" si="10"/>
        <v>64</v>
      </c>
      <c r="S19" s="97">
        <v>1</v>
      </c>
      <c r="T19" s="94">
        <f t="shared" si="0"/>
        <v>79</v>
      </c>
      <c r="U19" s="94">
        <f t="shared" ref="U19:AJ19" si="11">SUM(U16:U18)</f>
        <v>0</v>
      </c>
      <c r="V19" s="94">
        <f t="shared" si="11"/>
        <v>0</v>
      </c>
      <c r="W19" s="94">
        <f t="shared" si="11"/>
        <v>1</v>
      </c>
      <c r="X19" s="96">
        <f t="shared" si="11"/>
        <v>79</v>
      </c>
      <c r="Y19" s="92">
        <f t="shared" si="11"/>
        <v>4</v>
      </c>
      <c r="Z19" s="93">
        <f t="shared" si="11"/>
        <v>62</v>
      </c>
      <c r="AA19" s="94">
        <f t="shared" si="11"/>
        <v>3</v>
      </c>
      <c r="AB19" s="94">
        <f t="shared" si="11"/>
        <v>31</v>
      </c>
      <c r="AC19" s="94">
        <f t="shared" si="11"/>
        <v>1</v>
      </c>
      <c r="AD19" s="96">
        <f t="shared" si="11"/>
        <v>31</v>
      </c>
      <c r="AE19" s="92">
        <f t="shared" si="11"/>
        <v>2</v>
      </c>
      <c r="AF19" s="93">
        <f t="shared" si="11"/>
        <v>113</v>
      </c>
      <c r="AG19" s="94">
        <f t="shared" si="11"/>
        <v>2</v>
      </c>
      <c r="AH19" s="94">
        <f t="shared" si="11"/>
        <v>113</v>
      </c>
      <c r="AI19" s="94">
        <f t="shared" si="11"/>
        <v>0</v>
      </c>
      <c r="AJ19" s="96">
        <f t="shared" si="11"/>
        <v>0</v>
      </c>
      <c r="AK19" s="15"/>
    </row>
    <row r="20" spans="1:37" s="2" customFormat="1" ht="41.25" customHeight="1" thickBot="1" x14ac:dyDescent="0.25">
      <c r="A20" s="24"/>
      <c r="B20" s="98" t="s">
        <v>13</v>
      </c>
      <c r="C20" s="99">
        <f t="shared" ref="C20:S20" si="12">SUM(C19,C15,C8:C9)</f>
        <v>50</v>
      </c>
      <c r="D20" s="100">
        <f t="shared" si="12"/>
        <v>13532</v>
      </c>
      <c r="E20" s="101">
        <f t="shared" si="12"/>
        <v>0</v>
      </c>
      <c r="F20" s="101">
        <f t="shared" si="12"/>
        <v>0</v>
      </c>
      <c r="G20" s="101">
        <f t="shared" si="12"/>
        <v>47</v>
      </c>
      <c r="H20" s="101">
        <f t="shared" si="12"/>
        <v>13505</v>
      </c>
      <c r="I20" s="101">
        <f t="shared" si="12"/>
        <v>3</v>
      </c>
      <c r="J20" s="102">
        <f t="shared" si="12"/>
        <v>27</v>
      </c>
      <c r="K20" s="99">
        <f t="shared" si="12"/>
        <v>25</v>
      </c>
      <c r="L20" s="100">
        <f t="shared" si="12"/>
        <v>7547</v>
      </c>
      <c r="M20" s="101">
        <f t="shared" si="12"/>
        <v>0</v>
      </c>
      <c r="N20" s="101">
        <f t="shared" si="12"/>
        <v>0</v>
      </c>
      <c r="O20" s="101">
        <f t="shared" si="12"/>
        <v>22</v>
      </c>
      <c r="P20" s="103">
        <f t="shared" si="12"/>
        <v>7347</v>
      </c>
      <c r="Q20" s="101">
        <f t="shared" si="12"/>
        <v>3</v>
      </c>
      <c r="R20" s="104">
        <f t="shared" si="12"/>
        <v>200</v>
      </c>
      <c r="S20" s="105">
        <f t="shared" si="12"/>
        <v>13</v>
      </c>
      <c r="T20" s="101">
        <f t="shared" si="0"/>
        <v>8359</v>
      </c>
      <c r="U20" s="101">
        <f t="shared" ref="U20:AJ20" si="13">SUM(U19,U15,U8:U9)</f>
        <v>8</v>
      </c>
      <c r="V20" s="101">
        <f t="shared" si="13"/>
        <v>4606</v>
      </c>
      <c r="W20" s="101">
        <f t="shared" si="13"/>
        <v>5</v>
      </c>
      <c r="X20" s="101">
        <f t="shared" si="13"/>
        <v>3753</v>
      </c>
      <c r="Y20" s="99">
        <f t="shared" si="13"/>
        <v>33</v>
      </c>
      <c r="Z20" s="100">
        <f t="shared" si="13"/>
        <v>1709</v>
      </c>
      <c r="AA20" s="101">
        <f t="shared" si="13"/>
        <v>21</v>
      </c>
      <c r="AB20" s="101">
        <f t="shared" si="13"/>
        <v>598</v>
      </c>
      <c r="AC20" s="101">
        <f t="shared" si="13"/>
        <v>12</v>
      </c>
      <c r="AD20" s="104">
        <f t="shared" si="13"/>
        <v>1111</v>
      </c>
      <c r="AE20" s="99">
        <f t="shared" si="13"/>
        <v>6</v>
      </c>
      <c r="AF20" s="100">
        <f t="shared" si="13"/>
        <v>564</v>
      </c>
      <c r="AG20" s="101">
        <f t="shared" si="13"/>
        <v>4</v>
      </c>
      <c r="AH20" s="101">
        <f t="shared" si="13"/>
        <v>281</v>
      </c>
      <c r="AI20" s="101">
        <f t="shared" si="13"/>
        <v>2</v>
      </c>
      <c r="AJ20" s="104">
        <f t="shared" si="13"/>
        <v>283</v>
      </c>
      <c r="AK20" s="16"/>
    </row>
    <row r="21" spans="1:37" s="17" customFormat="1" ht="41.25" customHeight="1" thickTop="1" x14ac:dyDescent="0.2">
      <c r="A21" s="25"/>
      <c r="B21" s="106" t="s">
        <v>18</v>
      </c>
      <c r="C21" s="107">
        <v>877</v>
      </c>
      <c r="D21" s="108">
        <v>424397</v>
      </c>
      <c r="E21" s="109">
        <v>2</v>
      </c>
      <c r="F21" s="109">
        <v>1232</v>
      </c>
      <c r="G21" s="109">
        <v>843</v>
      </c>
      <c r="H21" s="110">
        <v>413331</v>
      </c>
      <c r="I21" s="109">
        <v>32</v>
      </c>
      <c r="J21" s="111">
        <v>9834</v>
      </c>
      <c r="K21" s="107">
        <v>472</v>
      </c>
      <c r="L21" s="112">
        <v>220209</v>
      </c>
      <c r="M21" s="109">
        <v>2</v>
      </c>
      <c r="N21" s="113">
        <v>774</v>
      </c>
      <c r="O21" s="113">
        <v>407</v>
      </c>
      <c r="P21" s="114">
        <v>194156</v>
      </c>
      <c r="Q21" s="113">
        <v>63</v>
      </c>
      <c r="R21" s="115">
        <v>25279</v>
      </c>
      <c r="S21" s="116">
        <v>227</v>
      </c>
      <c r="T21" s="110">
        <f t="shared" si="0"/>
        <v>189876</v>
      </c>
      <c r="U21" s="113">
        <v>148</v>
      </c>
      <c r="V21" s="110">
        <v>120359</v>
      </c>
      <c r="W21" s="113">
        <v>79</v>
      </c>
      <c r="X21" s="115">
        <v>69517</v>
      </c>
      <c r="Y21" s="107">
        <f>SUM(AA21,AC21)</f>
        <v>590</v>
      </c>
      <c r="Z21" s="117">
        <f>SUM(AB21,AD21)</f>
        <v>69778</v>
      </c>
      <c r="AA21" s="113">
        <v>31</v>
      </c>
      <c r="AB21" s="118">
        <v>923</v>
      </c>
      <c r="AC21" s="113">
        <v>559</v>
      </c>
      <c r="AD21" s="119">
        <v>68855</v>
      </c>
      <c r="AE21" s="107">
        <f>SUM(AG21,AI21)</f>
        <v>181</v>
      </c>
      <c r="AF21" s="120">
        <f>SUM(AH21,AJ21)</f>
        <v>24874</v>
      </c>
      <c r="AG21" s="113">
        <v>13</v>
      </c>
      <c r="AH21" s="118">
        <v>1280</v>
      </c>
      <c r="AI21" s="113">
        <v>168</v>
      </c>
      <c r="AJ21" s="115">
        <v>23594</v>
      </c>
      <c r="AK21" s="18"/>
    </row>
    <row r="22" spans="1:37" s="2" customFormat="1" ht="26.25" customHeight="1" x14ac:dyDescent="0.2">
      <c r="A22" s="24"/>
      <c r="B22" s="121" t="s">
        <v>17</v>
      </c>
      <c r="C22" s="122"/>
      <c r="D22" s="122"/>
      <c r="E22" s="122"/>
      <c r="F22" s="122"/>
      <c r="G22" s="122"/>
      <c r="H22" s="123"/>
      <c r="I22" s="123"/>
      <c r="J22" s="123"/>
      <c r="K22" s="123"/>
      <c r="L22" s="123"/>
      <c r="M22" s="123"/>
      <c r="N22" s="123"/>
      <c r="O22" s="123"/>
      <c r="P22" s="123"/>
      <c r="Q22" s="123"/>
      <c r="R22" s="123"/>
      <c r="S22" s="123"/>
      <c r="T22" s="123"/>
      <c r="U22" s="123"/>
      <c r="V22" s="123"/>
      <c r="W22" s="123"/>
      <c r="X22" s="123"/>
      <c r="Y22" s="123"/>
      <c r="Z22" s="123"/>
      <c r="AA22" s="123"/>
      <c r="AB22" s="123"/>
      <c r="AC22" s="123"/>
      <c r="AD22" s="123"/>
      <c r="AE22" s="123"/>
      <c r="AF22" s="123"/>
      <c r="AG22" s="123"/>
      <c r="AH22" s="123"/>
      <c r="AI22" s="123"/>
      <c r="AJ22" s="124" t="s">
        <v>43</v>
      </c>
    </row>
    <row r="23" spans="1:37" s="2" customFormat="1" ht="26.25" customHeight="1" x14ac:dyDescent="0.2">
      <c r="B23" s="7"/>
      <c r="C23" s="1"/>
    </row>
    <row r="24" spans="1:37" s="2" customFormat="1" ht="26.25" customHeight="1" x14ac:dyDescent="0.2">
      <c r="B24" s="7"/>
      <c r="C24" s="1"/>
    </row>
    <row r="25" spans="1:37" s="2" customFormat="1" ht="26.25" customHeight="1" x14ac:dyDescent="0.2">
      <c r="B25" s="7"/>
      <c r="C25" s="1"/>
    </row>
    <row r="26" spans="1:37" s="2" customFormat="1" ht="26.25" customHeight="1" x14ac:dyDescent="0.2">
      <c r="B26" s="7"/>
      <c r="C26" s="1"/>
    </row>
    <row r="27" spans="1:37" s="2" customFormat="1" ht="26.25" customHeight="1" x14ac:dyDescent="0.2">
      <c r="B27" s="7"/>
      <c r="C27" s="1"/>
    </row>
    <row r="28" spans="1:37" s="2" customFormat="1" ht="26.25" customHeight="1" x14ac:dyDescent="0.2">
      <c r="B28" s="7"/>
      <c r="C28" s="1"/>
    </row>
    <row r="29" spans="1:37" s="2" customFormat="1" ht="26.25" customHeight="1" x14ac:dyDescent="0.2">
      <c r="B29" s="7"/>
      <c r="C29" s="1"/>
    </row>
    <row r="30" spans="1:37" s="2" customFormat="1" ht="26.25" customHeight="1" x14ac:dyDescent="0.2">
      <c r="B30" s="7"/>
      <c r="C30" s="1"/>
    </row>
    <row r="31" spans="1:37" s="2" customFormat="1" ht="26.25" customHeight="1" x14ac:dyDescent="0.2">
      <c r="B31" s="7"/>
      <c r="C31" s="1"/>
    </row>
    <row r="32" spans="1:37" s="2" customFormat="1" ht="26.25" customHeight="1" x14ac:dyDescent="0.2">
      <c r="B32" s="7"/>
      <c r="C32" s="1"/>
    </row>
    <row r="33" spans="2:15" s="2" customFormat="1" ht="26.25" customHeight="1" x14ac:dyDescent="0.2">
      <c r="B33" s="7"/>
      <c r="C33" s="1"/>
    </row>
    <row r="34" spans="2:15" s="2" customFormat="1" ht="26.25" customHeight="1" x14ac:dyDescent="0.2">
      <c r="B34" s="7"/>
      <c r="C34" s="1"/>
    </row>
    <row r="35" spans="2:15" s="2" customFormat="1" ht="26.25" customHeight="1" x14ac:dyDescent="0.2">
      <c r="B35" s="7"/>
      <c r="C35" s="1"/>
    </row>
    <row r="36" spans="2:15" s="2" customFormat="1" ht="26.25" customHeight="1" x14ac:dyDescent="0.2">
      <c r="B36" s="7"/>
      <c r="C36" s="1"/>
    </row>
    <row r="37" spans="2:15" s="2" customFormat="1" ht="26.25" customHeight="1" x14ac:dyDescent="0.2">
      <c r="B37" s="7"/>
      <c r="C37" s="1"/>
    </row>
    <row r="38" spans="2:15" s="2" customFormat="1" ht="26.25" customHeight="1" x14ac:dyDescent="0.2">
      <c r="B38" s="7"/>
      <c r="C38" s="1"/>
    </row>
    <row r="39" spans="2:15" s="2" customFormat="1" ht="26.25" customHeight="1" x14ac:dyDescent="0.2">
      <c r="B39" s="7"/>
      <c r="C39" s="1"/>
    </row>
    <row r="40" spans="2:15" s="2" customFormat="1" ht="26.25" customHeight="1" x14ac:dyDescent="0.2">
      <c r="I40" s="6"/>
      <c r="J40" s="6"/>
      <c r="K40" s="6"/>
      <c r="L40" s="6"/>
      <c r="M40" s="8"/>
      <c r="N40" s="8"/>
      <c r="O40" s="9"/>
    </row>
    <row r="41" spans="2:15" s="2" customFormat="1" ht="24" customHeight="1" x14ac:dyDescent="0.2">
      <c r="B41" s="7"/>
      <c r="C41" s="1"/>
    </row>
  </sheetData>
  <mergeCells count="18">
    <mergeCell ref="Y5:Z6"/>
    <mergeCell ref="AG6:AH6"/>
    <mergeCell ref="AI6:AJ6"/>
    <mergeCell ref="O6:P6"/>
    <mergeCell ref="Q6:R6"/>
    <mergeCell ref="U6:V6"/>
    <mergeCell ref="W6:X6"/>
    <mergeCell ref="AA6:AB6"/>
    <mergeCell ref="AC6:AD6"/>
    <mergeCell ref="AE5:AF6"/>
    <mergeCell ref="S5:T6"/>
    <mergeCell ref="E6:F6"/>
    <mergeCell ref="G6:H6"/>
    <mergeCell ref="I6:J6"/>
    <mergeCell ref="M6:N6"/>
    <mergeCell ref="B5:B7"/>
    <mergeCell ref="C5:D6"/>
    <mergeCell ref="K5:L6"/>
  </mergeCells>
  <phoneticPr fontId="4"/>
  <printOptions horizontalCentered="1"/>
  <pageMargins left="0.74803149606299213" right="0.78740157480314965" top="0.59055118110236227" bottom="0.59055118110236227" header="0.51181102362204722" footer="0.19685039370078741"/>
  <pageSetup paperSize="9" scale="80" firstPageNumber="46" fitToWidth="0" orientation="portrait" blackAndWhite="1" useFirstPageNumber="1" r:id="rId1"/>
  <headerFooter scaleWithDoc="0" alignWithMargins="0">
    <oddFooter xml:space="preserve">&amp;C&amp;P </oddFooter>
    <firstFooter>&amp;C&amp;"ＭＳ ゴシック,標準"&amp;14 46</firstFooter>
  </headerFooter>
  <colBreaks count="1" manualBreakCount="1">
    <brk id="18" max="21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0"/>
    <pageSetUpPr fitToPage="1"/>
  </sheetPr>
  <dimension ref="A1:AJ36"/>
  <sheetViews>
    <sheetView view="pageBreakPreview" zoomScale="25" zoomScaleNormal="100" zoomScaleSheetLayoutView="25" workbookViewId="0">
      <selection activeCell="AD10" sqref="AD10"/>
    </sheetView>
  </sheetViews>
  <sheetFormatPr defaultColWidth="9" defaultRowHeight="12.5" x14ac:dyDescent="0.2"/>
  <cols>
    <col min="1" max="1" width="2.453125" style="10" customWidth="1"/>
    <col min="2" max="2" width="9.6328125" style="10" customWidth="1"/>
    <col min="3" max="5" width="8.6328125" style="10" customWidth="1"/>
    <col min="6" max="6" width="8.90625" style="10" customWidth="1"/>
    <col min="7" max="11" width="8.6328125" style="10" customWidth="1"/>
    <col min="12" max="16384" width="9" style="10"/>
  </cols>
  <sheetData>
    <row r="1" spans="1:36" ht="13.5" customHeight="1" x14ac:dyDescent="0.2">
      <c r="A1" s="26"/>
      <c r="B1" s="27"/>
      <c r="C1" s="27"/>
      <c r="D1" s="27"/>
      <c r="E1" s="27"/>
      <c r="F1" s="27"/>
      <c r="G1" s="27"/>
      <c r="H1" s="27"/>
      <c r="I1" s="27"/>
      <c r="J1" s="27"/>
      <c r="K1" s="27"/>
    </row>
    <row r="2" spans="1:36" ht="27" customHeight="1" x14ac:dyDescent="0.2">
      <c r="A2" s="26"/>
      <c r="B2" s="125"/>
      <c r="C2" s="125"/>
      <c r="D2" s="125"/>
      <c r="E2" s="125"/>
      <c r="F2" s="125"/>
      <c r="G2" s="125"/>
      <c r="H2" s="125"/>
      <c r="I2" s="125"/>
      <c r="J2" s="125"/>
      <c r="K2" s="125"/>
    </row>
    <row r="3" spans="1:36" ht="18.75" customHeight="1" x14ac:dyDescent="0.2">
      <c r="A3" s="28" t="s">
        <v>41</v>
      </c>
      <c r="B3" s="125"/>
      <c r="C3" s="126"/>
      <c r="D3" s="126"/>
      <c r="E3" s="126"/>
      <c r="F3" s="126"/>
      <c r="G3" s="126"/>
      <c r="H3" s="125"/>
      <c r="I3" s="125"/>
      <c r="J3" s="125"/>
      <c r="K3" s="125"/>
    </row>
    <row r="4" spans="1:36" ht="15" customHeight="1" x14ac:dyDescent="0.2">
      <c r="A4" s="26"/>
      <c r="B4" s="126"/>
      <c r="C4" s="126"/>
      <c r="D4" s="126"/>
      <c r="E4" s="126"/>
      <c r="F4" s="126"/>
      <c r="G4" s="125"/>
      <c r="H4" s="125"/>
      <c r="I4" s="125"/>
      <c r="J4" s="127"/>
      <c r="K4" s="127" t="s">
        <v>44</v>
      </c>
      <c r="AJ4" s="30"/>
    </row>
    <row r="5" spans="1:36" ht="31.5" customHeight="1" x14ac:dyDescent="0.2">
      <c r="A5" s="26"/>
      <c r="B5" s="128" t="s">
        <v>42</v>
      </c>
      <c r="C5" s="129" t="s">
        <v>40</v>
      </c>
      <c r="D5" s="129" t="s">
        <v>39</v>
      </c>
      <c r="E5" s="129" t="s">
        <v>38</v>
      </c>
      <c r="F5" s="130" t="s">
        <v>37</v>
      </c>
      <c r="G5" s="131" t="s">
        <v>36</v>
      </c>
      <c r="H5" s="131" t="s">
        <v>35</v>
      </c>
      <c r="I5" s="132" t="s">
        <v>34</v>
      </c>
      <c r="J5" s="133" t="s">
        <v>33</v>
      </c>
      <c r="K5" s="133" t="s">
        <v>32</v>
      </c>
    </row>
    <row r="6" spans="1:36" ht="30" customHeight="1" x14ac:dyDescent="0.2">
      <c r="A6" s="26"/>
      <c r="B6" s="134" t="s">
        <v>12</v>
      </c>
      <c r="C6" s="135" t="s">
        <v>15</v>
      </c>
      <c r="D6" s="135" t="s">
        <v>14</v>
      </c>
      <c r="E6" s="135">
        <v>2</v>
      </c>
      <c r="F6" s="136">
        <v>1</v>
      </c>
      <c r="G6" s="135">
        <v>1</v>
      </c>
      <c r="H6" s="135">
        <v>1</v>
      </c>
      <c r="I6" s="136">
        <v>1</v>
      </c>
      <c r="J6" s="137">
        <v>1</v>
      </c>
      <c r="K6" s="137">
        <v>2</v>
      </c>
      <c r="M6" s="11"/>
    </row>
    <row r="7" spans="1:36" ht="30" customHeight="1" x14ac:dyDescent="0.2">
      <c r="A7" s="26"/>
      <c r="B7" s="138" t="s">
        <v>2</v>
      </c>
      <c r="C7" s="139">
        <v>1</v>
      </c>
      <c r="D7" s="139">
        <v>1</v>
      </c>
      <c r="E7" s="139">
        <v>1</v>
      </c>
      <c r="F7" s="139">
        <v>1</v>
      </c>
      <c r="G7" s="139" t="s">
        <v>14</v>
      </c>
      <c r="H7" s="139">
        <v>1</v>
      </c>
      <c r="I7" s="139" t="s">
        <v>14</v>
      </c>
      <c r="J7" s="140">
        <v>2</v>
      </c>
      <c r="K7" s="140">
        <v>1</v>
      </c>
    </row>
    <row r="8" spans="1:36" ht="30" customHeight="1" x14ac:dyDescent="0.2">
      <c r="A8" s="26"/>
      <c r="B8" s="141" t="s">
        <v>3</v>
      </c>
      <c r="C8" s="142" t="s">
        <v>14</v>
      </c>
      <c r="D8" s="142">
        <v>1</v>
      </c>
      <c r="E8" s="142" t="s">
        <v>14</v>
      </c>
      <c r="F8" s="142" t="s">
        <v>14</v>
      </c>
      <c r="G8" s="142" t="s">
        <v>15</v>
      </c>
      <c r="H8" s="142" t="s">
        <v>14</v>
      </c>
      <c r="I8" s="142" t="s">
        <v>14</v>
      </c>
      <c r="J8" s="143">
        <v>1</v>
      </c>
      <c r="K8" s="143" t="s">
        <v>15</v>
      </c>
    </row>
    <row r="9" spans="1:36" ht="30" customHeight="1" x14ac:dyDescent="0.2">
      <c r="A9" s="26"/>
      <c r="B9" s="144" t="s">
        <v>4</v>
      </c>
      <c r="C9" s="145" t="s">
        <v>14</v>
      </c>
      <c r="D9" s="145" t="s">
        <v>14</v>
      </c>
      <c r="E9" s="145" t="s">
        <v>14</v>
      </c>
      <c r="F9" s="145">
        <v>2</v>
      </c>
      <c r="G9" s="145" t="s">
        <v>14</v>
      </c>
      <c r="H9" s="145">
        <v>1</v>
      </c>
      <c r="I9" s="145" t="s">
        <v>14</v>
      </c>
      <c r="J9" s="146" t="s">
        <v>14</v>
      </c>
      <c r="K9" s="146" t="s">
        <v>15</v>
      </c>
    </row>
    <row r="10" spans="1:36" ht="30" customHeight="1" x14ac:dyDescent="0.2">
      <c r="A10" s="26"/>
      <c r="B10" s="144" t="s">
        <v>5</v>
      </c>
      <c r="C10" s="145" t="s">
        <v>14</v>
      </c>
      <c r="D10" s="145">
        <v>1</v>
      </c>
      <c r="E10" s="145">
        <v>1</v>
      </c>
      <c r="F10" s="145">
        <v>1</v>
      </c>
      <c r="G10" s="145" t="s">
        <v>14</v>
      </c>
      <c r="H10" s="145">
        <v>1</v>
      </c>
      <c r="I10" s="145" t="s">
        <v>14</v>
      </c>
      <c r="J10" s="146" t="s">
        <v>14</v>
      </c>
      <c r="K10" s="146" t="s">
        <v>14</v>
      </c>
    </row>
    <row r="11" spans="1:36" ht="30" customHeight="1" x14ac:dyDescent="0.2">
      <c r="A11" s="26"/>
      <c r="B11" s="144" t="s">
        <v>6</v>
      </c>
      <c r="C11" s="145" t="s">
        <v>15</v>
      </c>
      <c r="D11" s="145" t="s">
        <v>15</v>
      </c>
      <c r="E11" s="145" t="s">
        <v>14</v>
      </c>
      <c r="F11" s="145" t="s">
        <v>14</v>
      </c>
      <c r="G11" s="145" t="s">
        <v>15</v>
      </c>
      <c r="H11" s="145" t="s">
        <v>15</v>
      </c>
      <c r="I11" s="145" t="s">
        <v>14</v>
      </c>
      <c r="J11" s="146" t="s">
        <v>14</v>
      </c>
      <c r="K11" s="146">
        <v>2</v>
      </c>
    </row>
    <row r="12" spans="1:36" ht="30" customHeight="1" x14ac:dyDescent="0.2">
      <c r="A12" s="26"/>
      <c r="B12" s="147" t="s">
        <v>7</v>
      </c>
      <c r="C12" s="148" t="s">
        <v>14</v>
      </c>
      <c r="D12" s="148" t="s">
        <v>14</v>
      </c>
      <c r="E12" s="148" t="s">
        <v>14</v>
      </c>
      <c r="F12" s="148" t="s">
        <v>14</v>
      </c>
      <c r="G12" s="148" t="s">
        <v>14</v>
      </c>
      <c r="H12" s="148" t="s">
        <v>14</v>
      </c>
      <c r="I12" s="148" t="s">
        <v>14</v>
      </c>
      <c r="J12" s="149" t="s">
        <v>14</v>
      </c>
      <c r="K12" s="149" t="s">
        <v>14</v>
      </c>
    </row>
    <row r="13" spans="1:36" ht="30" customHeight="1" x14ac:dyDescent="0.2">
      <c r="A13" s="26"/>
      <c r="B13" s="138" t="s">
        <v>11</v>
      </c>
      <c r="C13" s="150">
        <f>SUM(C8:C12)</f>
        <v>0</v>
      </c>
      <c r="D13" s="150">
        <f t="shared" ref="D13:K13" si="0">SUM(D8:D12)</f>
        <v>2</v>
      </c>
      <c r="E13" s="150">
        <f t="shared" si="0"/>
        <v>1</v>
      </c>
      <c r="F13" s="150">
        <f t="shared" si="0"/>
        <v>3</v>
      </c>
      <c r="G13" s="150">
        <f t="shared" si="0"/>
        <v>0</v>
      </c>
      <c r="H13" s="150">
        <f t="shared" si="0"/>
        <v>2</v>
      </c>
      <c r="I13" s="150">
        <f t="shared" si="0"/>
        <v>0</v>
      </c>
      <c r="J13" s="150">
        <f t="shared" si="0"/>
        <v>1</v>
      </c>
      <c r="K13" s="151">
        <f t="shared" si="0"/>
        <v>2</v>
      </c>
    </row>
    <row r="14" spans="1:36" ht="30" customHeight="1" x14ac:dyDescent="0.2">
      <c r="A14" s="26"/>
      <c r="B14" s="141" t="s">
        <v>8</v>
      </c>
      <c r="C14" s="142" t="s">
        <v>14</v>
      </c>
      <c r="D14" s="142">
        <v>4</v>
      </c>
      <c r="E14" s="142" t="s">
        <v>14</v>
      </c>
      <c r="F14" s="142" t="s">
        <v>14</v>
      </c>
      <c r="G14" s="142">
        <v>2</v>
      </c>
      <c r="H14" s="142">
        <v>1</v>
      </c>
      <c r="I14" s="142" t="s">
        <v>14</v>
      </c>
      <c r="J14" s="143" t="s">
        <v>14</v>
      </c>
      <c r="K14" s="143" t="s">
        <v>14</v>
      </c>
    </row>
    <row r="15" spans="1:36" ht="30" customHeight="1" x14ac:dyDescent="0.2">
      <c r="A15" s="26"/>
      <c r="B15" s="144" t="s">
        <v>9</v>
      </c>
      <c r="C15" s="145" t="s">
        <v>14</v>
      </c>
      <c r="D15" s="145">
        <v>1</v>
      </c>
      <c r="E15" s="145">
        <v>1</v>
      </c>
      <c r="F15" s="145" t="s">
        <v>14</v>
      </c>
      <c r="G15" s="145">
        <v>1</v>
      </c>
      <c r="H15" s="145">
        <v>1</v>
      </c>
      <c r="I15" s="145" t="s">
        <v>14</v>
      </c>
      <c r="J15" s="146" t="s">
        <v>14</v>
      </c>
      <c r="K15" s="146" t="s">
        <v>14</v>
      </c>
    </row>
    <row r="16" spans="1:36" ht="30" customHeight="1" x14ac:dyDescent="0.2">
      <c r="A16" s="26"/>
      <c r="B16" s="147" t="s">
        <v>1</v>
      </c>
      <c r="C16" s="148" t="s">
        <v>14</v>
      </c>
      <c r="D16" s="148" t="s">
        <v>14</v>
      </c>
      <c r="E16" s="148">
        <v>1</v>
      </c>
      <c r="F16" s="148">
        <v>10</v>
      </c>
      <c r="G16" s="148">
        <v>1</v>
      </c>
      <c r="H16" s="148">
        <v>2</v>
      </c>
      <c r="I16" s="148" t="s">
        <v>14</v>
      </c>
      <c r="J16" s="149" t="s">
        <v>14</v>
      </c>
      <c r="K16" s="149">
        <v>1</v>
      </c>
    </row>
    <row r="17" spans="1:11" ht="30" customHeight="1" thickBot="1" x14ac:dyDescent="0.25">
      <c r="A17" s="26"/>
      <c r="B17" s="152" t="s">
        <v>10</v>
      </c>
      <c r="C17" s="153">
        <f>SUM(C14:C16)</f>
        <v>0</v>
      </c>
      <c r="D17" s="153">
        <f t="shared" ref="D17:K17" si="1">SUM(D14:D16)</f>
        <v>5</v>
      </c>
      <c r="E17" s="153">
        <f t="shared" si="1"/>
        <v>2</v>
      </c>
      <c r="F17" s="153">
        <f t="shared" si="1"/>
        <v>10</v>
      </c>
      <c r="G17" s="153">
        <f t="shared" si="1"/>
        <v>4</v>
      </c>
      <c r="H17" s="153">
        <f t="shared" si="1"/>
        <v>4</v>
      </c>
      <c r="I17" s="153">
        <f t="shared" si="1"/>
        <v>0</v>
      </c>
      <c r="J17" s="153">
        <f t="shared" si="1"/>
        <v>0</v>
      </c>
      <c r="K17" s="154">
        <f t="shared" si="1"/>
        <v>1</v>
      </c>
    </row>
    <row r="18" spans="1:11" s="2" customFormat="1" ht="33.75" customHeight="1" thickBot="1" x14ac:dyDescent="0.25">
      <c r="A18" s="24"/>
      <c r="B18" s="155" t="s">
        <v>13</v>
      </c>
      <c r="C18" s="156">
        <f>SUM(C6,C7,C13,C17)</f>
        <v>1</v>
      </c>
      <c r="D18" s="156">
        <f t="shared" ref="D18:K18" si="2">SUM(D6,D7,D13,D17)</f>
        <v>8</v>
      </c>
      <c r="E18" s="156">
        <f t="shared" si="2"/>
        <v>6</v>
      </c>
      <c r="F18" s="156">
        <f t="shared" si="2"/>
        <v>15</v>
      </c>
      <c r="G18" s="156">
        <f t="shared" si="2"/>
        <v>5</v>
      </c>
      <c r="H18" s="156">
        <f t="shared" si="2"/>
        <v>8</v>
      </c>
      <c r="I18" s="156">
        <f t="shared" si="2"/>
        <v>1</v>
      </c>
      <c r="J18" s="156">
        <f t="shared" si="2"/>
        <v>4</v>
      </c>
      <c r="K18" s="157">
        <f t="shared" si="2"/>
        <v>6</v>
      </c>
    </row>
    <row r="19" spans="1:11" ht="33.75" customHeight="1" thickTop="1" x14ac:dyDescent="0.2">
      <c r="A19" s="26"/>
      <c r="B19" s="158" t="s">
        <v>31</v>
      </c>
      <c r="C19" s="159">
        <v>155</v>
      </c>
      <c r="D19" s="159">
        <v>155</v>
      </c>
      <c r="E19" s="159">
        <v>81</v>
      </c>
      <c r="F19" s="159">
        <v>183</v>
      </c>
      <c r="G19" s="159">
        <v>31</v>
      </c>
      <c r="H19" s="159">
        <v>86</v>
      </c>
      <c r="I19" s="159">
        <v>23</v>
      </c>
      <c r="J19" s="160">
        <v>124</v>
      </c>
      <c r="K19" s="160">
        <v>135</v>
      </c>
    </row>
    <row r="20" spans="1:11" s="12" customFormat="1" ht="17.25" customHeight="1" x14ac:dyDescent="0.2">
      <c r="A20" s="29"/>
      <c r="B20" s="161"/>
      <c r="C20" s="161"/>
      <c r="D20" s="161"/>
      <c r="E20" s="162"/>
      <c r="F20" s="161"/>
      <c r="G20" s="126"/>
      <c r="H20" s="126"/>
      <c r="I20" s="126"/>
      <c r="J20" s="126"/>
      <c r="K20" s="127" t="s">
        <v>45</v>
      </c>
    </row>
    <row r="21" spans="1:11" x14ac:dyDescent="0.2">
      <c r="B21" s="8"/>
      <c r="C21" s="8"/>
      <c r="D21" s="13"/>
      <c r="E21" s="13"/>
      <c r="F21" s="13"/>
      <c r="G21" s="13"/>
      <c r="H21" s="13"/>
      <c r="I21" s="13"/>
      <c r="J21" s="13"/>
      <c r="K21" s="13"/>
    </row>
    <row r="22" spans="1:11" x14ac:dyDescent="0.2">
      <c r="B22" s="8"/>
      <c r="C22" s="8"/>
      <c r="D22" s="13"/>
      <c r="E22" s="13"/>
      <c r="F22" s="13"/>
      <c r="G22" s="13"/>
      <c r="H22" s="13"/>
      <c r="I22" s="13"/>
      <c r="J22" s="13"/>
      <c r="K22" s="13"/>
    </row>
    <row r="23" spans="1:11" x14ac:dyDescent="0.2">
      <c r="B23" s="8"/>
      <c r="C23" s="8"/>
      <c r="D23" s="13"/>
      <c r="E23" s="13"/>
      <c r="F23" s="13"/>
      <c r="G23" s="13"/>
      <c r="H23" s="13"/>
      <c r="I23" s="13"/>
      <c r="J23" s="13"/>
      <c r="K23" s="13"/>
    </row>
    <row r="24" spans="1:11" x14ac:dyDescent="0.2">
      <c r="D24" s="14"/>
      <c r="E24" s="14"/>
      <c r="F24" s="14"/>
      <c r="G24" s="14"/>
      <c r="H24" s="14"/>
      <c r="I24" s="14"/>
      <c r="J24" s="14"/>
      <c r="K24" s="14"/>
    </row>
    <row r="25" spans="1:11" x14ac:dyDescent="0.2">
      <c r="D25" s="14"/>
      <c r="E25" s="14"/>
      <c r="F25" s="14"/>
      <c r="G25" s="14"/>
      <c r="H25" s="14"/>
      <c r="I25" s="14"/>
      <c r="J25" s="14"/>
      <c r="K25" s="14"/>
    </row>
    <row r="26" spans="1:11" x14ac:dyDescent="0.2">
      <c r="D26" s="14"/>
      <c r="E26" s="14"/>
      <c r="F26" s="14"/>
      <c r="G26" s="14"/>
      <c r="H26" s="14"/>
      <c r="I26" s="14"/>
      <c r="J26" s="14"/>
      <c r="K26" s="14"/>
    </row>
    <row r="27" spans="1:11" x14ac:dyDescent="0.2">
      <c r="D27" s="14"/>
      <c r="E27" s="14"/>
      <c r="F27" s="14"/>
      <c r="G27" s="14"/>
      <c r="H27" s="14"/>
      <c r="I27" s="14"/>
      <c r="J27" s="14"/>
      <c r="K27" s="14"/>
    </row>
    <row r="28" spans="1:11" x14ac:dyDescent="0.2">
      <c r="D28" s="14"/>
      <c r="E28" s="14"/>
      <c r="F28" s="14"/>
      <c r="G28" s="14"/>
      <c r="H28" s="14"/>
      <c r="I28" s="14"/>
      <c r="J28" s="14"/>
      <c r="K28" s="14"/>
    </row>
    <row r="29" spans="1:11" x14ac:dyDescent="0.2">
      <c r="D29" s="14"/>
      <c r="E29" s="14"/>
      <c r="F29" s="14"/>
      <c r="G29" s="14"/>
      <c r="H29" s="14"/>
      <c r="I29" s="14"/>
      <c r="J29" s="14"/>
      <c r="K29" s="14"/>
    </row>
    <row r="30" spans="1:11" x14ac:dyDescent="0.2">
      <c r="D30" s="14"/>
      <c r="E30" s="14"/>
      <c r="F30" s="14"/>
      <c r="G30" s="14"/>
      <c r="H30" s="14"/>
      <c r="I30" s="14"/>
      <c r="J30" s="14"/>
      <c r="K30" s="14"/>
    </row>
    <row r="31" spans="1:11" x14ac:dyDescent="0.2">
      <c r="D31" s="14"/>
      <c r="E31" s="14"/>
      <c r="F31" s="14"/>
      <c r="G31" s="14"/>
      <c r="H31" s="14"/>
      <c r="I31" s="14"/>
      <c r="J31" s="14"/>
      <c r="K31" s="14"/>
    </row>
    <row r="32" spans="1:11" x14ac:dyDescent="0.2">
      <c r="D32" s="14"/>
      <c r="E32" s="14"/>
      <c r="F32" s="14"/>
      <c r="G32" s="14"/>
      <c r="H32" s="14"/>
      <c r="I32" s="14"/>
      <c r="J32" s="14"/>
      <c r="K32" s="14"/>
    </row>
    <row r="33" spans="4:11" x14ac:dyDescent="0.2">
      <c r="D33" s="14"/>
      <c r="E33" s="14"/>
      <c r="F33" s="14"/>
      <c r="G33" s="14"/>
      <c r="H33" s="14"/>
      <c r="I33" s="14"/>
      <c r="J33" s="14"/>
      <c r="K33" s="14"/>
    </row>
    <row r="34" spans="4:11" x14ac:dyDescent="0.2">
      <c r="D34" s="14"/>
      <c r="E34" s="14"/>
      <c r="F34" s="14"/>
      <c r="G34" s="14"/>
      <c r="H34" s="14"/>
      <c r="I34" s="14"/>
      <c r="J34" s="14"/>
      <c r="K34" s="14"/>
    </row>
    <row r="35" spans="4:11" x14ac:dyDescent="0.2">
      <c r="D35" s="14"/>
      <c r="E35" s="14"/>
      <c r="F35" s="14"/>
      <c r="G35" s="14"/>
      <c r="H35" s="14"/>
      <c r="I35" s="14"/>
      <c r="J35" s="14"/>
      <c r="K35" s="14"/>
    </row>
    <row r="36" spans="4:11" x14ac:dyDescent="0.2">
      <c r="D36" s="14"/>
      <c r="E36" s="14"/>
      <c r="F36" s="14"/>
      <c r="G36" s="14"/>
      <c r="H36" s="14"/>
      <c r="I36" s="14"/>
      <c r="J36" s="14"/>
      <c r="K36" s="14"/>
    </row>
  </sheetData>
  <phoneticPr fontId="4"/>
  <printOptions horizontalCentered="1"/>
  <pageMargins left="0.74803149606299213" right="0.78740157480314965" top="0.59055118110236227" bottom="0.59055118110236227" header="0.51181102362204722" footer="0.19685039370078741"/>
  <pageSetup paperSize="9" scale="96" firstPageNumber="48" orientation="portrait" blackAndWhite="1" useFirstPageNumber="1" r:id="rId1"/>
  <headerFooter scaleWithDoc="0" alignWithMargins="0">
    <oddFooter xml:space="preserve">&amp;C&amp;P </oddFooter>
    <firstFooter>&amp;C&amp;"ＭＳ ゴシック,標準"&amp;14 46</first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8(1)小中高校幼稚園の学校数及び在学者数</vt:lpstr>
      <vt:lpstr>8(2)文化・スポーツ施設の状況</vt:lpstr>
      <vt:lpstr>'8(1)小中高校幼稚園の学校数及び在学者数'!Print_Area</vt:lpstr>
      <vt:lpstr>'8(2)文化・スポーツ施設の状況'!Print_Area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東芝ユーザ</dc:creator>
  <cp:lastModifiedBy>松本 佳音</cp:lastModifiedBy>
  <cp:lastPrinted>2026-04-17T09:52:30Z</cp:lastPrinted>
  <dcterms:created xsi:type="dcterms:W3CDTF">1999-05-13T05:22:10Z</dcterms:created>
  <dcterms:modified xsi:type="dcterms:W3CDTF">2026-08-03T06:41:49Z</dcterms:modified>
</cp:coreProperties>
</file>