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462810\Desktop\資料２\"/>
    </mc:Choice>
  </mc:AlternateContent>
  <bookViews>
    <workbookView xWindow="10275" yWindow="180" windowWidth="10290" windowHeight="7875"/>
  </bookViews>
  <sheets>
    <sheet name="市町村別" sheetId="8" r:id="rId1"/>
  </sheets>
  <definedNames>
    <definedName name="_xlnm._FilterDatabase" localSheetId="0" hidden="1">市町村別!$E$1:$E$69</definedName>
    <definedName name="_xlnm.Print_Area" localSheetId="0">市町村別!$B$1:$M$64</definedName>
  </definedNames>
  <calcPr calcId="152511"/>
</workbook>
</file>

<file path=xl/calcChain.xml><?xml version="1.0" encoding="utf-8"?>
<calcChain xmlns="http://schemas.openxmlformats.org/spreadsheetml/2006/main">
  <c r="E63" i="8" l="1"/>
  <c r="F31" i="8" l="1"/>
  <c r="G31" i="8"/>
  <c r="H31" i="8"/>
  <c r="L21" i="8" l="1"/>
  <c r="D31" i="8"/>
  <c r="J31" i="8"/>
  <c r="K31" i="8"/>
  <c r="C31" i="8"/>
  <c r="L62" i="8"/>
  <c r="I62" i="8"/>
  <c r="E62" i="8"/>
  <c r="L61" i="8"/>
  <c r="I61" i="8"/>
  <c r="E61" i="8"/>
  <c r="L60" i="8"/>
  <c r="I60" i="8"/>
  <c r="E60" i="8"/>
  <c r="L59" i="8"/>
  <c r="I59" i="8"/>
  <c r="E59" i="8"/>
  <c r="L58" i="8"/>
  <c r="I58" i="8"/>
  <c r="E58" i="8"/>
  <c r="L57" i="8"/>
  <c r="I57" i="8"/>
  <c r="E57" i="8"/>
  <c r="L56" i="8"/>
  <c r="I56" i="8"/>
  <c r="E56" i="8"/>
  <c r="L55" i="8"/>
  <c r="I55" i="8"/>
  <c r="E55" i="8"/>
  <c r="L54" i="8"/>
  <c r="I54" i="8"/>
  <c r="E54" i="8"/>
  <c r="L53" i="8"/>
  <c r="I53" i="8"/>
  <c r="E53" i="8"/>
  <c r="L52" i="8"/>
  <c r="I52" i="8"/>
  <c r="E52" i="8"/>
  <c r="L51" i="8"/>
  <c r="I51" i="8"/>
  <c r="E51" i="8"/>
  <c r="L50" i="8"/>
  <c r="I50" i="8"/>
  <c r="E50" i="8"/>
  <c r="L49" i="8"/>
  <c r="I49" i="8"/>
  <c r="E49" i="8"/>
  <c r="L48" i="8"/>
  <c r="I48" i="8"/>
  <c r="E48" i="8"/>
  <c r="L47" i="8"/>
  <c r="I47" i="8"/>
  <c r="E47" i="8"/>
  <c r="L46" i="8"/>
  <c r="I46" i="8"/>
  <c r="E46" i="8"/>
  <c r="L45" i="8"/>
  <c r="I45" i="8"/>
  <c r="E45" i="8"/>
  <c r="L44" i="8"/>
  <c r="I44" i="8"/>
  <c r="E44" i="8"/>
  <c r="L43" i="8"/>
  <c r="I43" i="8"/>
  <c r="E43" i="8"/>
  <c r="L42" i="8"/>
  <c r="I42" i="8"/>
  <c r="E42" i="8"/>
  <c r="L41" i="8"/>
  <c r="I41" i="8"/>
  <c r="E41" i="8"/>
  <c r="L40" i="8"/>
  <c r="I40" i="8"/>
  <c r="E40" i="8"/>
  <c r="L39" i="8"/>
  <c r="I39" i="8"/>
  <c r="E39" i="8"/>
  <c r="L38" i="8"/>
  <c r="I38" i="8"/>
  <c r="E38" i="8"/>
  <c r="L37" i="8"/>
  <c r="I37" i="8"/>
  <c r="E37" i="8"/>
  <c r="L36" i="8"/>
  <c r="I36" i="8"/>
  <c r="E36" i="8"/>
  <c r="L35" i="8"/>
  <c r="I35" i="8"/>
  <c r="E35" i="8"/>
  <c r="L34" i="8"/>
  <c r="I34" i="8"/>
  <c r="E34" i="8"/>
  <c r="L33" i="8"/>
  <c r="I33" i="8"/>
  <c r="E33" i="8"/>
  <c r="L32" i="8"/>
  <c r="I32" i="8"/>
  <c r="E32" i="8"/>
  <c r="L30" i="8"/>
  <c r="I30" i="8"/>
  <c r="E30" i="8"/>
  <c r="L29" i="8"/>
  <c r="I29" i="8"/>
  <c r="E29" i="8"/>
  <c r="L28" i="8"/>
  <c r="I28" i="8"/>
  <c r="E28" i="8"/>
  <c r="L27" i="8"/>
  <c r="I27" i="8"/>
  <c r="E27" i="8"/>
  <c r="L26" i="8"/>
  <c r="I26" i="8"/>
  <c r="E26" i="8"/>
  <c r="L25" i="8"/>
  <c r="I25" i="8"/>
  <c r="E25" i="8"/>
  <c r="L24" i="8"/>
  <c r="I24" i="8"/>
  <c r="E24" i="8"/>
  <c r="E6" i="8"/>
  <c r="I6" i="8"/>
  <c r="L6" i="8"/>
  <c r="E7" i="8"/>
  <c r="I7" i="8"/>
  <c r="L7" i="8"/>
  <c r="E8" i="8"/>
  <c r="I8" i="8"/>
  <c r="L8" i="8"/>
  <c r="E9" i="8"/>
  <c r="I9" i="8"/>
  <c r="L9" i="8"/>
  <c r="E10" i="8"/>
  <c r="I10" i="8"/>
  <c r="L10" i="8"/>
  <c r="E11" i="8"/>
  <c r="I11" i="8"/>
  <c r="L11" i="8"/>
  <c r="E12" i="8"/>
  <c r="I12" i="8"/>
  <c r="L12" i="8"/>
  <c r="E13" i="8"/>
  <c r="I13" i="8"/>
  <c r="L13" i="8"/>
  <c r="E14" i="8"/>
  <c r="I14" i="8"/>
  <c r="L14" i="8"/>
  <c r="E15" i="8"/>
  <c r="I15" i="8"/>
  <c r="L15" i="8"/>
  <c r="E16" i="8"/>
  <c r="I16" i="8"/>
  <c r="L16" i="8"/>
  <c r="E17" i="8"/>
  <c r="I17" i="8"/>
  <c r="L17" i="8"/>
  <c r="E18" i="8"/>
  <c r="I18" i="8"/>
  <c r="L18" i="8"/>
  <c r="E19" i="8"/>
  <c r="I19" i="8"/>
  <c r="L19" i="8"/>
  <c r="E20" i="8"/>
  <c r="I20" i="8"/>
  <c r="L20" i="8"/>
  <c r="E21" i="8"/>
  <c r="I21" i="8"/>
  <c r="E22" i="8"/>
  <c r="I22" i="8"/>
  <c r="L22" i="8"/>
  <c r="L5" i="8"/>
  <c r="I5" i="8"/>
  <c r="E5" i="8"/>
  <c r="E31" i="8" l="1"/>
  <c r="M41" i="8"/>
  <c r="M45" i="8"/>
  <c r="M49" i="8"/>
  <c r="M62" i="8"/>
  <c r="M61" i="8"/>
  <c r="M60" i="8"/>
  <c r="M59" i="8"/>
  <c r="M58" i="8"/>
  <c r="M57" i="8"/>
  <c r="M56" i="8"/>
  <c r="M55" i="8"/>
  <c r="M54" i="8"/>
  <c r="M53" i="8"/>
  <c r="M52" i="8"/>
  <c r="M51" i="8"/>
  <c r="M50" i="8"/>
  <c r="M48" i="8"/>
  <c r="M47" i="8"/>
  <c r="M46" i="8"/>
  <c r="M44" i="8"/>
  <c r="M43" i="8"/>
  <c r="M42" i="8"/>
  <c r="M40" i="8"/>
  <c r="M39" i="8"/>
  <c r="M38" i="8"/>
  <c r="M37" i="8"/>
  <c r="M36" i="8"/>
  <c r="M35" i="8"/>
  <c r="M34" i="8"/>
  <c r="M33" i="8"/>
  <c r="M32" i="8"/>
  <c r="M30" i="8"/>
  <c r="M29" i="8"/>
  <c r="M28" i="8"/>
  <c r="M27" i="8"/>
  <c r="L31" i="8"/>
  <c r="M26" i="8"/>
  <c r="I31" i="8"/>
  <c r="M25" i="8"/>
  <c r="M24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K23" i="8"/>
  <c r="J23" i="8"/>
  <c r="H23" i="8"/>
  <c r="G23" i="8"/>
  <c r="F23" i="8"/>
  <c r="D23" i="8"/>
  <c r="C23" i="8"/>
  <c r="I23" i="8"/>
  <c r="K63" i="8"/>
  <c r="J63" i="8"/>
  <c r="H63" i="8"/>
  <c r="G63" i="8"/>
  <c r="F63" i="8"/>
  <c r="D63" i="8"/>
  <c r="C63" i="8"/>
  <c r="E23" i="8"/>
  <c r="L23" i="8"/>
  <c r="M31" i="8" l="1"/>
  <c r="H64" i="8"/>
  <c r="D64" i="8"/>
  <c r="M23" i="8"/>
  <c r="F64" i="8"/>
  <c r="K64" i="8"/>
  <c r="C64" i="8"/>
  <c r="E64" i="8"/>
  <c r="L63" i="8"/>
  <c r="L64" i="8" s="1"/>
  <c r="I63" i="8"/>
  <c r="I64" i="8" s="1"/>
  <c r="G64" i="8"/>
  <c r="J64" i="8"/>
  <c r="M63" i="8" l="1"/>
  <c r="M64" i="8" s="1"/>
</calcChain>
</file>

<file path=xl/sharedStrings.xml><?xml version="1.0" encoding="utf-8"?>
<sst xmlns="http://schemas.openxmlformats.org/spreadsheetml/2006/main" count="69" uniqueCount="68">
  <si>
    <t>保健師</t>
    <rPh sb="0" eb="3">
      <t>ホケンシ</t>
    </rPh>
    <phoneticPr fontId="4"/>
  </si>
  <si>
    <t>助産師</t>
    <rPh sb="0" eb="3">
      <t>ジョサンシ</t>
    </rPh>
    <phoneticPr fontId="4"/>
  </si>
  <si>
    <t>看護師</t>
    <rPh sb="0" eb="3">
      <t>カンゴシ</t>
    </rPh>
    <phoneticPr fontId="4"/>
  </si>
  <si>
    <t>准看護師</t>
    <rPh sb="0" eb="1">
      <t>ジュン</t>
    </rPh>
    <rPh sb="1" eb="4">
      <t>カンゴシ</t>
    </rPh>
    <phoneticPr fontId="4"/>
  </si>
  <si>
    <t>川崎市計</t>
    <rPh sb="0" eb="3">
      <t>カワサキシ</t>
    </rPh>
    <rPh sb="3" eb="4">
      <t>ケイ</t>
    </rPh>
    <phoneticPr fontId="4"/>
  </si>
  <si>
    <t>横須賀市</t>
    <rPh sb="0" eb="4">
      <t>ヨコスカシ</t>
    </rPh>
    <phoneticPr fontId="4"/>
  </si>
  <si>
    <t>相模原市</t>
    <rPh sb="0" eb="4">
      <t>サガミハラシ</t>
    </rPh>
    <phoneticPr fontId="4"/>
  </si>
  <si>
    <t>横浜市計</t>
    <rPh sb="0" eb="3">
      <t>ヨコハマシ</t>
    </rPh>
    <rPh sb="3" eb="4">
      <t>ケイ</t>
    </rPh>
    <phoneticPr fontId="4"/>
  </si>
  <si>
    <t>県域計</t>
    <rPh sb="0" eb="2">
      <t>ケンイキ</t>
    </rPh>
    <rPh sb="2" eb="3">
      <t>ケイ</t>
    </rPh>
    <phoneticPr fontId="4"/>
  </si>
  <si>
    <t>業務従事者届による市区町村別就業者数</t>
    <phoneticPr fontId="4"/>
  </si>
  <si>
    <t>鶴見区</t>
    <rPh sb="0" eb="2">
      <t>ツルミ</t>
    </rPh>
    <rPh sb="2" eb="3">
      <t>ク</t>
    </rPh>
    <phoneticPr fontId="4"/>
  </si>
  <si>
    <t>神奈川区</t>
    <rPh sb="0" eb="3">
      <t>カナガワ</t>
    </rPh>
    <rPh sb="3" eb="4">
      <t>ク</t>
    </rPh>
    <phoneticPr fontId="4"/>
  </si>
  <si>
    <t>西区</t>
    <rPh sb="0" eb="1">
      <t>ニシ</t>
    </rPh>
    <rPh sb="1" eb="2">
      <t>ク</t>
    </rPh>
    <phoneticPr fontId="4"/>
  </si>
  <si>
    <t>中区</t>
    <rPh sb="0" eb="1">
      <t>ナカ</t>
    </rPh>
    <rPh sb="1" eb="2">
      <t>ク</t>
    </rPh>
    <phoneticPr fontId="4"/>
  </si>
  <si>
    <t>南区</t>
    <rPh sb="0" eb="1">
      <t>ミナミ</t>
    </rPh>
    <rPh sb="1" eb="2">
      <t>ク</t>
    </rPh>
    <phoneticPr fontId="4"/>
  </si>
  <si>
    <t>保土ヶ谷区</t>
    <rPh sb="0" eb="4">
      <t>ホドガヤ</t>
    </rPh>
    <rPh sb="4" eb="5">
      <t>ク</t>
    </rPh>
    <phoneticPr fontId="4"/>
  </si>
  <si>
    <t>磯子区</t>
    <rPh sb="0" eb="2">
      <t>イソゴ</t>
    </rPh>
    <rPh sb="2" eb="3">
      <t>ク</t>
    </rPh>
    <phoneticPr fontId="4"/>
  </si>
  <si>
    <t>金沢区</t>
    <rPh sb="0" eb="2">
      <t>カナザワ</t>
    </rPh>
    <rPh sb="2" eb="3">
      <t>ク</t>
    </rPh>
    <phoneticPr fontId="4"/>
  </si>
  <si>
    <t>港北区</t>
    <rPh sb="0" eb="2">
      <t>コウホク</t>
    </rPh>
    <rPh sb="2" eb="3">
      <t>ク</t>
    </rPh>
    <phoneticPr fontId="4"/>
  </si>
  <si>
    <t>戸塚区</t>
    <rPh sb="0" eb="2">
      <t>トツカ</t>
    </rPh>
    <rPh sb="2" eb="3">
      <t>ク</t>
    </rPh>
    <phoneticPr fontId="4"/>
  </si>
  <si>
    <t>港南区</t>
    <rPh sb="0" eb="2">
      <t>コウナン</t>
    </rPh>
    <rPh sb="2" eb="3">
      <t>ク</t>
    </rPh>
    <phoneticPr fontId="4"/>
  </si>
  <si>
    <t>旭区</t>
    <rPh sb="0" eb="1">
      <t>アサヒ</t>
    </rPh>
    <rPh sb="1" eb="2">
      <t>ク</t>
    </rPh>
    <phoneticPr fontId="4"/>
  </si>
  <si>
    <t>緑区</t>
    <rPh sb="0" eb="1">
      <t>ミドリ</t>
    </rPh>
    <rPh sb="1" eb="2">
      <t>ク</t>
    </rPh>
    <phoneticPr fontId="4"/>
  </si>
  <si>
    <t>瀬谷区</t>
    <rPh sb="0" eb="2">
      <t>セヤ</t>
    </rPh>
    <rPh sb="2" eb="3">
      <t>ク</t>
    </rPh>
    <phoneticPr fontId="4"/>
  </si>
  <si>
    <t>栄区</t>
    <rPh sb="0" eb="1">
      <t>サカエ</t>
    </rPh>
    <rPh sb="1" eb="2">
      <t>ク</t>
    </rPh>
    <phoneticPr fontId="4"/>
  </si>
  <si>
    <t>泉区</t>
    <rPh sb="0" eb="1">
      <t>イズミ</t>
    </rPh>
    <rPh sb="1" eb="2">
      <t>ク</t>
    </rPh>
    <phoneticPr fontId="4"/>
  </si>
  <si>
    <t>青葉区</t>
    <rPh sb="0" eb="2">
      <t>アオバ</t>
    </rPh>
    <rPh sb="2" eb="3">
      <t>ク</t>
    </rPh>
    <phoneticPr fontId="4"/>
  </si>
  <si>
    <t>都筑区</t>
    <rPh sb="0" eb="2">
      <t>ツヅキ</t>
    </rPh>
    <rPh sb="2" eb="3">
      <t>ク</t>
    </rPh>
    <phoneticPr fontId="4"/>
  </si>
  <si>
    <t>川崎区</t>
    <rPh sb="0" eb="2">
      <t>カワサキ</t>
    </rPh>
    <rPh sb="2" eb="3">
      <t>ク</t>
    </rPh>
    <phoneticPr fontId="4"/>
  </si>
  <si>
    <t>幸区</t>
    <rPh sb="0" eb="1">
      <t>サイワイ</t>
    </rPh>
    <rPh sb="1" eb="2">
      <t>ク</t>
    </rPh>
    <phoneticPr fontId="4"/>
  </si>
  <si>
    <t>中原区</t>
    <rPh sb="0" eb="2">
      <t>ナカハラ</t>
    </rPh>
    <rPh sb="2" eb="3">
      <t>ク</t>
    </rPh>
    <phoneticPr fontId="4"/>
  </si>
  <si>
    <t>高津区</t>
    <rPh sb="0" eb="2">
      <t>タカツ</t>
    </rPh>
    <rPh sb="2" eb="3">
      <t>ク</t>
    </rPh>
    <phoneticPr fontId="4"/>
  </si>
  <si>
    <t>多摩区</t>
    <rPh sb="0" eb="2">
      <t>タマ</t>
    </rPh>
    <rPh sb="2" eb="3">
      <t>ク</t>
    </rPh>
    <phoneticPr fontId="4"/>
  </si>
  <si>
    <t>宮前区</t>
    <rPh sb="0" eb="2">
      <t>ミヤマエ</t>
    </rPh>
    <rPh sb="2" eb="3">
      <t>ク</t>
    </rPh>
    <phoneticPr fontId="4"/>
  </si>
  <si>
    <t>麻生区</t>
    <rPh sb="0" eb="2">
      <t>アサオ</t>
    </rPh>
    <rPh sb="2" eb="3">
      <t>ク</t>
    </rPh>
    <phoneticPr fontId="4"/>
  </si>
  <si>
    <t>藤沢市</t>
    <rPh sb="0" eb="2">
      <t>フジサワ</t>
    </rPh>
    <rPh sb="2" eb="3">
      <t>シ</t>
    </rPh>
    <phoneticPr fontId="4"/>
  </si>
  <si>
    <t>平塚市</t>
    <rPh sb="0" eb="2">
      <t>ヒラツカ</t>
    </rPh>
    <rPh sb="2" eb="3">
      <t>シ</t>
    </rPh>
    <phoneticPr fontId="4"/>
  </si>
  <si>
    <t>鎌倉市</t>
    <rPh sb="0" eb="2">
      <t>カマクラ</t>
    </rPh>
    <rPh sb="2" eb="3">
      <t>シ</t>
    </rPh>
    <phoneticPr fontId="4"/>
  </si>
  <si>
    <t>小田原市</t>
    <rPh sb="0" eb="3">
      <t>オダワラ</t>
    </rPh>
    <rPh sb="3" eb="4">
      <t>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</si>
  <si>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</si>
  <si>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</si>
  <si>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秦野市</t>
    <rPh sb="0" eb="2">
      <t>ハダノ</t>
    </rPh>
    <rPh sb="2" eb="3">
      <t>シ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</si>
  <si>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</si>
  <si>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</si>
  <si>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伊勢原市</t>
    <rPh sb="0" eb="4">
      <t>イセハラシ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</si>
  <si>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</si>
  <si>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</si>
  <si>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南足柄市</t>
    <rPh sb="0" eb="4">
      <t>ミナミアシガラシ</t>
    </rPh>
    <phoneticPr fontId="4"/>
  </si>
  <si>
    <t>綾瀬市</t>
    <rPh sb="0" eb="3">
      <t>アヤセシ</t>
    </rPh>
    <phoneticPr fontId="4"/>
  </si>
  <si>
    <t>葉山町</t>
    <rPh sb="0" eb="3">
      <t>ハヤママチ</t>
    </rPh>
    <phoneticPr fontId="4"/>
  </si>
  <si>
    <t>寒川町</t>
    <rPh sb="0" eb="3">
      <t>サムカワマチ</t>
    </rPh>
    <phoneticPr fontId="4"/>
  </si>
  <si>
    <t>大磯町</t>
    <rPh sb="0" eb="3">
      <t>オオイソマチ</t>
    </rPh>
    <phoneticPr fontId="4"/>
  </si>
  <si>
    <t>二宮町</t>
    <rPh sb="0" eb="3">
      <t>ニノミヤマチ</t>
    </rPh>
    <phoneticPr fontId="4"/>
  </si>
  <si>
    <t>中井町</t>
    <rPh sb="0" eb="2">
      <t>ナカイ</t>
    </rPh>
    <rPh sb="2" eb="3">
      <t>マチ</t>
    </rPh>
    <phoneticPr fontId="4"/>
  </si>
  <si>
    <t>大井町</t>
    <rPh sb="0" eb="3">
      <t>オオイマチ</t>
    </rPh>
    <phoneticPr fontId="4"/>
  </si>
  <si>
    <t>松田町</t>
    <rPh sb="0" eb="3">
      <t>マツダマチ</t>
    </rPh>
    <phoneticPr fontId="4"/>
  </si>
  <si>
    <t>山北町</t>
    <rPh sb="0" eb="2">
      <t>ヤマキタ</t>
    </rPh>
    <rPh sb="2" eb="3">
      <t>マチ</t>
    </rPh>
    <phoneticPr fontId="4"/>
  </si>
  <si>
    <t>開成町</t>
    <rPh sb="0" eb="2">
      <t>カイセイ</t>
    </rPh>
    <rPh sb="2" eb="3">
      <t>マチ</t>
    </rPh>
    <phoneticPr fontId="4"/>
  </si>
  <si>
    <t>箱根町</t>
    <rPh sb="0" eb="3">
      <t>ハコネマチ</t>
    </rPh>
    <phoneticPr fontId="4"/>
  </si>
  <si>
    <t>真鶴町</t>
    <rPh sb="0" eb="2">
      <t>マナヅル</t>
    </rPh>
    <rPh sb="2" eb="3">
      <t>マチ</t>
    </rPh>
    <phoneticPr fontId="4"/>
  </si>
  <si>
    <t>湯河原町</t>
    <rPh sb="0" eb="4">
      <t>ユガワラマチ</t>
    </rPh>
    <phoneticPr fontId="4"/>
  </si>
  <si>
    <t>愛川町</t>
    <rPh sb="0" eb="3">
      <t>アイカワマチ</t>
    </rPh>
    <phoneticPr fontId="4"/>
  </si>
  <si>
    <t>清川村</t>
    <rPh sb="0" eb="3">
      <t>キヨカワムラ</t>
    </rPh>
    <phoneticPr fontId="4"/>
  </si>
  <si>
    <t>合計</t>
    <rPh sb="0" eb="2">
      <t>ゴウケイ</t>
    </rPh>
    <phoneticPr fontId="4"/>
  </si>
  <si>
    <t>市区町村</t>
    <rPh sb="0" eb="2">
      <t>シク</t>
    </rPh>
    <rPh sb="2" eb="4">
      <t>チョウソン</t>
    </rPh>
    <phoneticPr fontId="4"/>
  </si>
  <si>
    <t>(単位:人)</t>
    <rPh sb="1" eb="3">
      <t>タンイ</t>
    </rPh>
    <rPh sb="4" eb="5">
      <t>ニン</t>
    </rPh>
    <phoneticPr fontId="4"/>
  </si>
  <si>
    <t>茅ヶ崎市
（含寒川町）</t>
    <rPh sb="0" eb="3">
      <t>チガサキ</t>
    </rPh>
    <rPh sb="3" eb="4">
      <t>シ</t>
    </rPh>
    <rPh sb="6" eb="7">
      <t>フク</t>
    </rPh>
    <rPh sb="7" eb="10">
      <t>サムカワマチ</t>
    </rPh>
    <phoneticPr fontId="4"/>
  </si>
  <si>
    <t>（実人員）H30.12.31現在</t>
    <rPh sb="1" eb="2">
      <t>ジツ</t>
    </rPh>
    <rPh sb="2" eb="3">
      <t>ジン</t>
    </rPh>
    <rPh sb="3" eb="4">
      <t>イン</t>
    </rPh>
    <rPh sb="14" eb="16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</si>
</sst>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38" fontId="3" fillId="0" borderId="0" xfId="1" applyFont="1" applyAlignment="1">
      <alignment vertical="center"/>
    </xf>
    <xf numFmtId="176" fontId="2" fillId="0" borderId="6" xfId="1" applyNumberFormat="1" applyFont="1" applyFill="1" applyBorder="1" applyAlignment="1">
      <alignment vertical="center" shrinkToFit="1"/>
    </xf>
    <xf numFmtId="38" fontId="2" fillId="0" borderId="0" xfId="1" applyFont="1" applyFill="1" applyAlignment="1" applyProtection="1">
      <alignment vertical="center"/>
    </xf>
    <xf numFmtId="38" fontId="2" fillId="0" borderId="0" xfId="1" applyFont="1" applyFill="1" applyAlignment="1" applyProtection="1">
      <alignment horizontal="right" vertical="center" shrinkToFit="1"/>
    </xf>
    <xf numFmtId="176" fontId="2" fillId="0" borderId="9" xfId="1" applyNumberFormat="1" applyFont="1" applyFill="1" applyBorder="1" applyAlignment="1">
      <alignment vertical="center" shrinkToFit="1"/>
    </xf>
    <xf numFmtId="176" fontId="2" fillId="0" borderId="17" xfId="1" applyNumberFormat="1" applyFont="1" applyFill="1" applyBorder="1" applyAlignment="1">
      <alignment vertical="center" shrinkToFit="1"/>
    </xf>
    <xf numFmtId="176" fontId="2" fillId="0" borderId="18" xfId="1" applyNumberFormat="1" applyFont="1" applyFill="1" applyBorder="1" applyAlignment="1">
      <alignment vertical="center" shrinkToFit="1"/>
    </xf>
    <xf numFmtId="38" fontId="3" fillId="0" borderId="20" xfId="1" applyFont="1" applyFill="1" applyBorder="1" applyAlignment="1">
      <alignment vertical="center" shrinkToFit="1"/>
    </xf>
    <xf numFmtId="176" fontId="2" fillId="0" borderId="21" xfId="1" applyNumberFormat="1" applyFont="1" applyFill="1" applyBorder="1" applyAlignment="1">
      <alignment vertical="center" shrinkToFit="1"/>
    </xf>
    <xf numFmtId="176" fontId="2" fillId="0" borderId="22" xfId="1" applyNumberFormat="1" applyFont="1" applyFill="1" applyBorder="1" applyAlignment="1">
      <alignment vertical="center" shrinkToFit="1"/>
    </xf>
    <xf numFmtId="176" fontId="2" fillId="0" borderId="20" xfId="1" applyNumberFormat="1" applyFont="1" applyFill="1" applyBorder="1" applyAlignment="1">
      <alignment vertical="center" shrinkToFit="1"/>
    </xf>
    <xf numFmtId="38" fontId="3" fillId="0" borderId="4" xfId="1" applyFont="1" applyFill="1" applyBorder="1" applyAlignment="1">
      <alignment vertical="center" shrinkToFit="1"/>
    </xf>
    <xf numFmtId="176" fontId="2" fillId="0" borderId="19" xfId="1" applyNumberFormat="1" applyFont="1" applyFill="1" applyBorder="1" applyAlignment="1">
      <alignment vertical="center" shrinkToFit="1"/>
    </xf>
    <xf numFmtId="176" fontId="2" fillId="0" borderId="12" xfId="1" applyNumberFormat="1" applyFont="1" applyFill="1" applyBorder="1" applyAlignment="1">
      <alignment vertical="center" shrinkToFit="1"/>
    </xf>
    <xf numFmtId="176" fontId="2" fillId="0" borderId="4" xfId="1" applyNumberFormat="1" applyFont="1" applyFill="1" applyBorder="1" applyAlignment="1">
      <alignment vertical="center" shrinkToFit="1"/>
    </xf>
    <xf numFmtId="38" fontId="3" fillId="0" borderId="5" xfId="1" applyFont="1" applyFill="1" applyBorder="1" applyAlignment="1">
      <alignment vertical="center" shrinkToFit="1"/>
    </xf>
    <xf numFmtId="176" fontId="2" fillId="0" borderId="15" xfId="1" applyNumberFormat="1" applyFont="1" applyFill="1" applyBorder="1" applyAlignment="1">
      <alignment vertical="center" shrinkToFit="1"/>
    </xf>
    <xf numFmtId="176" fontId="2" fillId="0" borderId="23" xfId="1" applyNumberFormat="1" applyFont="1" applyFill="1" applyBorder="1" applyAlignment="1">
      <alignment vertical="center" shrinkToFit="1"/>
    </xf>
    <xf numFmtId="176" fontId="2" fillId="0" borderId="11" xfId="1" applyNumberFormat="1" applyFont="1" applyFill="1" applyBorder="1" applyAlignment="1">
      <alignment vertical="center" shrinkToFit="1"/>
    </xf>
    <xf numFmtId="176" fontId="2" fillId="0" borderId="24" xfId="1" applyNumberFormat="1" applyFont="1" applyFill="1" applyBorder="1" applyAlignment="1">
      <alignment vertical="center" shrinkToFit="1"/>
    </xf>
    <xf numFmtId="176" fontId="2" fillId="0" borderId="25" xfId="1" applyNumberFormat="1" applyFont="1" applyFill="1" applyBorder="1" applyAlignment="1">
      <alignment vertical="center" shrinkToFit="1"/>
    </xf>
    <xf numFmtId="38" fontId="3" fillId="0" borderId="23" xfId="1" applyFont="1" applyFill="1" applyBorder="1" applyAlignment="1">
      <alignment vertical="center" shrinkToFit="1"/>
    </xf>
    <xf numFmtId="38" fontId="3" fillId="0" borderId="7" xfId="1" applyFont="1" applyFill="1" applyBorder="1" applyAlignment="1">
      <alignment vertical="center" shrinkToFit="1"/>
    </xf>
    <xf numFmtId="176" fontId="2" fillId="0" borderId="27" xfId="1" applyNumberFormat="1" applyFont="1" applyFill="1" applyBorder="1" applyAlignment="1">
      <alignment vertical="center" shrinkToFit="1"/>
    </xf>
    <xf numFmtId="38" fontId="5" fillId="0" borderId="0" xfId="1" applyFont="1" applyAlignment="1">
      <alignment vertical="center"/>
    </xf>
    <xf numFmtId="38" fontId="3" fillId="0" borderId="4" xfId="1" applyFont="1" applyFill="1" applyBorder="1" applyAlignment="1">
      <alignment vertical="center" wrapText="1" shrinkToFit="1"/>
    </xf>
    <xf numFmtId="176" fontId="2" fillId="2" borderId="2" xfId="1" applyNumberFormat="1" applyFont="1" applyFill="1" applyBorder="1" applyAlignment="1">
      <alignment vertical="center" shrinkToFit="1"/>
    </xf>
    <xf numFmtId="176" fontId="2" fillId="2" borderId="9" xfId="1" applyNumberFormat="1" applyFont="1" applyFill="1" applyBorder="1" applyAlignment="1">
      <alignment vertical="center" shrinkToFit="1"/>
    </xf>
    <xf numFmtId="176" fontId="2" fillId="2" borderId="28" xfId="1" applyNumberFormat="1" applyFont="1" applyFill="1" applyBorder="1" applyAlignment="1">
      <alignment vertical="center" shrinkToFit="1"/>
    </xf>
    <xf numFmtId="176" fontId="6" fillId="0" borderId="11" xfId="1" applyNumberFormat="1" applyFont="1" applyFill="1" applyBorder="1" applyAlignment="1">
      <alignment vertical="center" shrinkToFit="1"/>
    </xf>
    <xf numFmtId="176" fontId="6" fillId="0" borderId="13" xfId="1" applyNumberFormat="1" applyFont="1" applyFill="1" applyBorder="1" applyAlignment="1">
      <alignment vertical="center" shrinkToFit="1"/>
    </xf>
    <xf numFmtId="176" fontId="6" fillId="0" borderId="14" xfId="1" applyNumberFormat="1" applyFont="1" applyFill="1" applyBorder="1" applyAlignment="1">
      <alignment vertical="center" shrinkToFit="1"/>
    </xf>
    <xf numFmtId="176" fontId="2" fillId="0" borderId="10" xfId="1" applyNumberFormat="1" applyFont="1" applyFill="1" applyBorder="1" applyAlignment="1">
      <alignment vertical="center" shrinkToFit="1"/>
    </xf>
    <xf numFmtId="176" fontId="2" fillId="0" borderId="16" xfId="1" applyNumberFormat="1" applyFont="1" applyFill="1" applyBorder="1" applyAlignment="1">
      <alignment vertical="center" shrinkToFit="1"/>
    </xf>
    <xf numFmtId="176" fontId="2" fillId="0" borderId="26" xfId="1" applyNumberFormat="1" applyFont="1" applyFill="1" applyBorder="1" applyAlignment="1">
      <alignment vertical="center" shrinkToFit="1"/>
    </xf>
    <xf numFmtId="176" fontId="2" fillId="0" borderId="2" xfId="1" applyNumberFormat="1" applyFont="1" applyFill="1" applyBorder="1" applyAlignment="1">
      <alignment vertical="center" shrinkToFit="1"/>
    </xf>
    <xf numFmtId="176" fontId="2" fillId="0" borderId="28" xfId="1" applyNumberFormat="1" applyFont="1" applyFill="1" applyBorder="1" applyAlignment="1">
      <alignment vertical="center" shrinkToFit="1"/>
    </xf>
    <xf numFmtId="38" fontId="3" fillId="3" borderId="6" xfId="1" applyFont="1" applyFill="1" applyBorder="1" applyAlignment="1">
      <alignment vertical="center" shrinkToFit="1"/>
    </xf>
    <xf numFmtId="38" fontId="3" fillId="3" borderId="8" xfId="1" applyFont="1" applyFill="1" applyBorder="1" applyAlignment="1">
      <alignment vertical="center" shrinkToFit="1"/>
    </xf>
    <xf numFmtId="38" fontId="3" fillId="3" borderId="18" xfId="1" applyFont="1" applyFill="1" applyBorder="1" applyAlignment="1">
      <alignment vertical="center" shrinkToFit="1"/>
    </xf>
    <xf numFmtId="38" fontId="7" fillId="0" borderId="0" xfId="1" applyFont="1" applyAlignment="1">
      <alignment horizontal="center" vertical="center"/>
    </xf>
    <xf numFmtId="38" fontId="3" fillId="3" borderId="8" xfId="1" applyFont="1" applyFill="1" applyBorder="1" applyAlignment="1">
      <alignment horizontal="center" vertical="center" shrinkToFit="1"/>
    </xf>
    <xf numFmtId="38" fontId="3" fillId="3" borderId="1" xfId="1" applyFont="1" applyFill="1" applyBorder="1" applyAlignment="1">
      <alignment horizontal="center" vertical="center" shrinkToFit="1"/>
    </xf>
    <xf numFmtId="38" fontId="3" fillId="3" borderId="26" xfId="1" applyFont="1" applyFill="1" applyBorder="1" applyAlignment="1">
      <alignment horizontal="center" vertical="center" shrinkToFit="1"/>
    </xf>
    <xf numFmtId="38" fontId="3" fillId="3" borderId="28" xfId="1" applyFont="1" applyFill="1" applyBorder="1" applyAlignment="1">
      <alignment horizontal="center" vertical="center" shrinkToFit="1"/>
    </xf>
    <xf numFmtId="38" fontId="3" fillId="3" borderId="30" xfId="1" applyFont="1" applyFill="1" applyBorder="1" applyAlignment="1">
      <alignment horizontal="center" vertical="center" shrinkToFit="1"/>
    </xf>
    <xf numFmtId="38" fontId="3" fillId="3" borderId="23" xfId="1" applyFont="1" applyFill="1" applyBorder="1" applyAlignment="1">
      <alignment horizontal="center" vertical="center" shrinkToFit="1"/>
    </xf>
    <xf numFmtId="38" fontId="3" fillId="3" borderId="29" xfId="1" applyFont="1" applyFill="1" applyBorder="1" applyAlignment="1">
      <alignment horizontal="center" vertical="center" shrinkToFit="1"/>
    </xf>
    <xf numFmtId="38" fontId="3" fillId="3" borderId="3" xfId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1:M64"/>
  <sheetViews>
    <sheetView tabSelected="1" view="pageBreakPreview" zoomScaleNormal="100" zoomScaleSheetLayoutView="100" workbookViewId="0">
      <pane xSplit="2" ySplit="4" topLeftCell="C12" activePane="bottomRight" state="frozen"/>
      <selection activeCell="M33" sqref="M33"/>
      <selection pane="topRight" activeCell="M33" sqref="M33"/>
      <selection pane="bottomLeft" activeCell="M33" sqref="M33"/>
      <selection pane="bottomRight" activeCell="P18" sqref="P18"/>
    </sheetView>
  </sheetViews>
  <sheetFormatPr defaultColWidth="9" defaultRowHeight="13.5"/>
  <cols>
    <col min="1" max="1" width="1.5" style="1" customWidth="1"/>
    <col min="2" max="2" width="17" style="1" customWidth="1"/>
    <col min="3" max="4" width="7.5" style="1" hidden="1" customWidth="1"/>
    <col min="5" max="6" width="18.625" style="1" customWidth="1"/>
    <col min="7" max="8" width="7.5" style="1" hidden="1" customWidth="1"/>
    <col min="9" max="9" width="18.625" style="1" customWidth="1"/>
    <col min="10" max="11" width="7.5" style="1" hidden="1" customWidth="1"/>
    <col min="12" max="13" width="18.625" style="1" customWidth="1"/>
    <col min="14" max="16384" width="9" style="1"/>
  </cols>
  <sheetData>
    <row r="1" spans="2:13" s="25" customFormat="1" ht="17.25">
      <c r="B1" s="41" t="s">
        <v>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2:13" ht="18.75" customHeight="1">
      <c r="B2" s="3" t="s">
        <v>67</v>
      </c>
      <c r="M2" s="4" t="s">
        <v>65</v>
      </c>
    </row>
    <row r="3" spans="2:13">
      <c r="B3" s="42" t="s">
        <v>64</v>
      </c>
      <c r="C3" s="44" t="s">
        <v>0</v>
      </c>
      <c r="D3" s="45"/>
      <c r="E3" s="46"/>
      <c r="F3" s="42" t="s">
        <v>1</v>
      </c>
      <c r="G3" s="44" t="s">
        <v>2</v>
      </c>
      <c r="H3" s="45"/>
      <c r="I3" s="46"/>
      <c r="J3" s="44" t="s">
        <v>3</v>
      </c>
      <c r="K3" s="45"/>
      <c r="L3" s="46"/>
      <c r="M3" s="42" t="s">
        <v>63</v>
      </c>
    </row>
    <row r="4" spans="2:13">
      <c r="B4" s="43"/>
      <c r="C4" s="47"/>
      <c r="D4" s="48"/>
      <c r="E4" s="49"/>
      <c r="F4" s="43"/>
      <c r="G4" s="47"/>
      <c r="H4" s="48"/>
      <c r="I4" s="49"/>
      <c r="J4" s="47"/>
      <c r="K4" s="48"/>
      <c r="L4" s="49"/>
      <c r="M4" s="43"/>
    </row>
    <row r="5" spans="2:13" ht="20.100000000000001" customHeight="1">
      <c r="B5" s="8" t="s">
        <v>10</v>
      </c>
      <c r="C5" s="9">
        <v>0</v>
      </c>
      <c r="D5" s="10">
        <v>47</v>
      </c>
      <c r="E5" s="11">
        <f>C5+D5</f>
        <v>47</v>
      </c>
      <c r="F5" s="11">
        <v>82</v>
      </c>
      <c r="G5" s="9">
        <v>104</v>
      </c>
      <c r="H5" s="10">
        <v>1511</v>
      </c>
      <c r="I5" s="11">
        <f>G5+H5</f>
        <v>1615</v>
      </c>
      <c r="J5" s="9">
        <v>5</v>
      </c>
      <c r="K5" s="10">
        <v>243</v>
      </c>
      <c r="L5" s="11">
        <f>J5+K5</f>
        <v>248</v>
      </c>
      <c r="M5" s="11">
        <f>E5+F5+I5+L5</f>
        <v>1992</v>
      </c>
    </row>
    <row r="6" spans="2:13" ht="20.100000000000001" customHeight="1">
      <c r="B6" s="12" t="s">
        <v>11</v>
      </c>
      <c r="C6" s="13">
        <v>1</v>
      </c>
      <c r="D6" s="14">
        <v>43</v>
      </c>
      <c r="E6" s="11">
        <f t="shared" ref="E6:E22" si="0">C6+D6</f>
        <v>44</v>
      </c>
      <c r="F6" s="15">
        <v>14</v>
      </c>
      <c r="G6" s="13">
        <v>45</v>
      </c>
      <c r="H6" s="14">
        <v>1099</v>
      </c>
      <c r="I6" s="11">
        <f t="shared" ref="I6:I22" si="1">G6+H6</f>
        <v>1144</v>
      </c>
      <c r="J6" s="13">
        <v>7</v>
      </c>
      <c r="K6" s="14">
        <v>152</v>
      </c>
      <c r="L6" s="11">
        <f t="shared" ref="L6:L22" si="2">J6+K6</f>
        <v>159</v>
      </c>
      <c r="M6" s="11">
        <f t="shared" ref="M6:M22" si="3">E6+F6+I6+L6</f>
        <v>1361</v>
      </c>
    </row>
    <row r="7" spans="2:13" ht="20.100000000000001" customHeight="1">
      <c r="B7" s="12" t="s">
        <v>12</v>
      </c>
      <c r="C7" s="9">
        <v>0</v>
      </c>
      <c r="D7" s="10">
        <v>53</v>
      </c>
      <c r="E7" s="11">
        <f t="shared" si="0"/>
        <v>53</v>
      </c>
      <c r="F7" s="11">
        <v>46</v>
      </c>
      <c r="G7" s="9">
        <v>23</v>
      </c>
      <c r="H7" s="10">
        <v>1128</v>
      </c>
      <c r="I7" s="11">
        <f t="shared" si="1"/>
        <v>1151</v>
      </c>
      <c r="J7" s="9">
        <v>4</v>
      </c>
      <c r="K7" s="10">
        <v>102</v>
      </c>
      <c r="L7" s="11">
        <f t="shared" si="2"/>
        <v>106</v>
      </c>
      <c r="M7" s="11">
        <f t="shared" si="3"/>
        <v>1356</v>
      </c>
    </row>
    <row r="8" spans="2:13" ht="20.100000000000001" customHeight="1">
      <c r="B8" s="12" t="s">
        <v>13</v>
      </c>
      <c r="C8" s="9">
        <v>6</v>
      </c>
      <c r="D8" s="10">
        <v>124</v>
      </c>
      <c r="E8" s="11">
        <f t="shared" si="0"/>
        <v>130</v>
      </c>
      <c r="F8" s="11">
        <v>71</v>
      </c>
      <c r="G8" s="9">
        <v>95</v>
      </c>
      <c r="H8" s="10">
        <v>1494</v>
      </c>
      <c r="I8" s="11">
        <f t="shared" si="1"/>
        <v>1589</v>
      </c>
      <c r="J8" s="9">
        <v>4</v>
      </c>
      <c r="K8" s="10">
        <v>154</v>
      </c>
      <c r="L8" s="11">
        <f t="shared" si="2"/>
        <v>158</v>
      </c>
      <c r="M8" s="11">
        <f t="shared" si="3"/>
        <v>1948</v>
      </c>
    </row>
    <row r="9" spans="2:13" ht="20.100000000000001" customHeight="1">
      <c r="B9" s="12" t="s">
        <v>14</v>
      </c>
      <c r="C9" s="9">
        <v>1</v>
      </c>
      <c r="D9" s="10">
        <v>39</v>
      </c>
      <c r="E9" s="11">
        <f t="shared" si="0"/>
        <v>40</v>
      </c>
      <c r="F9" s="11">
        <v>73</v>
      </c>
      <c r="G9" s="9">
        <v>118</v>
      </c>
      <c r="H9" s="10">
        <v>1855</v>
      </c>
      <c r="I9" s="11">
        <f t="shared" si="1"/>
        <v>1973</v>
      </c>
      <c r="J9" s="9">
        <v>0</v>
      </c>
      <c r="K9" s="10">
        <v>116</v>
      </c>
      <c r="L9" s="11">
        <f t="shared" si="2"/>
        <v>116</v>
      </c>
      <c r="M9" s="11">
        <f t="shared" si="3"/>
        <v>2202</v>
      </c>
    </row>
    <row r="10" spans="2:13" ht="20.100000000000001" customHeight="1">
      <c r="B10" s="12" t="s">
        <v>20</v>
      </c>
      <c r="C10" s="9">
        <v>1</v>
      </c>
      <c r="D10" s="10">
        <v>26</v>
      </c>
      <c r="E10" s="11">
        <f t="shared" si="0"/>
        <v>27</v>
      </c>
      <c r="F10" s="11">
        <v>55</v>
      </c>
      <c r="G10" s="9">
        <v>157</v>
      </c>
      <c r="H10" s="10">
        <v>1451</v>
      </c>
      <c r="I10" s="11">
        <f t="shared" si="1"/>
        <v>1608</v>
      </c>
      <c r="J10" s="9">
        <v>19</v>
      </c>
      <c r="K10" s="10">
        <v>168</v>
      </c>
      <c r="L10" s="11">
        <f t="shared" si="2"/>
        <v>187</v>
      </c>
      <c r="M10" s="11">
        <f t="shared" si="3"/>
        <v>1877</v>
      </c>
    </row>
    <row r="11" spans="2:13" ht="20.100000000000001" customHeight="1">
      <c r="B11" s="12" t="s">
        <v>15</v>
      </c>
      <c r="C11" s="9">
        <v>1</v>
      </c>
      <c r="D11" s="10">
        <v>49</v>
      </c>
      <c r="E11" s="11">
        <f t="shared" si="0"/>
        <v>50</v>
      </c>
      <c r="F11" s="11">
        <v>53</v>
      </c>
      <c r="G11" s="9">
        <v>111</v>
      </c>
      <c r="H11" s="10">
        <v>1706</v>
      </c>
      <c r="I11" s="11">
        <f t="shared" si="1"/>
        <v>1817</v>
      </c>
      <c r="J11" s="9">
        <v>15</v>
      </c>
      <c r="K11" s="10">
        <v>142</v>
      </c>
      <c r="L11" s="11">
        <f t="shared" si="2"/>
        <v>157</v>
      </c>
      <c r="M11" s="11">
        <f t="shared" si="3"/>
        <v>2077</v>
      </c>
    </row>
    <row r="12" spans="2:13" ht="20.100000000000001" customHeight="1">
      <c r="B12" s="12" t="s">
        <v>21</v>
      </c>
      <c r="C12" s="9">
        <v>0</v>
      </c>
      <c r="D12" s="10">
        <v>32</v>
      </c>
      <c r="E12" s="11">
        <f t="shared" si="0"/>
        <v>32</v>
      </c>
      <c r="F12" s="11">
        <v>28</v>
      </c>
      <c r="G12" s="9">
        <v>245</v>
      </c>
      <c r="H12" s="10">
        <v>2360</v>
      </c>
      <c r="I12" s="11">
        <f t="shared" si="1"/>
        <v>2605</v>
      </c>
      <c r="J12" s="9">
        <v>33</v>
      </c>
      <c r="K12" s="10">
        <v>331</v>
      </c>
      <c r="L12" s="11">
        <f t="shared" si="2"/>
        <v>364</v>
      </c>
      <c r="M12" s="11">
        <f t="shared" si="3"/>
        <v>3029</v>
      </c>
    </row>
    <row r="13" spans="2:13" ht="20.100000000000001" customHeight="1">
      <c r="B13" s="12" t="s">
        <v>16</v>
      </c>
      <c r="C13" s="9">
        <v>0</v>
      </c>
      <c r="D13" s="10">
        <v>29</v>
      </c>
      <c r="E13" s="11">
        <f t="shared" si="0"/>
        <v>29</v>
      </c>
      <c r="F13" s="11">
        <v>27</v>
      </c>
      <c r="G13" s="9">
        <v>32</v>
      </c>
      <c r="H13" s="10">
        <v>770</v>
      </c>
      <c r="I13" s="11">
        <f t="shared" si="1"/>
        <v>802</v>
      </c>
      <c r="J13" s="9">
        <v>1</v>
      </c>
      <c r="K13" s="10">
        <v>114</v>
      </c>
      <c r="L13" s="11">
        <f t="shared" si="2"/>
        <v>115</v>
      </c>
      <c r="M13" s="11">
        <f t="shared" si="3"/>
        <v>973</v>
      </c>
    </row>
    <row r="14" spans="2:13" ht="20.100000000000001" customHeight="1">
      <c r="B14" s="12" t="s">
        <v>17</v>
      </c>
      <c r="C14" s="9">
        <v>1</v>
      </c>
      <c r="D14" s="10">
        <v>42</v>
      </c>
      <c r="E14" s="11">
        <f t="shared" si="0"/>
        <v>43</v>
      </c>
      <c r="F14" s="11">
        <v>72</v>
      </c>
      <c r="G14" s="9">
        <v>149</v>
      </c>
      <c r="H14" s="10">
        <v>2252</v>
      </c>
      <c r="I14" s="11">
        <f t="shared" si="1"/>
        <v>2401</v>
      </c>
      <c r="J14" s="9">
        <v>5</v>
      </c>
      <c r="K14" s="10">
        <v>142</v>
      </c>
      <c r="L14" s="11">
        <f t="shared" si="2"/>
        <v>147</v>
      </c>
      <c r="M14" s="11">
        <f t="shared" si="3"/>
        <v>2663</v>
      </c>
    </row>
    <row r="15" spans="2:13" ht="20.100000000000001" customHeight="1">
      <c r="B15" s="12" t="s">
        <v>18</v>
      </c>
      <c r="C15" s="9">
        <v>1</v>
      </c>
      <c r="D15" s="10">
        <v>49</v>
      </c>
      <c r="E15" s="11">
        <f t="shared" si="0"/>
        <v>50</v>
      </c>
      <c r="F15" s="11">
        <v>94</v>
      </c>
      <c r="G15" s="9">
        <v>104</v>
      </c>
      <c r="H15" s="10">
        <v>1766</v>
      </c>
      <c r="I15" s="11">
        <f t="shared" si="1"/>
        <v>1870</v>
      </c>
      <c r="J15" s="9">
        <v>12</v>
      </c>
      <c r="K15" s="10">
        <v>176</v>
      </c>
      <c r="L15" s="11">
        <f t="shared" si="2"/>
        <v>188</v>
      </c>
      <c r="M15" s="11">
        <f t="shared" si="3"/>
        <v>2202</v>
      </c>
    </row>
    <row r="16" spans="2:13" ht="20.100000000000001" customHeight="1">
      <c r="B16" s="12" t="s">
        <v>22</v>
      </c>
      <c r="C16" s="9">
        <v>2</v>
      </c>
      <c r="D16" s="10">
        <v>25</v>
      </c>
      <c r="E16" s="11">
        <f t="shared" si="0"/>
        <v>27</v>
      </c>
      <c r="F16" s="11">
        <v>18</v>
      </c>
      <c r="G16" s="9">
        <v>50</v>
      </c>
      <c r="H16" s="10">
        <v>1076</v>
      </c>
      <c r="I16" s="11">
        <f t="shared" si="1"/>
        <v>1126</v>
      </c>
      <c r="J16" s="9">
        <v>12</v>
      </c>
      <c r="K16" s="10">
        <v>188</v>
      </c>
      <c r="L16" s="11">
        <f t="shared" si="2"/>
        <v>200</v>
      </c>
      <c r="M16" s="11">
        <f t="shared" si="3"/>
        <v>1371</v>
      </c>
    </row>
    <row r="17" spans="2:13" ht="20.100000000000001" customHeight="1">
      <c r="B17" s="12" t="s">
        <v>26</v>
      </c>
      <c r="C17" s="9">
        <v>0</v>
      </c>
      <c r="D17" s="10">
        <v>23</v>
      </c>
      <c r="E17" s="11">
        <f t="shared" si="0"/>
        <v>23</v>
      </c>
      <c r="F17" s="11">
        <v>83</v>
      </c>
      <c r="G17" s="9">
        <v>150</v>
      </c>
      <c r="H17" s="10">
        <v>2238</v>
      </c>
      <c r="I17" s="11">
        <f t="shared" si="1"/>
        <v>2388</v>
      </c>
      <c r="J17" s="9">
        <v>8</v>
      </c>
      <c r="K17" s="10">
        <v>198</v>
      </c>
      <c r="L17" s="11">
        <f t="shared" si="2"/>
        <v>206</v>
      </c>
      <c r="M17" s="11">
        <f t="shared" si="3"/>
        <v>2700</v>
      </c>
    </row>
    <row r="18" spans="2:13" ht="20.100000000000001" customHeight="1">
      <c r="B18" s="16" t="s">
        <v>27</v>
      </c>
      <c r="C18" s="9">
        <v>1</v>
      </c>
      <c r="D18" s="10">
        <v>35</v>
      </c>
      <c r="E18" s="11">
        <f t="shared" si="0"/>
        <v>36</v>
      </c>
      <c r="F18" s="11">
        <v>90</v>
      </c>
      <c r="G18" s="9">
        <v>65</v>
      </c>
      <c r="H18" s="10">
        <v>1363</v>
      </c>
      <c r="I18" s="11">
        <f t="shared" si="1"/>
        <v>1428</v>
      </c>
      <c r="J18" s="9">
        <v>5</v>
      </c>
      <c r="K18" s="10">
        <v>119</v>
      </c>
      <c r="L18" s="11">
        <f t="shared" si="2"/>
        <v>124</v>
      </c>
      <c r="M18" s="11">
        <f t="shared" si="3"/>
        <v>1678</v>
      </c>
    </row>
    <row r="19" spans="2:13" ht="20.100000000000001" customHeight="1">
      <c r="B19" s="12" t="s">
        <v>19</v>
      </c>
      <c r="C19" s="9">
        <v>1</v>
      </c>
      <c r="D19" s="10">
        <v>44</v>
      </c>
      <c r="E19" s="11">
        <f t="shared" si="0"/>
        <v>45</v>
      </c>
      <c r="F19" s="11">
        <v>80</v>
      </c>
      <c r="G19" s="9">
        <v>197</v>
      </c>
      <c r="H19" s="10">
        <v>2161</v>
      </c>
      <c r="I19" s="11">
        <f t="shared" si="1"/>
        <v>2358</v>
      </c>
      <c r="J19" s="9">
        <v>24</v>
      </c>
      <c r="K19" s="10">
        <v>266</v>
      </c>
      <c r="L19" s="11">
        <f t="shared" si="2"/>
        <v>290</v>
      </c>
      <c r="M19" s="11">
        <f t="shared" si="3"/>
        <v>2773</v>
      </c>
    </row>
    <row r="20" spans="2:13" ht="20.100000000000001" customHeight="1">
      <c r="B20" s="12" t="s">
        <v>24</v>
      </c>
      <c r="C20" s="9">
        <v>0</v>
      </c>
      <c r="D20" s="10">
        <v>26</v>
      </c>
      <c r="E20" s="11">
        <f t="shared" si="0"/>
        <v>26</v>
      </c>
      <c r="F20" s="11">
        <v>17</v>
      </c>
      <c r="G20" s="9">
        <v>39</v>
      </c>
      <c r="H20" s="10">
        <v>535</v>
      </c>
      <c r="I20" s="11">
        <f t="shared" si="1"/>
        <v>574</v>
      </c>
      <c r="J20" s="9">
        <v>6</v>
      </c>
      <c r="K20" s="10">
        <v>80</v>
      </c>
      <c r="L20" s="11">
        <f t="shared" si="2"/>
        <v>86</v>
      </c>
      <c r="M20" s="11">
        <f t="shared" si="3"/>
        <v>703</v>
      </c>
    </row>
    <row r="21" spans="2:13" ht="20.100000000000001" customHeight="1">
      <c r="B21" s="12" t="s">
        <v>25</v>
      </c>
      <c r="C21" s="9">
        <v>3</v>
      </c>
      <c r="D21" s="10">
        <v>29</v>
      </c>
      <c r="E21" s="11">
        <f t="shared" si="0"/>
        <v>32</v>
      </c>
      <c r="F21" s="11">
        <v>34</v>
      </c>
      <c r="G21" s="9">
        <v>46</v>
      </c>
      <c r="H21" s="10">
        <v>907</v>
      </c>
      <c r="I21" s="11">
        <f t="shared" si="1"/>
        <v>953</v>
      </c>
      <c r="J21" s="9">
        <v>7</v>
      </c>
      <c r="K21" s="10">
        <v>137</v>
      </c>
      <c r="L21" s="11">
        <f t="shared" si="2"/>
        <v>144</v>
      </c>
      <c r="M21" s="11">
        <f t="shared" si="3"/>
        <v>1163</v>
      </c>
    </row>
    <row r="22" spans="2:13" ht="20.100000000000001" customHeight="1">
      <c r="B22" s="12" t="s">
        <v>23</v>
      </c>
      <c r="C22" s="9">
        <v>1</v>
      </c>
      <c r="D22" s="10">
        <v>15</v>
      </c>
      <c r="E22" s="11">
        <f t="shared" si="0"/>
        <v>16</v>
      </c>
      <c r="F22" s="11">
        <v>4</v>
      </c>
      <c r="G22" s="9">
        <v>46</v>
      </c>
      <c r="H22" s="10">
        <v>400</v>
      </c>
      <c r="I22" s="11">
        <f t="shared" si="1"/>
        <v>446</v>
      </c>
      <c r="J22" s="9">
        <v>6</v>
      </c>
      <c r="K22" s="10">
        <v>127</v>
      </c>
      <c r="L22" s="11">
        <f t="shared" si="2"/>
        <v>133</v>
      </c>
      <c r="M22" s="11">
        <f t="shared" si="3"/>
        <v>599</v>
      </c>
    </row>
    <row r="23" spans="2:13" ht="20.100000000000001" customHeight="1">
      <c r="B23" s="38" t="s">
        <v>7</v>
      </c>
      <c r="C23" s="27">
        <f>SUM(C5:C22)</f>
        <v>20</v>
      </c>
      <c r="D23" s="28">
        <f>SUM(D5:D22)</f>
        <v>730</v>
      </c>
      <c r="E23" s="2">
        <f t="shared" ref="E23:M23" si="4">SUM(E5:E22)</f>
        <v>750</v>
      </c>
      <c r="F23" s="2">
        <f t="shared" si="4"/>
        <v>941</v>
      </c>
      <c r="G23" s="33">
        <f t="shared" si="4"/>
        <v>1776</v>
      </c>
      <c r="H23" s="5">
        <f t="shared" si="4"/>
        <v>26072</v>
      </c>
      <c r="I23" s="2">
        <f t="shared" si="4"/>
        <v>27848</v>
      </c>
      <c r="J23" s="33">
        <f t="shared" si="4"/>
        <v>173</v>
      </c>
      <c r="K23" s="5">
        <f t="shared" si="4"/>
        <v>2955</v>
      </c>
      <c r="L23" s="2">
        <f t="shared" si="4"/>
        <v>3128</v>
      </c>
      <c r="M23" s="34">
        <f t="shared" si="4"/>
        <v>32667</v>
      </c>
    </row>
    <row r="24" spans="2:13" ht="20.100000000000001" customHeight="1">
      <c r="B24" s="8" t="s">
        <v>28</v>
      </c>
      <c r="C24" s="9">
        <v>2</v>
      </c>
      <c r="D24" s="10">
        <v>74</v>
      </c>
      <c r="E24" s="11">
        <f t="shared" ref="E24:E30" si="5">C24+D24</f>
        <v>76</v>
      </c>
      <c r="F24" s="11">
        <v>71</v>
      </c>
      <c r="G24" s="9">
        <v>113</v>
      </c>
      <c r="H24" s="10">
        <v>2144</v>
      </c>
      <c r="I24" s="11">
        <f t="shared" ref="I24:I30" si="6">G24+H24</f>
        <v>2257</v>
      </c>
      <c r="J24" s="9">
        <v>12</v>
      </c>
      <c r="K24" s="10">
        <v>317</v>
      </c>
      <c r="L24" s="11">
        <f t="shared" ref="L24:L30" si="7">J24+K24</f>
        <v>329</v>
      </c>
      <c r="M24" s="11">
        <f t="shared" ref="M24:M30" si="8">E24+F24+I24+L24</f>
        <v>2733</v>
      </c>
    </row>
    <row r="25" spans="2:13" ht="20.100000000000001" customHeight="1">
      <c r="B25" s="12" t="s">
        <v>29</v>
      </c>
      <c r="C25" s="9">
        <v>1</v>
      </c>
      <c r="D25" s="10">
        <v>44</v>
      </c>
      <c r="E25" s="11">
        <f t="shared" si="5"/>
        <v>45</v>
      </c>
      <c r="F25" s="11">
        <v>10</v>
      </c>
      <c r="G25" s="9">
        <v>76</v>
      </c>
      <c r="H25" s="10">
        <v>974</v>
      </c>
      <c r="I25" s="11">
        <f t="shared" si="6"/>
        <v>1050</v>
      </c>
      <c r="J25" s="9">
        <v>9</v>
      </c>
      <c r="K25" s="10">
        <v>150</v>
      </c>
      <c r="L25" s="11">
        <f t="shared" si="7"/>
        <v>159</v>
      </c>
      <c r="M25" s="11">
        <f t="shared" si="8"/>
        <v>1264</v>
      </c>
    </row>
    <row r="26" spans="2:13" ht="20.100000000000001" customHeight="1">
      <c r="B26" s="12" t="s">
        <v>30</v>
      </c>
      <c r="C26" s="9">
        <v>2</v>
      </c>
      <c r="D26" s="10">
        <v>62</v>
      </c>
      <c r="E26" s="11">
        <f t="shared" si="5"/>
        <v>64</v>
      </c>
      <c r="F26" s="11">
        <v>103</v>
      </c>
      <c r="G26" s="9">
        <v>86</v>
      </c>
      <c r="H26" s="10">
        <v>2149</v>
      </c>
      <c r="I26" s="11">
        <f t="shared" si="6"/>
        <v>2235</v>
      </c>
      <c r="J26" s="9">
        <v>3</v>
      </c>
      <c r="K26" s="10">
        <v>136</v>
      </c>
      <c r="L26" s="11">
        <f t="shared" si="7"/>
        <v>139</v>
      </c>
      <c r="M26" s="11">
        <f t="shared" si="8"/>
        <v>2541</v>
      </c>
    </row>
    <row r="27" spans="2:13" ht="20.100000000000001" customHeight="1">
      <c r="B27" s="12" t="s">
        <v>31</v>
      </c>
      <c r="C27" s="9">
        <v>2</v>
      </c>
      <c r="D27" s="10">
        <v>27</v>
      </c>
      <c r="E27" s="11">
        <f t="shared" si="5"/>
        <v>29</v>
      </c>
      <c r="F27" s="11">
        <v>46</v>
      </c>
      <c r="G27" s="9">
        <v>93</v>
      </c>
      <c r="H27" s="10">
        <v>1194</v>
      </c>
      <c r="I27" s="11">
        <f t="shared" si="6"/>
        <v>1287</v>
      </c>
      <c r="J27" s="9">
        <v>12</v>
      </c>
      <c r="K27" s="10">
        <v>150</v>
      </c>
      <c r="L27" s="11">
        <f t="shared" si="7"/>
        <v>162</v>
      </c>
      <c r="M27" s="11">
        <f t="shared" si="8"/>
        <v>1524</v>
      </c>
    </row>
    <row r="28" spans="2:13" ht="20.100000000000001" customHeight="1">
      <c r="B28" s="12" t="s">
        <v>33</v>
      </c>
      <c r="C28" s="9">
        <v>1</v>
      </c>
      <c r="D28" s="10">
        <v>28</v>
      </c>
      <c r="E28" s="11">
        <f t="shared" si="5"/>
        <v>29</v>
      </c>
      <c r="F28" s="11">
        <v>80</v>
      </c>
      <c r="G28" s="9">
        <v>170</v>
      </c>
      <c r="H28" s="10">
        <v>1677</v>
      </c>
      <c r="I28" s="11">
        <f t="shared" si="6"/>
        <v>1847</v>
      </c>
      <c r="J28" s="9">
        <v>7</v>
      </c>
      <c r="K28" s="10">
        <v>128</v>
      </c>
      <c r="L28" s="11">
        <f t="shared" si="7"/>
        <v>135</v>
      </c>
      <c r="M28" s="11">
        <f t="shared" si="8"/>
        <v>2091</v>
      </c>
    </row>
    <row r="29" spans="2:13" ht="20.100000000000001" customHeight="1">
      <c r="B29" s="12" t="s">
        <v>32</v>
      </c>
      <c r="C29" s="9">
        <v>1</v>
      </c>
      <c r="D29" s="10">
        <v>28</v>
      </c>
      <c r="E29" s="11">
        <f t="shared" si="5"/>
        <v>29</v>
      </c>
      <c r="F29" s="11">
        <v>48</v>
      </c>
      <c r="G29" s="9">
        <v>61</v>
      </c>
      <c r="H29" s="10">
        <v>896</v>
      </c>
      <c r="I29" s="11">
        <f t="shared" si="6"/>
        <v>957</v>
      </c>
      <c r="J29" s="9">
        <v>12</v>
      </c>
      <c r="K29" s="10">
        <v>118</v>
      </c>
      <c r="L29" s="11">
        <f t="shared" si="7"/>
        <v>130</v>
      </c>
      <c r="M29" s="11">
        <f t="shared" si="8"/>
        <v>1164</v>
      </c>
    </row>
    <row r="30" spans="2:13" ht="20.100000000000001" customHeight="1">
      <c r="B30" s="16" t="s">
        <v>34</v>
      </c>
      <c r="C30" s="9">
        <v>0</v>
      </c>
      <c r="D30" s="10">
        <v>21</v>
      </c>
      <c r="E30" s="11">
        <f t="shared" si="5"/>
        <v>21</v>
      </c>
      <c r="F30" s="11">
        <v>44</v>
      </c>
      <c r="G30" s="9">
        <v>72</v>
      </c>
      <c r="H30" s="10">
        <v>1394</v>
      </c>
      <c r="I30" s="11">
        <f t="shared" si="6"/>
        <v>1466</v>
      </c>
      <c r="J30" s="9">
        <v>9</v>
      </c>
      <c r="K30" s="10">
        <v>214</v>
      </c>
      <c r="L30" s="11">
        <f t="shared" si="7"/>
        <v>223</v>
      </c>
      <c r="M30" s="11">
        <f t="shared" si="8"/>
        <v>1754</v>
      </c>
    </row>
    <row r="31" spans="2:13" ht="20.100000000000001" customHeight="1">
      <c r="B31" s="39" t="s">
        <v>4</v>
      </c>
      <c r="C31" s="27">
        <f>SUM(C24:C30)</f>
        <v>9</v>
      </c>
      <c r="D31" s="29">
        <f t="shared" ref="D31:M31" si="9">SUM(D24:D30)</f>
        <v>284</v>
      </c>
      <c r="E31" s="35">
        <f>SUM(E24:E30)</f>
        <v>293</v>
      </c>
      <c r="F31" s="35">
        <f t="shared" ref="F31:H31" si="10">SUM(F24:F30)</f>
        <v>402</v>
      </c>
      <c r="G31" s="35">
        <f t="shared" si="10"/>
        <v>671</v>
      </c>
      <c r="H31" s="35">
        <f t="shared" si="10"/>
        <v>10428</v>
      </c>
      <c r="I31" s="35">
        <f t="shared" si="9"/>
        <v>11099</v>
      </c>
      <c r="J31" s="36">
        <f t="shared" si="9"/>
        <v>64</v>
      </c>
      <c r="K31" s="37">
        <f t="shared" si="9"/>
        <v>1213</v>
      </c>
      <c r="L31" s="35">
        <f t="shared" si="9"/>
        <v>1277</v>
      </c>
      <c r="M31" s="2">
        <f t="shared" si="9"/>
        <v>13071</v>
      </c>
    </row>
    <row r="32" spans="2:13" ht="20.100000000000001" customHeight="1">
      <c r="B32" s="38" t="s">
        <v>6</v>
      </c>
      <c r="C32" s="17">
        <v>5</v>
      </c>
      <c r="D32" s="5">
        <v>213</v>
      </c>
      <c r="E32" s="2">
        <f t="shared" ref="E32:E62" si="11">C32+D32</f>
        <v>218</v>
      </c>
      <c r="F32" s="2">
        <v>206</v>
      </c>
      <c r="G32" s="17">
        <v>459</v>
      </c>
      <c r="H32" s="5">
        <v>5402</v>
      </c>
      <c r="I32" s="2">
        <f t="shared" ref="I32:I62" si="12">G32+H32</f>
        <v>5861</v>
      </c>
      <c r="J32" s="17">
        <v>51</v>
      </c>
      <c r="K32" s="5">
        <v>967</v>
      </c>
      <c r="L32" s="2">
        <f t="shared" ref="L32:L62" si="13">J32+K32</f>
        <v>1018</v>
      </c>
      <c r="M32" s="2">
        <f t="shared" ref="M32:M62" si="14">E32+F32+I32+L32</f>
        <v>7303</v>
      </c>
    </row>
    <row r="33" spans="2:13" ht="20.100000000000001" customHeight="1">
      <c r="B33" s="38" t="s">
        <v>5</v>
      </c>
      <c r="C33" s="17">
        <v>3</v>
      </c>
      <c r="D33" s="5">
        <v>87</v>
      </c>
      <c r="E33" s="2">
        <f t="shared" si="11"/>
        <v>90</v>
      </c>
      <c r="F33" s="2">
        <v>110</v>
      </c>
      <c r="G33" s="17">
        <v>239</v>
      </c>
      <c r="H33" s="5">
        <v>3031</v>
      </c>
      <c r="I33" s="2">
        <f t="shared" si="12"/>
        <v>3270</v>
      </c>
      <c r="J33" s="17">
        <v>69</v>
      </c>
      <c r="K33" s="5">
        <v>413</v>
      </c>
      <c r="L33" s="2">
        <f t="shared" si="13"/>
        <v>482</v>
      </c>
      <c r="M33" s="2">
        <f t="shared" si="14"/>
        <v>3952</v>
      </c>
    </row>
    <row r="34" spans="2:13" ht="20.100000000000001" customHeight="1">
      <c r="B34" s="38" t="s">
        <v>35</v>
      </c>
      <c r="C34" s="17">
        <v>1</v>
      </c>
      <c r="D34" s="5">
        <v>87</v>
      </c>
      <c r="E34" s="2">
        <f t="shared" si="11"/>
        <v>88</v>
      </c>
      <c r="F34" s="2">
        <v>115</v>
      </c>
      <c r="G34" s="17">
        <v>181</v>
      </c>
      <c r="H34" s="5">
        <v>2742</v>
      </c>
      <c r="I34" s="2">
        <f t="shared" si="12"/>
        <v>2923</v>
      </c>
      <c r="J34" s="17">
        <v>23</v>
      </c>
      <c r="K34" s="5">
        <v>290</v>
      </c>
      <c r="L34" s="2">
        <f t="shared" si="13"/>
        <v>313</v>
      </c>
      <c r="M34" s="2">
        <f t="shared" si="14"/>
        <v>3439</v>
      </c>
    </row>
    <row r="35" spans="2:13" ht="20.100000000000001" customHeight="1">
      <c r="B35" s="8" t="s">
        <v>36</v>
      </c>
      <c r="C35" s="9">
        <v>2</v>
      </c>
      <c r="D35" s="10">
        <v>70</v>
      </c>
      <c r="E35" s="11">
        <f t="shared" si="11"/>
        <v>72</v>
      </c>
      <c r="F35" s="11">
        <v>79</v>
      </c>
      <c r="G35" s="9">
        <v>167</v>
      </c>
      <c r="H35" s="10">
        <v>1792</v>
      </c>
      <c r="I35" s="11">
        <f t="shared" si="12"/>
        <v>1959</v>
      </c>
      <c r="J35" s="9">
        <v>12</v>
      </c>
      <c r="K35" s="10">
        <v>269</v>
      </c>
      <c r="L35" s="11">
        <f t="shared" si="13"/>
        <v>281</v>
      </c>
      <c r="M35" s="11">
        <f t="shared" si="14"/>
        <v>2391</v>
      </c>
    </row>
    <row r="36" spans="2:13" ht="20.100000000000001" customHeight="1">
      <c r="B36" s="12" t="s">
        <v>37</v>
      </c>
      <c r="C36" s="9">
        <v>1</v>
      </c>
      <c r="D36" s="10">
        <v>57</v>
      </c>
      <c r="E36" s="11">
        <f t="shared" si="11"/>
        <v>58</v>
      </c>
      <c r="F36" s="11">
        <v>69</v>
      </c>
      <c r="G36" s="9">
        <v>58</v>
      </c>
      <c r="H36" s="10">
        <v>1510</v>
      </c>
      <c r="I36" s="11">
        <f t="shared" si="12"/>
        <v>1568</v>
      </c>
      <c r="J36" s="9">
        <v>9</v>
      </c>
      <c r="K36" s="10">
        <v>140</v>
      </c>
      <c r="L36" s="11">
        <f t="shared" si="13"/>
        <v>149</v>
      </c>
      <c r="M36" s="11">
        <f t="shared" si="14"/>
        <v>1844</v>
      </c>
    </row>
    <row r="37" spans="2:13" ht="20.100000000000001" customHeight="1">
      <c r="B37" s="12" t="s">
        <v>38</v>
      </c>
      <c r="C37" s="9">
        <v>1</v>
      </c>
      <c r="D37" s="10">
        <v>50</v>
      </c>
      <c r="E37" s="11">
        <f t="shared" si="11"/>
        <v>51</v>
      </c>
      <c r="F37" s="11">
        <v>39</v>
      </c>
      <c r="G37" s="9">
        <v>156</v>
      </c>
      <c r="H37" s="10">
        <v>1442</v>
      </c>
      <c r="I37" s="11">
        <f t="shared" si="12"/>
        <v>1598</v>
      </c>
      <c r="J37" s="9">
        <v>10</v>
      </c>
      <c r="K37" s="10">
        <v>218</v>
      </c>
      <c r="L37" s="11">
        <f t="shared" si="13"/>
        <v>228</v>
      </c>
      <c r="M37" s="11">
        <f t="shared" si="14"/>
        <v>1916</v>
      </c>
    </row>
    <row r="38" spans="2:13" ht="42" customHeight="1">
      <c r="B38" s="26" t="s">
        <v>66</v>
      </c>
      <c r="C38" s="9">
        <v>4</v>
      </c>
      <c r="D38" s="10">
        <v>75</v>
      </c>
      <c r="E38" s="11">
        <f t="shared" si="11"/>
        <v>79</v>
      </c>
      <c r="F38" s="11">
        <v>105</v>
      </c>
      <c r="G38" s="9">
        <v>129</v>
      </c>
      <c r="H38" s="10">
        <v>1483</v>
      </c>
      <c r="I38" s="11">
        <f t="shared" si="12"/>
        <v>1612</v>
      </c>
      <c r="J38" s="9">
        <v>8</v>
      </c>
      <c r="K38" s="10">
        <v>219</v>
      </c>
      <c r="L38" s="11">
        <f t="shared" si="13"/>
        <v>227</v>
      </c>
      <c r="M38" s="11">
        <f t="shared" si="14"/>
        <v>2023</v>
      </c>
    </row>
    <row r="39" spans="2:13" ht="20.100000000000001" customHeight="1">
      <c r="B39" s="12" t="s">
        <v>39</v>
      </c>
      <c r="C39" s="9">
        <v>1</v>
      </c>
      <c r="D39" s="10">
        <v>19</v>
      </c>
      <c r="E39" s="11">
        <f t="shared" si="11"/>
        <v>20</v>
      </c>
      <c r="F39" s="11">
        <v>15</v>
      </c>
      <c r="G39" s="9">
        <v>6</v>
      </c>
      <c r="H39" s="10">
        <v>196</v>
      </c>
      <c r="I39" s="11">
        <f t="shared" si="12"/>
        <v>202</v>
      </c>
      <c r="J39" s="9">
        <v>2</v>
      </c>
      <c r="K39" s="10">
        <v>37</v>
      </c>
      <c r="L39" s="11">
        <f t="shared" si="13"/>
        <v>39</v>
      </c>
      <c r="M39" s="11">
        <f t="shared" si="14"/>
        <v>276</v>
      </c>
    </row>
    <row r="40" spans="2:13" ht="20.100000000000001" customHeight="1">
      <c r="B40" s="12" t="s">
        <v>40</v>
      </c>
      <c r="C40" s="9">
        <v>1</v>
      </c>
      <c r="D40" s="10">
        <v>16</v>
      </c>
      <c r="E40" s="11">
        <f t="shared" si="11"/>
        <v>17</v>
      </c>
      <c r="F40" s="11">
        <v>3</v>
      </c>
      <c r="G40" s="9">
        <v>48</v>
      </c>
      <c r="H40" s="10">
        <v>314</v>
      </c>
      <c r="I40" s="11">
        <f t="shared" si="12"/>
        <v>362</v>
      </c>
      <c r="J40" s="9">
        <v>20</v>
      </c>
      <c r="K40" s="10">
        <v>103</v>
      </c>
      <c r="L40" s="11">
        <f t="shared" si="13"/>
        <v>123</v>
      </c>
      <c r="M40" s="11">
        <f t="shared" si="14"/>
        <v>505</v>
      </c>
    </row>
    <row r="41" spans="2:13" ht="20.100000000000001" customHeight="1">
      <c r="B41" s="12" t="s">
        <v>41</v>
      </c>
      <c r="C41" s="9">
        <v>0</v>
      </c>
      <c r="D41" s="10">
        <v>45</v>
      </c>
      <c r="E41" s="11">
        <f t="shared" si="11"/>
        <v>45</v>
      </c>
      <c r="F41" s="11">
        <v>11</v>
      </c>
      <c r="G41" s="9">
        <v>159</v>
      </c>
      <c r="H41" s="10">
        <v>1096</v>
      </c>
      <c r="I41" s="11">
        <f t="shared" si="12"/>
        <v>1255</v>
      </c>
      <c r="J41" s="9">
        <v>21</v>
      </c>
      <c r="K41" s="10">
        <v>184</v>
      </c>
      <c r="L41" s="11">
        <f t="shared" si="13"/>
        <v>205</v>
      </c>
      <c r="M41" s="11">
        <f t="shared" si="14"/>
        <v>1516</v>
      </c>
    </row>
    <row r="42" spans="2:13" ht="20.100000000000001" customHeight="1">
      <c r="B42" s="12" t="s">
        <v>42</v>
      </c>
      <c r="C42" s="9">
        <v>2</v>
      </c>
      <c r="D42" s="10">
        <v>64</v>
      </c>
      <c r="E42" s="11">
        <f t="shared" si="11"/>
        <v>66</v>
      </c>
      <c r="F42" s="11">
        <v>54</v>
      </c>
      <c r="G42" s="9">
        <v>217</v>
      </c>
      <c r="H42" s="10">
        <v>1628</v>
      </c>
      <c r="I42" s="11">
        <f t="shared" si="12"/>
        <v>1845</v>
      </c>
      <c r="J42" s="9">
        <v>17</v>
      </c>
      <c r="K42" s="10">
        <v>167</v>
      </c>
      <c r="L42" s="11">
        <f t="shared" si="13"/>
        <v>184</v>
      </c>
      <c r="M42" s="11">
        <f t="shared" si="14"/>
        <v>2149</v>
      </c>
    </row>
    <row r="43" spans="2:13" ht="20.100000000000001" customHeight="1">
      <c r="B43" s="12" t="s">
        <v>43</v>
      </c>
      <c r="C43" s="9">
        <v>2</v>
      </c>
      <c r="D43" s="10">
        <v>69</v>
      </c>
      <c r="E43" s="11">
        <f t="shared" si="11"/>
        <v>71</v>
      </c>
      <c r="F43" s="11">
        <v>44</v>
      </c>
      <c r="G43" s="9">
        <v>98</v>
      </c>
      <c r="H43" s="10">
        <v>1405</v>
      </c>
      <c r="I43" s="11">
        <f t="shared" si="12"/>
        <v>1503</v>
      </c>
      <c r="J43" s="9">
        <v>5</v>
      </c>
      <c r="K43" s="10">
        <v>227</v>
      </c>
      <c r="L43" s="11">
        <f t="shared" si="13"/>
        <v>232</v>
      </c>
      <c r="M43" s="11">
        <f t="shared" si="14"/>
        <v>1850</v>
      </c>
    </row>
    <row r="44" spans="2:13" ht="20.100000000000001" customHeight="1">
      <c r="B44" s="12" t="s">
        <v>44</v>
      </c>
      <c r="C44" s="9">
        <v>0</v>
      </c>
      <c r="D44" s="10">
        <v>41</v>
      </c>
      <c r="E44" s="11">
        <f t="shared" si="11"/>
        <v>41</v>
      </c>
      <c r="F44" s="11">
        <v>70</v>
      </c>
      <c r="G44" s="9">
        <v>216</v>
      </c>
      <c r="H44" s="10">
        <v>1529</v>
      </c>
      <c r="I44" s="11">
        <f t="shared" si="12"/>
        <v>1745</v>
      </c>
      <c r="J44" s="9">
        <v>4</v>
      </c>
      <c r="K44" s="10">
        <v>84</v>
      </c>
      <c r="L44" s="11">
        <f t="shared" si="13"/>
        <v>88</v>
      </c>
      <c r="M44" s="11">
        <f t="shared" si="14"/>
        <v>1944</v>
      </c>
    </row>
    <row r="45" spans="2:13" ht="20.100000000000001" customHeight="1">
      <c r="B45" s="12" t="s">
        <v>45</v>
      </c>
      <c r="C45" s="9">
        <v>0</v>
      </c>
      <c r="D45" s="10">
        <v>24</v>
      </c>
      <c r="E45" s="11">
        <f t="shared" si="11"/>
        <v>24</v>
      </c>
      <c r="F45" s="11">
        <v>36</v>
      </c>
      <c r="G45" s="9">
        <v>61</v>
      </c>
      <c r="H45" s="10">
        <v>761</v>
      </c>
      <c r="I45" s="11">
        <f t="shared" si="12"/>
        <v>822</v>
      </c>
      <c r="J45" s="9">
        <v>3</v>
      </c>
      <c r="K45" s="10">
        <v>74</v>
      </c>
      <c r="L45" s="11">
        <f t="shared" si="13"/>
        <v>77</v>
      </c>
      <c r="M45" s="11">
        <f t="shared" si="14"/>
        <v>959</v>
      </c>
    </row>
    <row r="46" spans="2:13" ht="20.100000000000001" customHeight="1">
      <c r="B46" s="12" t="s">
        <v>46</v>
      </c>
      <c r="C46" s="9">
        <v>0</v>
      </c>
      <c r="D46" s="10">
        <v>27</v>
      </c>
      <c r="E46" s="11">
        <f t="shared" si="11"/>
        <v>27</v>
      </c>
      <c r="F46" s="11">
        <v>9</v>
      </c>
      <c r="G46" s="9">
        <v>31</v>
      </c>
      <c r="H46" s="10">
        <v>477</v>
      </c>
      <c r="I46" s="11">
        <f t="shared" si="12"/>
        <v>508</v>
      </c>
      <c r="J46" s="9">
        <v>9</v>
      </c>
      <c r="K46" s="10">
        <v>105</v>
      </c>
      <c r="L46" s="11">
        <f t="shared" si="13"/>
        <v>114</v>
      </c>
      <c r="M46" s="11">
        <f t="shared" si="14"/>
        <v>658</v>
      </c>
    </row>
    <row r="47" spans="2:13" ht="20.100000000000001" customHeight="1">
      <c r="B47" s="12" t="s">
        <v>47</v>
      </c>
      <c r="C47" s="9">
        <v>0</v>
      </c>
      <c r="D47" s="10">
        <v>15</v>
      </c>
      <c r="E47" s="11">
        <f t="shared" si="11"/>
        <v>15</v>
      </c>
      <c r="F47" s="11">
        <v>2</v>
      </c>
      <c r="G47" s="9">
        <v>19</v>
      </c>
      <c r="H47" s="10">
        <v>125</v>
      </c>
      <c r="I47" s="11">
        <f t="shared" si="12"/>
        <v>144</v>
      </c>
      <c r="J47" s="9">
        <v>6</v>
      </c>
      <c r="K47" s="10">
        <v>45</v>
      </c>
      <c r="L47" s="11">
        <f t="shared" si="13"/>
        <v>51</v>
      </c>
      <c r="M47" s="11">
        <f t="shared" si="14"/>
        <v>212</v>
      </c>
    </row>
    <row r="48" spans="2:13" ht="20.100000000000001" customHeight="1">
      <c r="B48" s="12" t="s">
        <v>48</v>
      </c>
      <c r="C48" s="9">
        <v>1</v>
      </c>
      <c r="D48" s="10">
        <v>20</v>
      </c>
      <c r="E48" s="11">
        <f t="shared" si="11"/>
        <v>21</v>
      </c>
      <c r="F48" s="11">
        <v>17</v>
      </c>
      <c r="G48" s="9">
        <v>8</v>
      </c>
      <c r="H48" s="10">
        <v>226</v>
      </c>
      <c r="I48" s="11">
        <f t="shared" si="12"/>
        <v>234</v>
      </c>
      <c r="J48" s="9">
        <v>7</v>
      </c>
      <c r="K48" s="10">
        <v>64</v>
      </c>
      <c r="L48" s="11">
        <f t="shared" si="13"/>
        <v>71</v>
      </c>
      <c r="M48" s="11">
        <f t="shared" si="14"/>
        <v>343</v>
      </c>
    </row>
    <row r="49" spans="2:13" ht="20.100000000000001" customHeight="1">
      <c r="B49" s="12" t="s">
        <v>49</v>
      </c>
      <c r="C49" s="9">
        <v>0</v>
      </c>
      <c r="D49" s="10">
        <v>9</v>
      </c>
      <c r="E49" s="11">
        <f t="shared" si="11"/>
        <v>9</v>
      </c>
      <c r="F49" s="11">
        <v>1</v>
      </c>
      <c r="G49" s="9">
        <v>12</v>
      </c>
      <c r="H49" s="10">
        <v>112</v>
      </c>
      <c r="I49" s="11">
        <f t="shared" si="12"/>
        <v>124</v>
      </c>
      <c r="J49" s="9">
        <v>0</v>
      </c>
      <c r="K49" s="10">
        <v>14</v>
      </c>
      <c r="L49" s="11">
        <f t="shared" si="13"/>
        <v>14</v>
      </c>
      <c r="M49" s="11">
        <f t="shared" si="14"/>
        <v>148</v>
      </c>
    </row>
    <row r="50" spans="2:13" ht="20.100000000000001" hidden="1" customHeight="1">
      <c r="B50" s="12" t="s">
        <v>50</v>
      </c>
      <c r="C50" s="9"/>
      <c r="D50" s="10"/>
      <c r="E50" s="11">
        <f t="shared" si="11"/>
        <v>0</v>
      </c>
      <c r="F50" s="11"/>
      <c r="G50" s="9"/>
      <c r="H50" s="10"/>
      <c r="I50" s="11">
        <f t="shared" si="12"/>
        <v>0</v>
      </c>
      <c r="J50" s="9"/>
      <c r="K50" s="10"/>
      <c r="L50" s="11">
        <f t="shared" si="13"/>
        <v>0</v>
      </c>
      <c r="M50" s="11">
        <f t="shared" si="14"/>
        <v>0</v>
      </c>
    </row>
    <row r="51" spans="2:13" ht="20.100000000000001" customHeight="1">
      <c r="B51" s="12" t="s">
        <v>51</v>
      </c>
      <c r="C51" s="9">
        <v>0</v>
      </c>
      <c r="D51" s="10">
        <v>10</v>
      </c>
      <c r="E51" s="11">
        <f t="shared" si="11"/>
        <v>10</v>
      </c>
      <c r="F51" s="11">
        <v>0</v>
      </c>
      <c r="G51" s="9">
        <v>55</v>
      </c>
      <c r="H51" s="10">
        <v>258</v>
      </c>
      <c r="I51" s="11">
        <f t="shared" si="12"/>
        <v>313</v>
      </c>
      <c r="J51" s="9">
        <v>1</v>
      </c>
      <c r="K51" s="10">
        <v>18</v>
      </c>
      <c r="L51" s="11">
        <f t="shared" si="13"/>
        <v>19</v>
      </c>
      <c r="M51" s="11">
        <f t="shared" si="14"/>
        <v>342</v>
      </c>
    </row>
    <row r="52" spans="2:13" ht="20.100000000000001" customHeight="1">
      <c r="B52" s="12" t="s">
        <v>52</v>
      </c>
      <c r="C52" s="9">
        <v>0</v>
      </c>
      <c r="D52" s="10">
        <v>9</v>
      </c>
      <c r="E52" s="11">
        <f t="shared" si="11"/>
        <v>9</v>
      </c>
      <c r="F52" s="11">
        <v>1</v>
      </c>
      <c r="G52" s="9">
        <v>1</v>
      </c>
      <c r="H52" s="10">
        <v>70</v>
      </c>
      <c r="I52" s="11">
        <f t="shared" si="12"/>
        <v>71</v>
      </c>
      <c r="J52" s="9">
        <v>1</v>
      </c>
      <c r="K52" s="10">
        <v>21</v>
      </c>
      <c r="L52" s="11">
        <f t="shared" si="13"/>
        <v>22</v>
      </c>
      <c r="M52" s="11">
        <f t="shared" si="14"/>
        <v>103</v>
      </c>
    </row>
    <row r="53" spans="2:13" ht="20.100000000000001" customHeight="1">
      <c r="B53" s="12" t="s">
        <v>53</v>
      </c>
      <c r="C53" s="9">
        <v>1</v>
      </c>
      <c r="D53" s="10">
        <v>7</v>
      </c>
      <c r="E53" s="11">
        <f t="shared" si="11"/>
        <v>8</v>
      </c>
      <c r="F53" s="11">
        <v>1</v>
      </c>
      <c r="G53" s="9">
        <v>3</v>
      </c>
      <c r="H53" s="10">
        <v>69</v>
      </c>
      <c r="I53" s="11">
        <f t="shared" si="12"/>
        <v>72</v>
      </c>
      <c r="J53" s="9">
        <v>1</v>
      </c>
      <c r="K53" s="10">
        <v>8</v>
      </c>
      <c r="L53" s="11">
        <f t="shared" si="13"/>
        <v>9</v>
      </c>
      <c r="M53" s="11">
        <f t="shared" si="14"/>
        <v>90</v>
      </c>
    </row>
    <row r="54" spans="2:13" ht="20.100000000000001" customHeight="1">
      <c r="B54" s="12" t="s">
        <v>54</v>
      </c>
      <c r="C54" s="9">
        <v>0</v>
      </c>
      <c r="D54" s="10">
        <v>8</v>
      </c>
      <c r="E54" s="11">
        <f t="shared" si="11"/>
        <v>8</v>
      </c>
      <c r="F54" s="11">
        <v>0</v>
      </c>
      <c r="G54" s="9">
        <v>0</v>
      </c>
      <c r="H54" s="10">
        <v>41</v>
      </c>
      <c r="I54" s="11">
        <f t="shared" si="12"/>
        <v>41</v>
      </c>
      <c r="J54" s="9">
        <v>0</v>
      </c>
      <c r="K54" s="10">
        <v>13</v>
      </c>
      <c r="L54" s="11">
        <f t="shared" si="13"/>
        <v>13</v>
      </c>
      <c r="M54" s="11">
        <f t="shared" si="14"/>
        <v>62</v>
      </c>
    </row>
    <row r="55" spans="2:13" ht="20.100000000000001" customHeight="1">
      <c r="B55" s="12" t="s">
        <v>55</v>
      </c>
      <c r="C55" s="9">
        <v>0</v>
      </c>
      <c r="D55" s="10">
        <v>9</v>
      </c>
      <c r="E55" s="11">
        <f t="shared" si="11"/>
        <v>9</v>
      </c>
      <c r="F55" s="11">
        <v>6</v>
      </c>
      <c r="G55" s="9">
        <v>11</v>
      </c>
      <c r="H55" s="10">
        <v>260</v>
      </c>
      <c r="I55" s="11">
        <f t="shared" si="12"/>
        <v>271</v>
      </c>
      <c r="J55" s="9">
        <v>0</v>
      </c>
      <c r="K55" s="10">
        <v>7</v>
      </c>
      <c r="L55" s="11">
        <f t="shared" si="13"/>
        <v>7</v>
      </c>
      <c r="M55" s="11">
        <f t="shared" si="14"/>
        <v>293</v>
      </c>
    </row>
    <row r="56" spans="2:13" ht="20.100000000000001" customHeight="1">
      <c r="B56" s="12" t="s">
        <v>56</v>
      </c>
      <c r="C56" s="9">
        <v>0</v>
      </c>
      <c r="D56" s="10">
        <v>7</v>
      </c>
      <c r="E56" s="11">
        <f t="shared" si="11"/>
        <v>7</v>
      </c>
      <c r="F56" s="11">
        <v>0</v>
      </c>
      <c r="G56" s="9">
        <v>2</v>
      </c>
      <c r="H56" s="10">
        <v>13</v>
      </c>
      <c r="I56" s="11">
        <f t="shared" si="12"/>
        <v>15</v>
      </c>
      <c r="J56" s="9">
        <v>0</v>
      </c>
      <c r="K56" s="10">
        <v>3</v>
      </c>
      <c r="L56" s="11">
        <f t="shared" si="13"/>
        <v>3</v>
      </c>
      <c r="M56" s="11">
        <f t="shared" si="14"/>
        <v>25</v>
      </c>
    </row>
    <row r="57" spans="2:13" ht="20.100000000000001" customHeight="1">
      <c r="B57" s="12" t="s">
        <v>57</v>
      </c>
      <c r="C57" s="9">
        <v>0</v>
      </c>
      <c r="D57" s="10">
        <v>17</v>
      </c>
      <c r="E57" s="11">
        <f t="shared" si="11"/>
        <v>17</v>
      </c>
      <c r="F57" s="11">
        <v>0</v>
      </c>
      <c r="G57" s="9">
        <v>6</v>
      </c>
      <c r="H57" s="10">
        <v>123</v>
      </c>
      <c r="I57" s="11">
        <f t="shared" si="12"/>
        <v>129</v>
      </c>
      <c r="J57" s="9">
        <v>1</v>
      </c>
      <c r="K57" s="10">
        <v>23</v>
      </c>
      <c r="L57" s="11">
        <f t="shared" si="13"/>
        <v>24</v>
      </c>
      <c r="M57" s="11">
        <f t="shared" si="14"/>
        <v>170</v>
      </c>
    </row>
    <row r="58" spans="2:13" ht="20.100000000000001" customHeight="1">
      <c r="B58" s="12" t="s">
        <v>58</v>
      </c>
      <c r="C58" s="9">
        <v>0</v>
      </c>
      <c r="D58" s="10">
        <v>8</v>
      </c>
      <c r="E58" s="11">
        <f t="shared" si="11"/>
        <v>8</v>
      </c>
      <c r="F58" s="11">
        <v>0</v>
      </c>
      <c r="G58" s="9">
        <v>7</v>
      </c>
      <c r="H58" s="10">
        <v>45</v>
      </c>
      <c r="I58" s="11">
        <f t="shared" si="12"/>
        <v>52</v>
      </c>
      <c r="J58" s="9">
        <v>5</v>
      </c>
      <c r="K58" s="10">
        <v>21</v>
      </c>
      <c r="L58" s="11">
        <f t="shared" si="13"/>
        <v>26</v>
      </c>
      <c r="M58" s="11">
        <f t="shared" si="14"/>
        <v>86</v>
      </c>
    </row>
    <row r="59" spans="2:13" ht="20.100000000000001" customHeight="1">
      <c r="B59" s="12" t="s">
        <v>59</v>
      </c>
      <c r="C59" s="9">
        <v>0</v>
      </c>
      <c r="D59" s="10">
        <v>4</v>
      </c>
      <c r="E59" s="11">
        <f t="shared" si="11"/>
        <v>4</v>
      </c>
      <c r="F59" s="11">
        <v>0</v>
      </c>
      <c r="G59" s="9">
        <v>0</v>
      </c>
      <c r="H59" s="10">
        <v>2</v>
      </c>
      <c r="I59" s="11">
        <f t="shared" si="12"/>
        <v>2</v>
      </c>
      <c r="J59" s="9">
        <v>0</v>
      </c>
      <c r="K59" s="10">
        <v>4</v>
      </c>
      <c r="L59" s="11">
        <f t="shared" si="13"/>
        <v>4</v>
      </c>
      <c r="M59" s="11">
        <f t="shared" si="14"/>
        <v>10</v>
      </c>
    </row>
    <row r="60" spans="2:13" ht="20.100000000000001" customHeight="1">
      <c r="B60" s="12" t="s">
        <v>60</v>
      </c>
      <c r="C60" s="9">
        <v>0</v>
      </c>
      <c r="D60" s="10">
        <v>6</v>
      </c>
      <c r="E60" s="11">
        <f t="shared" si="11"/>
        <v>6</v>
      </c>
      <c r="F60" s="11">
        <v>0</v>
      </c>
      <c r="G60" s="9">
        <v>16</v>
      </c>
      <c r="H60" s="10">
        <v>163</v>
      </c>
      <c r="I60" s="11">
        <f t="shared" si="12"/>
        <v>179</v>
      </c>
      <c r="J60" s="9">
        <v>6</v>
      </c>
      <c r="K60" s="10">
        <v>65</v>
      </c>
      <c r="L60" s="11">
        <f t="shared" si="13"/>
        <v>71</v>
      </c>
      <c r="M60" s="11">
        <f t="shared" si="14"/>
        <v>256</v>
      </c>
    </row>
    <row r="61" spans="2:13" ht="20.100000000000001" customHeight="1">
      <c r="B61" s="12" t="s">
        <v>61</v>
      </c>
      <c r="C61" s="9">
        <v>0</v>
      </c>
      <c r="D61" s="10">
        <v>11</v>
      </c>
      <c r="E61" s="11">
        <f t="shared" si="11"/>
        <v>11</v>
      </c>
      <c r="F61" s="11">
        <v>1</v>
      </c>
      <c r="G61" s="9">
        <v>5</v>
      </c>
      <c r="H61" s="10">
        <v>76</v>
      </c>
      <c r="I61" s="11">
        <f t="shared" si="12"/>
        <v>81</v>
      </c>
      <c r="J61" s="9">
        <v>0</v>
      </c>
      <c r="K61" s="10">
        <v>17</v>
      </c>
      <c r="L61" s="11">
        <f t="shared" si="13"/>
        <v>17</v>
      </c>
      <c r="M61" s="11">
        <f t="shared" si="14"/>
        <v>110</v>
      </c>
    </row>
    <row r="62" spans="2:13" ht="20.100000000000001" customHeight="1">
      <c r="B62" s="23" t="s">
        <v>62</v>
      </c>
      <c r="C62" s="9">
        <v>1</v>
      </c>
      <c r="D62" s="10">
        <v>4</v>
      </c>
      <c r="E62" s="11">
        <f t="shared" si="11"/>
        <v>5</v>
      </c>
      <c r="F62" s="11">
        <v>0</v>
      </c>
      <c r="G62" s="9">
        <v>12</v>
      </c>
      <c r="H62" s="10">
        <v>43</v>
      </c>
      <c r="I62" s="11">
        <f t="shared" si="12"/>
        <v>55</v>
      </c>
      <c r="J62" s="9">
        <v>14</v>
      </c>
      <c r="K62" s="10">
        <v>28</v>
      </c>
      <c r="L62" s="11">
        <f t="shared" si="13"/>
        <v>42</v>
      </c>
      <c r="M62" s="11">
        <f t="shared" si="14"/>
        <v>102</v>
      </c>
    </row>
    <row r="63" spans="2:13" ht="20.100000000000001" customHeight="1" thickBot="1">
      <c r="B63" s="40" t="s">
        <v>8</v>
      </c>
      <c r="C63" s="20">
        <f t="shared" ref="C63:M63" si="15">SUM(C35:C62)</f>
        <v>17</v>
      </c>
      <c r="D63" s="24">
        <f t="shared" si="15"/>
        <v>701</v>
      </c>
      <c r="E63" s="7">
        <f>SUM(E35:E62)</f>
        <v>718</v>
      </c>
      <c r="F63" s="7">
        <f t="shared" si="15"/>
        <v>563</v>
      </c>
      <c r="G63" s="20">
        <f t="shared" si="15"/>
        <v>1503</v>
      </c>
      <c r="H63" s="6">
        <f t="shared" si="15"/>
        <v>15259</v>
      </c>
      <c r="I63" s="7">
        <f t="shared" si="15"/>
        <v>16762</v>
      </c>
      <c r="J63" s="20">
        <f t="shared" si="15"/>
        <v>162</v>
      </c>
      <c r="K63" s="24">
        <f t="shared" si="15"/>
        <v>2178</v>
      </c>
      <c r="L63" s="7">
        <f t="shared" si="15"/>
        <v>2340</v>
      </c>
      <c r="M63" s="21">
        <f t="shared" si="15"/>
        <v>20383</v>
      </c>
    </row>
    <row r="64" spans="2:13" ht="27.75" customHeight="1" thickTop="1">
      <c r="B64" s="22" t="s">
        <v>63</v>
      </c>
      <c r="C64" s="18">
        <f t="shared" ref="C64:M64" si="16">SUM(C23,C31,C32,C33,C34,C63)</f>
        <v>55</v>
      </c>
      <c r="D64" s="19">
        <f t="shared" si="16"/>
        <v>2102</v>
      </c>
      <c r="E64" s="30">
        <f t="shared" si="16"/>
        <v>2157</v>
      </c>
      <c r="F64" s="30">
        <f t="shared" si="16"/>
        <v>2337</v>
      </c>
      <c r="G64" s="31">
        <f t="shared" si="16"/>
        <v>4829</v>
      </c>
      <c r="H64" s="32">
        <f t="shared" si="16"/>
        <v>62934</v>
      </c>
      <c r="I64" s="30">
        <f t="shared" si="16"/>
        <v>67763</v>
      </c>
      <c r="J64" s="31">
        <f t="shared" si="16"/>
        <v>542</v>
      </c>
      <c r="K64" s="32">
        <f t="shared" si="16"/>
        <v>8016</v>
      </c>
      <c r="L64" s="30">
        <f t="shared" si="16"/>
        <v>8558</v>
      </c>
      <c r="M64" s="30">
        <f t="shared" si="16"/>
        <v>80815</v>
      </c>
    </row>
  </sheetData>
  <mergeCells count="7">
    <mergeCell ref="B1:M1"/>
    <mergeCell ref="M3:M4"/>
    <mergeCell ref="B3:B4"/>
    <mergeCell ref="F3:F4"/>
    <mergeCell ref="C3:E4"/>
    <mergeCell ref="G3:I4"/>
    <mergeCell ref="J3:L4"/>
  </mergeCells>
  <phoneticPr fontId="4"/>
  <dataValidations count="1">
    <dataValidation imeMode="off" allowBlank="1" showInputMessage="1" showErrorMessage="1" sqref="C5:M64"/>
  </dataValidations>
  <printOptions horizontalCentered="1"/>
  <pageMargins left="0.98425196850393704" right="0.23622047244094491" top="0.31496062992125984" bottom="0.19685039370078741" header="0.35433070866141736" footer="0.31496062992125984"/>
  <pageSetup paperSize="9" scale="68" orientation="portrait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市町村別</vt:lpstr>
      <vt:lpstr>市町村別!Print_Area</vt:lpstr>
    </vt:vector>
  </TitlesOfParts>
  <Company>神奈川県保健福祉部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地域保健福祉課</dc:creator>
  <cp:lastModifiedBy>Windows ユーザー</cp:lastModifiedBy>
  <cp:lastPrinted>2019-07-17T07:17:58Z</cp:lastPrinted>
  <dcterms:created xsi:type="dcterms:W3CDTF">2007-06-07T09:18:20Z</dcterms:created>
  <dcterms:modified xsi:type="dcterms:W3CDTF">2019-07-17T07:18:04Z</dcterms:modified>
</cp:coreProperties>
</file>