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T:\03福祉施設Ｇ\07_介護ロボット・ICT\2025\01_要綱・要領・申請実績様式\02_県（国庫）\03_施行\申請実績様式（本番用）\事業者申請用（記載空白）\"/>
    </mc:Choice>
  </mc:AlternateContent>
  <xr:revisionPtr revIDLastSave="0" documentId="13_ncr:1_{DE3C6479-03FD-4E62-AD07-22A75C9BBD3D}" xr6:coauthVersionLast="47" xr6:coauthVersionMax="47" xr10:uidLastSave="{00000000-0000-0000-0000-000000000000}"/>
  <bookViews>
    <workbookView xWindow="-120" yWindow="-16320" windowWidth="29040" windowHeight="15720" tabRatio="940" xr2:uid="{00000000-000D-0000-FFFF-FFFF00000000}"/>
  </bookViews>
  <sheets>
    <sheet name="交付申請書（様式１）" sheetId="47" r:id="rId1"/>
    <sheet name="様式１　付表" sheetId="45" r:id="rId2"/>
    <sheet name="【介護テクノロジー】所要額調書(様式２)" sheetId="54" r:id="rId3"/>
    <sheet name="事業計画書（様式３）" sheetId="52" r:id="rId4"/>
    <sheet name="予算書抄本" sheetId="49" r:id="rId5"/>
    <sheet name="データ" sheetId="53" state="hidden" r:id="rId6"/>
  </sheets>
  <externalReferences>
    <externalReference r:id="rId7"/>
  </externalReferences>
  <definedNames>
    <definedName name="_xlnm.Print_Area" localSheetId="2">'【介護テクノロジー】所要額調書(様式２)'!$A$1:$O$24</definedName>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54" l="1"/>
  <c r="I4" i="54" l="1"/>
  <c r="K17" i="54"/>
  <c r="E17" i="54"/>
  <c r="D17" i="54"/>
  <c r="C17" i="54"/>
  <c r="N16" i="54"/>
  <c r="K16" i="54"/>
  <c r="D16" i="54"/>
  <c r="C16" i="54"/>
  <c r="G15" i="54"/>
  <c r="H15" i="54" s="1"/>
  <c r="F15" i="54"/>
  <c r="F17" i="54" s="1"/>
  <c r="E15" i="54"/>
  <c r="G14" i="54"/>
  <c r="F14" i="54"/>
  <c r="E14" i="54"/>
  <c r="G13" i="54"/>
  <c r="F13" i="54"/>
  <c r="E13" i="54"/>
  <c r="G12" i="54"/>
  <c r="F12" i="54"/>
  <c r="E12" i="54"/>
  <c r="G16" i="54"/>
  <c r="F11" i="54"/>
  <c r="F16" i="54" s="1"/>
  <c r="E11" i="54"/>
  <c r="E16" i="54" s="1"/>
  <c r="E18" i="54" s="1"/>
  <c r="F18" i="54" l="1"/>
  <c r="G12" i="52" s="1"/>
  <c r="C18" i="54"/>
  <c r="K18" i="54"/>
  <c r="H13" i="54"/>
  <c r="I13" i="54" s="1"/>
  <c r="J13" i="54" s="1"/>
  <c r="L13" i="54" s="1"/>
  <c r="D18" i="54"/>
  <c r="H14" i="54"/>
  <c r="I14" i="54" s="1"/>
  <c r="J14" i="54" s="1"/>
  <c r="L14" i="54" s="1"/>
  <c r="H12" i="54"/>
  <c r="I12" i="54" s="1"/>
  <c r="J12" i="54" s="1"/>
  <c r="L12" i="54" s="1"/>
  <c r="I15" i="54"/>
  <c r="H17" i="54"/>
  <c r="G17" i="54"/>
  <c r="G18" i="54" s="1"/>
  <c r="G13" i="52" s="1"/>
  <c r="H11" i="54"/>
  <c r="D14" i="49" l="1"/>
  <c r="D10" i="49"/>
  <c r="I11" i="54"/>
  <c r="H16" i="54"/>
  <c r="H18" i="54" s="1"/>
  <c r="J15" i="54"/>
  <c r="I17" i="54"/>
  <c r="J17" i="54" l="1"/>
  <c r="L15" i="54"/>
  <c r="L17" i="54" s="1"/>
  <c r="I16" i="54"/>
  <c r="I18" i="54" s="1"/>
  <c r="J11" i="54"/>
  <c r="J16" i="54" l="1"/>
  <c r="J18" i="54" s="1"/>
  <c r="L11" i="54"/>
  <c r="L16" i="54" s="1"/>
  <c r="L18" i="54" s="1"/>
  <c r="G14" i="52" l="1"/>
  <c r="D14" i="47"/>
  <c r="D5" i="49"/>
  <c r="D7" i="49" s="1"/>
  <c r="E4" i="52"/>
  <c r="L3" i="45" l="1"/>
  <c r="C219" i="49" l="1"/>
  <c r="C216" i="49"/>
  <c r="D214" i="49"/>
  <c r="K25" i="45"/>
  <c r="K24" i="45"/>
  <c r="K23" i="45"/>
  <c r="C218" i="49"/>
</calcChain>
</file>

<file path=xl/sharedStrings.xml><?xml version="1.0" encoding="utf-8"?>
<sst xmlns="http://schemas.openxmlformats.org/spreadsheetml/2006/main" count="317" uniqueCount="291">
  <si>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</si>
  <si>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</si>
  <si>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</si>
  <si>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</si>
  <si>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</si>
  <si>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</si>
  <si>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</si>
  <si>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</si>
  <si>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</si>
  <si>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</si>
  <si>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</si>
  <si>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</si>
  <si>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</si>
  <si>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</si>
  <si>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</si>
  <si>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</si>
  <si>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</si>
  <si>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</si>
  <si>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</si>
  <si>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</si>
  <si>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</si>
  <si>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</si>
  <si>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</si>
  <si>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</si>
  <si>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</si>
  <si>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</si>
  <si>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</si>
  <si>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</si>
  <si>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</si>
  <si>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</si>
  <si>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</si>
  <si>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</si>
  <si>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</si>
  <si>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</si>
  <si>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</si>
  <si>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</si>
  <si>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</si>
  <si>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</si>
  <si>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</si>
  <si>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</si>
  <si>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</si>
  <si>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</si>
  <si>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</si>
  <si>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</si>
  <si>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</si>
  <si>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</si>
  <si>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</si>
  <si>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</si>
  <si>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</si>
  <si>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</si>
  <si>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</si>
  <si>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</si>
  <si>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</si>
  <si>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</si>
  <si>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</si>
  <si>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</si>
  <si>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</si>
  <si>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</si>
  <si>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</si>
  <si>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</si>
  <si>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</si>
  <si>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</si>
  <si>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</si>
  <si>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</si>
  <si>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</si>
  <si>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</si>
  <si>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</si>
  <si>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</si>
  <si>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</si>
  <si>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</si>
  <si>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</si>
  <si>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</si>
  <si>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</si>
  <si>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</si>
  <si>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</si>
  <si>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</si>
  <si>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</si>
  <si>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</si>
  <si>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</si>
  <si>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</si>
  <si>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</si>
  <si>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</si>
  <si>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</si>
  <si>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</si>
  <si>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</si>
  <si>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</si>
  <si>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</si>
  <si>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</si>
  <si>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</si>
  <si>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</si>
  <si>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</si>
  <si>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</si>
  <si>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</si>
  <si>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</si>
  <si>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</si>
  <si>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</si>
  <si>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</si>
  <si>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</si>
  <si>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</si>
  <si>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</si>
  <si>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</si>
  <si>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</si>
  <si>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</si>
  <si>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</si>
  <si>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</si>
  <si>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</si>
  <si>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</si>
  <si>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</si>
  <si>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</si>
  <si>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</si>
  <si>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</si>
  <si>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</si>
  <si>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</si>
  <si>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</si>
  <si>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</si>
  <si>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</si>
  <si>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</si>
  <si>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</si>
  <si>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</si>
  <si>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</si>
  <si>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</si>
  <si>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</si>
  <si>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</si>
  <si>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</si>
  <si>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</si>
  <si>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</si>
  <si>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</si>
  <si>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</si>
  <si>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</si>
  <si>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</si>
  <si>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</si>
  <si>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</si>
  <si>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</si>
  <si>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</si>
  <si>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</si>
  <si>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</si>
  <si>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</si>
  <si>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</si>
  <si>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</si>
  <si>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</si>
  <si>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</si>
  <si>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</si>
  <si>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令和７年度神奈川県介護生産性向上推進事業費補助金交付申請書</t>
    <phoneticPr fontId="4"/>
  </si>
  <si>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</si>
  <si>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</si>
  <si>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</si>
  <si>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</si>
  <si>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</si>
  <si>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</si>
  <si>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</si>
  <si>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</si>
  <si>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</si>
  <si>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</si>
  <si>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令和７年度歳入歳出予算書 抄本　</t>
    <phoneticPr fontId="4"/>
  </si>
  <si>
    <t>令和７年度神奈川県介護生産性向上推進事業費補助金所要額調書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</si>
  <si>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</si>
  <si>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</si>
  <si>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</si>
  <si>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</si>
  <si>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</si>
  <si>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</si>
  <si>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</si>
  <si>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</si>
  <si>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</si>
  <si>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</si>
  <si>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</si>
  <si>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</si>
  <si>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</si>
  <si>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</si>
  <si>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</si>
  <si>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</si>
  <si>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</si>
  <si>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</si>
  <si>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</si>
  <si>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</si>
  <si>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</si>
  <si>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</si>
  <si>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</si>
  <si>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</si>
  <si>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</si>
  <si>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</si>
  <si>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</si>
  <si>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</si>
  <si>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</si>
  <si>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</si>
  <si>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</si>
  <si>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</si>
  <si>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</si>
  <si>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</si>
  <si>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</si>
  <si>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</si>
  <si>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</si>
  <si>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</si>
  <si>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</si>
  <si>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</si>
  <si>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</si>
  <si>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</si>
  <si>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</si>
  <si>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</si>
  <si>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</si>
  <si>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</si>
  <si>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</si>
  <si>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</si>
  <si>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</si>
  <si>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</si>
  <si>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</si>
  <si>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</si>
  <si>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</si>
  <si>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</si>
  <si>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</si>
  <si>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</si>
  <si>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</si>
  <si>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</si>
  <si>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</si>
  <si>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</si>
  <si>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</si>
  <si>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</si>
  <si>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</si>
  <si>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</si>
  <si>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</si>
  <si>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</si>
  <si>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</si>
  <si>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</si>
  <si>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</si>
  <si>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</si>
  <si>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</si>
  <si>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</si>
  <si>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</si>
  <si>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</si>
  <si>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</si>
  <si>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</si>
  <si>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</si>
  <si>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</si>
  <si>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</si>
  <si>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</si>
  <si>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</si>
  <si>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</si>
  <si>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</si>
  <si>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</si>
  <si>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</si>
  <si>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</si>
  <si>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</si>
  <si>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</si>
  <si>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</si>
  <si>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</si>
  <si>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</si>
  <si>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</si>
  <si>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</si>
  <si>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</si>
  <si>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</si>
  <si>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</si>
  <si>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</si>
  <si>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</si>
  <si>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</si>
  <si>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</si>
  <si>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代表者 氏名</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</si>
  <si>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</si>
  <si>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</si>
  <si>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</si>
  <si>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</si>
  <si>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（様式２）</t>
    <rPh sb="1" eb="3">
      <t>ヨウシキ</t>
    </rPh>
    <phoneticPr fontId="4"/>
  </si>
  <si>
    <t>介護ソフト（ケアプランデータ連携システム５事業所連携）</t>
    <rPh sb="0" eb="2">
      <t>カイゴ</t>
    </rPh>
    <rPh sb="14" eb="16">
      <t>レンケイ</t>
    </rPh>
    <rPh sb="21" eb="24">
      <t>ジギョウショ</t>
    </rPh>
    <rPh sb="24" eb="26">
      <t>レンケイ</t>
    </rPh>
    <phoneticPr fontId="4"/>
  </si>
  <si>
    <t>上限500万円</t>
    <rPh sb="0" eb="2">
      <t>ジョウゲン</t>
    </rPh>
    <rPh sb="5" eb="7">
      <t>マンエン</t>
    </rPh>
    <phoneticPr fontId="4"/>
  </si>
  <si>
    <t>介護テクノロジー等の導入支援事業</t>
    <phoneticPr fontId="4"/>
  </si>
  <si>
    <t>基準額区分</t>
    <rPh sb="0" eb="2">
      <t>キジュン</t>
    </rPh>
    <rPh sb="2" eb="3">
      <t>ガク</t>
    </rPh>
    <rPh sb="3" eb="5">
      <t>クブン</t>
    </rPh>
    <phoneticPr fontId="4"/>
  </si>
  <si>
    <t>導入台数</t>
    <rPh sb="0" eb="2">
      <t>ドウニュウ</t>
    </rPh>
    <rPh sb="2" eb="4">
      <t>ダイスウ</t>
    </rPh>
    <phoneticPr fontId="4"/>
  </si>
  <si>
    <t>導入支援と一体的に行う業務改善支援事業</t>
    <phoneticPr fontId="4"/>
  </si>
  <si>
    <t>介護テクノロジーのパッケージ型導入支援事業</t>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</si>
  <si>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</si>
  <si>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</si>
  <si>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</si>
  <si>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</si>
  <si>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</si>
  <si>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</si>
  <si>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</si>
  <si>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</si>
  <si>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</si>
  <si>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</si>
  <si>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</si>
  <si>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</si>
  <si>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</si>
  <si>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</si>
  <si>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</si>
  <si>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導入支援と一体的に行う業務支援</t>
    <rPh sb="0" eb="2">
      <t>ドウニュウ</t>
    </rPh>
    <rPh sb="2" eb="4">
      <t>シエン</t>
    </rPh>
    <rPh sb="5" eb="8">
      <t>イッタイテキ</t>
    </rPh>
    <rPh sb="13" eb="15">
      <t>シエン</t>
    </rPh>
    <phoneticPr fontId="4"/>
  </si>
  <si>
    <t>導入機器</t>
    <rPh sb="0" eb="2">
      <t>ドウニュウ</t>
    </rPh>
    <rPh sb="2" eb="4">
      <t>キキ</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</si>
  <si>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</si>
  <si>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</si>
  <si>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</si>
  <si>
    <t>令和７年○月○日</t>
    <rPh sb="0" eb="1">
      <t>レイワ</t>
    </rPh>
    <rPh sb="2" eb="3">
      <t>ネン</t>
    </rPh>
    <rPh sb="4" eb="5">
      <t>ガツ</t>
    </rPh>
    <rPh sb="6" eb="7">
      <t>ニチ</t>
    </rPh>
    <phoneticPr fontId="4"/>
  </si>
  <si>
    <t>小計
（介護テクノロジー等の導入支援事業）</t>
    <rPh sb="0" eb="2">
      <t>ショウケイ</t>
    </rPh>
    <phoneticPr fontId="4"/>
  </si>
  <si>
    <t>小計
（導入支援と一体的に行う業務改善支援事業）</t>
    <rPh sb="0" eb="2">
      <t>ショウケイ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</si>
</sst>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3">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30">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5" fillId="0" borderId="0" xfId="0" applyFont="1" applyFill="1" applyAlignment="1">
      <alignment horizontal="center"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5" fillId="0" borderId="1"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22" fillId="2" borderId="0" xfId="0" applyFont="1" applyFill="1" applyAlignment="1">
      <alignment horizontal="right" vertical="center"/>
    </xf>
    <xf numFmtId="0" fontId="22" fillId="2" borderId="0" xfId="0" applyFont="1" applyFill="1" applyBorder="1" applyAlignment="1">
      <alignment vertical="center"/>
    </xf>
    <xf numFmtId="0" fontId="14" fillId="2" borderId="0" xfId="0" applyFont="1" applyFill="1" applyBorder="1" applyAlignment="1">
      <alignment vertical="center"/>
    </xf>
    <xf numFmtId="0" fontId="0" fillId="3" borderId="0" xfId="0" applyFill="1">
      <alignment vertical="center"/>
    </xf>
    <xf numFmtId="0" fontId="19" fillId="3" borderId="0" xfId="0" applyFont="1" applyFill="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5" fillId="0" borderId="0" xfId="0" applyFont="1">
      <alignment vertical="center"/>
    </xf>
    <xf numFmtId="0" fontId="3" fillId="0" borderId="10" xfId="0" applyFont="1" applyBorder="1">
      <alignment vertical="center"/>
    </xf>
    <xf numFmtId="0" fontId="5" fillId="0" borderId="12" xfId="0" applyFont="1" applyBorder="1">
      <alignment vertical="center"/>
    </xf>
    <xf numFmtId="0" fontId="11" fillId="0" borderId="0" xfId="2" applyFont="1" applyFill="1" applyAlignment="1">
      <alignment horizontal="left" vertical="center"/>
    </xf>
    <xf numFmtId="38" fontId="3" fillId="0" borderId="0" xfId="1" applyFont="1" applyFill="1" applyAlignment="1">
      <alignment horizontal="right" vertical="center"/>
    </xf>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0" fontId="0" fillId="3" borderId="1" xfId="0" applyFill="1" applyBorder="1" applyAlignment="1">
      <alignment horizontal="center" vertical="center"/>
    </xf>
    <xf numFmtId="0" fontId="3" fillId="0" borderId="1" xfId="0" applyFont="1" applyBorder="1">
      <alignment vertical="center"/>
    </xf>
    <xf numFmtId="0" fontId="5" fillId="0" borderId="1" xfId="0" applyFont="1" applyFill="1" applyBorder="1" applyAlignment="1">
      <alignment horizontal="left" vertical="center" shrinkToFit="1"/>
    </xf>
    <xf numFmtId="0" fontId="5" fillId="0" borderId="1" xfId="0" applyFont="1" applyFill="1" applyBorder="1" applyAlignment="1">
      <alignment horizontal="left" vertical="center" wrapText="1"/>
    </xf>
    <xf numFmtId="58" fontId="3" fillId="0" borderId="6" xfId="0" quotePrefix="1"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49" fontId="3" fillId="0" borderId="6" xfId="0" applyNumberFormat="1" applyFont="1" applyFill="1" applyBorder="1" applyAlignment="1" applyProtection="1">
      <alignment vertical="center" shrinkToFit="1"/>
      <protection locked="0"/>
    </xf>
    <xf numFmtId="49" fontId="3" fillId="0" borderId="8" xfId="0" applyNumberFormat="1" applyFont="1" applyFill="1" applyBorder="1" applyAlignment="1" applyProtection="1">
      <alignment vertical="center" shrinkToFit="1"/>
      <protection locked="0"/>
    </xf>
    <xf numFmtId="49" fontId="3" fillId="0" borderId="0" xfId="0" applyNumberFormat="1" applyFont="1" applyFill="1" applyAlignment="1">
      <alignment vertical="center" shrinkToFit="1"/>
    </xf>
    <xf numFmtId="0" fontId="3" fillId="0" borderId="0" xfId="0" applyFont="1" applyFill="1" applyAlignment="1">
      <alignment vertical="center" shrinkToFit="1"/>
    </xf>
    <xf numFmtId="0" fontId="11" fillId="0" borderId="4"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13" xfId="2" applyFont="1" applyFill="1" applyBorder="1" applyAlignment="1" applyProtection="1">
      <alignment vertical="center" wrapText="1"/>
      <protection locked="0"/>
    </xf>
    <xf numFmtId="0" fontId="11" fillId="0" borderId="12" xfId="2" applyFont="1" applyFill="1" applyBorder="1" applyAlignment="1" applyProtection="1">
      <alignment horizontal="center" vertical="center" wrapText="1"/>
      <protection locked="0"/>
    </xf>
    <xf numFmtId="49" fontId="11" fillId="0" borderId="27" xfId="2" applyNumberFormat="1" applyFont="1" applyFill="1" applyBorder="1" applyAlignment="1" applyProtection="1">
      <alignment horizontal="center" vertical="center" wrapText="1"/>
      <protection locked="0"/>
    </xf>
    <xf numFmtId="49" fontId="11" fillId="0" borderId="28" xfId="2" applyNumberFormat="1" applyFont="1" applyFill="1" applyBorder="1" applyAlignment="1" applyProtection="1">
      <alignment horizontal="center" vertical="center"/>
      <protection locked="0"/>
    </xf>
    <xf numFmtId="0" fontId="11" fillId="0" borderId="4" xfId="2" applyNumberFormat="1" applyFont="1" applyFill="1" applyBorder="1" applyAlignment="1" applyProtection="1">
      <alignment horizontal="center" vertical="center"/>
      <protection locked="0"/>
    </xf>
    <xf numFmtId="49" fontId="11" fillId="0" borderId="31" xfId="2" applyNumberFormat="1" applyFont="1" applyFill="1" applyBorder="1" applyAlignment="1" applyProtection="1">
      <alignment horizontal="center" vertical="center" wrapText="1"/>
      <protection locked="0"/>
    </xf>
    <xf numFmtId="49" fontId="11" fillId="0" borderId="25" xfId="2" applyNumberFormat="1" applyFont="1" applyFill="1" applyBorder="1" applyAlignment="1" applyProtection="1">
      <alignment horizontal="center" vertical="center"/>
      <protection locked="0"/>
    </xf>
    <xf numFmtId="0" fontId="11" fillId="0" borderId="30" xfId="2" applyFont="1" applyFill="1" applyBorder="1" applyAlignment="1" applyProtection="1">
      <alignment vertical="center" wrapText="1"/>
      <protection locked="0"/>
    </xf>
    <xf numFmtId="0" fontId="3" fillId="0" borderId="7" xfId="0" applyFont="1" applyFill="1" applyBorder="1" applyAlignment="1">
      <alignment vertical="center" wrapText="1"/>
    </xf>
    <xf numFmtId="0" fontId="5" fillId="0" borderId="7" xfId="0" applyFont="1" applyFill="1" applyBorder="1" applyAlignment="1">
      <alignment vertical="center" wrapText="1"/>
    </xf>
    <xf numFmtId="38" fontId="5" fillId="0" borderId="1" xfId="1" applyFont="1" applyFill="1" applyBorder="1" applyAlignment="1">
      <alignment vertical="center" wrapText="1"/>
    </xf>
    <xf numFmtId="0" fontId="3" fillId="0" borderId="1" xfId="0" applyFont="1" applyFill="1" applyBorder="1">
      <alignment vertical="center"/>
    </xf>
    <xf numFmtId="178" fontId="5" fillId="0" borderId="1" xfId="0" applyNumberFormat="1" applyFont="1" applyFill="1" applyBorder="1" applyAlignment="1">
      <alignment horizontal="righ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xf>
    <xf numFmtId="0" fontId="3" fillId="0" borderId="0" xfId="0" applyFont="1">
      <alignment vertical="center"/>
    </xf>
    <xf numFmtId="0" fontId="3" fillId="0" borderId="0" xfId="0" applyFont="1" applyAlignment="1">
      <alignment horizontal="left" vertical="center"/>
    </xf>
    <xf numFmtId="0" fontId="3" fillId="0" borderId="6" xfId="0" applyFont="1" applyBorder="1" applyAlignment="1">
      <alignment vertical="center" shrinkToFit="1"/>
    </xf>
    <xf numFmtId="0" fontId="3" fillId="0" borderId="2" xfId="0" applyFont="1" applyBorder="1" applyAlignment="1">
      <alignment horizontal="center" vertical="center" shrinkToFit="1"/>
    </xf>
    <xf numFmtId="0" fontId="3" fillId="0" borderId="0" xfId="0" applyFont="1" applyAlignment="1">
      <alignment horizontal="center" vertical="center"/>
    </xf>
    <xf numFmtId="0" fontId="3" fillId="0" borderId="3" xfId="0" applyFont="1" applyBorder="1" applyAlignment="1">
      <alignment horizontal="center" vertical="center" shrinkToFit="1"/>
    </xf>
    <xf numFmtId="0" fontId="22" fillId="0" borderId="3" xfId="0" applyFont="1" applyBorder="1" applyAlignment="1">
      <alignment horizontal="center" vertical="center" shrinkToFit="1"/>
    </xf>
    <xf numFmtId="0" fontId="3" fillId="0" borderId="4" xfId="0" applyFont="1" applyBorder="1" applyAlignment="1">
      <alignment horizontal="right" vertical="center" shrinkToFit="1"/>
    </xf>
    <xf numFmtId="0" fontId="3" fillId="0" borderId="0" xfId="0" applyFont="1" applyAlignment="1">
      <alignment horizontal="right" vertical="center"/>
    </xf>
    <xf numFmtId="38" fontId="3" fillId="0" borderId="2" xfId="1" applyFont="1" applyFill="1" applyBorder="1" applyAlignment="1">
      <alignment horizontal="right" vertical="center" shrinkToFit="1"/>
    </xf>
    <xf numFmtId="38" fontId="5" fillId="0" borderId="16" xfId="1" applyFont="1" applyFill="1" applyBorder="1" applyAlignment="1">
      <alignment vertical="center" wrapText="1"/>
    </xf>
    <xf numFmtId="0" fontId="22"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3" fillId="0" borderId="14" xfId="0" applyFont="1" applyFill="1" applyBorder="1" applyAlignment="1">
      <alignment vertical="center" wrapText="1"/>
    </xf>
    <xf numFmtId="0" fontId="5" fillId="0" borderId="14" xfId="0" applyFont="1" applyFill="1" applyBorder="1" applyAlignment="1">
      <alignment vertical="center" wrapText="1"/>
    </xf>
    <xf numFmtId="38" fontId="5" fillId="0" borderId="2" xfId="1" applyFont="1" applyFill="1" applyBorder="1" applyAlignment="1">
      <alignment vertical="center" wrapText="1"/>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11" fillId="0" borderId="7" xfId="2" applyFont="1" applyFill="1" applyBorder="1" applyAlignment="1" applyProtection="1">
      <alignment vertical="center" wrapText="1"/>
      <protection locked="0"/>
    </xf>
    <xf numFmtId="0" fontId="11" fillId="0" borderId="8" xfId="2" applyFont="1" applyFill="1" applyBorder="1" applyAlignment="1" applyProtection="1">
      <alignment vertical="center" wrapText="1"/>
      <protection locked="0"/>
    </xf>
    <xf numFmtId="0" fontId="11" fillId="0" borderId="9"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6" xfId="2" applyFont="1" applyFill="1" applyBorder="1" applyAlignment="1" applyProtection="1">
      <alignment vertical="center" wrapText="1"/>
      <protection locked="0"/>
    </xf>
    <xf numFmtId="0" fontId="11" fillId="0"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5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righ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Fill="1" applyBorder="1" applyAlignment="1">
      <alignment horizontal="left" vertical="center" wrapText="1"/>
    </xf>
    <xf numFmtId="179" fontId="5" fillId="0" borderId="1" xfId="0" applyNumberFormat="1"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shrinkToFit="1"/>
    </xf>
    <xf numFmtId="180" fontId="5" fillId="0" borderId="1" xfId="0" applyNumberFormat="1"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shrinkToFit="1"/>
    </xf>
    <xf numFmtId="58" fontId="5" fillId="0" borderId="7" xfId="0" applyNumberFormat="1" applyFont="1" applyFill="1" applyBorder="1" applyAlignment="1">
      <alignment horizontal="left" vertical="center" wrapText="1"/>
    </xf>
    <xf numFmtId="58" fontId="5" fillId="0"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03&#31119;&#31049;&#26045;&#35373;&#65319;\07_&#20171;&#35703;&#12525;&#12508;&#12483;&#12488;&#12539;ICT\2025\01_&#35201;&#32177;&#12539;&#35201;&#38936;&#12539;&#30003;&#35531;&#23455;&#32318;&#27096;&#24335;\02_&#30476;&#65288;&#22269;&#24235;&#65289;\03_&#26045;&#34892;\&#30003;&#35531;&#23455;&#32318;&#27096;&#24335;&#65288;&#26412;&#30058;&#29992;&#65289;\&#35352;&#36617;&#20363;\01-4_&#12304;&#20171;&#35703;&#12486;&#12463;&#12494;&#12525;&#12472;&#12540;&#31561;&#65288;&#20171;&#35703;&#12477;&#12501;&#12488;&#20197;&#22806;&#65289;&#12305;&#20132;&#20184;&#35201;&#32177;&#27096;&#24335;&#65288;1&#12289;1&#20184;&#34920;&#12289;2&#12289;3&#12289;8&#12289;9&#65289;&#12304;&#35352;&#36617;&#20363;ver.2&#65288;&#35079;&#25968;&#27231;&#31278;&#12392;&#26989;&#21209;&#25913;&#21892;&#25903;&#25588;&#12497;&#12479;&#12540;&#12531;&#65289;&#12305;.XLSX" TargetMode="External"/><Relationship Id="rId1" Type="http://schemas.openxmlformats.org/officeDocument/2006/relationships/externalLinkPath" Target="/03&#31119;&#31049;&#26045;&#35373;&#65319;/07_&#20171;&#35703;&#12525;&#12508;&#12483;&#12488;&#12539;ICT/2025/01_&#35201;&#32177;&#12539;&#35201;&#38936;&#12539;&#30003;&#35531;&#23455;&#32318;&#27096;&#24335;/02_&#30476;&#65288;&#22269;&#24235;&#65289;/03_&#26045;&#34892;/&#30003;&#35531;&#23455;&#32318;&#27096;&#24335;&#65288;&#26412;&#30058;&#29992;&#65289;/&#35352;&#36617;&#20363;/01-4_&#12304;&#20171;&#35703;&#12486;&#12463;&#12494;&#12525;&#12472;&#12540;&#31561;&#65288;&#20171;&#35703;&#12477;&#12501;&#12488;&#20197;&#22806;&#65289;&#12305;&#20132;&#20184;&#35201;&#32177;&#27096;&#24335;&#65288;1&#12289;1&#20184;&#34920;&#12289;2&#12289;3&#12289;8&#12289;9&#65289;&#12304;&#35352;&#36617;&#20363;ver.2&#65288;&#35079;&#25968;&#27231;&#31278;&#12392;&#26989;&#21209;&#25913;&#21892;&#25903;&#25588;&#12497;&#12479;&#12540;&#12531;&#65289;&#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申請書（様式１）"/>
      <sheetName val="様式１　付表"/>
      <sheetName val="【介護テクノロジー】所要額調書(様式２)"/>
      <sheetName val="事業計画書（様式３）"/>
      <sheetName val="予算書抄本"/>
      <sheetName val="データ"/>
    </sheetNames>
    <sheetDataSet>
      <sheetData sheetId="0"/>
      <sheetData sheetId="1"/>
      <sheetData sheetId="2"/>
      <sheetData sheetId="3"/>
      <sheetData sheetId="4"/>
      <sheetData sheetId="5">
        <row r="1">
          <cell r="C1" t="str">
            <v>重点分野</v>
          </cell>
          <cell r="D1" t="str">
            <v>基準額区分</v>
          </cell>
        </row>
        <row r="2">
          <cell r="C2" t="str">
            <v>移乗支援（装着）</v>
          </cell>
          <cell r="D2">
            <v>1</v>
          </cell>
        </row>
        <row r="3">
          <cell r="C3" t="str">
            <v>移乗支援（非装着）</v>
          </cell>
          <cell r="D3">
            <v>1</v>
          </cell>
        </row>
        <row r="4">
          <cell r="C4" t="str">
            <v>移動支援（屋外）</v>
          </cell>
          <cell r="D4">
            <v>2</v>
          </cell>
        </row>
        <row r="5">
          <cell r="C5" t="str">
            <v>移動支援（屋内）</v>
          </cell>
          <cell r="D5">
            <v>2</v>
          </cell>
        </row>
        <row r="6">
          <cell r="C6" t="str">
            <v>移動支援（装着）</v>
          </cell>
          <cell r="D6">
            <v>2</v>
          </cell>
        </row>
        <row r="7">
          <cell r="C7" t="str">
            <v>排泄支援（排泄予測・検知）</v>
          </cell>
          <cell r="D7">
            <v>2</v>
          </cell>
        </row>
        <row r="8">
          <cell r="C8" t="str">
            <v>排泄支援（排泄物処理）</v>
          </cell>
          <cell r="D8">
            <v>2</v>
          </cell>
        </row>
        <row r="9">
          <cell r="C9" t="str">
            <v>排泄支援（動作支援）</v>
          </cell>
          <cell r="D9">
            <v>2</v>
          </cell>
        </row>
        <row r="10">
          <cell r="C10" t="str">
            <v>入浴支援</v>
          </cell>
          <cell r="D10">
            <v>1</v>
          </cell>
        </row>
        <row r="11">
          <cell r="C11" t="str">
            <v>見守り・コミュニケーション（見守り（施設））</v>
          </cell>
          <cell r="D11">
            <v>2</v>
          </cell>
        </row>
        <row r="12">
          <cell r="C12" t="str">
            <v>見守り・コミュニケーション（見守り（在宅））</v>
          </cell>
          <cell r="D12">
            <v>2</v>
          </cell>
        </row>
        <row r="13">
          <cell r="C13" t="str">
            <v>見守り・コミュニケーション（コミュニケーション）</v>
          </cell>
          <cell r="D13">
            <v>2</v>
          </cell>
        </row>
        <row r="14">
          <cell r="C14" t="str">
            <v>介護業務支援</v>
          </cell>
          <cell r="D14">
            <v>2</v>
          </cell>
        </row>
        <row r="15">
          <cell r="C15" t="str">
            <v>機能訓練支援</v>
          </cell>
          <cell r="D15">
            <v>2</v>
          </cell>
        </row>
        <row r="16">
          <cell r="C16" t="str">
            <v>食事・栄養管理支援</v>
          </cell>
          <cell r="D16">
            <v>2</v>
          </cell>
        </row>
        <row r="17">
          <cell r="C17" t="str">
            <v>認知症生活支援・認知症ケア支援</v>
          </cell>
          <cell r="D17">
            <v>2</v>
          </cell>
        </row>
        <row r="18">
          <cell r="C18" t="str">
            <v>その他</v>
          </cell>
          <cell r="D18">
            <v>1</v>
          </cell>
        </row>
        <row r="19">
          <cell r="C19" t="str">
            <v>導入支援と一体的に行う業務支援</v>
          </cell>
          <cell r="D19">
            <v>3</v>
          </cell>
        </row>
        <row r="20">
          <cell r="C20"/>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85" zoomScaleNormal="130" zoomScaleSheetLayoutView="85" workbookViewId="0">
      <selection activeCell="D4" sqref="D4"/>
    </sheetView>
  </sheetViews>
  <sheetFormatPr defaultRowHeight="13.2"/>
  <cols>
    <col min="3" max="3" width="11.6640625" customWidth="1"/>
    <col min="4" max="4" width="29.5546875" customWidth="1"/>
    <col min="5" max="5" width="18.6640625" customWidth="1"/>
    <col min="6" max="6" width="34.109375" customWidth="1"/>
  </cols>
  <sheetData>
    <row r="1" spans="1:7" ht="25.05" customHeight="1">
      <c r="A1" s="22" t="s">
        <v>121</v>
      </c>
      <c r="B1" s="22"/>
      <c r="C1" s="22"/>
      <c r="D1" s="22"/>
      <c r="E1" s="22"/>
      <c r="F1" s="22"/>
    </row>
    <row r="2" spans="1:7" ht="25.05" customHeight="1">
      <c r="A2" s="22"/>
      <c r="B2" s="22"/>
      <c r="C2" s="22"/>
      <c r="D2" s="22"/>
      <c r="E2" s="73"/>
      <c r="F2" s="100" t="s">
        <v>288</v>
      </c>
    </row>
    <row r="3" spans="1:7" ht="25.05" customHeight="1">
      <c r="A3" s="22" t="s">
        <v>122</v>
      </c>
      <c r="B3" s="22"/>
      <c r="C3" s="22"/>
      <c r="D3" s="22"/>
      <c r="E3" s="22"/>
      <c r="F3" s="22"/>
    </row>
    <row r="4" spans="1:7" ht="25.05" customHeight="1">
      <c r="A4" s="22"/>
      <c r="B4" s="22"/>
      <c r="C4" s="22"/>
      <c r="D4" s="52"/>
      <c r="E4" s="29" t="s">
        <v>123</v>
      </c>
      <c r="F4" s="101"/>
    </row>
    <row r="5" spans="1:7" ht="25.05" customHeight="1">
      <c r="A5" s="22"/>
      <c r="B5" s="22"/>
      <c r="C5" s="22"/>
      <c r="D5" s="22"/>
      <c r="E5" s="30" t="s">
        <v>124</v>
      </c>
      <c r="F5" s="102"/>
    </row>
    <row r="6" spans="1:7" ht="25.05" customHeight="1">
      <c r="A6" s="22"/>
      <c r="B6" s="22"/>
      <c r="C6" s="22"/>
      <c r="D6" s="22"/>
      <c r="E6" s="58" t="s">
        <v>255</v>
      </c>
      <c r="F6" s="101"/>
    </row>
    <row r="7" spans="1:7" ht="25.05" customHeight="1">
      <c r="A7" s="22"/>
      <c r="B7" s="22"/>
      <c r="C7" s="22"/>
      <c r="D7" s="22"/>
      <c r="E7" s="22"/>
      <c r="F7" s="22"/>
    </row>
    <row r="8" spans="1:7" ht="25.05" customHeight="1">
      <c r="A8" s="24" t="s">
        <v>142</v>
      </c>
      <c r="B8" s="25"/>
      <c r="C8" s="25"/>
      <c r="D8" s="25"/>
      <c r="E8" s="25"/>
      <c r="F8" s="25"/>
    </row>
    <row r="9" spans="1:7" ht="25.05" customHeight="1">
      <c r="A9" s="22"/>
      <c r="B9" s="22"/>
      <c r="C9" s="22"/>
      <c r="D9" s="22"/>
      <c r="E9" s="22"/>
      <c r="F9" s="22"/>
    </row>
    <row r="10" spans="1:7" ht="25.05" customHeight="1">
      <c r="A10" s="22" t="s">
        <v>125</v>
      </c>
      <c r="B10" s="22"/>
      <c r="C10" s="22"/>
      <c r="D10" s="22"/>
      <c r="E10" s="22"/>
      <c r="F10" s="22"/>
    </row>
    <row r="11" spans="1:7" ht="25.05" customHeight="1">
      <c r="A11" s="22"/>
      <c r="B11" s="22"/>
      <c r="C11" s="22"/>
      <c r="D11" s="22"/>
      <c r="E11" s="22"/>
      <c r="F11" s="22"/>
    </row>
    <row r="12" spans="1:7" ht="25.05" customHeight="1">
      <c r="A12" s="26" t="s">
        <v>126</v>
      </c>
      <c r="B12" s="22"/>
      <c r="C12" s="22"/>
      <c r="D12" s="72" t="s">
        <v>244</v>
      </c>
      <c r="E12" s="53"/>
      <c r="F12" s="53"/>
      <c r="G12" s="54"/>
    </row>
    <row r="13" spans="1:7" ht="25.05" customHeight="1">
      <c r="A13" s="22"/>
      <c r="B13" s="22"/>
      <c r="C13" s="22"/>
      <c r="D13" s="22"/>
      <c r="E13" s="22"/>
      <c r="F13" s="22"/>
    </row>
    <row r="14" spans="1:7" ht="25.05" customHeight="1">
      <c r="A14" s="26" t="s">
        <v>127</v>
      </c>
      <c r="B14" s="22"/>
      <c r="C14" s="52" t="s">
        <v>156</v>
      </c>
      <c r="D14" s="90">
        <f>'【介護テクノロジー】所要額調書(様式２)'!L18</f>
        <v>0</v>
      </c>
      <c r="E14" s="55" t="s">
        <v>157</v>
      </c>
      <c r="F14" s="55"/>
    </row>
    <row r="15" spans="1:7" ht="25.05" customHeight="1">
      <c r="A15" s="22"/>
      <c r="B15" s="22"/>
      <c r="C15" s="22"/>
      <c r="D15" s="74"/>
      <c r="E15" s="75"/>
      <c r="F15" s="22"/>
    </row>
    <row r="16" spans="1:7" ht="25.05" customHeight="1">
      <c r="A16" s="26" t="s">
        <v>128</v>
      </c>
      <c r="B16" s="22"/>
      <c r="C16" s="22"/>
      <c r="D16" s="22" t="s">
        <v>129</v>
      </c>
      <c r="E16" s="22"/>
      <c r="F16" s="22"/>
    </row>
    <row r="17" spans="1:6" ht="25.05" customHeight="1">
      <c r="A17" s="22"/>
      <c r="B17" s="22"/>
      <c r="C17" s="22"/>
      <c r="D17" s="22"/>
      <c r="E17" s="22"/>
      <c r="F17" s="22"/>
    </row>
    <row r="18" spans="1:6" ht="25.05" customHeight="1">
      <c r="A18" s="26" t="s">
        <v>130</v>
      </c>
      <c r="B18" s="22"/>
      <c r="C18" s="22"/>
      <c r="D18" s="22" t="s">
        <v>131</v>
      </c>
      <c r="E18" s="22"/>
      <c r="F18" s="22"/>
    </row>
    <row r="19" spans="1:6" ht="25.05" customHeight="1">
      <c r="A19" s="22"/>
      <c r="B19" s="22"/>
      <c r="C19" s="22"/>
      <c r="D19" s="22"/>
      <c r="E19" s="22"/>
      <c r="F19" s="22"/>
    </row>
    <row r="20" spans="1:6" ht="25.05" customHeight="1">
      <c r="A20" s="26" t="s">
        <v>132</v>
      </c>
      <c r="B20" s="22"/>
      <c r="C20" s="22"/>
      <c r="D20" s="22"/>
      <c r="E20" s="22"/>
      <c r="F20" s="22"/>
    </row>
    <row r="21" spans="1:6" ht="25.05" customHeight="1">
      <c r="A21" s="22"/>
      <c r="B21" s="22" t="s">
        <v>143</v>
      </c>
      <c r="C21" s="22"/>
      <c r="D21" s="22"/>
      <c r="E21" s="22"/>
      <c r="F21" s="22"/>
    </row>
    <row r="22" spans="1:6" ht="25.05" customHeight="1">
      <c r="A22" s="22"/>
      <c r="B22" s="22" t="s">
        <v>133</v>
      </c>
      <c r="C22" s="22"/>
      <c r="D22" s="22"/>
      <c r="E22" s="22"/>
      <c r="F22" s="22"/>
    </row>
    <row r="23" spans="1:6" ht="25.05" customHeight="1">
      <c r="A23" s="22"/>
      <c r="B23" s="22" t="s">
        <v>134</v>
      </c>
      <c r="C23" s="22"/>
      <c r="D23" s="22"/>
      <c r="E23" s="22"/>
      <c r="F23" s="22"/>
    </row>
    <row r="24" spans="1:6" ht="25.05" customHeight="1">
      <c r="A24" s="22"/>
      <c r="B24" s="22"/>
      <c r="C24" s="22"/>
      <c r="D24" s="22"/>
      <c r="E24" s="22"/>
      <c r="F24" s="22"/>
    </row>
    <row r="25" spans="1:6" ht="25.05" customHeight="1">
      <c r="A25" s="22"/>
      <c r="B25" s="22" t="s">
        <v>135</v>
      </c>
      <c r="C25" s="22"/>
      <c r="D25" s="22"/>
      <c r="E25" s="22"/>
      <c r="F25" s="22"/>
    </row>
    <row r="26" spans="1:6" ht="25.05" customHeight="1">
      <c r="A26" s="22"/>
      <c r="B26" s="22"/>
      <c r="C26" s="22"/>
      <c r="D26" s="22"/>
      <c r="E26" s="22"/>
      <c r="F26" s="22"/>
    </row>
    <row r="27" spans="1:6" ht="25.05" customHeight="1">
      <c r="A27" s="22"/>
      <c r="B27" s="22" t="s">
        <v>136</v>
      </c>
      <c r="C27" s="22"/>
      <c r="D27" s="22"/>
      <c r="E27" s="22"/>
      <c r="F27" s="23"/>
    </row>
    <row r="28" spans="1:6" ht="25.05" customHeight="1">
      <c r="A28" s="22"/>
      <c r="B28" s="27" t="s">
        <v>137</v>
      </c>
      <c r="C28" s="56" t="s">
        <v>138</v>
      </c>
      <c r="D28" s="103"/>
      <c r="E28" s="51"/>
      <c r="F28" s="51"/>
    </row>
    <row r="29" spans="1:6" ht="25.05" customHeight="1">
      <c r="A29" s="22"/>
      <c r="B29" s="22"/>
      <c r="C29" s="57" t="s">
        <v>139</v>
      </c>
      <c r="D29" s="104"/>
      <c r="E29" s="51"/>
      <c r="F29" s="51"/>
    </row>
    <row r="30" spans="1:6" ht="25.05" customHeight="1">
      <c r="A30" s="22"/>
      <c r="B30" s="22"/>
      <c r="C30" s="57" t="s">
        <v>140</v>
      </c>
      <c r="D30" s="104"/>
      <c r="E30" s="51"/>
      <c r="F30" s="51"/>
    </row>
    <row r="31" spans="1:6" ht="25.05" customHeight="1">
      <c r="A31" s="22"/>
      <c r="B31" s="22"/>
      <c r="C31" s="22"/>
      <c r="D31" s="105"/>
      <c r="E31" s="51"/>
      <c r="F31" s="51"/>
    </row>
    <row r="32" spans="1:6" ht="25.05" customHeight="1">
      <c r="A32" s="22"/>
      <c r="B32" s="22"/>
      <c r="C32" s="22"/>
      <c r="D32" s="106"/>
      <c r="E32" s="28"/>
      <c r="F32" s="28"/>
    </row>
    <row r="33" spans="1:6" ht="25.05" customHeight="1">
      <c r="A33" s="22"/>
      <c r="B33" s="27" t="s">
        <v>141</v>
      </c>
      <c r="C33" s="56" t="s">
        <v>138</v>
      </c>
      <c r="D33" s="103"/>
      <c r="E33" s="51"/>
      <c r="F33" s="51"/>
    </row>
    <row r="34" spans="1:6" ht="25.05" customHeight="1">
      <c r="A34" s="22"/>
      <c r="B34" s="22"/>
      <c r="C34" s="57" t="s">
        <v>139</v>
      </c>
      <c r="D34" s="104"/>
      <c r="E34" s="51"/>
      <c r="F34" s="51"/>
    </row>
    <row r="35" spans="1:6" ht="25.05" customHeight="1">
      <c r="A35" s="22"/>
      <c r="B35" s="22"/>
      <c r="C35" s="57" t="s">
        <v>140</v>
      </c>
      <c r="D35" s="104"/>
      <c r="E35" s="51"/>
      <c r="F35" s="51"/>
    </row>
    <row r="36" spans="1:6" ht="25.05" customHeight="1">
      <c r="A36" s="22"/>
      <c r="B36" s="22"/>
      <c r="C36" s="22"/>
      <c r="D36" s="51"/>
      <c r="E36" s="51"/>
      <c r="F36" s="51"/>
    </row>
  </sheetData>
  <phoneticPr fontId="4"/>
  <dataValidations count="1">
    <dataValidation imeMode="halfAlpha" allowBlank="1" showInputMessage="1" showErrorMessage="1" sqref="D29 D34 D30 D35" xr:uid="{00000000-0002-0000-0000-000000000000}"/>
  </dataValidation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79" zoomScaleNormal="100" zoomScaleSheetLayoutView="79" workbookViewId="0">
      <selection activeCell="K9" sqref="K9:Q9"/>
    </sheetView>
  </sheetViews>
  <sheetFormatPr defaultColWidth="9.5546875" defaultRowHeight="12"/>
  <cols>
    <col min="1" max="1" width="14.109375" style="16" customWidth="1"/>
    <col min="2" max="5" width="9.109375" style="16" customWidth="1"/>
    <col min="6" max="9" width="5" style="16" customWidth="1"/>
    <col min="10" max="10" width="18.21875" style="16" customWidth="1"/>
    <col min="11" max="16" width="5" style="16" customWidth="1"/>
    <col min="17" max="17" width="6.6640625" style="16" customWidth="1"/>
    <col min="18" max="16384" width="9.5546875" style="16"/>
  </cols>
  <sheetData>
    <row r="1" spans="1:17" s="4" customFormat="1" ht="16.5" customHeight="1">
      <c r="A1" s="4" t="s">
        <v>32</v>
      </c>
      <c r="J1" s="5"/>
      <c r="N1" s="6"/>
      <c r="O1" s="6"/>
      <c r="P1" s="6"/>
      <c r="Q1" s="6"/>
    </row>
    <row r="2" spans="1:17" s="4" customFormat="1" ht="16.5" customHeight="1">
      <c r="A2" s="143" t="s">
        <v>33</v>
      </c>
      <c r="B2" s="143"/>
      <c r="C2" s="143"/>
      <c r="D2" s="143"/>
      <c r="E2" s="143"/>
      <c r="F2" s="143"/>
      <c r="G2" s="143"/>
      <c r="H2" s="143"/>
      <c r="I2" s="143"/>
      <c r="J2" s="143"/>
      <c r="K2" s="143"/>
      <c r="L2" s="143"/>
      <c r="M2" s="143"/>
      <c r="N2" s="143"/>
      <c r="O2" s="143"/>
      <c r="P2" s="143"/>
      <c r="Q2" s="143"/>
    </row>
    <row r="3" spans="1:17" s="4" customFormat="1" ht="16.5" customHeight="1">
      <c r="A3" s="59"/>
      <c r="B3" s="59"/>
      <c r="C3" s="59"/>
      <c r="D3" s="59"/>
      <c r="E3" s="59"/>
      <c r="F3" s="59"/>
      <c r="G3" s="59"/>
      <c r="H3" s="59"/>
      <c r="I3" s="59"/>
      <c r="J3" s="59"/>
      <c r="K3" s="59"/>
      <c r="L3" s="160" t="str">
        <f>'交付申請書（様式１）'!F2</f>
        <v>令和７年○月○日</v>
      </c>
      <c r="M3" s="161"/>
      <c r="N3" s="161"/>
      <c r="O3" s="161"/>
      <c r="P3" s="161"/>
      <c r="Q3" s="60" t="s">
        <v>160</v>
      </c>
    </row>
    <row r="4" spans="1:17" s="4" customFormat="1" ht="24.9" customHeight="1">
      <c r="A4" s="144" t="s">
        <v>34</v>
      </c>
      <c r="B4" s="146" t="s">
        <v>35</v>
      </c>
      <c r="C4" s="147"/>
      <c r="D4" s="147"/>
      <c r="E4" s="148"/>
      <c r="F4" s="149" t="s">
        <v>36</v>
      </c>
      <c r="G4" s="147"/>
      <c r="H4" s="147"/>
      <c r="I4" s="148"/>
      <c r="J4" s="150" t="s">
        <v>37</v>
      </c>
      <c r="K4" s="152" t="s">
        <v>38</v>
      </c>
      <c r="L4" s="153"/>
      <c r="M4" s="153"/>
      <c r="N4" s="153"/>
      <c r="O4" s="153"/>
      <c r="P4" s="153"/>
      <c r="Q4" s="154"/>
    </row>
    <row r="5" spans="1:17" s="4" customFormat="1" ht="24.9" customHeight="1" thickBot="1">
      <c r="A5" s="145"/>
      <c r="B5" s="158" t="s">
        <v>39</v>
      </c>
      <c r="C5" s="159"/>
      <c r="D5" s="158" t="s">
        <v>40</v>
      </c>
      <c r="E5" s="159"/>
      <c r="F5" s="7" t="s">
        <v>41</v>
      </c>
      <c r="G5" s="8" t="s">
        <v>42</v>
      </c>
      <c r="H5" s="8" t="s">
        <v>43</v>
      </c>
      <c r="I5" s="9" t="s">
        <v>44</v>
      </c>
      <c r="J5" s="151"/>
      <c r="K5" s="155"/>
      <c r="L5" s="156"/>
      <c r="M5" s="156"/>
      <c r="N5" s="156"/>
      <c r="O5" s="156"/>
      <c r="P5" s="156"/>
      <c r="Q5" s="157"/>
    </row>
    <row r="6" spans="1:17" s="4" customFormat="1" ht="40.5" customHeight="1" thickTop="1">
      <c r="A6" s="107"/>
      <c r="B6" s="108"/>
      <c r="C6" s="109"/>
      <c r="D6" s="110"/>
      <c r="E6" s="111"/>
      <c r="F6" s="112"/>
      <c r="G6" s="113"/>
      <c r="H6" s="113"/>
      <c r="I6" s="114"/>
      <c r="J6" s="115"/>
      <c r="K6" s="165"/>
      <c r="L6" s="166"/>
      <c r="M6" s="166"/>
      <c r="N6" s="166"/>
      <c r="O6" s="166"/>
      <c r="P6" s="166"/>
      <c r="Q6" s="167"/>
    </row>
    <row r="7" spans="1:17" s="4" customFormat="1" ht="40.5" customHeight="1">
      <c r="A7" s="107"/>
      <c r="B7" s="108"/>
      <c r="C7" s="109"/>
      <c r="D7" s="110"/>
      <c r="E7" s="111"/>
      <c r="F7" s="112"/>
      <c r="G7" s="116"/>
      <c r="H7" s="116"/>
      <c r="I7" s="117"/>
      <c r="J7" s="115"/>
      <c r="K7" s="162"/>
      <c r="L7" s="163"/>
      <c r="M7" s="163"/>
      <c r="N7" s="163"/>
      <c r="O7" s="163"/>
      <c r="P7" s="163"/>
      <c r="Q7" s="164"/>
    </row>
    <row r="8" spans="1:17" s="4" customFormat="1" ht="40.5" customHeight="1">
      <c r="A8" s="107"/>
      <c r="B8" s="108"/>
      <c r="C8" s="118"/>
      <c r="D8" s="108"/>
      <c r="E8" s="118"/>
      <c r="F8" s="112"/>
      <c r="G8" s="116"/>
      <c r="H8" s="116"/>
      <c r="I8" s="117"/>
      <c r="J8" s="115"/>
      <c r="K8" s="162"/>
      <c r="L8" s="163"/>
      <c r="M8" s="163"/>
      <c r="N8" s="163"/>
      <c r="O8" s="163"/>
      <c r="P8" s="163"/>
      <c r="Q8" s="164"/>
    </row>
    <row r="9" spans="1:17" s="4" customFormat="1" ht="40.5" customHeight="1">
      <c r="A9" s="107"/>
      <c r="B9" s="108"/>
      <c r="C9" s="118"/>
      <c r="D9" s="108"/>
      <c r="E9" s="118"/>
      <c r="F9" s="112"/>
      <c r="G9" s="116"/>
      <c r="H9" s="116"/>
      <c r="I9" s="117"/>
      <c r="J9" s="115"/>
      <c r="K9" s="162"/>
      <c r="L9" s="163"/>
      <c r="M9" s="163"/>
      <c r="N9" s="163"/>
      <c r="O9" s="163"/>
      <c r="P9" s="163"/>
      <c r="Q9" s="164"/>
    </row>
    <row r="10" spans="1:17" s="4" customFormat="1" ht="40.5" customHeight="1">
      <c r="A10" s="107"/>
      <c r="B10" s="108"/>
      <c r="C10" s="118"/>
      <c r="D10" s="108"/>
      <c r="E10" s="118"/>
      <c r="F10" s="112"/>
      <c r="G10" s="116"/>
      <c r="H10" s="116"/>
      <c r="I10" s="117"/>
      <c r="J10" s="115"/>
      <c r="K10" s="162"/>
      <c r="L10" s="163"/>
      <c r="M10" s="163"/>
      <c r="N10" s="163"/>
      <c r="O10" s="163"/>
      <c r="P10" s="163"/>
      <c r="Q10" s="164"/>
    </row>
    <row r="11" spans="1:17" s="4" customFormat="1" ht="40.5" customHeight="1">
      <c r="A11" s="107"/>
      <c r="B11" s="108"/>
      <c r="C11" s="118"/>
      <c r="D11" s="108"/>
      <c r="E11" s="118"/>
      <c r="F11" s="112"/>
      <c r="G11" s="116"/>
      <c r="H11" s="116"/>
      <c r="I11" s="117"/>
      <c r="J11" s="115"/>
      <c r="K11" s="162"/>
      <c r="L11" s="163"/>
      <c r="M11" s="163"/>
      <c r="N11" s="163"/>
      <c r="O11" s="163"/>
      <c r="P11" s="163"/>
      <c r="Q11" s="164"/>
    </row>
    <row r="12" spans="1:17" s="4" customFormat="1" ht="40.5" customHeight="1">
      <c r="A12" s="107"/>
      <c r="B12" s="108"/>
      <c r="C12" s="118"/>
      <c r="D12" s="108"/>
      <c r="E12" s="118"/>
      <c r="F12" s="112"/>
      <c r="G12" s="116"/>
      <c r="H12" s="116"/>
      <c r="I12" s="117"/>
      <c r="J12" s="115"/>
      <c r="K12" s="162"/>
      <c r="L12" s="163"/>
      <c r="M12" s="163"/>
      <c r="N12" s="163"/>
      <c r="O12" s="163"/>
      <c r="P12" s="163"/>
      <c r="Q12" s="164"/>
    </row>
    <row r="13" spans="1:17" s="4" customFormat="1" ht="40.5" customHeight="1">
      <c r="A13" s="107"/>
      <c r="B13" s="108"/>
      <c r="C13" s="118"/>
      <c r="D13" s="108"/>
      <c r="E13" s="118"/>
      <c r="F13" s="112"/>
      <c r="G13" s="116"/>
      <c r="H13" s="116"/>
      <c r="I13" s="117"/>
      <c r="J13" s="115"/>
      <c r="K13" s="162"/>
      <c r="L13" s="163"/>
      <c r="M13" s="163"/>
      <c r="N13" s="163"/>
      <c r="O13" s="163"/>
      <c r="P13" s="163"/>
      <c r="Q13" s="164"/>
    </row>
    <row r="14" spans="1:17" s="4" customFormat="1" ht="40.5" customHeight="1">
      <c r="A14" s="107"/>
      <c r="B14" s="108"/>
      <c r="C14" s="118"/>
      <c r="D14" s="108"/>
      <c r="E14" s="118"/>
      <c r="F14" s="112"/>
      <c r="G14" s="116"/>
      <c r="H14" s="116"/>
      <c r="I14" s="117"/>
      <c r="J14" s="115"/>
      <c r="K14" s="162"/>
      <c r="L14" s="163"/>
      <c r="M14" s="163"/>
      <c r="N14" s="163"/>
      <c r="O14" s="163"/>
      <c r="P14" s="163"/>
      <c r="Q14" s="164"/>
    </row>
    <row r="15" spans="1:17" s="4" customFormat="1" ht="40.5" customHeight="1">
      <c r="A15" s="107"/>
      <c r="B15" s="108"/>
      <c r="C15" s="118"/>
      <c r="D15" s="108"/>
      <c r="E15" s="118"/>
      <c r="F15" s="112"/>
      <c r="G15" s="116"/>
      <c r="H15" s="116"/>
      <c r="I15" s="117"/>
      <c r="J15" s="115"/>
      <c r="K15" s="162"/>
      <c r="L15" s="163"/>
      <c r="M15" s="163"/>
      <c r="N15" s="163"/>
      <c r="O15" s="163"/>
      <c r="P15" s="163"/>
      <c r="Q15" s="164"/>
    </row>
    <row r="16" spans="1:17" s="4" customFormat="1" ht="40.5" customHeight="1">
      <c r="A16" s="107"/>
      <c r="B16" s="108"/>
      <c r="C16" s="118"/>
      <c r="D16" s="108"/>
      <c r="E16" s="118"/>
      <c r="F16" s="112"/>
      <c r="G16" s="116"/>
      <c r="H16" s="116"/>
      <c r="I16" s="117"/>
      <c r="J16" s="115"/>
      <c r="K16" s="162"/>
      <c r="L16" s="163"/>
      <c r="M16" s="163"/>
      <c r="N16" s="163"/>
      <c r="O16" s="163"/>
      <c r="P16" s="163"/>
      <c r="Q16" s="164"/>
    </row>
    <row r="17" spans="1:17" s="4" customFormat="1" ht="40.5" customHeight="1">
      <c r="A17" s="107"/>
      <c r="B17" s="108"/>
      <c r="C17" s="118"/>
      <c r="D17" s="108"/>
      <c r="E17" s="118"/>
      <c r="F17" s="112"/>
      <c r="G17" s="116"/>
      <c r="H17" s="116"/>
      <c r="I17" s="117"/>
      <c r="J17" s="115"/>
      <c r="K17" s="162"/>
      <c r="L17" s="163"/>
      <c r="M17" s="163"/>
      <c r="N17" s="163"/>
      <c r="O17" s="163"/>
      <c r="P17" s="163"/>
      <c r="Q17" s="164"/>
    </row>
    <row r="18" spans="1:17" s="4" customFormat="1" ht="40.5" customHeight="1">
      <c r="A18" s="107"/>
      <c r="B18" s="108"/>
      <c r="C18" s="118"/>
      <c r="D18" s="108"/>
      <c r="E18" s="118"/>
      <c r="F18" s="112"/>
      <c r="G18" s="116"/>
      <c r="H18" s="116"/>
      <c r="I18" s="117"/>
      <c r="J18" s="115"/>
      <c r="K18" s="162"/>
      <c r="L18" s="163"/>
      <c r="M18" s="163"/>
      <c r="N18" s="163"/>
      <c r="O18" s="163"/>
      <c r="P18" s="163"/>
      <c r="Q18" s="164"/>
    </row>
    <row r="19" spans="1:17" s="4" customFormat="1" ht="40.5" customHeight="1">
      <c r="A19" s="107"/>
      <c r="B19" s="108"/>
      <c r="C19" s="118"/>
      <c r="D19" s="108"/>
      <c r="E19" s="118"/>
      <c r="F19" s="112"/>
      <c r="G19" s="116"/>
      <c r="H19" s="116"/>
      <c r="I19" s="117"/>
      <c r="J19" s="115"/>
      <c r="K19" s="162"/>
      <c r="L19" s="163"/>
      <c r="M19" s="163"/>
      <c r="N19" s="163"/>
      <c r="O19" s="163"/>
      <c r="P19" s="163"/>
      <c r="Q19" s="164"/>
    </row>
    <row r="20" spans="1:17" s="4" customFormat="1" ht="40.5" customHeight="1">
      <c r="A20" s="107"/>
      <c r="B20" s="108"/>
      <c r="C20" s="118"/>
      <c r="D20" s="108"/>
      <c r="E20" s="118"/>
      <c r="F20" s="112"/>
      <c r="G20" s="116"/>
      <c r="H20" s="116"/>
      <c r="I20" s="117"/>
      <c r="J20" s="115"/>
      <c r="K20" s="162"/>
      <c r="L20" s="163"/>
      <c r="M20" s="163"/>
      <c r="N20" s="163"/>
      <c r="O20" s="163"/>
      <c r="P20" s="163"/>
      <c r="Q20" s="164"/>
    </row>
    <row r="21" spans="1:17" s="4" customFormat="1" ht="40.5" customHeight="1">
      <c r="A21" s="107"/>
      <c r="B21" s="108"/>
      <c r="C21" s="118"/>
      <c r="D21" s="108"/>
      <c r="E21" s="118"/>
      <c r="F21" s="112"/>
      <c r="G21" s="116"/>
      <c r="H21" s="116"/>
      <c r="I21" s="117"/>
      <c r="J21" s="115"/>
      <c r="K21" s="162"/>
      <c r="L21" s="163"/>
      <c r="M21" s="163"/>
      <c r="N21" s="163"/>
      <c r="O21" s="163"/>
      <c r="P21" s="163"/>
      <c r="Q21" s="164"/>
    </row>
    <row r="22" spans="1:17" s="4" customFormat="1" ht="31.5" customHeight="1">
      <c r="A22" s="169" t="s">
        <v>45</v>
      </c>
      <c r="B22" s="169"/>
      <c r="C22" s="169"/>
      <c r="D22" s="169"/>
      <c r="E22" s="169"/>
      <c r="F22" s="169"/>
      <c r="G22" s="169"/>
      <c r="H22" s="169"/>
      <c r="I22" s="169"/>
      <c r="J22" s="169"/>
      <c r="K22" s="169"/>
      <c r="L22" s="169"/>
      <c r="M22" s="169"/>
      <c r="N22" s="169"/>
      <c r="O22" s="169"/>
      <c r="P22" s="169"/>
      <c r="Q22" s="169"/>
    </row>
    <row r="23" spans="1:17" s="4" customFormat="1" ht="30" customHeight="1">
      <c r="B23" s="10"/>
      <c r="C23" s="10"/>
      <c r="I23" s="11" t="s">
        <v>158</v>
      </c>
      <c r="J23" s="12"/>
      <c r="K23" s="170">
        <f>'交付申請書（様式１）'!F4</f>
        <v>0</v>
      </c>
      <c r="L23" s="171"/>
      <c r="M23" s="171"/>
      <c r="N23" s="171"/>
      <c r="O23" s="171"/>
      <c r="P23" s="171"/>
      <c r="Q23" s="172"/>
    </row>
    <row r="24" spans="1:17" s="4" customFormat="1" ht="30" customHeight="1">
      <c r="B24" s="10"/>
      <c r="C24" s="10"/>
      <c r="I24" s="11" t="s">
        <v>159</v>
      </c>
      <c r="J24" s="12"/>
      <c r="K24" s="173">
        <f>'交付申請書（様式１）'!F5</f>
        <v>0</v>
      </c>
      <c r="L24" s="174"/>
      <c r="M24" s="174"/>
      <c r="N24" s="174"/>
      <c r="O24" s="174"/>
      <c r="P24" s="174"/>
      <c r="Q24" s="175"/>
    </row>
    <row r="25" spans="1:17" s="4" customFormat="1" ht="30" customHeight="1">
      <c r="B25" s="10"/>
      <c r="C25" s="10"/>
      <c r="I25" s="11" t="s">
        <v>46</v>
      </c>
      <c r="J25" s="12"/>
      <c r="K25" s="173">
        <f>'交付申請書（様式１）'!F6</f>
        <v>0</v>
      </c>
      <c r="L25" s="174"/>
      <c r="M25" s="174"/>
      <c r="N25" s="174"/>
      <c r="O25" s="174"/>
      <c r="P25" s="174"/>
      <c r="Q25" s="175"/>
    </row>
    <row r="26" spans="1:17" s="4" customFormat="1" ht="16.5" customHeight="1">
      <c r="A26" s="4" t="s">
        <v>47</v>
      </c>
      <c r="B26" s="10"/>
      <c r="C26" s="10"/>
      <c r="I26" s="13"/>
      <c r="J26" s="14"/>
      <c r="K26" s="89"/>
      <c r="L26" s="89"/>
      <c r="M26" s="89"/>
      <c r="N26" s="89"/>
      <c r="O26" s="89"/>
      <c r="P26" s="89"/>
      <c r="Q26" s="89"/>
    </row>
    <row r="27" spans="1:17" s="4" customFormat="1" ht="16.5" customHeight="1">
      <c r="A27" s="6" t="s">
        <v>48</v>
      </c>
      <c r="B27" s="10"/>
      <c r="C27" s="10"/>
      <c r="I27" s="13"/>
      <c r="J27" s="14"/>
      <c r="K27" s="13"/>
      <c r="L27" s="13"/>
      <c r="M27" s="13"/>
      <c r="N27" s="13"/>
      <c r="O27" s="13"/>
      <c r="P27" s="13"/>
      <c r="Q27" s="13"/>
    </row>
    <row r="28" spans="1:17" s="4" customFormat="1" ht="16.5" customHeight="1">
      <c r="A28" s="6" t="s">
        <v>49</v>
      </c>
      <c r="B28" s="10"/>
      <c r="C28" s="10"/>
      <c r="I28" s="13"/>
      <c r="J28" s="14"/>
      <c r="K28" s="13"/>
      <c r="L28" s="13"/>
      <c r="M28" s="13"/>
      <c r="N28" s="13"/>
      <c r="O28" s="13"/>
      <c r="P28" s="13"/>
      <c r="Q28" s="13"/>
    </row>
    <row r="29" spans="1:17" s="4" customFormat="1" ht="16.5" customHeight="1">
      <c r="A29" s="4" t="s">
        <v>50</v>
      </c>
      <c r="B29" s="10"/>
      <c r="C29" s="10"/>
      <c r="I29" s="13"/>
      <c r="J29" s="14"/>
      <c r="K29" s="13"/>
      <c r="L29" s="168"/>
      <c r="M29" s="168"/>
      <c r="N29" s="168"/>
      <c r="O29" s="168"/>
      <c r="P29" s="168"/>
      <c r="Q29" s="168"/>
    </row>
    <row r="30" spans="1:17" s="4" customFormat="1" ht="16.5" customHeight="1">
      <c r="B30" s="10"/>
      <c r="C30" s="10"/>
      <c r="I30" s="13"/>
      <c r="J30" s="14"/>
      <c r="K30" s="13"/>
      <c r="L30" s="168"/>
      <c r="M30" s="168"/>
      <c r="N30" s="168"/>
      <c r="O30" s="168"/>
      <c r="P30" s="168"/>
      <c r="Q30" s="168"/>
    </row>
    <row r="33" spans="1:17" ht="13.2">
      <c r="A33" s="15"/>
      <c r="B33" s="15"/>
      <c r="C33" s="15"/>
      <c r="D33" s="15"/>
      <c r="E33" s="15"/>
      <c r="F33" s="15"/>
      <c r="G33" s="15"/>
      <c r="H33" s="15"/>
      <c r="I33" s="15"/>
      <c r="J33" s="15"/>
      <c r="K33" s="15"/>
      <c r="L33" s="15"/>
      <c r="M33" s="15"/>
      <c r="N33" s="15"/>
      <c r="O33" s="15"/>
      <c r="P33" s="15"/>
      <c r="Q33" s="15"/>
    </row>
    <row r="34" spans="1:17" s="4" customFormat="1" hidden="1">
      <c r="J34" s="5"/>
    </row>
    <row r="35" spans="1:17" s="4" customFormat="1" hidden="1">
      <c r="B35" s="17" t="s">
        <v>51</v>
      </c>
      <c r="J35" s="5"/>
    </row>
    <row r="36" spans="1:17" s="4" customFormat="1" hidden="1">
      <c r="A36" s="4" t="s">
        <v>52</v>
      </c>
      <c r="B36" s="17" t="s">
        <v>53</v>
      </c>
      <c r="J36" s="5"/>
    </row>
    <row r="37" spans="1:17" s="4" customFormat="1" hidden="1">
      <c r="A37" s="4" t="s">
        <v>54</v>
      </c>
      <c r="B37" s="17" t="s">
        <v>55</v>
      </c>
      <c r="J37" s="5"/>
    </row>
    <row r="38" spans="1:17" s="4" customFormat="1" hidden="1">
      <c r="A38" s="4" t="s">
        <v>56</v>
      </c>
      <c r="B38" s="17" t="s">
        <v>57</v>
      </c>
    </row>
    <row r="39" spans="1:17" s="4" customFormat="1" hidden="1">
      <c r="B39" s="17" t="s">
        <v>58</v>
      </c>
    </row>
    <row r="40" spans="1:17" s="4" customFormat="1" hidden="1">
      <c r="A40" s="4" t="s">
        <v>59</v>
      </c>
      <c r="B40" s="17" t="s">
        <v>60</v>
      </c>
    </row>
    <row r="41" spans="1:17" s="4" customFormat="1" hidden="1">
      <c r="A41" s="4" t="s">
        <v>61</v>
      </c>
      <c r="B41" s="17" t="s">
        <v>62</v>
      </c>
    </row>
    <row r="42" spans="1:17" s="4" customFormat="1" hidden="1">
      <c r="B42" s="17" t="s">
        <v>63</v>
      </c>
    </row>
    <row r="43" spans="1:17" s="4" customFormat="1" hidden="1">
      <c r="B43" s="17" t="s">
        <v>64</v>
      </c>
    </row>
    <row r="44" spans="1:17" s="4" customFormat="1" hidden="1">
      <c r="B44" s="17" t="s">
        <v>65</v>
      </c>
    </row>
    <row r="45" spans="1:17" s="4" customFormat="1" hidden="1">
      <c r="B45" s="17" t="s">
        <v>66</v>
      </c>
    </row>
    <row r="46" spans="1:17" s="4" customFormat="1" hidden="1">
      <c r="B46" s="17" t="s">
        <v>67</v>
      </c>
    </row>
    <row r="47" spans="1:17" s="4" customFormat="1" hidden="1">
      <c r="B47" s="17" t="s">
        <v>68</v>
      </c>
    </row>
    <row r="48" spans="1:17" s="4" customFormat="1" hidden="1">
      <c r="B48" s="17" t="s">
        <v>69</v>
      </c>
    </row>
    <row r="49" spans="2:2" s="4" customFormat="1" hidden="1">
      <c r="B49" s="17" t="s">
        <v>70</v>
      </c>
    </row>
    <row r="50" spans="2:2" s="4" customFormat="1" hidden="1">
      <c r="B50" s="17" t="s">
        <v>71</v>
      </c>
    </row>
    <row r="51" spans="2:2" s="4" customFormat="1" hidden="1">
      <c r="B51" s="17" t="s">
        <v>72</v>
      </c>
    </row>
    <row r="52" spans="2:2" s="4" customFormat="1" hidden="1">
      <c r="B52" s="17" t="s">
        <v>73</v>
      </c>
    </row>
    <row r="53" spans="2:2" s="4" customFormat="1" hidden="1">
      <c r="B53" s="17" t="s">
        <v>74</v>
      </c>
    </row>
    <row r="54" spans="2:2" s="4" customFormat="1" hidden="1">
      <c r="B54" s="17" t="s">
        <v>75</v>
      </c>
    </row>
    <row r="55" spans="2:2" s="4" customFormat="1" hidden="1">
      <c r="B55" s="17" t="s">
        <v>76</v>
      </c>
    </row>
    <row r="56" spans="2:2" s="4" customFormat="1" hidden="1">
      <c r="B56" s="17" t="s">
        <v>77</v>
      </c>
    </row>
    <row r="57" spans="2:2" s="4" customFormat="1" hidden="1">
      <c r="B57" s="17" t="s">
        <v>78</v>
      </c>
    </row>
    <row r="58" spans="2:2" s="4" customFormat="1" hidden="1">
      <c r="B58" s="17" t="s">
        <v>79</v>
      </c>
    </row>
    <row r="59" spans="2:2" s="4" customFormat="1" hidden="1">
      <c r="B59" s="17" t="s">
        <v>80</v>
      </c>
    </row>
    <row r="60" spans="2:2" s="4" customFormat="1" hidden="1">
      <c r="B60" s="17" t="s">
        <v>81</v>
      </c>
    </row>
    <row r="61" spans="2:2" s="4" customFormat="1" hidden="1">
      <c r="B61" s="17" t="s">
        <v>82</v>
      </c>
    </row>
    <row r="62" spans="2:2" s="4" customFormat="1" hidden="1">
      <c r="B62" s="17" t="s">
        <v>83</v>
      </c>
    </row>
    <row r="63" spans="2:2" s="4" customFormat="1" hidden="1">
      <c r="B63" s="17" t="s">
        <v>84</v>
      </c>
    </row>
    <row r="64" spans="2:2" s="4" customFormat="1" hidden="1">
      <c r="B64" s="17" t="s">
        <v>85</v>
      </c>
    </row>
    <row r="65" spans="2:2" s="4" customFormat="1" hidden="1">
      <c r="B65" s="17" t="s">
        <v>86</v>
      </c>
    </row>
    <row r="66" spans="2:2" s="4" customFormat="1" hidden="1">
      <c r="B66" s="17" t="s">
        <v>87</v>
      </c>
    </row>
    <row r="67" spans="2:2" s="4" customFormat="1" hidden="1">
      <c r="B67" s="17" t="s">
        <v>88</v>
      </c>
    </row>
    <row r="68" spans="2:2" s="4" customFormat="1" hidden="1">
      <c r="B68" s="17" t="s">
        <v>89</v>
      </c>
    </row>
    <row r="69" spans="2:2" s="4" customFormat="1" hidden="1">
      <c r="B69" s="17" t="s">
        <v>90</v>
      </c>
    </row>
    <row r="70" spans="2:2" s="4" customFormat="1" hidden="1">
      <c r="B70" s="17" t="s">
        <v>91</v>
      </c>
    </row>
    <row r="71" spans="2:2" s="4" customFormat="1" hidden="1">
      <c r="B71" s="17" t="s">
        <v>92</v>
      </c>
    </row>
    <row r="72" spans="2:2" s="4" customFormat="1" hidden="1">
      <c r="B72" s="17" t="s">
        <v>93</v>
      </c>
    </row>
    <row r="73" spans="2:2" s="4" customFormat="1" hidden="1">
      <c r="B73" s="17" t="s">
        <v>94</v>
      </c>
    </row>
    <row r="74" spans="2:2" s="4" customFormat="1" hidden="1">
      <c r="B74" s="17" t="s">
        <v>95</v>
      </c>
    </row>
    <row r="75" spans="2:2" s="4" customFormat="1" hidden="1">
      <c r="B75" s="17" t="s">
        <v>96</v>
      </c>
    </row>
    <row r="76" spans="2:2" s="4" customFormat="1" hidden="1">
      <c r="B76" s="17" t="s">
        <v>97</v>
      </c>
    </row>
    <row r="77" spans="2:2" s="4" customFormat="1" hidden="1">
      <c r="B77" s="17" t="s">
        <v>98</v>
      </c>
    </row>
    <row r="78" spans="2:2" s="4" customFormat="1" hidden="1">
      <c r="B78" s="17" t="s">
        <v>99</v>
      </c>
    </row>
    <row r="79" spans="2:2" s="4" customFormat="1" hidden="1">
      <c r="B79" s="17" t="s">
        <v>100</v>
      </c>
    </row>
    <row r="80" spans="2:2" s="4" customFormat="1" hidden="1">
      <c r="B80" s="17" t="s">
        <v>101</v>
      </c>
    </row>
    <row r="81" spans="2:2" s="4" customFormat="1" hidden="1">
      <c r="B81" s="17" t="s">
        <v>102</v>
      </c>
    </row>
    <row r="82" spans="2:2" s="4" customFormat="1" hidden="1">
      <c r="B82" s="17" t="s">
        <v>103</v>
      </c>
    </row>
    <row r="83" spans="2:2" s="4" customFormat="1" hidden="1">
      <c r="B83" s="17" t="s">
        <v>104</v>
      </c>
    </row>
    <row r="84" spans="2:2" s="4" customFormat="1" hidden="1">
      <c r="B84" s="17" t="s">
        <v>105</v>
      </c>
    </row>
    <row r="85" spans="2:2" s="4" customFormat="1" hidden="1">
      <c r="B85" s="17" t="s">
        <v>106</v>
      </c>
    </row>
    <row r="86" spans="2:2" s="4" customFormat="1" hidden="1">
      <c r="B86" s="17" t="s">
        <v>107</v>
      </c>
    </row>
    <row r="87" spans="2:2" s="4" customFormat="1" hidden="1">
      <c r="B87" s="17" t="s">
        <v>108</v>
      </c>
    </row>
    <row r="88" spans="2:2" s="4" customFormat="1" hidden="1">
      <c r="B88" s="17" t="s">
        <v>109</v>
      </c>
    </row>
    <row r="89" spans="2:2" s="4" customFormat="1" hidden="1">
      <c r="B89" s="17" t="s">
        <v>110</v>
      </c>
    </row>
    <row r="90" spans="2:2" s="4" customFormat="1" hidden="1">
      <c r="B90" s="17" t="s">
        <v>111</v>
      </c>
    </row>
    <row r="91" spans="2:2" s="4" customFormat="1" hidden="1">
      <c r="B91" s="17" t="s">
        <v>112</v>
      </c>
    </row>
    <row r="92" spans="2:2" s="4" customFormat="1" hidden="1">
      <c r="B92" s="17" t="s">
        <v>113</v>
      </c>
    </row>
    <row r="93" spans="2:2" s="4" customFormat="1" hidden="1">
      <c r="B93" s="17" t="s">
        <v>114</v>
      </c>
    </row>
    <row r="94" spans="2:2" s="4" customFormat="1" hidden="1">
      <c r="B94" s="17" t="s">
        <v>115</v>
      </c>
    </row>
    <row r="95" spans="2:2" s="4" customFormat="1" hidden="1">
      <c r="B95" s="17" t="s">
        <v>116</v>
      </c>
    </row>
    <row r="96" spans="2:2" s="4" customFormat="1" hidden="1">
      <c r="B96" s="17" t="s">
        <v>117</v>
      </c>
    </row>
    <row r="97" spans="2:2" s="4" customFormat="1" hidden="1">
      <c r="B97" s="17" t="s">
        <v>118</v>
      </c>
    </row>
    <row r="98" spans="2:2" s="4" customFormat="1" hidden="1">
      <c r="B98" s="17" t="s">
        <v>119</v>
      </c>
    </row>
    <row r="99" spans="2:2" s="4" customFormat="1"/>
    <row r="100" spans="2:2" s="4"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B4D7-962E-46DD-858D-8DF1AB908D6A}">
  <sheetPr>
    <pageSetUpPr fitToPage="1"/>
  </sheetPr>
  <dimension ref="A1:N24"/>
  <sheetViews>
    <sheetView showGridLines="0" view="pageBreakPreview" topLeftCell="A12" zoomScale="85" zoomScaleNormal="100" zoomScaleSheetLayoutView="85" workbookViewId="0">
      <selection activeCell="B11" sqref="B11"/>
    </sheetView>
  </sheetViews>
  <sheetFormatPr defaultColWidth="9" defaultRowHeight="13.2"/>
  <cols>
    <col min="1" max="1" width="18.6640625" style="126" customWidth="1"/>
    <col min="2" max="2" width="15.88671875" style="126" customWidth="1"/>
    <col min="3" max="12" width="12.77734375" style="126" customWidth="1"/>
    <col min="13" max="13" width="1.109375" style="126" customWidth="1"/>
    <col min="14" max="14" width="11.6640625" style="126" customWidth="1"/>
    <col min="15" max="16384" width="9" style="126"/>
  </cols>
  <sheetData>
    <row r="1" spans="1:14">
      <c r="A1" s="126" t="s">
        <v>260</v>
      </c>
      <c r="B1" s="127"/>
      <c r="C1" s="127"/>
      <c r="D1" s="127"/>
      <c r="E1" s="127"/>
      <c r="F1" s="127"/>
      <c r="G1" s="127"/>
      <c r="H1" s="127"/>
      <c r="I1" s="127"/>
      <c r="J1" s="127"/>
      <c r="K1" s="127"/>
    </row>
    <row r="2" spans="1:14">
      <c r="A2" s="183" t="s">
        <v>154</v>
      </c>
      <c r="B2" s="183"/>
      <c r="C2" s="183"/>
      <c r="D2" s="183"/>
      <c r="E2" s="183"/>
      <c r="F2" s="183"/>
      <c r="G2" s="183"/>
      <c r="H2" s="183"/>
      <c r="I2" s="183"/>
      <c r="J2" s="183"/>
      <c r="K2" s="183"/>
      <c r="L2" s="183"/>
    </row>
    <row r="4" spans="1:14" ht="15" customHeight="1">
      <c r="H4" s="128" t="s">
        <v>155</v>
      </c>
      <c r="I4" s="184">
        <f>'交付申請書（様式１）'!F5</f>
        <v>0</v>
      </c>
      <c r="J4" s="184"/>
      <c r="K4" s="184"/>
      <c r="L4" s="184"/>
    </row>
    <row r="5" spans="1:14" ht="4.5" customHeight="1"/>
    <row r="6" spans="1:14">
      <c r="A6" s="127"/>
      <c r="B6" s="127"/>
      <c r="C6" s="127"/>
      <c r="K6" s="185" t="s">
        <v>0</v>
      </c>
      <c r="L6" s="185"/>
    </row>
    <row r="7" spans="1:14" ht="4.5" customHeight="1"/>
    <row r="8" spans="1:14" s="130" customFormat="1" ht="18" customHeight="1">
      <c r="A8" s="186" t="s">
        <v>18</v>
      </c>
      <c r="B8" s="186" t="s">
        <v>16</v>
      </c>
      <c r="C8" s="129" t="s">
        <v>1</v>
      </c>
      <c r="D8" s="129" t="s">
        <v>2</v>
      </c>
      <c r="E8" s="129" t="s">
        <v>4</v>
      </c>
      <c r="F8" s="129" t="s">
        <v>5</v>
      </c>
      <c r="G8" s="129" t="s">
        <v>7</v>
      </c>
      <c r="H8" s="129" t="s">
        <v>8</v>
      </c>
      <c r="I8" s="129" t="s">
        <v>14</v>
      </c>
      <c r="J8" s="129" t="s">
        <v>250</v>
      </c>
      <c r="K8" s="129" t="s">
        <v>10</v>
      </c>
      <c r="L8" s="129" t="s">
        <v>15</v>
      </c>
      <c r="N8" s="187" t="s">
        <v>265</v>
      </c>
    </row>
    <row r="9" spans="1:14" s="130" customFormat="1" ht="18" customHeight="1">
      <c r="A9" s="186"/>
      <c r="B9" s="186"/>
      <c r="C9" s="131"/>
      <c r="D9" s="131" t="s">
        <v>3</v>
      </c>
      <c r="E9" s="131"/>
      <c r="F9" s="131" t="s">
        <v>6</v>
      </c>
      <c r="G9" s="131"/>
      <c r="H9" s="131"/>
      <c r="I9" s="131" t="s">
        <v>9</v>
      </c>
      <c r="J9" s="132" t="s">
        <v>262</v>
      </c>
      <c r="K9" s="131" t="s">
        <v>11</v>
      </c>
      <c r="L9" s="131" t="s">
        <v>12</v>
      </c>
      <c r="N9" s="187"/>
    </row>
    <row r="10" spans="1:14" s="134" customFormat="1" ht="18" customHeight="1">
      <c r="A10" s="186"/>
      <c r="B10" s="186"/>
      <c r="C10" s="133" t="s">
        <v>22</v>
      </c>
      <c r="D10" s="133" t="s">
        <v>23</v>
      </c>
      <c r="E10" s="133" t="s">
        <v>24</v>
      </c>
      <c r="F10" s="133" t="s">
        <v>25</v>
      </c>
      <c r="G10" s="133" t="s">
        <v>26</v>
      </c>
      <c r="H10" s="133" t="s">
        <v>27</v>
      </c>
      <c r="I10" s="133" t="s">
        <v>28</v>
      </c>
      <c r="J10" s="133" t="s">
        <v>29</v>
      </c>
      <c r="K10" s="133" t="s">
        <v>30</v>
      </c>
      <c r="L10" s="133" t="s">
        <v>31</v>
      </c>
      <c r="N10" s="187"/>
    </row>
    <row r="11" spans="1:14" ht="72.599999999999994" customHeight="1">
      <c r="A11" s="119"/>
      <c r="B11" s="120"/>
      <c r="C11" s="121"/>
      <c r="D11" s="121"/>
      <c r="E11" s="91">
        <f>C11-D11</f>
        <v>0</v>
      </c>
      <c r="F11" s="91">
        <f>C11</f>
        <v>0</v>
      </c>
      <c r="G11" s="91" t="str">
        <f>IFERROR(IF(INDEX([1]データ!D:D,MATCH(B11,[1]データ!C:C,0))=1,1250000*N11,IF(INDEX([1]データ!D:D,MATCH(B11,[1]データ!C:C,0))=2,375000*N11,IF(INDEX([1]データ!D:D,MATCH(B11,[1]データ!C:C,0))=3,600000))),"")</f>
        <v/>
      </c>
      <c r="H11" s="91">
        <f>MIN(E11,F11,G11)</f>
        <v>0</v>
      </c>
      <c r="I11" s="91">
        <f>ROUNDDOWN(H11,-3)</f>
        <v>0</v>
      </c>
      <c r="J11" s="91">
        <f>MIN(ROUNDDOWN(I11*4/5,-3),5000000)</f>
        <v>0</v>
      </c>
      <c r="K11" s="91">
        <v>0</v>
      </c>
      <c r="L11" s="91">
        <f>J11-K11</f>
        <v>0</v>
      </c>
      <c r="N11" s="122"/>
    </row>
    <row r="12" spans="1:14" ht="72.599999999999994" customHeight="1">
      <c r="A12" s="119"/>
      <c r="B12" s="120"/>
      <c r="C12" s="121"/>
      <c r="D12" s="121"/>
      <c r="E12" s="91">
        <f t="shared" ref="E12:E15" si="0">C12-D12</f>
        <v>0</v>
      </c>
      <c r="F12" s="91">
        <f>C12</f>
        <v>0</v>
      </c>
      <c r="G12" s="91" t="str">
        <f>IFERROR(IF(INDEX([1]データ!D:D,MATCH(B12,[1]データ!C:C,0))=1,1250000*N12,IF(INDEX([1]データ!D:D,MATCH(B12,[1]データ!C:C,0))=2,375000*N12,IF(INDEX([1]データ!D:D,MATCH(B12,[1]データ!C:C,0))=3,600000))),"")</f>
        <v/>
      </c>
      <c r="H12" s="91">
        <f t="shared" ref="H12:H15" si="1">MIN(E12,F12,G12)</f>
        <v>0</v>
      </c>
      <c r="I12" s="91">
        <f t="shared" ref="I12:I15" si="2">ROUNDDOWN(H12,-3)</f>
        <v>0</v>
      </c>
      <c r="J12" s="91">
        <f>MIN(ROUNDDOWN(I12*4/5,-3),5000000)</f>
        <v>0</v>
      </c>
      <c r="K12" s="91">
        <v>0</v>
      </c>
      <c r="L12" s="91">
        <f t="shared" ref="L12:L14" si="3">J12-K12</f>
        <v>0</v>
      </c>
      <c r="N12" s="122"/>
    </row>
    <row r="13" spans="1:14" ht="72.599999999999994" customHeight="1">
      <c r="A13" s="119"/>
      <c r="B13" s="120"/>
      <c r="C13" s="121"/>
      <c r="D13" s="121"/>
      <c r="E13" s="91">
        <f t="shared" si="0"/>
        <v>0</v>
      </c>
      <c r="F13" s="91">
        <f t="shared" ref="F13:F15" si="4">C13</f>
        <v>0</v>
      </c>
      <c r="G13" s="91" t="str">
        <f>IFERROR(IF(INDEX([1]データ!D:D,MATCH(B13,[1]データ!C:C,0))=1,1250000*N13,IF(INDEX([1]データ!D:D,MATCH(B13,[1]データ!C:C,0))=2,375000*N13,IF(INDEX([1]データ!D:D,MATCH(B13,[1]データ!C:C,0))=3,600000))),"")</f>
        <v/>
      </c>
      <c r="H13" s="91">
        <f t="shared" si="1"/>
        <v>0</v>
      </c>
      <c r="I13" s="91">
        <f t="shared" si="2"/>
        <v>0</v>
      </c>
      <c r="J13" s="91">
        <f t="shared" ref="J13:J15" si="5">MIN(ROUNDDOWN(I13*4/5,-3),5000000)</f>
        <v>0</v>
      </c>
      <c r="K13" s="91">
        <v>0</v>
      </c>
      <c r="L13" s="91">
        <f t="shared" si="3"/>
        <v>0</v>
      </c>
      <c r="N13" s="122"/>
    </row>
    <row r="14" spans="1:14" ht="72.599999999999994" customHeight="1">
      <c r="A14" s="119"/>
      <c r="B14" s="120"/>
      <c r="C14" s="121"/>
      <c r="D14" s="121"/>
      <c r="E14" s="91">
        <f t="shared" si="0"/>
        <v>0</v>
      </c>
      <c r="F14" s="91">
        <f t="shared" si="4"/>
        <v>0</v>
      </c>
      <c r="G14" s="91" t="str">
        <f>IFERROR(IF(INDEX([1]データ!D:D,MATCH(B14,[1]データ!C:C,0))=1,1250000*N14,IF(INDEX([1]データ!D:D,MATCH(B14,[1]データ!C:C,0))=2,375000*N14,IF(INDEX([1]データ!D:D,MATCH(B14,[1]データ!C:C,0))=3,600000))),"")</f>
        <v/>
      </c>
      <c r="H14" s="91">
        <f t="shared" si="1"/>
        <v>0</v>
      </c>
      <c r="I14" s="91">
        <f t="shared" si="2"/>
        <v>0</v>
      </c>
      <c r="J14" s="91">
        <f t="shared" si="5"/>
        <v>0</v>
      </c>
      <c r="K14" s="91">
        <v>0</v>
      </c>
      <c r="L14" s="91">
        <f t="shared" si="3"/>
        <v>0</v>
      </c>
      <c r="N14" s="122"/>
    </row>
    <row r="15" spans="1:14" ht="72.599999999999994" customHeight="1" thickBot="1">
      <c r="A15" s="140"/>
      <c r="B15" s="141"/>
      <c r="C15" s="142"/>
      <c r="D15" s="142"/>
      <c r="E15" s="135">
        <f t="shared" si="0"/>
        <v>0</v>
      </c>
      <c r="F15" s="135">
        <f t="shared" si="4"/>
        <v>0</v>
      </c>
      <c r="G15" s="135" t="str">
        <f>IFERROR(IF(INDEX([1]データ!D:D,MATCH(B15,[1]データ!C:C,0))=1,1250000*N15,IF(INDEX([1]データ!D:D,MATCH(B15,[1]データ!C:C,0))=2,375000*N15,IF(INDEX([1]データ!D:D,MATCH(B15,[1]データ!C:C,0))=3,600000))),"")</f>
        <v/>
      </c>
      <c r="H15" s="135">
        <f t="shared" si="1"/>
        <v>0</v>
      </c>
      <c r="I15" s="135">
        <f t="shared" si="2"/>
        <v>0</v>
      </c>
      <c r="J15" s="135">
        <f t="shared" si="5"/>
        <v>0</v>
      </c>
      <c r="K15" s="135">
        <v>0</v>
      </c>
      <c r="L15" s="135">
        <f>J15-K15</f>
        <v>0</v>
      </c>
      <c r="N15" s="122"/>
    </row>
    <row r="16" spans="1:14" ht="72.599999999999994" customHeight="1" thickTop="1">
      <c r="A16" s="176" t="s">
        <v>289</v>
      </c>
      <c r="B16" s="177"/>
      <c r="C16" s="92">
        <f>SUMIF($A$11:$A$15,"介護テクノロジー等の導入支援事業",'【介護テクノロジー】所要額調書(様式２)'!C11:C15)</f>
        <v>0</v>
      </c>
      <c r="D16" s="92">
        <f>SUMIF($A$11:$A$15,"介護テクノロジー等の導入支援事業",'【介護テクノロジー】所要額調書(様式２)'!D11:D15)</f>
        <v>0</v>
      </c>
      <c r="E16" s="92">
        <f>SUMIF($A$11:$A$15,"介護テクノロジー等の導入支援事業",'【介護テクノロジー】所要額調書(様式２)'!E11:E15)</f>
        <v>0</v>
      </c>
      <c r="F16" s="92">
        <f>SUMIF($A$11:$A$15,"介護テクノロジー等の導入支援事業",'【介護テクノロジー】所要額調書(様式２)'!F11:F15)</f>
        <v>0</v>
      </c>
      <c r="G16" s="92">
        <f>SUMIF($A$11:$A$15,"介護テクノロジー等の導入支援事業",'【介護テクノロジー】所要額調書(様式２)'!G11:G15)</f>
        <v>0</v>
      </c>
      <c r="H16" s="92">
        <f>SUMIF($A$11:$A$15,"介護テクノロジー等の導入支援事業",'【介護テクノロジー】所要額調書(様式２)'!H11:H15)</f>
        <v>0</v>
      </c>
      <c r="I16" s="92">
        <f>SUMIF($A$11:$A$15,"介護テクノロジー等の導入支援事業",'【介護テクノロジー】所要額調書(様式２)'!I11:I15)</f>
        <v>0</v>
      </c>
      <c r="J16" s="92">
        <f>MIN(SUMIF($A$11:$A$15,"介護テクノロジー等の導入支援事業",'【介護テクノロジー】所要額調書(様式２)'!J11:J15),5000000)</f>
        <v>0</v>
      </c>
      <c r="K16" s="92">
        <f>SUMIF($A$11:$A$15,"介護テクノロジー等の導入支援事業",'【介護テクノロジー】所要額調書(様式２)'!K11:K15)</f>
        <v>0</v>
      </c>
      <c r="L16" s="92">
        <f>MIN(SUMIF($A$11:$A$15,"介護テクノロジー等の導入支援事業",'【介護テクノロジー】所要額調書(様式２)'!L11:L15),5000000)</f>
        <v>0</v>
      </c>
      <c r="N16" s="92">
        <f>SUMIF($A$11:$A$15,"介護テクノロジー等の導入支援事業",'【介護テクノロジー】所要額調書(様式２)'!N11:N15)</f>
        <v>0</v>
      </c>
    </row>
    <row r="17" spans="1:14" ht="72.599999999999994" customHeight="1" thickBot="1">
      <c r="A17" s="178" t="s">
        <v>290</v>
      </c>
      <c r="B17" s="179"/>
      <c r="C17" s="136">
        <f>SUMIF($A$11:$A$15,"導入支援と一体的に行う業務改善支援事業",C11:C15)</f>
        <v>0</v>
      </c>
      <c r="D17" s="136">
        <f t="shared" ref="D17:K17" si="6">SUMIF($A$11:$A$15,"導入支援と一体的に行う業務改善支援事業",D11:D15)</f>
        <v>0</v>
      </c>
      <c r="E17" s="136">
        <f t="shared" si="6"/>
        <v>0</v>
      </c>
      <c r="F17" s="136">
        <f t="shared" si="6"/>
        <v>0</v>
      </c>
      <c r="G17" s="136">
        <f t="shared" si="6"/>
        <v>0</v>
      </c>
      <c r="H17" s="136">
        <f t="shared" si="6"/>
        <v>0</v>
      </c>
      <c r="I17" s="136">
        <f>SUMIF($A$11:$A$15,"導入支援と一体的に行う業務改善支援事業",I11:I15)</f>
        <v>0</v>
      </c>
      <c r="J17" s="136">
        <f>MIN(SUMIF($A$11:$A$15,"導入支援と一体的に行う業務改善支援事業",J11:J15),480000)</f>
        <v>0</v>
      </c>
      <c r="K17" s="136">
        <f t="shared" si="6"/>
        <v>0</v>
      </c>
      <c r="L17" s="136">
        <f>MIN(SUMIF($A$11:$A$15,"導入支援と一体的に行う業務改善支援事業",L11:L15),480000)</f>
        <v>0</v>
      </c>
      <c r="N17" s="137"/>
    </row>
    <row r="18" spans="1:14" ht="72.599999999999994" customHeight="1" thickTop="1">
      <c r="A18" s="180" t="s">
        <v>246</v>
      </c>
      <c r="B18" s="180"/>
      <c r="C18" s="92">
        <f>C16+C17</f>
        <v>0</v>
      </c>
      <c r="D18" s="92">
        <f t="shared" ref="D18:H18" si="7">D16+D17</f>
        <v>0</v>
      </c>
      <c r="E18" s="92">
        <f t="shared" si="7"/>
        <v>0</v>
      </c>
      <c r="F18" s="92">
        <f t="shared" si="7"/>
        <v>0</v>
      </c>
      <c r="G18" s="92">
        <f t="shared" si="7"/>
        <v>0</v>
      </c>
      <c r="H18" s="92">
        <f t="shared" si="7"/>
        <v>0</v>
      </c>
      <c r="I18" s="92">
        <f>I16+I17</f>
        <v>0</v>
      </c>
      <c r="J18" s="92">
        <f>J16+J17</f>
        <v>0</v>
      </c>
      <c r="K18" s="92">
        <f>K16+K17</f>
        <v>0</v>
      </c>
      <c r="L18" s="92">
        <f>L16+L17</f>
        <v>0</v>
      </c>
    </row>
    <row r="19" spans="1:14" ht="13.5" customHeight="1">
      <c r="A19" s="181"/>
      <c r="B19" s="181"/>
      <c r="C19" s="181"/>
      <c r="D19" s="181"/>
      <c r="E19" s="181"/>
      <c r="F19" s="181"/>
      <c r="G19" s="181"/>
      <c r="H19" s="181"/>
      <c r="I19" s="181"/>
      <c r="J19" s="181"/>
      <c r="K19" s="181"/>
      <c r="L19" s="181"/>
    </row>
    <row r="20" spans="1:14" s="139" customFormat="1" ht="17.25" customHeight="1">
      <c r="A20" s="138" t="s">
        <v>13</v>
      </c>
      <c r="B20" s="138"/>
      <c r="C20" s="138"/>
      <c r="D20" s="138"/>
      <c r="E20" s="138"/>
      <c r="F20" s="138"/>
      <c r="G20" s="138"/>
      <c r="H20" s="138"/>
      <c r="I20" s="138"/>
      <c r="J20" s="138"/>
      <c r="K20" s="138"/>
      <c r="L20" s="138"/>
    </row>
    <row r="21" spans="1:14" s="139" customFormat="1" ht="17.25" customHeight="1">
      <c r="A21" s="138" t="s">
        <v>17</v>
      </c>
      <c r="B21" s="138"/>
      <c r="C21" s="138"/>
      <c r="D21" s="138"/>
      <c r="E21" s="138"/>
      <c r="F21" s="138"/>
      <c r="G21" s="138"/>
      <c r="H21" s="138"/>
      <c r="I21" s="138"/>
      <c r="J21" s="138"/>
      <c r="K21" s="138"/>
      <c r="L21" s="138"/>
    </row>
    <row r="22" spans="1:14" s="139" customFormat="1" ht="17.25" customHeight="1">
      <c r="A22" s="138" t="s">
        <v>21</v>
      </c>
      <c r="B22" s="138"/>
      <c r="C22" s="138"/>
      <c r="D22" s="138"/>
      <c r="E22" s="138"/>
      <c r="F22" s="138"/>
      <c r="G22" s="138"/>
      <c r="H22" s="138"/>
      <c r="I22" s="138"/>
      <c r="J22" s="138"/>
      <c r="K22" s="138"/>
      <c r="L22" s="138"/>
    </row>
    <row r="23" spans="1:14" ht="17.25" customHeight="1">
      <c r="A23" s="138" t="s">
        <v>19</v>
      </c>
      <c r="B23" s="138"/>
      <c r="C23" s="138"/>
      <c r="D23" s="138"/>
      <c r="E23" s="138"/>
      <c r="F23" s="138"/>
      <c r="G23" s="138"/>
      <c r="H23" s="138"/>
      <c r="I23" s="138"/>
      <c r="J23" s="138"/>
      <c r="K23" s="138"/>
      <c r="L23" s="138"/>
    </row>
    <row r="24" spans="1:14">
      <c r="A24" s="182"/>
      <c r="B24" s="182"/>
      <c r="C24" s="182"/>
      <c r="D24" s="182"/>
      <c r="E24" s="182"/>
      <c r="F24" s="182"/>
      <c r="G24" s="182"/>
      <c r="H24" s="182"/>
      <c r="I24" s="182"/>
      <c r="J24" s="182"/>
      <c r="K24" s="182"/>
      <c r="L24" s="182"/>
      <c r="M24" s="182"/>
    </row>
  </sheetData>
  <mergeCells count="11">
    <mergeCell ref="N8:N10"/>
    <mergeCell ref="A2:L2"/>
    <mergeCell ref="I4:L4"/>
    <mergeCell ref="K6:L6"/>
    <mergeCell ref="A8:A10"/>
    <mergeCell ref="B8:B10"/>
    <mergeCell ref="A16:B16"/>
    <mergeCell ref="A17:B17"/>
    <mergeCell ref="A18:B18"/>
    <mergeCell ref="A19:L19"/>
    <mergeCell ref="A24:M24"/>
  </mergeCells>
  <phoneticPr fontId="4"/>
  <dataValidations count="2">
    <dataValidation imeMode="halfAlpha" allowBlank="1" showInputMessage="1" showErrorMessage="1" sqref="E16:J17 L16:L17 C11:D17 K11:K17 N11:N17" xr:uid="{FA09A265-E530-4071-8E3C-058B76468CD0}"/>
    <dataValidation type="list" allowBlank="1" showInputMessage="1" showErrorMessage="1" sqref="A11:A15" xr:uid="{BFCC2B71-F994-4A1B-940D-80D10DE08F69}">
      <formula1>"介護テクノロジー等の導入支援事業,導入支援と一体的に行う業務改善支援事業"</formula1>
    </dataValidation>
  </dataValidations>
  <printOptions horizontalCentered="1"/>
  <pageMargins left="0.59055118110236227" right="0.59055118110236227" top="0.78740157480314965" bottom="0.78740157480314965" header="0.19685039370078741" footer="0.51181102362204722"/>
  <pageSetup paperSize="9" scale="62" firstPageNumber="17"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085724A-574F-4994-8D0B-6B08CD556A26}">
          <x14:formula1>
            <xm:f>データ!$C$2:$C$19</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zoomScaleNormal="75" zoomScaleSheetLayoutView="100" workbookViewId="0">
      <selection activeCell="E15" sqref="E15:H15"/>
    </sheetView>
  </sheetViews>
  <sheetFormatPr defaultColWidth="12.44140625" defaultRowHeight="21" customHeight="1"/>
  <cols>
    <col min="1" max="3" width="2.33203125" style="1" customWidth="1"/>
    <col min="4" max="4" width="16.88671875" style="1" customWidth="1"/>
    <col min="5" max="5" width="6.33203125" style="1" customWidth="1"/>
    <col min="6" max="6" width="22.5546875" style="1" customWidth="1"/>
    <col min="7" max="7" width="54.5546875" style="1" customWidth="1"/>
    <col min="8" max="8" width="8.33203125" style="1" customWidth="1"/>
    <col min="9" max="9" width="12.33203125" style="1" customWidth="1"/>
    <col min="10" max="256" width="12.44140625" style="1"/>
    <col min="257" max="259" width="2.33203125" style="1" customWidth="1"/>
    <col min="260" max="260" width="16.88671875" style="1" customWidth="1"/>
    <col min="261" max="261" width="6.33203125" style="1" customWidth="1"/>
    <col min="262" max="262" width="22.5546875" style="1" customWidth="1"/>
    <col min="263" max="263" width="54.5546875" style="1" customWidth="1"/>
    <col min="264" max="264" width="8.33203125" style="1" customWidth="1"/>
    <col min="265" max="265" width="12.33203125" style="1" customWidth="1"/>
    <col min="266" max="512" width="12.44140625" style="1"/>
    <col min="513" max="515" width="2.33203125" style="1" customWidth="1"/>
    <col min="516" max="516" width="16.88671875" style="1" customWidth="1"/>
    <col min="517" max="517" width="6.33203125" style="1" customWidth="1"/>
    <col min="518" max="518" width="22.5546875" style="1" customWidth="1"/>
    <col min="519" max="519" width="54.5546875" style="1" customWidth="1"/>
    <col min="520" max="520" width="8.33203125" style="1" customWidth="1"/>
    <col min="521" max="521" width="12.33203125" style="1" customWidth="1"/>
    <col min="522" max="768" width="12.44140625" style="1"/>
    <col min="769" max="771" width="2.33203125" style="1" customWidth="1"/>
    <col min="772" max="772" width="16.88671875" style="1" customWidth="1"/>
    <col min="773" max="773" width="6.33203125" style="1" customWidth="1"/>
    <col min="774" max="774" width="22.5546875" style="1" customWidth="1"/>
    <col min="775" max="775" width="54.5546875" style="1" customWidth="1"/>
    <col min="776" max="776" width="8.33203125" style="1" customWidth="1"/>
    <col min="777" max="777" width="12.33203125" style="1" customWidth="1"/>
    <col min="778" max="1024" width="12.44140625" style="1"/>
    <col min="1025" max="1027" width="2.33203125" style="1" customWidth="1"/>
    <col min="1028" max="1028" width="16.88671875" style="1" customWidth="1"/>
    <col min="1029" max="1029" width="6.33203125" style="1" customWidth="1"/>
    <col min="1030" max="1030" width="22.5546875" style="1" customWidth="1"/>
    <col min="1031" max="1031" width="54.5546875" style="1" customWidth="1"/>
    <col min="1032" max="1032" width="8.33203125" style="1" customWidth="1"/>
    <col min="1033" max="1033" width="12.33203125" style="1" customWidth="1"/>
    <col min="1034" max="1280" width="12.44140625" style="1"/>
    <col min="1281" max="1283" width="2.33203125" style="1" customWidth="1"/>
    <col min="1284" max="1284" width="16.88671875" style="1" customWidth="1"/>
    <col min="1285" max="1285" width="6.33203125" style="1" customWidth="1"/>
    <col min="1286" max="1286" width="22.5546875" style="1" customWidth="1"/>
    <col min="1287" max="1287" width="54.5546875" style="1" customWidth="1"/>
    <col min="1288" max="1288" width="8.33203125" style="1" customWidth="1"/>
    <col min="1289" max="1289" width="12.33203125" style="1" customWidth="1"/>
    <col min="1290" max="1536" width="12.44140625" style="1"/>
    <col min="1537" max="1539" width="2.33203125" style="1" customWidth="1"/>
    <col min="1540" max="1540" width="16.88671875" style="1" customWidth="1"/>
    <col min="1541" max="1541" width="6.33203125" style="1" customWidth="1"/>
    <col min="1542" max="1542" width="22.5546875" style="1" customWidth="1"/>
    <col min="1543" max="1543" width="54.5546875" style="1" customWidth="1"/>
    <col min="1544" max="1544" width="8.33203125" style="1" customWidth="1"/>
    <col min="1545" max="1545" width="12.33203125" style="1" customWidth="1"/>
    <col min="1546" max="1792" width="12.44140625" style="1"/>
    <col min="1793" max="1795" width="2.33203125" style="1" customWidth="1"/>
    <col min="1796" max="1796" width="16.88671875" style="1" customWidth="1"/>
    <col min="1797" max="1797" width="6.33203125" style="1" customWidth="1"/>
    <col min="1798" max="1798" width="22.5546875" style="1" customWidth="1"/>
    <col min="1799" max="1799" width="54.5546875" style="1" customWidth="1"/>
    <col min="1800" max="1800" width="8.33203125" style="1" customWidth="1"/>
    <col min="1801" max="1801" width="12.33203125" style="1" customWidth="1"/>
    <col min="1802" max="2048" width="12.44140625" style="1"/>
    <col min="2049" max="2051" width="2.33203125" style="1" customWidth="1"/>
    <col min="2052" max="2052" width="16.88671875" style="1" customWidth="1"/>
    <col min="2053" max="2053" width="6.33203125" style="1" customWidth="1"/>
    <col min="2054" max="2054" width="22.5546875" style="1" customWidth="1"/>
    <col min="2055" max="2055" width="54.5546875" style="1" customWidth="1"/>
    <col min="2056" max="2056" width="8.33203125" style="1" customWidth="1"/>
    <col min="2057" max="2057" width="12.33203125" style="1" customWidth="1"/>
    <col min="2058" max="2304" width="12.44140625" style="1"/>
    <col min="2305" max="2307" width="2.33203125" style="1" customWidth="1"/>
    <col min="2308" max="2308" width="16.88671875" style="1" customWidth="1"/>
    <col min="2309" max="2309" width="6.33203125" style="1" customWidth="1"/>
    <col min="2310" max="2310" width="22.5546875" style="1" customWidth="1"/>
    <col min="2311" max="2311" width="54.5546875" style="1" customWidth="1"/>
    <col min="2312" max="2312" width="8.33203125" style="1" customWidth="1"/>
    <col min="2313" max="2313" width="12.33203125" style="1" customWidth="1"/>
    <col min="2314" max="2560" width="12.44140625" style="1"/>
    <col min="2561" max="2563" width="2.33203125" style="1" customWidth="1"/>
    <col min="2564" max="2564" width="16.88671875" style="1" customWidth="1"/>
    <col min="2565" max="2565" width="6.33203125" style="1" customWidth="1"/>
    <col min="2566" max="2566" width="22.5546875" style="1" customWidth="1"/>
    <col min="2567" max="2567" width="54.5546875" style="1" customWidth="1"/>
    <col min="2568" max="2568" width="8.33203125" style="1" customWidth="1"/>
    <col min="2569" max="2569" width="12.33203125" style="1" customWidth="1"/>
    <col min="2570" max="2816" width="12.44140625" style="1"/>
    <col min="2817" max="2819" width="2.33203125" style="1" customWidth="1"/>
    <col min="2820" max="2820" width="16.88671875" style="1" customWidth="1"/>
    <col min="2821" max="2821" width="6.33203125" style="1" customWidth="1"/>
    <col min="2822" max="2822" width="22.5546875" style="1" customWidth="1"/>
    <col min="2823" max="2823" width="54.5546875" style="1" customWidth="1"/>
    <col min="2824" max="2824" width="8.33203125" style="1" customWidth="1"/>
    <col min="2825" max="2825" width="12.33203125" style="1" customWidth="1"/>
    <col min="2826" max="3072" width="12.44140625" style="1"/>
    <col min="3073" max="3075" width="2.33203125" style="1" customWidth="1"/>
    <col min="3076" max="3076" width="16.88671875" style="1" customWidth="1"/>
    <col min="3077" max="3077" width="6.33203125" style="1" customWidth="1"/>
    <col min="3078" max="3078" width="22.5546875" style="1" customWidth="1"/>
    <col min="3079" max="3079" width="54.5546875" style="1" customWidth="1"/>
    <col min="3080" max="3080" width="8.33203125" style="1" customWidth="1"/>
    <col min="3081" max="3081" width="12.33203125" style="1" customWidth="1"/>
    <col min="3082" max="3328" width="12.44140625" style="1"/>
    <col min="3329" max="3331" width="2.33203125" style="1" customWidth="1"/>
    <col min="3332" max="3332" width="16.88671875" style="1" customWidth="1"/>
    <col min="3333" max="3333" width="6.33203125" style="1" customWidth="1"/>
    <col min="3334" max="3334" width="22.5546875" style="1" customWidth="1"/>
    <col min="3335" max="3335" width="54.5546875" style="1" customWidth="1"/>
    <col min="3336" max="3336" width="8.33203125" style="1" customWidth="1"/>
    <col min="3337" max="3337" width="12.33203125" style="1" customWidth="1"/>
    <col min="3338" max="3584" width="12.44140625" style="1"/>
    <col min="3585" max="3587" width="2.33203125" style="1" customWidth="1"/>
    <col min="3588" max="3588" width="16.88671875" style="1" customWidth="1"/>
    <col min="3589" max="3589" width="6.33203125" style="1" customWidth="1"/>
    <col min="3590" max="3590" width="22.5546875" style="1" customWidth="1"/>
    <col min="3591" max="3591" width="54.5546875" style="1" customWidth="1"/>
    <col min="3592" max="3592" width="8.33203125" style="1" customWidth="1"/>
    <col min="3593" max="3593" width="12.33203125" style="1" customWidth="1"/>
    <col min="3594" max="3840" width="12.44140625" style="1"/>
    <col min="3841" max="3843" width="2.33203125" style="1" customWidth="1"/>
    <col min="3844" max="3844" width="16.88671875" style="1" customWidth="1"/>
    <col min="3845" max="3845" width="6.33203125" style="1" customWidth="1"/>
    <col min="3846" max="3846" width="22.5546875" style="1" customWidth="1"/>
    <col min="3847" max="3847" width="54.5546875" style="1" customWidth="1"/>
    <col min="3848" max="3848" width="8.33203125" style="1" customWidth="1"/>
    <col min="3849" max="3849" width="12.33203125" style="1" customWidth="1"/>
    <col min="3850" max="4096" width="12.44140625" style="1"/>
    <col min="4097" max="4099" width="2.33203125" style="1" customWidth="1"/>
    <col min="4100" max="4100" width="16.88671875" style="1" customWidth="1"/>
    <col min="4101" max="4101" width="6.33203125" style="1" customWidth="1"/>
    <col min="4102" max="4102" width="22.5546875" style="1" customWidth="1"/>
    <col min="4103" max="4103" width="54.5546875" style="1" customWidth="1"/>
    <col min="4104" max="4104" width="8.33203125" style="1" customWidth="1"/>
    <col min="4105" max="4105" width="12.33203125" style="1" customWidth="1"/>
    <col min="4106" max="4352" width="12.44140625" style="1"/>
    <col min="4353" max="4355" width="2.33203125" style="1" customWidth="1"/>
    <col min="4356" max="4356" width="16.88671875" style="1" customWidth="1"/>
    <col min="4357" max="4357" width="6.33203125" style="1" customWidth="1"/>
    <col min="4358" max="4358" width="22.5546875" style="1" customWidth="1"/>
    <col min="4359" max="4359" width="54.5546875" style="1" customWidth="1"/>
    <col min="4360" max="4360" width="8.33203125" style="1" customWidth="1"/>
    <col min="4361" max="4361" width="12.33203125" style="1" customWidth="1"/>
    <col min="4362" max="4608" width="12.44140625" style="1"/>
    <col min="4609" max="4611" width="2.33203125" style="1" customWidth="1"/>
    <col min="4612" max="4612" width="16.88671875" style="1" customWidth="1"/>
    <col min="4613" max="4613" width="6.33203125" style="1" customWidth="1"/>
    <col min="4614" max="4614" width="22.5546875" style="1" customWidth="1"/>
    <col min="4615" max="4615" width="54.5546875" style="1" customWidth="1"/>
    <col min="4616" max="4616" width="8.33203125" style="1" customWidth="1"/>
    <col min="4617" max="4617" width="12.33203125" style="1" customWidth="1"/>
    <col min="4618" max="4864" width="12.44140625" style="1"/>
    <col min="4865" max="4867" width="2.33203125" style="1" customWidth="1"/>
    <col min="4868" max="4868" width="16.88671875" style="1" customWidth="1"/>
    <col min="4869" max="4869" width="6.33203125" style="1" customWidth="1"/>
    <col min="4870" max="4870" width="22.5546875" style="1" customWidth="1"/>
    <col min="4871" max="4871" width="54.5546875" style="1" customWidth="1"/>
    <col min="4872" max="4872" width="8.33203125" style="1" customWidth="1"/>
    <col min="4873" max="4873" width="12.33203125" style="1" customWidth="1"/>
    <col min="4874" max="5120" width="12.44140625" style="1"/>
    <col min="5121" max="5123" width="2.33203125" style="1" customWidth="1"/>
    <col min="5124" max="5124" width="16.88671875" style="1" customWidth="1"/>
    <col min="5125" max="5125" width="6.33203125" style="1" customWidth="1"/>
    <col min="5126" max="5126" width="22.5546875" style="1" customWidth="1"/>
    <col min="5127" max="5127" width="54.5546875" style="1" customWidth="1"/>
    <col min="5128" max="5128" width="8.33203125" style="1" customWidth="1"/>
    <col min="5129" max="5129" width="12.33203125" style="1" customWidth="1"/>
    <col min="5130" max="5376" width="12.44140625" style="1"/>
    <col min="5377" max="5379" width="2.33203125" style="1" customWidth="1"/>
    <col min="5380" max="5380" width="16.88671875" style="1" customWidth="1"/>
    <col min="5381" max="5381" width="6.33203125" style="1" customWidth="1"/>
    <col min="5382" max="5382" width="22.5546875" style="1" customWidth="1"/>
    <col min="5383" max="5383" width="54.5546875" style="1" customWidth="1"/>
    <col min="5384" max="5384" width="8.33203125" style="1" customWidth="1"/>
    <col min="5385" max="5385" width="12.33203125" style="1" customWidth="1"/>
    <col min="5386" max="5632" width="12.44140625" style="1"/>
    <col min="5633" max="5635" width="2.33203125" style="1" customWidth="1"/>
    <col min="5636" max="5636" width="16.88671875" style="1" customWidth="1"/>
    <col min="5637" max="5637" width="6.33203125" style="1" customWidth="1"/>
    <col min="5638" max="5638" width="22.5546875" style="1" customWidth="1"/>
    <col min="5639" max="5639" width="54.5546875" style="1" customWidth="1"/>
    <col min="5640" max="5640" width="8.33203125" style="1" customWidth="1"/>
    <col min="5641" max="5641" width="12.33203125" style="1" customWidth="1"/>
    <col min="5642" max="5888" width="12.44140625" style="1"/>
    <col min="5889" max="5891" width="2.33203125" style="1" customWidth="1"/>
    <col min="5892" max="5892" width="16.88671875" style="1" customWidth="1"/>
    <col min="5893" max="5893" width="6.33203125" style="1" customWidth="1"/>
    <col min="5894" max="5894" width="22.5546875" style="1" customWidth="1"/>
    <col min="5895" max="5895" width="54.5546875" style="1" customWidth="1"/>
    <col min="5896" max="5896" width="8.33203125" style="1" customWidth="1"/>
    <col min="5897" max="5897" width="12.33203125" style="1" customWidth="1"/>
    <col min="5898" max="6144" width="12.44140625" style="1"/>
    <col min="6145" max="6147" width="2.33203125" style="1" customWidth="1"/>
    <col min="6148" max="6148" width="16.88671875" style="1" customWidth="1"/>
    <col min="6149" max="6149" width="6.33203125" style="1" customWidth="1"/>
    <col min="6150" max="6150" width="22.5546875" style="1" customWidth="1"/>
    <col min="6151" max="6151" width="54.5546875" style="1" customWidth="1"/>
    <col min="6152" max="6152" width="8.33203125" style="1" customWidth="1"/>
    <col min="6153" max="6153" width="12.33203125" style="1" customWidth="1"/>
    <col min="6154" max="6400" width="12.44140625" style="1"/>
    <col min="6401" max="6403" width="2.33203125" style="1" customWidth="1"/>
    <col min="6404" max="6404" width="16.88671875" style="1" customWidth="1"/>
    <col min="6405" max="6405" width="6.33203125" style="1" customWidth="1"/>
    <col min="6406" max="6406" width="22.5546875" style="1" customWidth="1"/>
    <col min="6407" max="6407" width="54.5546875" style="1" customWidth="1"/>
    <col min="6408" max="6408" width="8.33203125" style="1" customWidth="1"/>
    <col min="6409" max="6409" width="12.33203125" style="1" customWidth="1"/>
    <col min="6410" max="6656" width="12.44140625" style="1"/>
    <col min="6657" max="6659" width="2.33203125" style="1" customWidth="1"/>
    <col min="6660" max="6660" width="16.88671875" style="1" customWidth="1"/>
    <col min="6661" max="6661" width="6.33203125" style="1" customWidth="1"/>
    <col min="6662" max="6662" width="22.5546875" style="1" customWidth="1"/>
    <col min="6663" max="6663" width="54.5546875" style="1" customWidth="1"/>
    <col min="6664" max="6664" width="8.33203125" style="1" customWidth="1"/>
    <col min="6665" max="6665" width="12.33203125" style="1" customWidth="1"/>
    <col min="6666" max="6912" width="12.44140625" style="1"/>
    <col min="6913" max="6915" width="2.33203125" style="1" customWidth="1"/>
    <col min="6916" max="6916" width="16.88671875" style="1" customWidth="1"/>
    <col min="6917" max="6917" width="6.33203125" style="1" customWidth="1"/>
    <col min="6918" max="6918" width="22.5546875" style="1" customWidth="1"/>
    <col min="6919" max="6919" width="54.5546875" style="1" customWidth="1"/>
    <col min="6920" max="6920" width="8.33203125" style="1" customWidth="1"/>
    <col min="6921" max="6921" width="12.33203125" style="1" customWidth="1"/>
    <col min="6922" max="7168" width="12.44140625" style="1"/>
    <col min="7169" max="7171" width="2.33203125" style="1" customWidth="1"/>
    <col min="7172" max="7172" width="16.88671875" style="1" customWidth="1"/>
    <col min="7173" max="7173" width="6.33203125" style="1" customWidth="1"/>
    <col min="7174" max="7174" width="22.5546875" style="1" customWidth="1"/>
    <col min="7175" max="7175" width="54.5546875" style="1" customWidth="1"/>
    <col min="7176" max="7176" width="8.33203125" style="1" customWidth="1"/>
    <col min="7177" max="7177" width="12.33203125" style="1" customWidth="1"/>
    <col min="7178" max="7424" width="12.44140625" style="1"/>
    <col min="7425" max="7427" width="2.33203125" style="1" customWidth="1"/>
    <col min="7428" max="7428" width="16.88671875" style="1" customWidth="1"/>
    <col min="7429" max="7429" width="6.33203125" style="1" customWidth="1"/>
    <col min="7430" max="7430" width="22.5546875" style="1" customWidth="1"/>
    <col min="7431" max="7431" width="54.5546875" style="1" customWidth="1"/>
    <col min="7432" max="7432" width="8.33203125" style="1" customWidth="1"/>
    <col min="7433" max="7433" width="12.33203125" style="1" customWidth="1"/>
    <col min="7434" max="7680" width="12.44140625" style="1"/>
    <col min="7681" max="7683" width="2.33203125" style="1" customWidth="1"/>
    <col min="7684" max="7684" width="16.88671875" style="1" customWidth="1"/>
    <col min="7685" max="7685" width="6.33203125" style="1" customWidth="1"/>
    <col min="7686" max="7686" width="22.5546875" style="1" customWidth="1"/>
    <col min="7687" max="7687" width="54.5546875" style="1" customWidth="1"/>
    <col min="7688" max="7688" width="8.33203125" style="1" customWidth="1"/>
    <col min="7689" max="7689" width="12.33203125" style="1" customWidth="1"/>
    <col min="7690" max="7936" width="12.44140625" style="1"/>
    <col min="7937" max="7939" width="2.33203125" style="1" customWidth="1"/>
    <col min="7940" max="7940" width="16.88671875" style="1" customWidth="1"/>
    <col min="7941" max="7941" width="6.33203125" style="1" customWidth="1"/>
    <col min="7942" max="7942" width="22.5546875" style="1" customWidth="1"/>
    <col min="7943" max="7943" width="54.5546875" style="1" customWidth="1"/>
    <col min="7944" max="7944" width="8.33203125" style="1" customWidth="1"/>
    <col min="7945" max="7945" width="12.33203125" style="1" customWidth="1"/>
    <col min="7946" max="8192" width="12.44140625" style="1"/>
    <col min="8193" max="8195" width="2.33203125" style="1" customWidth="1"/>
    <col min="8196" max="8196" width="16.88671875" style="1" customWidth="1"/>
    <col min="8197" max="8197" width="6.33203125" style="1" customWidth="1"/>
    <col min="8198" max="8198" width="22.5546875" style="1" customWidth="1"/>
    <col min="8199" max="8199" width="54.5546875" style="1" customWidth="1"/>
    <col min="8200" max="8200" width="8.33203125" style="1" customWidth="1"/>
    <col min="8201" max="8201" width="12.33203125" style="1" customWidth="1"/>
    <col min="8202" max="8448" width="12.44140625" style="1"/>
    <col min="8449" max="8451" width="2.33203125" style="1" customWidth="1"/>
    <col min="8452" max="8452" width="16.88671875" style="1" customWidth="1"/>
    <col min="8453" max="8453" width="6.33203125" style="1" customWidth="1"/>
    <col min="8454" max="8454" width="22.5546875" style="1" customWidth="1"/>
    <col min="8455" max="8455" width="54.5546875" style="1" customWidth="1"/>
    <col min="8456" max="8456" width="8.33203125" style="1" customWidth="1"/>
    <col min="8457" max="8457" width="12.33203125" style="1" customWidth="1"/>
    <col min="8458" max="8704" width="12.44140625" style="1"/>
    <col min="8705" max="8707" width="2.33203125" style="1" customWidth="1"/>
    <col min="8708" max="8708" width="16.88671875" style="1" customWidth="1"/>
    <col min="8709" max="8709" width="6.33203125" style="1" customWidth="1"/>
    <col min="8710" max="8710" width="22.5546875" style="1" customWidth="1"/>
    <col min="8711" max="8711" width="54.5546875" style="1" customWidth="1"/>
    <col min="8712" max="8712" width="8.33203125" style="1" customWidth="1"/>
    <col min="8713" max="8713" width="12.33203125" style="1" customWidth="1"/>
    <col min="8714" max="8960" width="12.44140625" style="1"/>
    <col min="8961" max="8963" width="2.33203125" style="1" customWidth="1"/>
    <col min="8964" max="8964" width="16.88671875" style="1" customWidth="1"/>
    <col min="8965" max="8965" width="6.33203125" style="1" customWidth="1"/>
    <col min="8966" max="8966" width="22.5546875" style="1" customWidth="1"/>
    <col min="8967" max="8967" width="54.5546875" style="1" customWidth="1"/>
    <col min="8968" max="8968" width="8.33203125" style="1" customWidth="1"/>
    <col min="8969" max="8969" width="12.33203125" style="1" customWidth="1"/>
    <col min="8970" max="9216" width="12.44140625" style="1"/>
    <col min="9217" max="9219" width="2.33203125" style="1" customWidth="1"/>
    <col min="9220" max="9220" width="16.88671875" style="1" customWidth="1"/>
    <col min="9221" max="9221" width="6.33203125" style="1" customWidth="1"/>
    <col min="9222" max="9222" width="22.5546875" style="1" customWidth="1"/>
    <col min="9223" max="9223" width="54.5546875" style="1" customWidth="1"/>
    <col min="9224" max="9224" width="8.33203125" style="1" customWidth="1"/>
    <col min="9225" max="9225" width="12.33203125" style="1" customWidth="1"/>
    <col min="9226" max="9472" width="12.44140625" style="1"/>
    <col min="9473" max="9475" width="2.33203125" style="1" customWidth="1"/>
    <col min="9476" max="9476" width="16.88671875" style="1" customWidth="1"/>
    <col min="9477" max="9477" width="6.33203125" style="1" customWidth="1"/>
    <col min="9478" max="9478" width="22.5546875" style="1" customWidth="1"/>
    <col min="9479" max="9479" width="54.5546875" style="1" customWidth="1"/>
    <col min="9480" max="9480" width="8.33203125" style="1" customWidth="1"/>
    <col min="9481" max="9481" width="12.33203125" style="1" customWidth="1"/>
    <col min="9482" max="9728" width="12.44140625" style="1"/>
    <col min="9729" max="9731" width="2.33203125" style="1" customWidth="1"/>
    <col min="9732" max="9732" width="16.88671875" style="1" customWidth="1"/>
    <col min="9733" max="9733" width="6.33203125" style="1" customWidth="1"/>
    <col min="9734" max="9734" width="22.5546875" style="1" customWidth="1"/>
    <col min="9735" max="9735" width="54.5546875" style="1" customWidth="1"/>
    <col min="9736" max="9736" width="8.33203125" style="1" customWidth="1"/>
    <col min="9737" max="9737" width="12.33203125" style="1" customWidth="1"/>
    <col min="9738" max="9984" width="12.44140625" style="1"/>
    <col min="9985" max="9987" width="2.33203125" style="1" customWidth="1"/>
    <col min="9988" max="9988" width="16.88671875" style="1" customWidth="1"/>
    <col min="9989" max="9989" width="6.33203125" style="1" customWidth="1"/>
    <col min="9990" max="9990" width="22.5546875" style="1" customWidth="1"/>
    <col min="9991" max="9991" width="54.5546875" style="1" customWidth="1"/>
    <col min="9992" max="9992" width="8.33203125" style="1" customWidth="1"/>
    <col min="9993" max="9993" width="12.33203125" style="1" customWidth="1"/>
    <col min="9994" max="10240" width="12.44140625" style="1"/>
    <col min="10241" max="10243" width="2.33203125" style="1" customWidth="1"/>
    <col min="10244" max="10244" width="16.88671875" style="1" customWidth="1"/>
    <col min="10245" max="10245" width="6.33203125" style="1" customWidth="1"/>
    <col min="10246" max="10246" width="22.5546875" style="1" customWidth="1"/>
    <col min="10247" max="10247" width="54.5546875" style="1" customWidth="1"/>
    <col min="10248" max="10248" width="8.33203125" style="1" customWidth="1"/>
    <col min="10249" max="10249" width="12.33203125" style="1" customWidth="1"/>
    <col min="10250" max="10496" width="12.44140625" style="1"/>
    <col min="10497" max="10499" width="2.33203125" style="1" customWidth="1"/>
    <col min="10500" max="10500" width="16.88671875" style="1" customWidth="1"/>
    <col min="10501" max="10501" width="6.33203125" style="1" customWidth="1"/>
    <col min="10502" max="10502" width="22.5546875" style="1" customWidth="1"/>
    <col min="10503" max="10503" width="54.5546875" style="1" customWidth="1"/>
    <col min="10504" max="10504" width="8.33203125" style="1" customWidth="1"/>
    <col min="10505" max="10505" width="12.33203125" style="1" customWidth="1"/>
    <col min="10506" max="10752" width="12.44140625" style="1"/>
    <col min="10753" max="10755" width="2.33203125" style="1" customWidth="1"/>
    <col min="10756" max="10756" width="16.88671875" style="1" customWidth="1"/>
    <col min="10757" max="10757" width="6.33203125" style="1" customWidth="1"/>
    <col min="10758" max="10758" width="22.5546875" style="1" customWidth="1"/>
    <col min="10759" max="10759" width="54.5546875" style="1" customWidth="1"/>
    <col min="10760" max="10760" width="8.33203125" style="1" customWidth="1"/>
    <col min="10761" max="10761" width="12.33203125" style="1" customWidth="1"/>
    <col min="10762" max="11008" width="12.44140625" style="1"/>
    <col min="11009" max="11011" width="2.33203125" style="1" customWidth="1"/>
    <col min="11012" max="11012" width="16.88671875" style="1" customWidth="1"/>
    <col min="11013" max="11013" width="6.33203125" style="1" customWidth="1"/>
    <col min="11014" max="11014" width="22.5546875" style="1" customWidth="1"/>
    <col min="11015" max="11015" width="54.5546875" style="1" customWidth="1"/>
    <col min="11016" max="11016" width="8.33203125" style="1" customWidth="1"/>
    <col min="11017" max="11017" width="12.33203125" style="1" customWidth="1"/>
    <col min="11018" max="11264" width="12.44140625" style="1"/>
    <col min="11265" max="11267" width="2.33203125" style="1" customWidth="1"/>
    <col min="11268" max="11268" width="16.88671875" style="1" customWidth="1"/>
    <col min="11269" max="11269" width="6.33203125" style="1" customWidth="1"/>
    <col min="11270" max="11270" width="22.5546875" style="1" customWidth="1"/>
    <col min="11271" max="11271" width="54.5546875" style="1" customWidth="1"/>
    <col min="11272" max="11272" width="8.33203125" style="1" customWidth="1"/>
    <col min="11273" max="11273" width="12.33203125" style="1" customWidth="1"/>
    <col min="11274" max="11520" width="12.44140625" style="1"/>
    <col min="11521" max="11523" width="2.33203125" style="1" customWidth="1"/>
    <col min="11524" max="11524" width="16.88671875" style="1" customWidth="1"/>
    <col min="11525" max="11525" width="6.33203125" style="1" customWidth="1"/>
    <col min="11526" max="11526" width="22.5546875" style="1" customWidth="1"/>
    <col min="11527" max="11527" width="54.5546875" style="1" customWidth="1"/>
    <col min="11528" max="11528" width="8.33203125" style="1" customWidth="1"/>
    <col min="11529" max="11529" width="12.33203125" style="1" customWidth="1"/>
    <col min="11530" max="11776" width="12.44140625" style="1"/>
    <col min="11777" max="11779" width="2.33203125" style="1" customWidth="1"/>
    <col min="11780" max="11780" width="16.88671875" style="1" customWidth="1"/>
    <col min="11781" max="11781" width="6.33203125" style="1" customWidth="1"/>
    <col min="11782" max="11782" width="22.5546875" style="1" customWidth="1"/>
    <col min="11783" max="11783" width="54.5546875" style="1" customWidth="1"/>
    <col min="11784" max="11784" width="8.33203125" style="1" customWidth="1"/>
    <col min="11785" max="11785" width="12.33203125" style="1" customWidth="1"/>
    <col min="11786" max="12032" width="12.44140625" style="1"/>
    <col min="12033" max="12035" width="2.33203125" style="1" customWidth="1"/>
    <col min="12036" max="12036" width="16.88671875" style="1" customWidth="1"/>
    <col min="12037" max="12037" width="6.33203125" style="1" customWidth="1"/>
    <col min="12038" max="12038" width="22.5546875" style="1" customWidth="1"/>
    <col min="12039" max="12039" width="54.5546875" style="1" customWidth="1"/>
    <col min="12040" max="12040" width="8.33203125" style="1" customWidth="1"/>
    <col min="12041" max="12041" width="12.33203125" style="1" customWidth="1"/>
    <col min="12042" max="12288" width="12.44140625" style="1"/>
    <col min="12289" max="12291" width="2.33203125" style="1" customWidth="1"/>
    <col min="12292" max="12292" width="16.88671875" style="1" customWidth="1"/>
    <col min="12293" max="12293" width="6.33203125" style="1" customWidth="1"/>
    <col min="12294" max="12294" width="22.5546875" style="1" customWidth="1"/>
    <col min="12295" max="12295" width="54.5546875" style="1" customWidth="1"/>
    <col min="12296" max="12296" width="8.33203125" style="1" customWidth="1"/>
    <col min="12297" max="12297" width="12.33203125" style="1" customWidth="1"/>
    <col min="12298" max="12544" width="12.44140625" style="1"/>
    <col min="12545" max="12547" width="2.33203125" style="1" customWidth="1"/>
    <col min="12548" max="12548" width="16.88671875" style="1" customWidth="1"/>
    <col min="12549" max="12549" width="6.33203125" style="1" customWidth="1"/>
    <col min="12550" max="12550" width="22.5546875" style="1" customWidth="1"/>
    <col min="12551" max="12551" width="54.5546875" style="1" customWidth="1"/>
    <col min="12552" max="12552" width="8.33203125" style="1" customWidth="1"/>
    <col min="12553" max="12553" width="12.33203125" style="1" customWidth="1"/>
    <col min="12554" max="12800" width="12.44140625" style="1"/>
    <col min="12801" max="12803" width="2.33203125" style="1" customWidth="1"/>
    <col min="12804" max="12804" width="16.88671875" style="1" customWidth="1"/>
    <col min="12805" max="12805" width="6.33203125" style="1" customWidth="1"/>
    <col min="12806" max="12806" width="22.5546875" style="1" customWidth="1"/>
    <col min="12807" max="12807" width="54.5546875" style="1" customWidth="1"/>
    <col min="12808" max="12808" width="8.33203125" style="1" customWidth="1"/>
    <col min="12809" max="12809" width="12.33203125" style="1" customWidth="1"/>
    <col min="12810" max="13056" width="12.44140625" style="1"/>
    <col min="13057" max="13059" width="2.33203125" style="1" customWidth="1"/>
    <col min="13060" max="13060" width="16.88671875" style="1" customWidth="1"/>
    <col min="13061" max="13061" width="6.33203125" style="1" customWidth="1"/>
    <col min="13062" max="13062" width="22.5546875" style="1" customWidth="1"/>
    <col min="13063" max="13063" width="54.5546875" style="1" customWidth="1"/>
    <col min="13064" max="13064" width="8.33203125" style="1" customWidth="1"/>
    <col min="13065" max="13065" width="12.33203125" style="1" customWidth="1"/>
    <col min="13066" max="13312" width="12.44140625" style="1"/>
    <col min="13313" max="13315" width="2.33203125" style="1" customWidth="1"/>
    <col min="13316" max="13316" width="16.88671875" style="1" customWidth="1"/>
    <col min="13317" max="13317" width="6.33203125" style="1" customWidth="1"/>
    <col min="13318" max="13318" width="22.5546875" style="1" customWidth="1"/>
    <col min="13319" max="13319" width="54.5546875" style="1" customWidth="1"/>
    <col min="13320" max="13320" width="8.33203125" style="1" customWidth="1"/>
    <col min="13321" max="13321" width="12.33203125" style="1" customWidth="1"/>
    <col min="13322" max="13568" width="12.44140625" style="1"/>
    <col min="13569" max="13571" width="2.33203125" style="1" customWidth="1"/>
    <col min="13572" max="13572" width="16.88671875" style="1" customWidth="1"/>
    <col min="13573" max="13573" width="6.33203125" style="1" customWidth="1"/>
    <col min="13574" max="13574" width="22.5546875" style="1" customWidth="1"/>
    <col min="13575" max="13575" width="54.5546875" style="1" customWidth="1"/>
    <col min="13576" max="13576" width="8.33203125" style="1" customWidth="1"/>
    <col min="13577" max="13577" width="12.33203125" style="1" customWidth="1"/>
    <col min="13578" max="13824" width="12.44140625" style="1"/>
    <col min="13825" max="13827" width="2.33203125" style="1" customWidth="1"/>
    <col min="13828" max="13828" width="16.88671875" style="1" customWidth="1"/>
    <col min="13829" max="13829" width="6.33203125" style="1" customWidth="1"/>
    <col min="13830" max="13830" width="22.5546875" style="1" customWidth="1"/>
    <col min="13831" max="13831" width="54.5546875" style="1" customWidth="1"/>
    <col min="13832" max="13832" width="8.33203125" style="1" customWidth="1"/>
    <col min="13833" max="13833" width="12.33203125" style="1" customWidth="1"/>
    <col min="13834" max="14080" width="12.44140625" style="1"/>
    <col min="14081" max="14083" width="2.33203125" style="1" customWidth="1"/>
    <col min="14084" max="14084" width="16.88671875" style="1" customWidth="1"/>
    <col min="14085" max="14085" width="6.33203125" style="1" customWidth="1"/>
    <col min="14086" max="14086" width="22.5546875" style="1" customWidth="1"/>
    <col min="14087" max="14087" width="54.5546875" style="1" customWidth="1"/>
    <col min="14088" max="14088" width="8.33203125" style="1" customWidth="1"/>
    <col min="14089" max="14089" width="12.33203125" style="1" customWidth="1"/>
    <col min="14090" max="14336" width="12.44140625" style="1"/>
    <col min="14337" max="14339" width="2.33203125" style="1" customWidth="1"/>
    <col min="14340" max="14340" width="16.88671875" style="1" customWidth="1"/>
    <col min="14341" max="14341" width="6.33203125" style="1" customWidth="1"/>
    <col min="14342" max="14342" width="22.5546875" style="1" customWidth="1"/>
    <col min="14343" max="14343" width="54.5546875" style="1" customWidth="1"/>
    <col min="14344" max="14344" width="8.33203125" style="1" customWidth="1"/>
    <col min="14345" max="14345" width="12.33203125" style="1" customWidth="1"/>
    <col min="14346" max="14592" width="12.44140625" style="1"/>
    <col min="14593" max="14595" width="2.33203125" style="1" customWidth="1"/>
    <col min="14596" max="14596" width="16.88671875" style="1" customWidth="1"/>
    <col min="14597" max="14597" width="6.33203125" style="1" customWidth="1"/>
    <col min="14598" max="14598" width="22.5546875" style="1" customWidth="1"/>
    <col min="14599" max="14599" width="54.5546875" style="1" customWidth="1"/>
    <col min="14600" max="14600" width="8.33203125" style="1" customWidth="1"/>
    <col min="14601" max="14601" width="12.33203125" style="1" customWidth="1"/>
    <col min="14602" max="14848" width="12.44140625" style="1"/>
    <col min="14849" max="14851" width="2.33203125" style="1" customWidth="1"/>
    <col min="14852" max="14852" width="16.88671875" style="1" customWidth="1"/>
    <col min="14853" max="14853" width="6.33203125" style="1" customWidth="1"/>
    <col min="14854" max="14854" width="22.5546875" style="1" customWidth="1"/>
    <col min="14855" max="14855" width="54.5546875" style="1" customWidth="1"/>
    <col min="14856" max="14856" width="8.33203125" style="1" customWidth="1"/>
    <col min="14857" max="14857" width="12.33203125" style="1" customWidth="1"/>
    <col min="14858" max="15104" width="12.44140625" style="1"/>
    <col min="15105" max="15107" width="2.33203125" style="1" customWidth="1"/>
    <col min="15108" max="15108" width="16.88671875" style="1" customWidth="1"/>
    <col min="15109" max="15109" width="6.33203125" style="1" customWidth="1"/>
    <col min="15110" max="15110" width="22.5546875" style="1" customWidth="1"/>
    <col min="15111" max="15111" width="54.5546875" style="1" customWidth="1"/>
    <col min="15112" max="15112" width="8.33203125" style="1" customWidth="1"/>
    <col min="15113" max="15113" width="12.33203125" style="1" customWidth="1"/>
    <col min="15114" max="15360" width="12.44140625" style="1"/>
    <col min="15361" max="15363" width="2.33203125" style="1" customWidth="1"/>
    <col min="15364" max="15364" width="16.88671875" style="1" customWidth="1"/>
    <col min="15365" max="15365" width="6.33203125" style="1" customWidth="1"/>
    <col min="15366" max="15366" width="22.5546875" style="1" customWidth="1"/>
    <col min="15367" max="15367" width="54.5546875" style="1" customWidth="1"/>
    <col min="15368" max="15368" width="8.33203125" style="1" customWidth="1"/>
    <col min="15369" max="15369" width="12.33203125" style="1" customWidth="1"/>
    <col min="15370" max="15616" width="12.44140625" style="1"/>
    <col min="15617" max="15619" width="2.33203125" style="1" customWidth="1"/>
    <col min="15620" max="15620" width="16.88671875" style="1" customWidth="1"/>
    <col min="15621" max="15621" width="6.33203125" style="1" customWidth="1"/>
    <col min="15622" max="15622" width="22.5546875" style="1" customWidth="1"/>
    <col min="15623" max="15623" width="54.5546875" style="1" customWidth="1"/>
    <col min="15624" max="15624" width="8.33203125" style="1" customWidth="1"/>
    <col min="15625" max="15625" width="12.33203125" style="1" customWidth="1"/>
    <col min="15626" max="15872" width="12.44140625" style="1"/>
    <col min="15873" max="15875" width="2.33203125" style="1" customWidth="1"/>
    <col min="15876" max="15876" width="16.88671875" style="1" customWidth="1"/>
    <col min="15877" max="15877" width="6.33203125" style="1" customWidth="1"/>
    <col min="15878" max="15878" width="22.5546875" style="1" customWidth="1"/>
    <col min="15879" max="15879" width="54.5546875" style="1" customWidth="1"/>
    <col min="15880" max="15880" width="8.33203125" style="1" customWidth="1"/>
    <col min="15881" max="15881" width="12.33203125" style="1" customWidth="1"/>
    <col min="15882" max="16128" width="12.44140625" style="1"/>
    <col min="16129" max="16131" width="2.33203125" style="1" customWidth="1"/>
    <col min="16132" max="16132" width="16.88671875" style="1" customWidth="1"/>
    <col min="16133" max="16133" width="6.33203125" style="1" customWidth="1"/>
    <col min="16134" max="16134" width="22.5546875" style="1" customWidth="1"/>
    <col min="16135" max="16135" width="54.5546875" style="1" customWidth="1"/>
    <col min="16136" max="16136" width="8.33203125" style="1" customWidth="1"/>
    <col min="16137" max="16137" width="12.33203125" style="1" customWidth="1"/>
    <col min="16138" max="16384" width="12.44140625" style="1"/>
  </cols>
  <sheetData>
    <row r="1" spans="1:16" ht="24.75" customHeight="1">
      <c r="A1" s="1" t="s">
        <v>120</v>
      </c>
    </row>
    <row r="2" spans="1:16" ht="16.5" customHeight="1"/>
    <row r="3" spans="1:16" ht="26.25" customHeight="1">
      <c r="A3" s="202" t="s">
        <v>161</v>
      </c>
      <c r="B3" s="202"/>
      <c r="C3" s="202"/>
      <c r="D3" s="202"/>
      <c r="E3" s="202"/>
      <c r="F3" s="202"/>
      <c r="G3" s="202"/>
      <c r="H3" s="202"/>
    </row>
    <row r="4" spans="1:16" ht="25.5" customHeight="1">
      <c r="A4" s="18"/>
      <c r="B4" s="50" t="s">
        <v>174</v>
      </c>
      <c r="C4" s="50"/>
      <c r="D4" s="50"/>
      <c r="E4" s="50">
        <f>'交付申請書（様式１）'!F5</f>
        <v>0</v>
      </c>
      <c r="F4" s="50"/>
      <c r="G4" s="50"/>
      <c r="H4" s="50" t="s">
        <v>175</v>
      </c>
    </row>
    <row r="5" spans="1:16" ht="35.25" customHeight="1">
      <c r="B5" s="203" t="s">
        <v>20</v>
      </c>
      <c r="C5" s="203"/>
      <c r="D5" s="203"/>
      <c r="E5" s="199" t="s">
        <v>263</v>
      </c>
      <c r="F5" s="200"/>
      <c r="G5" s="200"/>
      <c r="H5" s="201"/>
      <c r="J5" s="3"/>
      <c r="K5" s="3"/>
      <c r="L5" s="3"/>
      <c r="M5" s="3"/>
      <c r="N5" s="3"/>
      <c r="O5" s="3"/>
      <c r="P5" s="3"/>
    </row>
    <row r="6" spans="1:16" ht="27.75" customHeight="1">
      <c r="B6" s="206"/>
      <c r="C6" s="207"/>
      <c r="D6" s="208"/>
      <c r="E6" s="190"/>
      <c r="F6" s="191"/>
      <c r="G6" s="191"/>
      <c r="H6" s="192"/>
      <c r="J6" s="3"/>
      <c r="K6" s="3"/>
      <c r="L6" s="3"/>
      <c r="M6" s="3"/>
      <c r="N6" s="3"/>
      <c r="O6" s="3"/>
      <c r="P6" s="3"/>
    </row>
    <row r="7" spans="1:16" ht="27.75" customHeight="1">
      <c r="B7" s="209"/>
      <c r="C7" s="210"/>
      <c r="D7" s="211"/>
      <c r="E7" s="193" t="s">
        <v>162</v>
      </c>
      <c r="F7" s="194"/>
      <c r="G7" s="194"/>
      <c r="H7" s="195"/>
      <c r="J7" s="3"/>
      <c r="K7" s="3"/>
      <c r="L7" s="3"/>
      <c r="M7" s="3"/>
      <c r="N7" s="3"/>
      <c r="O7" s="3"/>
      <c r="P7" s="3"/>
    </row>
    <row r="8" spans="1:16" ht="25.05" customHeight="1">
      <c r="B8" s="209"/>
      <c r="C8" s="210"/>
      <c r="D8" s="211"/>
      <c r="E8" s="188" t="s">
        <v>249</v>
      </c>
      <c r="F8" s="188"/>
      <c r="G8" s="188"/>
      <c r="H8" s="188"/>
      <c r="J8" s="3"/>
      <c r="K8" s="3"/>
      <c r="L8" s="3"/>
      <c r="M8" s="3"/>
      <c r="N8" s="3"/>
      <c r="O8" s="3"/>
      <c r="P8" s="3"/>
    </row>
    <row r="9" spans="1:16" ht="25.05" customHeight="1">
      <c r="B9" s="209"/>
      <c r="C9" s="210"/>
      <c r="D9" s="211"/>
      <c r="E9" s="188" t="s">
        <v>247</v>
      </c>
      <c r="F9" s="188"/>
      <c r="G9" s="188"/>
      <c r="H9" s="188"/>
      <c r="J9" s="3"/>
      <c r="K9" s="3"/>
      <c r="L9" s="3"/>
      <c r="M9" s="3"/>
      <c r="N9" s="3"/>
      <c r="O9" s="3"/>
      <c r="P9" s="3"/>
    </row>
    <row r="10" spans="1:16" ht="25.05" customHeight="1">
      <c r="B10" s="209"/>
      <c r="C10" s="210"/>
      <c r="D10" s="211"/>
      <c r="E10" s="188" t="s">
        <v>248</v>
      </c>
      <c r="F10" s="188"/>
      <c r="G10" s="188"/>
      <c r="H10" s="188"/>
      <c r="J10" s="3"/>
      <c r="K10" s="3"/>
      <c r="L10" s="3"/>
      <c r="M10" s="3"/>
      <c r="N10" s="3"/>
      <c r="O10" s="3"/>
      <c r="P10" s="3"/>
    </row>
    <row r="11" spans="1:16" ht="25.05" customHeight="1">
      <c r="B11" s="209"/>
      <c r="C11" s="210"/>
      <c r="D11" s="211"/>
      <c r="E11" s="188" t="s">
        <v>251</v>
      </c>
      <c r="F11" s="188"/>
      <c r="G11" s="205"/>
      <c r="H11" s="205"/>
      <c r="J11" s="3"/>
      <c r="K11" s="3"/>
      <c r="L11" s="3"/>
      <c r="M11" s="3"/>
      <c r="N11" s="3"/>
      <c r="O11" s="3"/>
      <c r="P11" s="3"/>
    </row>
    <row r="12" spans="1:16" ht="25.05" customHeight="1">
      <c r="B12" s="209"/>
      <c r="C12" s="210"/>
      <c r="D12" s="211"/>
      <c r="E12" s="204" t="s">
        <v>252</v>
      </c>
      <c r="F12" s="204"/>
      <c r="G12" s="189">
        <f>'【介護テクノロジー】所要額調書(様式２)'!F18</f>
        <v>0</v>
      </c>
      <c r="H12" s="189"/>
      <c r="J12" s="3"/>
      <c r="K12" s="3"/>
      <c r="L12" s="3"/>
      <c r="M12" s="3"/>
      <c r="N12" s="3"/>
      <c r="O12" s="3"/>
      <c r="P12" s="3"/>
    </row>
    <row r="13" spans="1:16" ht="25.05" customHeight="1">
      <c r="B13" s="209"/>
      <c r="C13" s="210"/>
      <c r="D13" s="211"/>
      <c r="E13" s="204" t="s">
        <v>253</v>
      </c>
      <c r="F13" s="204"/>
      <c r="G13" s="189">
        <f>'【介護テクノロジー】所要額調書(様式２)'!G18</f>
        <v>0</v>
      </c>
      <c r="H13" s="189"/>
      <c r="J13" s="3"/>
      <c r="K13" s="3"/>
      <c r="L13" s="3"/>
      <c r="M13" s="3"/>
      <c r="N13" s="3"/>
      <c r="O13" s="3"/>
      <c r="P13" s="3"/>
    </row>
    <row r="14" spans="1:16" ht="25.05" customHeight="1">
      <c r="B14" s="209"/>
      <c r="C14" s="210"/>
      <c r="D14" s="211"/>
      <c r="E14" s="188" t="s">
        <v>254</v>
      </c>
      <c r="F14" s="188"/>
      <c r="G14" s="189">
        <f>'【介護テクノロジー】所要額調書(様式２)'!L18</f>
        <v>0</v>
      </c>
      <c r="H14" s="189"/>
      <c r="J14" s="3"/>
      <c r="K14" s="3"/>
      <c r="L14" s="3"/>
      <c r="M14" s="3"/>
      <c r="N14" s="3"/>
      <c r="O14" s="3"/>
      <c r="P14" s="3"/>
    </row>
    <row r="15" spans="1:16" ht="27.75" customHeight="1">
      <c r="B15" s="209"/>
      <c r="C15" s="210"/>
      <c r="D15" s="211"/>
      <c r="E15" s="190"/>
      <c r="F15" s="191"/>
      <c r="G15" s="191"/>
      <c r="H15" s="192"/>
      <c r="J15" s="3"/>
      <c r="K15" s="3"/>
      <c r="L15" s="3"/>
      <c r="M15" s="3"/>
      <c r="N15" s="3"/>
      <c r="O15" s="3"/>
      <c r="P15" s="3"/>
    </row>
    <row r="16" spans="1:16" ht="27.75" customHeight="1">
      <c r="B16" s="209"/>
      <c r="C16" s="210"/>
      <c r="D16" s="211"/>
      <c r="E16" s="193" t="s">
        <v>163</v>
      </c>
      <c r="F16" s="194"/>
      <c r="G16" s="194"/>
      <c r="H16" s="195"/>
      <c r="J16" s="3"/>
      <c r="K16" s="3"/>
      <c r="L16" s="3"/>
      <c r="M16" s="3"/>
      <c r="N16" s="3"/>
      <c r="O16" s="3"/>
      <c r="P16" s="3"/>
    </row>
    <row r="17" spans="2:16" ht="20.399999999999999" customHeight="1">
      <c r="B17" s="209"/>
      <c r="C17" s="210"/>
      <c r="D17" s="211"/>
      <c r="E17" s="196" t="s">
        <v>164</v>
      </c>
      <c r="F17" s="197"/>
      <c r="G17" s="197"/>
      <c r="H17" s="198"/>
      <c r="J17" s="3"/>
      <c r="K17" s="3"/>
      <c r="L17" s="3"/>
      <c r="M17" s="3"/>
      <c r="N17" s="3"/>
      <c r="O17" s="3"/>
      <c r="P17" s="3"/>
    </row>
    <row r="18" spans="2:16" ht="20.399999999999999" customHeight="1">
      <c r="B18" s="209"/>
      <c r="C18" s="210"/>
      <c r="D18" s="211"/>
      <c r="E18" s="61" t="s">
        <v>165</v>
      </c>
      <c r="F18" s="61" t="s">
        <v>166</v>
      </c>
      <c r="G18" s="61" t="s">
        <v>167</v>
      </c>
      <c r="H18" s="61" t="s">
        <v>168</v>
      </c>
      <c r="J18" s="3"/>
      <c r="K18" s="3"/>
      <c r="L18" s="3"/>
      <c r="M18" s="3"/>
      <c r="N18" s="3"/>
      <c r="O18" s="3"/>
      <c r="P18" s="3"/>
    </row>
    <row r="19" spans="2:16" ht="20.399999999999999" customHeight="1">
      <c r="B19" s="209"/>
      <c r="C19" s="210"/>
      <c r="D19" s="211"/>
      <c r="E19" s="61">
        <v>1</v>
      </c>
      <c r="F19" s="98"/>
      <c r="G19" s="99"/>
      <c r="H19" s="123"/>
      <c r="J19" s="3"/>
      <c r="K19" s="3"/>
      <c r="L19" s="3"/>
      <c r="M19" s="3"/>
      <c r="N19" s="3"/>
      <c r="O19" s="3"/>
      <c r="P19" s="3"/>
    </row>
    <row r="20" spans="2:16" ht="20.399999999999999" customHeight="1">
      <c r="B20" s="209"/>
      <c r="C20" s="210"/>
      <c r="D20" s="211"/>
      <c r="E20" s="61">
        <v>2</v>
      </c>
      <c r="F20" s="98"/>
      <c r="G20" s="99"/>
      <c r="H20" s="123"/>
      <c r="J20" s="3"/>
      <c r="K20" s="3"/>
      <c r="L20" s="3"/>
      <c r="M20" s="3"/>
      <c r="N20" s="3"/>
      <c r="O20" s="3"/>
      <c r="P20" s="3"/>
    </row>
    <row r="21" spans="2:16" ht="20.399999999999999" customHeight="1">
      <c r="B21" s="209"/>
      <c r="C21" s="210"/>
      <c r="D21" s="211"/>
      <c r="E21" s="61">
        <v>3</v>
      </c>
      <c r="F21" s="98"/>
      <c r="G21" s="99"/>
      <c r="H21" s="123"/>
      <c r="J21" s="3"/>
      <c r="K21" s="3"/>
      <c r="L21" s="3"/>
      <c r="M21" s="3"/>
      <c r="N21" s="3"/>
      <c r="O21" s="3"/>
      <c r="P21" s="3"/>
    </row>
    <row r="22" spans="2:16" ht="22.8" customHeight="1">
      <c r="B22" s="209"/>
      <c r="C22" s="210"/>
      <c r="D22" s="211"/>
      <c r="E22" s="61">
        <v>4</v>
      </c>
      <c r="F22" s="124"/>
      <c r="G22" s="125"/>
      <c r="H22" s="123"/>
      <c r="J22" s="3"/>
      <c r="K22" s="3"/>
      <c r="L22" s="3"/>
      <c r="M22" s="3"/>
      <c r="N22" s="3"/>
      <c r="O22" s="3"/>
      <c r="P22" s="3"/>
    </row>
    <row r="23" spans="2:16" ht="21.6" customHeight="1">
      <c r="B23" s="209"/>
      <c r="C23" s="210"/>
      <c r="D23" s="211"/>
      <c r="E23" s="61">
        <v>5</v>
      </c>
      <c r="F23" s="124"/>
      <c r="G23" s="125"/>
      <c r="H23" s="123"/>
      <c r="J23" s="3"/>
      <c r="K23" s="3"/>
      <c r="L23" s="3"/>
      <c r="M23" s="3"/>
      <c r="N23" s="3"/>
      <c r="O23" s="3"/>
      <c r="P23" s="3"/>
    </row>
    <row r="24" spans="2:16" ht="19.2" customHeight="1">
      <c r="B24" s="209"/>
      <c r="C24" s="210"/>
      <c r="D24" s="210"/>
      <c r="E24" s="193" t="s">
        <v>169</v>
      </c>
      <c r="F24" s="194"/>
      <c r="G24" s="194"/>
      <c r="H24" s="195"/>
      <c r="J24" s="3"/>
      <c r="K24" s="3"/>
      <c r="L24" s="3"/>
      <c r="M24" s="3"/>
      <c r="N24" s="3"/>
      <c r="O24" s="3"/>
      <c r="P24" s="3"/>
    </row>
    <row r="25" spans="2:16" ht="18.600000000000001" customHeight="1">
      <c r="B25" s="209"/>
      <c r="C25" s="210"/>
      <c r="D25" s="210"/>
      <c r="E25" s="193"/>
      <c r="F25" s="194"/>
      <c r="G25" s="194"/>
      <c r="H25" s="195"/>
      <c r="J25" s="3"/>
      <c r="K25" s="3"/>
      <c r="L25" s="3"/>
      <c r="M25" s="3"/>
      <c r="N25" s="3"/>
      <c r="O25" s="3"/>
      <c r="P25" s="3"/>
    </row>
    <row r="26" spans="2:16" ht="21.6" customHeight="1">
      <c r="B26" s="209"/>
      <c r="C26" s="210"/>
      <c r="D26" s="210"/>
      <c r="E26" s="19"/>
      <c r="F26" s="20"/>
      <c r="G26" s="20"/>
      <c r="H26" s="21"/>
      <c r="J26" s="3"/>
      <c r="K26" s="3"/>
      <c r="L26" s="3"/>
      <c r="M26" s="3"/>
      <c r="N26" s="3"/>
      <c r="O26" s="3"/>
      <c r="P26" s="3"/>
    </row>
    <row r="27" spans="2:16" ht="21.6" customHeight="1">
      <c r="B27" s="209"/>
      <c r="C27" s="210"/>
      <c r="D27" s="211"/>
      <c r="E27" s="196" t="s">
        <v>170</v>
      </c>
      <c r="F27" s="197"/>
      <c r="G27" s="197"/>
      <c r="H27" s="198"/>
      <c r="J27" s="3"/>
      <c r="K27" s="3"/>
      <c r="L27" s="3"/>
      <c r="M27" s="3"/>
      <c r="N27" s="3"/>
      <c r="O27" s="3"/>
      <c r="P27" s="3"/>
    </row>
    <row r="28" spans="2:16" ht="21.6" customHeight="1">
      <c r="B28" s="209"/>
      <c r="C28" s="210"/>
      <c r="D28" s="211"/>
      <c r="E28" s="61" t="s">
        <v>165</v>
      </c>
      <c r="F28" s="199" t="s">
        <v>171</v>
      </c>
      <c r="G28" s="200"/>
      <c r="H28" s="201"/>
      <c r="J28" s="3"/>
      <c r="K28" s="3"/>
      <c r="L28" s="3"/>
      <c r="M28" s="3"/>
      <c r="N28" s="3"/>
      <c r="O28" s="3"/>
      <c r="P28" s="3"/>
    </row>
    <row r="29" spans="2:16" ht="24" customHeight="1">
      <c r="B29" s="209"/>
      <c r="C29" s="210"/>
      <c r="D29" s="211"/>
      <c r="E29" s="61">
        <v>1</v>
      </c>
      <c r="F29" s="188"/>
      <c r="G29" s="188"/>
      <c r="H29" s="188"/>
      <c r="J29" s="3"/>
      <c r="K29" s="3"/>
      <c r="L29" s="3"/>
      <c r="M29" s="3"/>
      <c r="N29" s="3"/>
      <c r="O29" s="3"/>
      <c r="P29" s="3"/>
    </row>
    <row r="30" spans="2:16" ht="24" customHeight="1">
      <c r="B30" s="209"/>
      <c r="C30" s="210"/>
      <c r="D30" s="211"/>
      <c r="E30" s="61">
        <v>2</v>
      </c>
      <c r="F30" s="188"/>
      <c r="G30" s="188"/>
      <c r="H30" s="188"/>
      <c r="J30" s="3"/>
      <c r="K30" s="3"/>
      <c r="L30" s="3"/>
      <c r="M30" s="3"/>
      <c r="N30" s="3"/>
      <c r="O30" s="3"/>
      <c r="P30" s="3"/>
    </row>
    <row r="31" spans="2:16" ht="24" customHeight="1">
      <c r="B31" s="209"/>
      <c r="C31" s="210"/>
      <c r="D31" s="211"/>
      <c r="E31" s="61">
        <v>3</v>
      </c>
      <c r="F31" s="188"/>
      <c r="G31" s="188"/>
      <c r="H31" s="188"/>
      <c r="J31" s="3"/>
      <c r="K31" s="3"/>
      <c r="L31" s="3"/>
      <c r="M31" s="3"/>
      <c r="N31" s="3"/>
      <c r="O31" s="3"/>
      <c r="P31" s="3"/>
    </row>
    <row r="32" spans="2:16" ht="24" customHeight="1">
      <c r="B32" s="209"/>
      <c r="C32" s="210"/>
      <c r="D32" s="211"/>
      <c r="E32" s="61">
        <v>4</v>
      </c>
      <c r="F32" s="188"/>
      <c r="G32" s="188"/>
      <c r="H32" s="188"/>
      <c r="J32" s="3"/>
      <c r="K32" s="3"/>
      <c r="L32" s="3"/>
      <c r="M32" s="3"/>
      <c r="N32" s="3"/>
      <c r="O32" s="3"/>
      <c r="P32" s="3"/>
    </row>
    <row r="33" spans="2:16" ht="24" customHeight="1">
      <c r="B33" s="209"/>
      <c r="C33" s="210"/>
      <c r="D33" s="211"/>
      <c r="E33" s="61">
        <v>5</v>
      </c>
      <c r="F33" s="188"/>
      <c r="G33" s="188"/>
      <c r="H33" s="188"/>
      <c r="J33" s="3"/>
      <c r="K33" s="3"/>
      <c r="L33" s="3"/>
      <c r="M33" s="3"/>
      <c r="N33" s="3"/>
      <c r="O33" s="3"/>
      <c r="P33" s="3"/>
    </row>
    <row r="34" spans="2:16" ht="24" customHeight="1">
      <c r="B34" s="209"/>
      <c r="C34" s="210"/>
      <c r="D34" s="211"/>
      <c r="E34" s="68" t="s">
        <v>176</v>
      </c>
      <c r="F34" s="20"/>
      <c r="G34" s="20"/>
      <c r="H34" s="21"/>
      <c r="J34" s="3"/>
      <c r="K34" s="3"/>
      <c r="L34" s="3"/>
      <c r="M34" s="3"/>
      <c r="N34" s="3"/>
      <c r="O34" s="3"/>
      <c r="P34" s="3"/>
    </row>
    <row r="35" spans="2:16" ht="24" customHeight="1">
      <c r="B35" s="209"/>
      <c r="C35" s="210"/>
      <c r="D35" s="211"/>
      <c r="E35" s="62"/>
      <c r="F35" s="63"/>
      <c r="G35" s="63"/>
      <c r="H35" s="64"/>
      <c r="J35" s="3"/>
      <c r="K35" s="3"/>
      <c r="L35" s="3"/>
      <c r="M35" s="3"/>
      <c r="N35" s="3"/>
      <c r="O35" s="3"/>
      <c r="P35" s="3"/>
    </row>
    <row r="36" spans="2:16" ht="24" customHeight="1">
      <c r="B36" s="209"/>
      <c r="C36" s="210"/>
      <c r="D36" s="211"/>
      <c r="E36" s="193"/>
      <c r="F36" s="194"/>
      <c r="G36" s="194"/>
      <c r="H36" s="195"/>
      <c r="J36" s="3"/>
      <c r="K36" s="3"/>
      <c r="L36" s="3"/>
      <c r="M36" s="3"/>
      <c r="N36" s="3"/>
      <c r="O36" s="3"/>
      <c r="P36" s="3"/>
    </row>
    <row r="37" spans="2:16" ht="24" customHeight="1">
      <c r="B37" s="209"/>
      <c r="C37" s="210"/>
      <c r="D37" s="211"/>
      <c r="E37" s="193"/>
      <c r="F37" s="194"/>
      <c r="G37" s="194"/>
      <c r="H37" s="195"/>
      <c r="J37" s="3"/>
      <c r="K37" s="3"/>
      <c r="L37" s="3"/>
      <c r="M37" s="3"/>
      <c r="N37" s="3"/>
      <c r="O37" s="3"/>
      <c r="P37" s="3"/>
    </row>
    <row r="38" spans="2:16" ht="24" customHeight="1">
      <c r="B38" s="209"/>
      <c r="C38" s="210"/>
      <c r="D38" s="211"/>
      <c r="E38" s="62"/>
      <c r="F38" s="63"/>
      <c r="G38" s="63"/>
      <c r="H38" s="64"/>
      <c r="J38" s="3"/>
      <c r="K38" s="3"/>
      <c r="L38" s="3"/>
      <c r="M38" s="3"/>
      <c r="N38" s="3"/>
      <c r="O38" s="3"/>
      <c r="P38" s="3"/>
    </row>
    <row r="39" spans="2:16" ht="24" customHeight="1">
      <c r="B39" s="209"/>
      <c r="C39" s="210"/>
      <c r="D39" s="211"/>
      <c r="E39" s="62"/>
      <c r="F39" s="63"/>
      <c r="G39" s="63"/>
      <c r="H39" s="64"/>
      <c r="J39" s="3"/>
      <c r="K39" s="3"/>
      <c r="L39" s="3"/>
      <c r="M39" s="3"/>
      <c r="N39" s="3"/>
      <c r="O39" s="3"/>
      <c r="P39" s="3"/>
    </row>
    <row r="40" spans="2:16" ht="24" customHeight="1">
      <c r="B40" s="209"/>
      <c r="C40" s="210"/>
      <c r="D40" s="211"/>
      <c r="E40" s="65"/>
      <c r="F40" s="66"/>
      <c r="G40" s="66"/>
      <c r="H40" s="67"/>
      <c r="I40" s="3"/>
      <c r="J40" s="3"/>
      <c r="K40" s="3"/>
      <c r="L40" s="3"/>
      <c r="M40" s="3"/>
      <c r="N40" s="3"/>
      <c r="O40" s="3"/>
      <c r="P40" s="3"/>
    </row>
    <row r="41" spans="2:16" ht="24" customHeight="1">
      <c r="B41" s="209"/>
      <c r="C41" s="210"/>
      <c r="D41" s="211"/>
      <c r="E41" s="62"/>
      <c r="F41" s="63"/>
      <c r="G41" s="63"/>
      <c r="H41" s="64"/>
      <c r="J41" s="3"/>
      <c r="K41" s="3"/>
      <c r="L41" s="3"/>
      <c r="M41" s="3"/>
      <c r="N41" s="3"/>
      <c r="O41" s="3"/>
      <c r="P41" s="3"/>
    </row>
    <row r="42" spans="2:16" ht="30" customHeight="1">
      <c r="B42" s="212" t="s">
        <v>172</v>
      </c>
      <c r="C42" s="212"/>
      <c r="D42" s="212"/>
      <c r="E42" s="213"/>
      <c r="F42" s="214"/>
      <c r="G42" s="214"/>
      <c r="H42" s="215"/>
    </row>
    <row r="43" spans="2:16" ht="30" customHeight="1">
      <c r="B43" s="212" t="s">
        <v>173</v>
      </c>
      <c r="C43" s="212"/>
      <c r="D43" s="212"/>
      <c r="E43" s="213"/>
      <c r="F43" s="214"/>
      <c r="G43" s="214"/>
      <c r="H43" s="215"/>
    </row>
    <row r="44" spans="2:16" ht="44.25" customHeight="1">
      <c r="C44" s="84"/>
      <c r="D44" s="85"/>
      <c r="E44" s="85"/>
      <c r="F44" s="85"/>
      <c r="G44" s="85"/>
      <c r="H44" s="85"/>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B43:D43"/>
    <mergeCell ref="E43:H43"/>
    <mergeCell ref="F31:H31"/>
    <mergeCell ref="F32:H32"/>
    <mergeCell ref="E36:H36"/>
    <mergeCell ref="E37:H37"/>
    <mergeCell ref="B42:D42"/>
    <mergeCell ref="E42:H42"/>
    <mergeCell ref="A3:H3"/>
    <mergeCell ref="B5:D5"/>
    <mergeCell ref="E5:H5"/>
    <mergeCell ref="E13:F13"/>
    <mergeCell ref="G13:H13"/>
    <mergeCell ref="E12:F12"/>
    <mergeCell ref="G12:H12"/>
    <mergeCell ref="E11:F11"/>
    <mergeCell ref="G11:H11"/>
    <mergeCell ref="B6:D41"/>
    <mergeCell ref="E6:H6"/>
    <mergeCell ref="E7:H7"/>
    <mergeCell ref="E8:F8"/>
    <mergeCell ref="G8:H8"/>
    <mergeCell ref="E9:F9"/>
    <mergeCell ref="G9:H9"/>
    <mergeCell ref="E10:F10"/>
    <mergeCell ref="G10:H10"/>
    <mergeCell ref="E14:F14"/>
    <mergeCell ref="G14:H14"/>
    <mergeCell ref="F33:H33"/>
    <mergeCell ref="E15:H15"/>
    <mergeCell ref="E16:H16"/>
    <mergeCell ref="E17:H17"/>
    <mergeCell ref="E25:H25"/>
    <mergeCell ref="E24:H24"/>
    <mergeCell ref="E27:H27"/>
    <mergeCell ref="F28:H28"/>
    <mergeCell ref="F29:H29"/>
    <mergeCell ref="F30:H30"/>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G11:H11 H19:H23 G12: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view="pageBreakPreview" zoomScaleNormal="100" zoomScaleSheetLayoutView="100" workbookViewId="0">
      <selection activeCell="D2" sqref="D2"/>
    </sheetView>
  </sheetViews>
  <sheetFormatPr defaultColWidth="10" defaultRowHeight="18"/>
  <cols>
    <col min="1" max="1" width="9.5546875" style="35" customWidth="1"/>
    <col min="2" max="2" width="5.44140625" style="35" customWidth="1"/>
    <col min="3" max="3" width="47.88671875" style="35" customWidth="1"/>
    <col min="4" max="4" width="25.6640625" style="35" customWidth="1"/>
    <col min="5" max="5" width="2.88671875" style="35" customWidth="1"/>
    <col min="6" max="6" width="10" style="32"/>
    <col min="7" max="16384" width="10" style="49"/>
  </cols>
  <sheetData>
    <row r="1" spans="1:5" ht="47.25" customHeight="1">
      <c r="A1" s="216" t="s">
        <v>153</v>
      </c>
      <c r="B1" s="216"/>
      <c r="C1" s="216"/>
      <c r="D1" s="216"/>
      <c r="E1" s="31"/>
    </row>
    <row r="2" spans="1:5" ht="22.5" customHeight="1" thickBot="1">
      <c r="A2" s="33"/>
      <c r="B2" s="33"/>
      <c r="C2" s="33"/>
      <c r="D2" s="34" t="s">
        <v>144</v>
      </c>
      <c r="E2" s="31"/>
    </row>
    <row r="3" spans="1:5" ht="22.5" customHeight="1">
      <c r="A3" s="217" t="s">
        <v>145</v>
      </c>
      <c r="B3" s="218"/>
      <c r="C3" s="218"/>
      <c r="D3" s="219"/>
    </row>
    <row r="4" spans="1:5" ht="22.5" customHeight="1">
      <c r="A4" s="36"/>
      <c r="B4" s="220" t="s">
        <v>146</v>
      </c>
      <c r="C4" s="220"/>
      <c r="D4" s="37"/>
    </row>
    <row r="5" spans="1:5" ht="22.5" customHeight="1">
      <c r="A5" s="38"/>
      <c r="B5" s="39"/>
      <c r="C5" s="39" t="s">
        <v>147</v>
      </c>
      <c r="D5" s="37">
        <f>'【介護テクノロジー】所要額調書(様式２)'!L18</f>
        <v>0</v>
      </c>
    </row>
    <row r="6" spans="1:5" ht="22.5" customHeight="1">
      <c r="A6" s="38"/>
      <c r="B6" s="220" t="s">
        <v>148</v>
      </c>
      <c r="C6" s="220"/>
      <c r="D6" s="37"/>
    </row>
    <row r="7" spans="1:5" ht="22.5" customHeight="1">
      <c r="A7" s="38"/>
      <c r="B7" s="40"/>
      <c r="C7" s="41" t="s">
        <v>148</v>
      </c>
      <c r="D7" s="37">
        <f>D10-D5</f>
        <v>0</v>
      </c>
    </row>
    <row r="8" spans="1:5" ht="22.5" customHeight="1">
      <c r="A8" s="38"/>
      <c r="B8" s="42"/>
      <c r="C8" s="43"/>
      <c r="D8" s="37"/>
    </row>
    <row r="9" spans="1:5" ht="22.5" customHeight="1" thickBot="1">
      <c r="A9" s="38"/>
      <c r="B9" s="42"/>
      <c r="C9" s="44"/>
      <c r="D9" s="45"/>
    </row>
    <row r="10" spans="1:5" ht="22.5" customHeight="1" thickTop="1" thickBot="1">
      <c r="A10" s="221" t="s">
        <v>149</v>
      </c>
      <c r="B10" s="222"/>
      <c r="C10" s="222"/>
      <c r="D10" s="46">
        <f>'【介護テクノロジー】所要額調書(様式２)'!C18</f>
        <v>0</v>
      </c>
    </row>
    <row r="11" spans="1:5" ht="22.5" customHeight="1">
      <c r="A11" s="31"/>
      <c r="B11" s="31"/>
      <c r="C11" s="31"/>
      <c r="D11" s="31"/>
    </row>
    <row r="12" spans="1:5" s="35" customFormat="1" ht="22.5" customHeight="1" thickBot="1">
      <c r="A12" s="31"/>
      <c r="B12" s="31"/>
      <c r="C12" s="31"/>
      <c r="D12" s="31"/>
    </row>
    <row r="13" spans="1:5" s="35" customFormat="1" ht="22.5" customHeight="1">
      <c r="A13" s="223" t="s">
        <v>150</v>
      </c>
      <c r="B13" s="218"/>
      <c r="C13" s="218"/>
      <c r="D13" s="219"/>
    </row>
    <row r="14" spans="1:5" s="35" customFormat="1" ht="22.5" customHeight="1">
      <c r="A14" s="224" t="s">
        <v>245</v>
      </c>
      <c r="B14" s="225"/>
      <c r="C14" s="226"/>
      <c r="D14" s="47">
        <f>'【介護テクノロジー】所要額調書(様式２)'!C18</f>
        <v>0</v>
      </c>
    </row>
    <row r="15" spans="1:5" s="35" customFormat="1" ht="22.5" customHeight="1">
      <c r="A15" s="224"/>
      <c r="B15" s="225"/>
      <c r="C15" s="226"/>
      <c r="D15" s="47"/>
    </row>
    <row r="16" spans="1:5" s="35" customFormat="1" ht="22.5" hidden="1" customHeight="1">
      <c r="A16" s="224"/>
      <c r="B16" s="225"/>
      <c r="C16" s="226"/>
      <c r="D16" s="47"/>
    </row>
    <row r="17" spans="1:4" s="35" customFormat="1" ht="22.5" hidden="1" customHeight="1">
      <c r="A17" s="224"/>
      <c r="B17" s="225"/>
      <c r="C17" s="226"/>
      <c r="D17" s="47"/>
    </row>
    <row r="18" spans="1:4" s="35" customFormat="1" ht="22.5" hidden="1" customHeight="1">
      <c r="A18" s="224"/>
      <c r="B18" s="225"/>
      <c r="C18" s="226"/>
      <c r="D18" s="47"/>
    </row>
    <row r="19" spans="1:4" s="35" customFormat="1" ht="22.5" hidden="1" customHeight="1">
      <c r="A19" s="224"/>
      <c r="B19" s="225"/>
      <c r="C19" s="226"/>
      <c r="D19" s="47"/>
    </row>
    <row r="20" spans="1:4" s="35" customFormat="1" ht="22.5" hidden="1" customHeight="1">
      <c r="A20" s="224"/>
      <c r="B20" s="225"/>
      <c r="C20" s="226"/>
      <c r="D20" s="47"/>
    </row>
    <row r="21" spans="1:4" s="35" customFormat="1" ht="22.5" hidden="1" customHeight="1">
      <c r="A21" s="224"/>
      <c r="B21" s="225"/>
      <c r="C21" s="226"/>
      <c r="D21" s="47"/>
    </row>
    <row r="22" spans="1:4" s="35" customFormat="1" ht="22.5" hidden="1" customHeight="1">
      <c r="A22" s="224"/>
      <c r="B22" s="225"/>
      <c r="C22" s="226"/>
      <c r="D22" s="47"/>
    </row>
    <row r="23" spans="1:4" s="35" customFormat="1" ht="22.5" hidden="1" customHeight="1">
      <c r="A23" s="224"/>
      <c r="B23" s="225"/>
      <c r="C23" s="226"/>
      <c r="D23" s="47"/>
    </row>
    <row r="24" spans="1:4" s="35" customFormat="1" ht="22.5" hidden="1" customHeight="1">
      <c r="A24" s="224"/>
      <c r="B24" s="225"/>
      <c r="C24" s="226"/>
      <c r="D24" s="47"/>
    </row>
    <row r="25" spans="1:4" s="35" customFormat="1" ht="22.5" hidden="1" customHeight="1">
      <c r="A25" s="224"/>
      <c r="B25" s="225"/>
      <c r="C25" s="226"/>
      <c r="D25" s="47"/>
    </row>
    <row r="26" spans="1:4" s="35" customFormat="1" ht="22.5" hidden="1" customHeight="1">
      <c r="A26" s="224"/>
      <c r="B26" s="225"/>
      <c r="C26" s="226"/>
      <c r="D26" s="47"/>
    </row>
    <row r="27" spans="1:4" s="35" customFormat="1" ht="22.5" hidden="1" customHeight="1">
      <c r="A27" s="224"/>
      <c r="B27" s="225"/>
      <c r="C27" s="226"/>
      <c r="D27" s="47"/>
    </row>
    <row r="28" spans="1:4" s="35" customFormat="1" ht="22.5" hidden="1" customHeight="1">
      <c r="A28" s="224"/>
      <c r="B28" s="225"/>
      <c r="C28" s="226"/>
      <c r="D28" s="47"/>
    </row>
    <row r="29" spans="1:4" s="35" customFormat="1" ht="22.5" hidden="1" customHeight="1">
      <c r="A29" s="224"/>
      <c r="B29" s="225"/>
      <c r="C29" s="226"/>
      <c r="D29" s="47"/>
    </row>
    <row r="30" spans="1:4" s="35" customFormat="1" ht="22.5" hidden="1" customHeight="1">
      <c r="A30" s="224"/>
      <c r="B30" s="225"/>
      <c r="C30" s="226"/>
      <c r="D30" s="47"/>
    </row>
    <row r="31" spans="1:4" s="35" customFormat="1" ht="22.5" hidden="1" customHeight="1">
      <c r="A31" s="224"/>
      <c r="B31" s="225"/>
      <c r="C31" s="226"/>
      <c r="D31" s="47"/>
    </row>
    <row r="32" spans="1:4" s="35" customFormat="1" ht="22.5" hidden="1" customHeight="1">
      <c r="A32" s="224"/>
      <c r="B32" s="225"/>
      <c r="C32" s="226"/>
      <c r="D32" s="47"/>
    </row>
    <row r="33" spans="1:4" s="35" customFormat="1" ht="22.5" hidden="1" customHeight="1">
      <c r="A33" s="224"/>
      <c r="B33" s="225"/>
      <c r="C33" s="226"/>
      <c r="D33" s="47"/>
    </row>
    <row r="34" spans="1:4" s="35" customFormat="1" ht="22.5" hidden="1" customHeight="1">
      <c r="A34" s="224"/>
      <c r="B34" s="225"/>
      <c r="C34" s="226"/>
      <c r="D34" s="47"/>
    </row>
    <row r="35" spans="1:4" s="35" customFormat="1" ht="22.5" hidden="1" customHeight="1">
      <c r="A35" s="224"/>
      <c r="B35" s="225"/>
      <c r="C35" s="226"/>
      <c r="D35" s="47"/>
    </row>
    <row r="36" spans="1:4" s="35" customFormat="1" ht="22.5" hidden="1" customHeight="1">
      <c r="A36" s="224"/>
      <c r="B36" s="225"/>
      <c r="C36" s="226"/>
      <c r="D36" s="47"/>
    </row>
    <row r="37" spans="1:4" s="35" customFormat="1" ht="22.5" hidden="1" customHeight="1">
      <c r="A37" s="224"/>
      <c r="B37" s="225"/>
      <c r="C37" s="226"/>
      <c r="D37" s="47"/>
    </row>
    <row r="38" spans="1:4" s="35" customFormat="1" ht="22.5" hidden="1" customHeight="1">
      <c r="A38" s="224"/>
      <c r="B38" s="225"/>
      <c r="C38" s="226"/>
      <c r="D38" s="47"/>
    </row>
    <row r="39" spans="1:4" s="35" customFormat="1" ht="22.5" hidden="1" customHeight="1">
      <c r="A39" s="224"/>
      <c r="B39" s="225"/>
      <c r="C39" s="226"/>
      <c r="D39" s="47"/>
    </row>
    <row r="40" spans="1:4" s="35" customFormat="1" ht="22.5" hidden="1" customHeight="1">
      <c r="A40" s="224"/>
      <c r="B40" s="225"/>
      <c r="C40" s="226"/>
      <c r="D40" s="47"/>
    </row>
    <row r="41" spans="1:4" s="35" customFormat="1" ht="22.5" hidden="1" customHeight="1">
      <c r="A41" s="224"/>
      <c r="B41" s="225"/>
      <c r="C41" s="226"/>
      <c r="D41" s="47"/>
    </row>
    <row r="42" spans="1:4" s="35" customFormat="1" ht="22.5" hidden="1" customHeight="1">
      <c r="A42" s="224"/>
      <c r="B42" s="225"/>
      <c r="C42" s="226"/>
      <c r="D42" s="47"/>
    </row>
    <row r="43" spans="1:4" s="35" customFormat="1" ht="22.5" hidden="1" customHeight="1">
      <c r="A43" s="224"/>
      <c r="B43" s="225"/>
      <c r="C43" s="226"/>
      <c r="D43" s="47"/>
    </row>
    <row r="44" spans="1:4" s="35" customFormat="1" ht="22.5" hidden="1" customHeight="1">
      <c r="A44" s="224"/>
      <c r="B44" s="225"/>
      <c r="C44" s="226"/>
      <c r="D44" s="47"/>
    </row>
    <row r="45" spans="1:4" s="35" customFormat="1" ht="22.5" hidden="1" customHeight="1">
      <c r="A45" s="224"/>
      <c r="B45" s="225"/>
      <c r="C45" s="226"/>
      <c r="D45" s="47"/>
    </row>
    <row r="46" spans="1:4" s="35" customFormat="1" ht="22.5" hidden="1" customHeight="1">
      <c r="A46" s="224"/>
      <c r="B46" s="225"/>
      <c r="C46" s="226"/>
      <c r="D46" s="47"/>
    </row>
    <row r="47" spans="1:4" s="35" customFormat="1" ht="22.5" hidden="1" customHeight="1">
      <c r="A47" s="224"/>
      <c r="B47" s="225"/>
      <c r="C47" s="226"/>
      <c r="D47" s="47"/>
    </row>
    <row r="48" spans="1:4" s="35" customFormat="1" ht="22.5" hidden="1" customHeight="1">
      <c r="A48" s="224"/>
      <c r="B48" s="225"/>
      <c r="C48" s="226"/>
      <c r="D48" s="47"/>
    </row>
    <row r="49" spans="1:4" s="35" customFormat="1" ht="22.5" hidden="1" customHeight="1">
      <c r="A49" s="224"/>
      <c r="B49" s="225"/>
      <c r="C49" s="226"/>
      <c r="D49" s="47"/>
    </row>
    <row r="50" spans="1:4" s="35" customFormat="1" ht="22.5" hidden="1" customHeight="1">
      <c r="A50" s="224"/>
      <c r="B50" s="225"/>
      <c r="C50" s="226"/>
      <c r="D50" s="47"/>
    </row>
    <row r="51" spans="1:4" s="35" customFormat="1" ht="22.5" hidden="1" customHeight="1">
      <c r="A51" s="224"/>
      <c r="B51" s="225"/>
      <c r="C51" s="226"/>
      <c r="D51" s="47"/>
    </row>
    <row r="52" spans="1:4" s="35" customFormat="1" ht="22.5" hidden="1" customHeight="1">
      <c r="A52" s="224"/>
      <c r="B52" s="225"/>
      <c r="C52" s="226"/>
      <c r="D52" s="47"/>
    </row>
    <row r="53" spans="1:4" s="35" customFormat="1" ht="22.5" hidden="1" customHeight="1">
      <c r="A53" s="224"/>
      <c r="B53" s="225"/>
      <c r="C53" s="226"/>
      <c r="D53" s="47"/>
    </row>
    <row r="54" spans="1:4" s="35" customFormat="1" ht="22.5" hidden="1" customHeight="1">
      <c r="A54" s="224"/>
      <c r="B54" s="225"/>
      <c r="C54" s="226"/>
      <c r="D54" s="47"/>
    </row>
    <row r="55" spans="1:4" s="35" customFormat="1" ht="22.5" hidden="1" customHeight="1">
      <c r="A55" s="224"/>
      <c r="B55" s="225"/>
      <c r="C55" s="226"/>
      <c r="D55" s="47"/>
    </row>
    <row r="56" spans="1:4" s="35" customFormat="1" ht="22.5" hidden="1" customHeight="1">
      <c r="A56" s="224"/>
      <c r="B56" s="225"/>
      <c r="C56" s="226"/>
      <c r="D56" s="47"/>
    </row>
    <row r="57" spans="1:4" s="35" customFormat="1" ht="22.5" hidden="1" customHeight="1">
      <c r="A57" s="224"/>
      <c r="B57" s="225"/>
      <c r="C57" s="226"/>
      <c r="D57" s="47"/>
    </row>
    <row r="58" spans="1:4" s="35" customFormat="1" ht="22.5" hidden="1" customHeight="1">
      <c r="A58" s="224"/>
      <c r="B58" s="225"/>
      <c r="C58" s="226"/>
      <c r="D58" s="47"/>
    </row>
    <row r="59" spans="1:4" s="35" customFormat="1" ht="22.5" hidden="1" customHeight="1">
      <c r="A59" s="224"/>
      <c r="B59" s="225"/>
      <c r="C59" s="226"/>
      <c r="D59" s="47"/>
    </row>
    <row r="60" spans="1:4" s="35" customFormat="1" ht="22.5" hidden="1" customHeight="1">
      <c r="A60" s="224"/>
      <c r="B60" s="225"/>
      <c r="C60" s="226"/>
      <c r="D60" s="47"/>
    </row>
    <row r="61" spans="1:4" s="35" customFormat="1" ht="22.5" hidden="1" customHeight="1">
      <c r="A61" s="224"/>
      <c r="B61" s="225"/>
      <c r="C61" s="226"/>
      <c r="D61" s="47"/>
    </row>
    <row r="62" spans="1:4" s="35" customFormat="1" ht="22.5" hidden="1" customHeight="1">
      <c r="A62" s="224"/>
      <c r="B62" s="225"/>
      <c r="C62" s="226"/>
      <c r="D62" s="47"/>
    </row>
    <row r="63" spans="1:4" s="35" customFormat="1" ht="22.5" hidden="1" customHeight="1">
      <c r="A63" s="224"/>
      <c r="B63" s="225"/>
      <c r="C63" s="226"/>
      <c r="D63" s="47"/>
    </row>
    <row r="64" spans="1:4" s="35" customFormat="1" ht="22.5" hidden="1" customHeight="1">
      <c r="A64" s="224"/>
      <c r="B64" s="225"/>
      <c r="C64" s="226"/>
      <c r="D64" s="47"/>
    </row>
    <row r="65" spans="1:4" s="35" customFormat="1" ht="22.5" hidden="1" customHeight="1">
      <c r="A65" s="224"/>
      <c r="B65" s="225"/>
      <c r="C65" s="226"/>
      <c r="D65" s="47"/>
    </row>
    <row r="66" spans="1:4" s="35" customFormat="1" ht="22.5" hidden="1" customHeight="1">
      <c r="A66" s="224"/>
      <c r="B66" s="225"/>
      <c r="C66" s="226"/>
      <c r="D66" s="47"/>
    </row>
    <row r="67" spans="1:4" s="35" customFormat="1" ht="22.5" hidden="1" customHeight="1">
      <c r="A67" s="224"/>
      <c r="B67" s="225"/>
      <c r="C67" s="226"/>
      <c r="D67" s="47"/>
    </row>
    <row r="68" spans="1:4" s="35" customFormat="1" ht="22.5" hidden="1" customHeight="1">
      <c r="A68" s="224"/>
      <c r="B68" s="225"/>
      <c r="C68" s="226"/>
      <c r="D68" s="47"/>
    </row>
    <row r="69" spans="1:4" s="35" customFormat="1" ht="22.5" hidden="1" customHeight="1">
      <c r="A69" s="224"/>
      <c r="B69" s="225"/>
      <c r="C69" s="226"/>
      <c r="D69" s="47"/>
    </row>
    <row r="70" spans="1:4" s="35" customFormat="1" ht="22.5" hidden="1" customHeight="1">
      <c r="A70" s="224"/>
      <c r="B70" s="225"/>
      <c r="C70" s="226"/>
      <c r="D70" s="47"/>
    </row>
    <row r="71" spans="1:4" s="35" customFormat="1" ht="22.5" hidden="1" customHeight="1">
      <c r="A71" s="224"/>
      <c r="B71" s="225"/>
      <c r="C71" s="226"/>
      <c r="D71" s="47"/>
    </row>
    <row r="72" spans="1:4" s="35" customFormat="1" ht="22.5" hidden="1" customHeight="1">
      <c r="A72" s="224"/>
      <c r="B72" s="225"/>
      <c r="C72" s="226"/>
      <c r="D72" s="47"/>
    </row>
    <row r="73" spans="1:4" s="35" customFormat="1" ht="22.5" hidden="1" customHeight="1">
      <c r="A73" s="224"/>
      <c r="B73" s="225"/>
      <c r="C73" s="226"/>
      <c r="D73" s="47"/>
    </row>
    <row r="74" spans="1:4" s="35" customFormat="1" ht="22.5" hidden="1" customHeight="1">
      <c r="A74" s="224"/>
      <c r="B74" s="225"/>
      <c r="C74" s="226"/>
      <c r="D74" s="47"/>
    </row>
    <row r="75" spans="1:4" s="35" customFormat="1" ht="22.5" hidden="1" customHeight="1">
      <c r="A75" s="224"/>
      <c r="B75" s="225"/>
      <c r="C75" s="226"/>
      <c r="D75" s="47"/>
    </row>
    <row r="76" spans="1:4" s="35" customFormat="1" ht="22.5" hidden="1" customHeight="1">
      <c r="A76" s="224"/>
      <c r="B76" s="225"/>
      <c r="C76" s="226"/>
      <c r="D76" s="47"/>
    </row>
    <row r="77" spans="1:4" s="35" customFormat="1" ht="22.5" hidden="1" customHeight="1">
      <c r="A77" s="224"/>
      <c r="B77" s="225"/>
      <c r="C77" s="226"/>
      <c r="D77" s="47"/>
    </row>
    <row r="78" spans="1:4" s="35" customFormat="1" ht="22.5" hidden="1" customHeight="1">
      <c r="A78" s="224"/>
      <c r="B78" s="225"/>
      <c r="C78" s="226"/>
      <c r="D78" s="47"/>
    </row>
    <row r="79" spans="1:4" s="35" customFormat="1" ht="22.5" hidden="1" customHeight="1">
      <c r="A79" s="224"/>
      <c r="B79" s="225"/>
      <c r="C79" s="226"/>
      <c r="D79" s="47"/>
    </row>
    <row r="80" spans="1:4" s="35" customFormat="1" ht="22.5" hidden="1" customHeight="1">
      <c r="A80" s="224"/>
      <c r="B80" s="225"/>
      <c r="C80" s="226"/>
      <c r="D80" s="47"/>
    </row>
    <row r="81" spans="1:4" s="35" customFormat="1" ht="22.5" hidden="1" customHeight="1">
      <c r="A81" s="224"/>
      <c r="B81" s="225"/>
      <c r="C81" s="226"/>
      <c r="D81" s="47"/>
    </row>
    <row r="82" spans="1:4" s="35" customFormat="1" ht="22.5" hidden="1" customHeight="1">
      <c r="A82" s="224"/>
      <c r="B82" s="225"/>
      <c r="C82" s="226"/>
      <c r="D82" s="47"/>
    </row>
    <row r="83" spans="1:4" s="35" customFormat="1" ht="22.5" hidden="1" customHeight="1">
      <c r="A83" s="224"/>
      <c r="B83" s="225"/>
      <c r="C83" s="226"/>
      <c r="D83" s="47"/>
    </row>
    <row r="84" spans="1:4" s="35" customFormat="1" ht="22.5" hidden="1" customHeight="1">
      <c r="A84" s="224"/>
      <c r="B84" s="225"/>
      <c r="C84" s="226"/>
      <c r="D84" s="47"/>
    </row>
    <row r="85" spans="1:4" s="35" customFormat="1" ht="22.5" hidden="1" customHeight="1">
      <c r="A85" s="224"/>
      <c r="B85" s="225"/>
      <c r="C85" s="226"/>
      <c r="D85" s="47"/>
    </row>
    <row r="86" spans="1:4" s="35" customFormat="1" ht="22.5" hidden="1" customHeight="1">
      <c r="A86" s="224"/>
      <c r="B86" s="225"/>
      <c r="C86" s="226"/>
      <c r="D86" s="47"/>
    </row>
    <row r="87" spans="1:4" s="35" customFormat="1" ht="22.5" hidden="1" customHeight="1">
      <c r="A87" s="224"/>
      <c r="B87" s="225"/>
      <c r="C87" s="226"/>
      <c r="D87" s="47"/>
    </row>
    <row r="88" spans="1:4" s="35" customFormat="1" ht="22.5" hidden="1" customHeight="1">
      <c r="A88" s="224"/>
      <c r="B88" s="225"/>
      <c r="C88" s="226"/>
      <c r="D88" s="47"/>
    </row>
    <row r="89" spans="1:4" s="35" customFormat="1" ht="22.5" hidden="1" customHeight="1">
      <c r="A89" s="224"/>
      <c r="B89" s="225"/>
      <c r="C89" s="226"/>
      <c r="D89" s="47"/>
    </row>
    <row r="90" spans="1:4" s="35" customFormat="1" ht="22.5" hidden="1" customHeight="1">
      <c r="A90" s="224"/>
      <c r="B90" s="225"/>
      <c r="C90" s="226"/>
      <c r="D90" s="47"/>
    </row>
    <row r="91" spans="1:4" s="35" customFormat="1" ht="22.5" hidden="1" customHeight="1">
      <c r="A91" s="224"/>
      <c r="B91" s="225"/>
      <c r="C91" s="226"/>
      <c r="D91" s="47"/>
    </row>
    <row r="92" spans="1:4" s="35" customFormat="1" ht="22.5" hidden="1" customHeight="1">
      <c r="A92" s="224"/>
      <c r="B92" s="225"/>
      <c r="C92" s="226"/>
      <c r="D92" s="47"/>
    </row>
    <row r="93" spans="1:4" s="35" customFormat="1" ht="22.5" hidden="1" customHeight="1">
      <c r="A93" s="224"/>
      <c r="B93" s="225"/>
      <c r="C93" s="226"/>
      <c r="D93" s="47"/>
    </row>
    <row r="94" spans="1:4" s="35" customFormat="1" ht="22.5" hidden="1" customHeight="1">
      <c r="A94" s="224"/>
      <c r="B94" s="225"/>
      <c r="C94" s="226"/>
      <c r="D94" s="47"/>
    </row>
    <row r="95" spans="1:4" s="35" customFormat="1" ht="22.5" hidden="1" customHeight="1">
      <c r="A95" s="224"/>
      <c r="B95" s="225"/>
      <c r="C95" s="226"/>
      <c r="D95" s="47"/>
    </row>
    <row r="96" spans="1:4" s="35" customFormat="1" ht="22.5" hidden="1" customHeight="1">
      <c r="A96" s="224"/>
      <c r="B96" s="225"/>
      <c r="C96" s="226"/>
      <c r="D96" s="47"/>
    </row>
    <row r="97" spans="1:4" s="35" customFormat="1" ht="22.5" hidden="1" customHeight="1">
      <c r="A97" s="224"/>
      <c r="B97" s="225"/>
      <c r="C97" s="226"/>
      <c r="D97" s="47"/>
    </row>
    <row r="98" spans="1:4" s="35" customFormat="1" ht="22.5" hidden="1" customHeight="1">
      <c r="A98" s="224"/>
      <c r="B98" s="225"/>
      <c r="C98" s="226"/>
      <c r="D98" s="47"/>
    </row>
    <row r="99" spans="1:4" s="35" customFormat="1" ht="22.5" hidden="1" customHeight="1">
      <c r="A99" s="224"/>
      <c r="B99" s="225"/>
      <c r="C99" s="226"/>
      <c r="D99" s="47"/>
    </row>
    <row r="100" spans="1:4" s="35" customFormat="1" ht="22.5" hidden="1" customHeight="1">
      <c r="A100" s="224"/>
      <c r="B100" s="225"/>
      <c r="C100" s="226"/>
      <c r="D100" s="47"/>
    </row>
    <row r="101" spans="1:4" s="35" customFormat="1" ht="22.5" hidden="1" customHeight="1">
      <c r="A101" s="224"/>
      <c r="B101" s="225"/>
      <c r="C101" s="226"/>
      <c r="D101" s="47"/>
    </row>
    <row r="102" spans="1:4" s="35" customFormat="1" ht="22.5" hidden="1" customHeight="1">
      <c r="A102" s="224"/>
      <c r="B102" s="225"/>
      <c r="C102" s="226"/>
      <c r="D102" s="47"/>
    </row>
    <row r="103" spans="1:4" s="35" customFormat="1" ht="22.5" hidden="1" customHeight="1">
      <c r="A103" s="224"/>
      <c r="B103" s="225"/>
      <c r="C103" s="226"/>
      <c r="D103" s="47"/>
    </row>
    <row r="104" spans="1:4" s="35" customFormat="1" ht="22.5" hidden="1" customHeight="1">
      <c r="A104" s="224"/>
      <c r="B104" s="225"/>
      <c r="C104" s="226"/>
      <c r="D104" s="47"/>
    </row>
    <row r="105" spans="1:4" s="35" customFormat="1" ht="22.5" hidden="1" customHeight="1">
      <c r="A105" s="224"/>
      <c r="B105" s="225"/>
      <c r="C105" s="226"/>
      <c r="D105" s="47"/>
    </row>
    <row r="106" spans="1:4" s="35" customFormat="1" ht="22.5" hidden="1" customHeight="1">
      <c r="A106" s="224"/>
      <c r="B106" s="225"/>
      <c r="C106" s="226"/>
      <c r="D106" s="47"/>
    </row>
    <row r="107" spans="1:4" s="35" customFormat="1" ht="22.5" hidden="1" customHeight="1">
      <c r="A107" s="224"/>
      <c r="B107" s="225"/>
      <c r="C107" s="226"/>
      <c r="D107" s="47"/>
    </row>
    <row r="108" spans="1:4" s="35" customFormat="1" ht="22.5" hidden="1" customHeight="1">
      <c r="A108" s="224"/>
      <c r="B108" s="225"/>
      <c r="C108" s="226"/>
      <c r="D108" s="47"/>
    </row>
    <row r="109" spans="1:4" s="35" customFormat="1" ht="22.5" hidden="1" customHeight="1">
      <c r="A109" s="224"/>
      <c r="B109" s="225"/>
      <c r="C109" s="226"/>
      <c r="D109" s="47"/>
    </row>
    <row r="110" spans="1:4" s="35" customFormat="1" ht="22.5" hidden="1" customHeight="1">
      <c r="A110" s="224"/>
      <c r="B110" s="225"/>
      <c r="C110" s="226"/>
      <c r="D110" s="47"/>
    </row>
    <row r="111" spans="1:4" s="35" customFormat="1" ht="22.5" hidden="1" customHeight="1">
      <c r="A111" s="224"/>
      <c r="B111" s="225"/>
      <c r="C111" s="226"/>
      <c r="D111" s="47"/>
    </row>
    <row r="112" spans="1:4" s="35" customFormat="1" ht="22.5" hidden="1" customHeight="1">
      <c r="A112" s="224"/>
      <c r="B112" s="225"/>
      <c r="C112" s="226"/>
      <c r="D112" s="47"/>
    </row>
    <row r="113" spans="1:4" s="35" customFormat="1" ht="22.5" hidden="1" customHeight="1">
      <c r="A113" s="224"/>
      <c r="B113" s="225"/>
      <c r="C113" s="226"/>
      <c r="D113" s="47"/>
    </row>
    <row r="114" spans="1:4" s="35" customFormat="1" ht="22.5" hidden="1" customHeight="1">
      <c r="A114" s="224"/>
      <c r="B114" s="225"/>
      <c r="C114" s="226"/>
      <c r="D114" s="47"/>
    </row>
    <row r="115" spans="1:4" s="35" customFormat="1" ht="22.5" hidden="1" customHeight="1">
      <c r="A115" s="224"/>
      <c r="B115" s="225"/>
      <c r="C115" s="226"/>
      <c r="D115" s="47"/>
    </row>
    <row r="116" spans="1:4" s="35" customFormat="1" ht="22.5" hidden="1" customHeight="1">
      <c r="A116" s="224"/>
      <c r="B116" s="225"/>
      <c r="C116" s="226"/>
      <c r="D116" s="47"/>
    </row>
    <row r="117" spans="1:4" s="35" customFormat="1" ht="22.5" hidden="1" customHeight="1">
      <c r="A117" s="224"/>
      <c r="B117" s="225"/>
      <c r="C117" s="226"/>
      <c r="D117" s="47"/>
    </row>
    <row r="118" spans="1:4" s="35" customFormat="1" ht="22.5" hidden="1" customHeight="1">
      <c r="A118" s="224"/>
      <c r="B118" s="225"/>
      <c r="C118" s="226"/>
      <c r="D118" s="47"/>
    </row>
    <row r="119" spans="1:4" s="35" customFormat="1" ht="22.5" hidden="1" customHeight="1">
      <c r="A119" s="224"/>
      <c r="B119" s="225"/>
      <c r="C119" s="226"/>
      <c r="D119" s="47"/>
    </row>
    <row r="120" spans="1:4" s="35" customFormat="1" ht="22.5" hidden="1" customHeight="1">
      <c r="A120" s="224"/>
      <c r="B120" s="225"/>
      <c r="C120" s="226"/>
      <c r="D120" s="47"/>
    </row>
    <row r="121" spans="1:4" s="35" customFormat="1" ht="22.5" hidden="1" customHeight="1">
      <c r="A121" s="224"/>
      <c r="B121" s="225"/>
      <c r="C121" s="226"/>
      <c r="D121" s="47"/>
    </row>
    <row r="122" spans="1:4" s="35" customFormat="1" ht="22.5" hidden="1" customHeight="1">
      <c r="A122" s="224"/>
      <c r="B122" s="225"/>
      <c r="C122" s="226"/>
      <c r="D122" s="47"/>
    </row>
    <row r="123" spans="1:4" s="35" customFormat="1" ht="22.5" hidden="1" customHeight="1">
      <c r="A123" s="224"/>
      <c r="B123" s="225"/>
      <c r="C123" s="226"/>
      <c r="D123" s="47"/>
    </row>
    <row r="124" spans="1:4" s="35" customFormat="1" ht="22.5" hidden="1" customHeight="1">
      <c r="A124" s="224"/>
      <c r="B124" s="225"/>
      <c r="C124" s="226"/>
      <c r="D124" s="47"/>
    </row>
    <row r="125" spans="1:4" s="35" customFormat="1" ht="22.5" hidden="1" customHeight="1">
      <c r="A125" s="224"/>
      <c r="B125" s="225"/>
      <c r="C125" s="226"/>
      <c r="D125" s="47"/>
    </row>
    <row r="126" spans="1:4" s="35" customFormat="1" ht="22.5" hidden="1" customHeight="1">
      <c r="A126" s="224"/>
      <c r="B126" s="225"/>
      <c r="C126" s="226"/>
      <c r="D126" s="47"/>
    </row>
    <row r="127" spans="1:4" s="35" customFormat="1" ht="22.5" hidden="1" customHeight="1">
      <c r="A127" s="224"/>
      <c r="B127" s="225"/>
      <c r="C127" s="226"/>
      <c r="D127" s="47"/>
    </row>
    <row r="128" spans="1:4" s="35" customFormat="1" ht="22.5" hidden="1" customHeight="1">
      <c r="A128" s="224"/>
      <c r="B128" s="225"/>
      <c r="C128" s="226"/>
      <c r="D128" s="47"/>
    </row>
    <row r="129" spans="1:4" s="35" customFormat="1" ht="22.5" hidden="1" customHeight="1">
      <c r="A129" s="224"/>
      <c r="B129" s="225"/>
      <c r="C129" s="226"/>
      <c r="D129" s="47"/>
    </row>
    <row r="130" spans="1:4" s="35" customFormat="1" ht="22.5" hidden="1" customHeight="1">
      <c r="A130" s="224"/>
      <c r="B130" s="225"/>
      <c r="C130" s="226"/>
      <c r="D130" s="47"/>
    </row>
    <row r="131" spans="1:4" s="35" customFormat="1" ht="22.5" hidden="1" customHeight="1">
      <c r="A131" s="224"/>
      <c r="B131" s="225"/>
      <c r="C131" s="226"/>
      <c r="D131" s="47"/>
    </row>
    <row r="132" spans="1:4" s="35" customFormat="1" ht="22.5" hidden="1" customHeight="1">
      <c r="A132" s="224"/>
      <c r="B132" s="225"/>
      <c r="C132" s="226"/>
      <c r="D132" s="47"/>
    </row>
    <row r="133" spans="1:4" s="35" customFormat="1" ht="22.5" hidden="1" customHeight="1">
      <c r="A133" s="224"/>
      <c r="B133" s="225"/>
      <c r="C133" s="226"/>
      <c r="D133" s="47"/>
    </row>
    <row r="134" spans="1:4" s="35" customFormat="1" ht="22.5" hidden="1" customHeight="1">
      <c r="A134" s="224"/>
      <c r="B134" s="225"/>
      <c r="C134" s="226"/>
      <c r="D134" s="47"/>
    </row>
    <row r="135" spans="1:4" s="35" customFormat="1" ht="22.5" hidden="1" customHeight="1">
      <c r="A135" s="224"/>
      <c r="B135" s="225"/>
      <c r="C135" s="226"/>
      <c r="D135" s="47"/>
    </row>
    <row r="136" spans="1:4" s="35" customFormat="1" ht="22.5" hidden="1" customHeight="1">
      <c r="A136" s="224"/>
      <c r="B136" s="225"/>
      <c r="C136" s="226"/>
      <c r="D136" s="47"/>
    </row>
    <row r="137" spans="1:4" s="35" customFormat="1" ht="22.5" hidden="1" customHeight="1">
      <c r="A137" s="224"/>
      <c r="B137" s="225"/>
      <c r="C137" s="226"/>
      <c r="D137" s="47"/>
    </row>
    <row r="138" spans="1:4" s="35" customFormat="1" ht="22.5" hidden="1" customHeight="1">
      <c r="A138" s="224"/>
      <c r="B138" s="225"/>
      <c r="C138" s="226"/>
      <c r="D138" s="47"/>
    </row>
    <row r="139" spans="1:4" s="35" customFormat="1" ht="22.5" hidden="1" customHeight="1">
      <c r="A139" s="224"/>
      <c r="B139" s="225"/>
      <c r="C139" s="226"/>
      <c r="D139" s="47"/>
    </row>
    <row r="140" spans="1:4" s="35" customFormat="1" ht="22.5" hidden="1" customHeight="1">
      <c r="A140" s="224"/>
      <c r="B140" s="225"/>
      <c r="C140" s="226"/>
      <c r="D140" s="47"/>
    </row>
    <row r="141" spans="1:4" s="35" customFormat="1" ht="22.5" hidden="1" customHeight="1">
      <c r="A141" s="224"/>
      <c r="B141" s="225"/>
      <c r="C141" s="226"/>
      <c r="D141" s="47"/>
    </row>
    <row r="142" spans="1:4" s="35" customFormat="1" ht="22.5" hidden="1" customHeight="1">
      <c r="A142" s="224"/>
      <c r="B142" s="225"/>
      <c r="C142" s="226"/>
      <c r="D142" s="47"/>
    </row>
    <row r="143" spans="1:4" s="35" customFormat="1" ht="22.5" hidden="1" customHeight="1">
      <c r="A143" s="224"/>
      <c r="B143" s="225"/>
      <c r="C143" s="226"/>
      <c r="D143" s="47"/>
    </row>
    <row r="144" spans="1:4" s="35" customFormat="1" ht="22.5" hidden="1" customHeight="1">
      <c r="A144" s="224"/>
      <c r="B144" s="225"/>
      <c r="C144" s="226"/>
      <c r="D144" s="47"/>
    </row>
    <row r="145" spans="1:4" s="35" customFormat="1" ht="22.5" hidden="1" customHeight="1">
      <c r="A145" s="224"/>
      <c r="B145" s="225"/>
      <c r="C145" s="226"/>
      <c r="D145" s="47"/>
    </row>
    <row r="146" spans="1:4" s="35" customFormat="1" ht="22.5" hidden="1" customHeight="1">
      <c r="A146" s="224"/>
      <c r="B146" s="225"/>
      <c r="C146" s="226"/>
      <c r="D146" s="47"/>
    </row>
    <row r="147" spans="1:4" s="35" customFormat="1" ht="22.5" hidden="1" customHeight="1">
      <c r="A147" s="224"/>
      <c r="B147" s="225"/>
      <c r="C147" s="226"/>
      <c r="D147" s="47"/>
    </row>
    <row r="148" spans="1:4" s="35" customFormat="1" ht="22.5" hidden="1" customHeight="1">
      <c r="A148" s="224"/>
      <c r="B148" s="225"/>
      <c r="C148" s="226"/>
      <c r="D148" s="47"/>
    </row>
    <row r="149" spans="1:4" s="35" customFormat="1" ht="22.5" hidden="1" customHeight="1">
      <c r="A149" s="224"/>
      <c r="B149" s="225"/>
      <c r="C149" s="226"/>
      <c r="D149" s="47"/>
    </row>
    <row r="150" spans="1:4" s="35" customFormat="1" ht="22.5" hidden="1" customHeight="1">
      <c r="A150" s="224"/>
      <c r="B150" s="225"/>
      <c r="C150" s="226"/>
      <c r="D150" s="47"/>
    </row>
    <row r="151" spans="1:4" s="35" customFormat="1" ht="22.5" hidden="1" customHeight="1">
      <c r="A151" s="224"/>
      <c r="B151" s="225"/>
      <c r="C151" s="226"/>
      <c r="D151" s="47"/>
    </row>
    <row r="152" spans="1:4" s="35" customFormat="1" ht="22.5" hidden="1" customHeight="1">
      <c r="A152" s="224"/>
      <c r="B152" s="225"/>
      <c r="C152" s="226"/>
      <c r="D152" s="47"/>
    </row>
    <row r="153" spans="1:4" s="35" customFormat="1" ht="22.5" hidden="1" customHeight="1">
      <c r="A153" s="224"/>
      <c r="B153" s="225"/>
      <c r="C153" s="226"/>
      <c r="D153" s="47"/>
    </row>
    <row r="154" spans="1:4" s="35" customFormat="1" ht="22.5" hidden="1" customHeight="1">
      <c r="A154" s="224"/>
      <c r="B154" s="225"/>
      <c r="C154" s="226"/>
      <c r="D154" s="47"/>
    </row>
    <row r="155" spans="1:4" s="35" customFormat="1" ht="22.5" hidden="1" customHeight="1">
      <c r="A155" s="224"/>
      <c r="B155" s="225"/>
      <c r="C155" s="226"/>
      <c r="D155" s="47"/>
    </row>
    <row r="156" spans="1:4" s="35" customFormat="1" ht="22.5" hidden="1" customHeight="1">
      <c r="A156" s="224"/>
      <c r="B156" s="225"/>
      <c r="C156" s="226"/>
      <c r="D156" s="47"/>
    </row>
    <row r="157" spans="1:4" s="35" customFormat="1" ht="22.5" hidden="1" customHeight="1">
      <c r="A157" s="224"/>
      <c r="B157" s="225"/>
      <c r="C157" s="226"/>
      <c r="D157" s="47"/>
    </row>
    <row r="158" spans="1:4" s="35" customFormat="1" ht="22.5" hidden="1" customHeight="1">
      <c r="A158" s="224"/>
      <c r="B158" s="225"/>
      <c r="C158" s="226"/>
      <c r="D158" s="47"/>
    </row>
    <row r="159" spans="1:4" s="35" customFormat="1" ht="22.5" hidden="1" customHeight="1">
      <c r="A159" s="224"/>
      <c r="B159" s="225"/>
      <c r="C159" s="226"/>
      <c r="D159" s="47"/>
    </row>
    <row r="160" spans="1:4" s="35" customFormat="1" ht="22.5" hidden="1" customHeight="1">
      <c r="A160" s="224"/>
      <c r="B160" s="225"/>
      <c r="C160" s="226"/>
      <c r="D160" s="47"/>
    </row>
    <row r="161" spans="1:4" s="35" customFormat="1" ht="22.5" hidden="1" customHeight="1">
      <c r="A161" s="224"/>
      <c r="B161" s="225"/>
      <c r="C161" s="226"/>
      <c r="D161" s="47"/>
    </row>
    <row r="162" spans="1:4" s="35" customFormat="1" ht="22.5" hidden="1" customHeight="1">
      <c r="A162" s="224"/>
      <c r="B162" s="225"/>
      <c r="C162" s="226"/>
      <c r="D162" s="47"/>
    </row>
    <row r="163" spans="1:4" s="35" customFormat="1" ht="22.5" hidden="1" customHeight="1">
      <c r="A163" s="224"/>
      <c r="B163" s="225"/>
      <c r="C163" s="226"/>
      <c r="D163" s="47"/>
    </row>
    <row r="164" spans="1:4" s="35" customFormat="1" ht="22.5" hidden="1" customHeight="1">
      <c r="A164" s="224"/>
      <c r="B164" s="225"/>
      <c r="C164" s="226"/>
      <c r="D164" s="47"/>
    </row>
    <row r="165" spans="1:4" s="35" customFormat="1" ht="22.5" hidden="1" customHeight="1">
      <c r="A165" s="224"/>
      <c r="B165" s="225"/>
      <c r="C165" s="226"/>
      <c r="D165" s="47"/>
    </row>
    <row r="166" spans="1:4" s="35" customFormat="1" ht="22.5" hidden="1" customHeight="1">
      <c r="A166" s="224"/>
      <c r="B166" s="225"/>
      <c r="C166" s="226"/>
      <c r="D166" s="47"/>
    </row>
    <row r="167" spans="1:4" s="35" customFormat="1" ht="22.5" hidden="1" customHeight="1">
      <c r="A167" s="224"/>
      <c r="B167" s="225"/>
      <c r="C167" s="226"/>
      <c r="D167" s="47"/>
    </row>
    <row r="168" spans="1:4" s="35" customFormat="1" ht="22.5" hidden="1" customHeight="1">
      <c r="A168" s="224"/>
      <c r="B168" s="225"/>
      <c r="C168" s="226"/>
      <c r="D168" s="47"/>
    </row>
    <row r="169" spans="1:4" s="35" customFormat="1" ht="22.5" hidden="1" customHeight="1">
      <c r="A169" s="224"/>
      <c r="B169" s="225"/>
      <c r="C169" s="226"/>
      <c r="D169" s="47"/>
    </row>
    <row r="170" spans="1:4" s="35" customFormat="1" ht="22.5" hidden="1" customHeight="1">
      <c r="A170" s="224"/>
      <c r="B170" s="225"/>
      <c r="C170" s="226"/>
      <c r="D170" s="47"/>
    </row>
    <row r="171" spans="1:4" s="35" customFormat="1" ht="22.5" hidden="1" customHeight="1">
      <c r="A171" s="224"/>
      <c r="B171" s="225"/>
      <c r="C171" s="226"/>
      <c r="D171" s="47"/>
    </row>
    <row r="172" spans="1:4" s="35" customFormat="1" ht="22.5" hidden="1" customHeight="1">
      <c r="A172" s="224"/>
      <c r="B172" s="225"/>
      <c r="C172" s="226"/>
      <c r="D172" s="47"/>
    </row>
    <row r="173" spans="1:4" s="35" customFormat="1" ht="22.5" hidden="1" customHeight="1">
      <c r="A173" s="224"/>
      <c r="B173" s="225"/>
      <c r="C173" s="226"/>
      <c r="D173" s="47"/>
    </row>
    <row r="174" spans="1:4" s="35" customFormat="1" ht="22.5" hidden="1" customHeight="1">
      <c r="A174" s="224"/>
      <c r="B174" s="225"/>
      <c r="C174" s="226"/>
      <c r="D174" s="47"/>
    </row>
    <row r="175" spans="1:4" s="35" customFormat="1" ht="22.5" hidden="1" customHeight="1">
      <c r="A175" s="224"/>
      <c r="B175" s="225"/>
      <c r="C175" s="226"/>
      <c r="D175" s="47"/>
    </row>
    <row r="176" spans="1:4" s="35" customFormat="1" ht="22.5" hidden="1" customHeight="1">
      <c r="A176" s="224"/>
      <c r="B176" s="225"/>
      <c r="C176" s="226"/>
      <c r="D176" s="47"/>
    </row>
    <row r="177" spans="1:4" s="35" customFormat="1" ht="22.5" hidden="1" customHeight="1">
      <c r="A177" s="224"/>
      <c r="B177" s="225"/>
      <c r="C177" s="226"/>
      <c r="D177" s="47"/>
    </row>
    <row r="178" spans="1:4" s="35" customFormat="1" ht="22.5" hidden="1" customHeight="1">
      <c r="A178" s="224"/>
      <c r="B178" s="225"/>
      <c r="C178" s="226"/>
      <c r="D178" s="47"/>
    </row>
    <row r="179" spans="1:4" s="35" customFormat="1" ht="22.5" hidden="1" customHeight="1">
      <c r="A179" s="224"/>
      <c r="B179" s="225"/>
      <c r="C179" s="226"/>
      <c r="D179" s="47"/>
    </row>
    <row r="180" spans="1:4" s="35" customFormat="1" ht="22.5" hidden="1" customHeight="1">
      <c r="A180" s="224"/>
      <c r="B180" s="225"/>
      <c r="C180" s="226"/>
      <c r="D180" s="47"/>
    </row>
    <row r="181" spans="1:4" s="35" customFormat="1" ht="22.5" hidden="1" customHeight="1">
      <c r="A181" s="224"/>
      <c r="B181" s="225"/>
      <c r="C181" s="226"/>
      <c r="D181" s="47"/>
    </row>
    <row r="182" spans="1:4" s="35" customFormat="1" ht="22.5" hidden="1" customHeight="1">
      <c r="A182" s="224"/>
      <c r="B182" s="225"/>
      <c r="C182" s="226"/>
      <c r="D182" s="47"/>
    </row>
    <row r="183" spans="1:4" s="35" customFormat="1" ht="22.5" hidden="1" customHeight="1">
      <c r="A183" s="224"/>
      <c r="B183" s="225"/>
      <c r="C183" s="226"/>
      <c r="D183" s="47"/>
    </row>
    <row r="184" spans="1:4" s="35" customFormat="1" ht="22.5" hidden="1" customHeight="1">
      <c r="A184" s="224"/>
      <c r="B184" s="225"/>
      <c r="C184" s="226"/>
      <c r="D184" s="47"/>
    </row>
    <row r="185" spans="1:4" s="35" customFormat="1" ht="22.5" hidden="1" customHeight="1">
      <c r="A185" s="224"/>
      <c r="B185" s="225"/>
      <c r="C185" s="226"/>
      <c r="D185" s="47"/>
    </row>
    <row r="186" spans="1:4" s="35" customFormat="1" ht="22.5" hidden="1" customHeight="1">
      <c r="A186" s="224"/>
      <c r="B186" s="225"/>
      <c r="C186" s="226"/>
      <c r="D186" s="47"/>
    </row>
    <row r="187" spans="1:4" s="35" customFormat="1" ht="22.5" hidden="1" customHeight="1">
      <c r="A187" s="224"/>
      <c r="B187" s="225"/>
      <c r="C187" s="226"/>
      <c r="D187" s="47"/>
    </row>
    <row r="188" spans="1:4" s="35" customFormat="1" ht="22.5" hidden="1" customHeight="1">
      <c r="A188" s="224"/>
      <c r="B188" s="225"/>
      <c r="C188" s="226"/>
      <c r="D188" s="47"/>
    </row>
    <row r="189" spans="1:4" s="35" customFormat="1" ht="22.5" hidden="1" customHeight="1">
      <c r="A189" s="224"/>
      <c r="B189" s="225"/>
      <c r="C189" s="226"/>
      <c r="D189" s="47"/>
    </row>
    <row r="190" spans="1:4" s="35" customFormat="1" ht="22.5" hidden="1" customHeight="1">
      <c r="A190" s="224"/>
      <c r="B190" s="225"/>
      <c r="C190" s="226"/>
      <c r="D190" s="47"/>
    </row>
    <row r="191" spans="1:4" s="35" customFormat="1" ht="22.5" hidden="1" customHeight="1">
      <c r="A191" s="224"/>
      <c r="B191" s="225"/>
      <c r="C191" s="226"/>
      <c r="D191" s="47"/>
    </row>
    <row r="192" spans="1:4" s="35" customFormat="1" ht="22.5" hidden="1" customHeight="1">
      <c r="A192" s="224"/>
      <c r="B192" s="225"/>
      <c r="C192" s="226"/>
      <c r="D192" s="47"/>
    </row>
    <row r="193" spans="1:4" s="35" customFormat="1" ht="22.5" hidden="1" customHeight="1">
      <c r="A193" s="224"/>
      <c r="B193" s="225"/>
      <c r="C193" s="226"/>
      <c r="D193" s="47"/>
    </row>
    <row r="194" spans="1:4" s="35" customFormat="1" ht="22.5" hidden="1" customHeight="1">
      <c r="A194" s="224"/>
      <c r="B194" s="225"/>
      <c r="C194" s="226"/>
      <c r="D194" s="47"/>
    </row>
    <row r="195" spans="1:4" s="35" customFormat="1" ht="22.5" hidden="1" customHeight="1">
      <c r="A195" s="224"/>
      <c r="B195" s="225"/>
      <c r="C195" s="226"/>
      <c r="D195" s="47"/>
    </row>
    <row r="196" spans="1:4" s="35" customFormat="1" ht="22.5" hidden="1" customHeight="1">
      <c r="A196" s="224"/>
      <c r="B196" s="225"/>
      <c r="C196" s="226"/>
      <c r="D196" s="47"/>
    </row>
    <row r="197" spans="1:4" s="35" customFormat="1" ht="22.5" hidden="1" customHeight="1">
      <c r="A197" s="224"/>
      <c r="B197" s="225"/>
      <c r="C197" s="226"/>
      <c r="D197" s="47"/>
    </row>
    <row r="198" spans="1:4" s="35" customFormat="1" ht="22.5" hidden="1" customHeight="1">
      <c r="A198" s="224"/>
      <c r="B198" s="225"/>
      <c r="C198" s="226"/>
      <c r="D198" s="47"/>
    </row>
    <row r="199" spans="1:4" s="35" customFormat="1" ht="22.5" hidden="1" customHeight="1">
      <c r="A199" s="224"/>
      <c r="B199" s="225"/>
      <c r="C199" s="226"/>
      <c r="D199" s="47"/>
    </row>
    <row r="200" spans="1:4" s="35" customFormat="1" ht="22.5" hidden="1" customHeight="1">
      <c r="A200" s="224"/>
      <c r="B200" s="225"/>
      <c r="C200" s="226"/>
      <c r="D200" s="47"/>
    </row>
    <row r="201" spans="1:4" s="35" customFormat="1" ht="22.5" hidden="1" customHeight="1">
      <c r="A201" s="224"/>
      <c r="B201" s="225"/>
      <c r="C201" s="226"/>
      <c r="D201" s="47"/>
    </row>
    <row r="202" spans="1:4" s="35" customFormat="1" ht="22.5" hidden="1" customHeight="1">
      <c r="A202" s="224"/>
      <c r="B202" s="225"/>
      <c r="C202" s="226"/>
      <c r="D202" s="47"/>
    </row>
    <row r="203" spans="1:4" s="35" customFormat="1" ht="22.5" hidden="1" customHeight="1">
      <c r="A203" s="224"/>
      <c r="B203" s="225"/>
      <c r="C203" s="226"/>
      <c r="D203" s="47"/>
    </row>
    <row r="204" spans="1:4" s="35" customFormat="1" ht="22.5" hidden="1" customHeight="1">
      <c r="A204" s="224"/>
      <c r="B204" s="225"/>
      <c r="C204" s="226"/>
      <c r="D204" s="47"/>
    </row>
    <row r="205" spans="1:4" s="35" customFormat="1" ht="22.5" hidden="1" customHeight="1">
      <c r="A205" s="224"/>
      <c r="B205" s="225"/>
      <c r="C205" s="226"/>
      <c r="D205" s="47"/>
    </row>
    <row r="206" spans="1:4" s="35" customFormat="1" ht="22.5" hidden="1" customHeight="1">
      <c r="A206" s="224"/>
      <c r="B206" s="225"/>
      <c r="C206" s="226"/>
      <c r="D206" s="47"/>
    </row>
    <row r="207" spans="1:4" s="35" customFormat="1" ht="22.5" hidden="1" customHeight="1">
      <c r="A207" s="224"/>
      <c r="B207" s="225"/>
      <c r="C207" s="226"/>
      <c r="D207" s="47"/>
    </row>
    <row r="208" spans="1:4" s="35" customFormat="1" ht="22.5" hidden="1" customHeight="1">
      <c r="A208" s="224"/>
      <c r="B208" s="225"/>
      <c r="C208" s="226"/>
      <c r="D208" s="47"/>
    </row>
    <row r="209" spans="1:4" s="35" customFormat="1" ht="22.5" hidden="1" customHeight="1">
      <c r="A209" s="224"/>
      <c r="B209" s="225"/>
      <c r="C209" s="226"/>
      <c r="D209" s="47"/>
    </row>
    <row r="210" spans="1:4" s="35" customFormat="1" ht="22.5" hidden="1" customHeight="1">
      <c r="A210" s="224"/>
      <c r="B210" s="225"/>
      <c r="C210" s="226"/>
      <c r="D210" s="47"/>
    </row>
    <row r="211" spans="1:4" s="35" customFormat="1" ht="22.5" hidden="1" customHeight="1">
      <c r="A211" s="224"/>
      <c r="B211" s="225"/>
      <c r="C211" s="226"/>
      <c r="D211" s="47"/>
    </row>
    <row r="212" spans="1:4" s="35" customFormat="1" ht="22.5" hidden="1" customHeight="1">
      <c r="A212" s="224"/>
      <c r="B212" s="225"/>
      <c r="C212" s="226"/>
      <c r="D212" s="47"/>
    </row>
    <row r="213" spans="1:4" s="35" customFormat="1" ht="22.5" hidden="1" customHeight="1">
      <c r="A213" s="224"/>
      <c r="B213" s="225"/>
      <c r="C213" s="226"/>
      <c r="D213" s="47"/>
    </row>
    <row r="214" spans="1:4" s="35" customFormat="1" ht="22.5" customHeight="1" thickBot="1">
      <c r="A214" s="227" t="s">
        <v>151</v>
      </c>
      <c r="B214" s="228"/>
      <c r="C214" s="228"/>
      <c r="D214" s="48">
        <f>SUM(D14:D213)</f>
        <v>0</v>
      </c>
    </row>
    <row r="215" spans="1:4" s="31" customFormat="1" ht="22.5" customHeight="1"/>
    <row r="216" spans="1:4" s="31" customFormat="1" ht="22.5" customHeight="1">
      <c r="C216" s="93" t="str">
        <f>'交付申請書（様式１）'!F2</f>
        <v>令和７年○月○日</v>
      </c>
      <c r="D216" s="94"/>
    </row>
    <row r="217" spans="1:4" s="31" customFormat="1" ht="22.5" customHeight="1">
      <c r="C217" s="95" t="s">
        <v>152</v>
      </c>
      <c r="D217" s="94"/>
    </row>
    <row r="218" spans="1:4" s="31" customFormat="1" ht="22.5" customHeight="1">
      <c r="C218" s="229">
        <f>'交付申請書（様式１）'!F5</f>
        <v>0</v>
      </c>
      <c r="D218" s="229"/>
    </row>
    <row r="219" spans="1:4" s="31" customFormat="1" ht="22.5" customHeight="1">
      <c r="C219" s="229">
        <f>'交付申請書（様式１）'!F6</f>
        <v>0</v>
      </c>
      <c r="D219" s="229"/>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7"/>
  <sheetViews>
    <sheetView topLeftCell="C1" workbookViewId="0">
      <selection activeCell="I12" sqref="I12"/>
    </sheetView>
  </sheetViews>
  <sheetFormatPr defaultRowHeight="13.2"/>
  <cols>
    <col min="2" max="2" width="83.33203125" bestFit="1" customWidth="1"/>
    <col min="3" max="3" width="48.33203125" customWidth="1"/>
    <col min="4" max="4" width="11.6640625" bestFit="1" customWidth="1"/>
    <col min="5" max="5" width="52.6640625" bestFit="1" customWidth="1"/>
    <col min="6" max="6" width="11.6640625" bestFit="1" customWidth="1"/>
    <col min="7" max="7" width="43.77734375" bestFit="1" customWidth="1"/>
    <col min="8" max="8" width="11.6640625" bestFit="1" customWidth="1"/>
    <col min="9" max="9" width="59.88671875" bestFit="1" customWidth="1"/>
  </cols>
  <sheetData>
    <row r="1" spans="1:9">
      <c r="A1" s="76"/>
      <c r="B1" s="77" t="s">
        <v>177</v>
      </c>
      <c r="C1" s="78" t="s">
        <v>256</v>
      </c>
      <c r="D1" s="79" t="s">
        <v>264</v>
      </c>
      <c r="E1" s="78" t="s">
        <v>256</v>
      </c>
      <c r="F1" s="79" t="s">
        <v>264</v>
      </c>
      <c r="G1" s="78" t="s">
        <v>256</v>
      </c>
      <c r="H1" s="79" t="s">
        <v>264</v>
      </c>
      <c r="I1" s="96" t="s">
        <v>284</v>
      </c>
    </row>
    <row r="2" spans="1:9">
      <c r="B2" s="69" t="s">
        <v>178</v>
      </c>
      <c r="C2" s="87" t="s">
        <v>268</v>
      </c>
      <c r="D2" s="81">
        <v>1</v>
      </c>
      <c r="E2" s="80" t="s">
        <v>258</v>
      </c>
      <c r="F2" s="81">
        <v>4</v>
      </c>
      <c r="G2" s="80" t="s">
        <v>267</v>
      </c>
      <c r="H2" s="81">
        <v>5</v>
      </c>
      <c r="I2" s="97" t="s">
        <v>268</v>
      </c>
    </row>
    <row r="3" spans="1:9">
      <c r="B3" s="69" t="s">
        <v>179</v>
      </c>
      <c r="C3" s="87" t="s">
        <v>269</v>
      </c>
      <c r="D3" s="81">
        <v>1</v>
      </c>
      <c r="E3" s="80" t="s">
        <v>261</v>
      </c>
      <c r="F3" s="81">
        <v>4</v>
      </c>
      <c r="G3" s="82" t="s">
        <v>266</v>
      </c>
      <c r="H3" s="83">
        <v>3</v>
      </c>
      <c r="I3" s="97" t="s">
        <v>269</v>
      </c>
    </row>
    <row r="4" spans="1:9">
      <c r="B4" s="69" t="s">
        <v>180</v>
      </c>
      <c r="C4" s="87" t="s">
        <v>270</v>
      </c>
      <c r="D4" s="81">
        <v>2</v>
      </c>
      <c r="E4" s="82" t="s">
        <v>259</v>
      </c>
      <c r="F4" s="83">
        <v>3</v>
      </c>
      <c r="I4" s="97" t="s">
        <v>270</v>
      </c>
    </row>
    <row r="5" spans="1:9">
      <c r="B5" s="69" t="s">
        <v>181</v>
      </c>
      <c r="C5" s="87" t="s">
        <v>271</v>
      </c>
      <c r="D5" s="81">
        <v>2</v>
      </c>
      <c r="I5" s="97" t="s">
        <v>271</v>
      </c>
    </row>
    <row r="6" spans="1:9">
      <c r="B6" s="69" t="s">
        <v>182</v>
      </c>
      <c r="C6" s="87" t="s">
        <v>272</v>
      </c>
      <c r="D6" s="81">
        <v>2</v>
      </c>
      <c r="I6" s="97" t="s">
        <v>272</v>
      </c>
    </row>
    <row r="7" spans="1:9">
      <c r="B7" s="69" t="s">
        <v>183</v>
      </c>
      <c r="C7" s="87" t="s">
        <v>273</v>
      </c>
      <c r="D7" s="81">
        <v>2</v>
      </c>
      <c r="I7" s="97" t="s">
        <v>273</v>
      </c>
    </row>
    <row r="8" spans="1:9">
      <c r="B8" s="69" t="s">
        <v>184</v>
      </c>
      <c r="C8" s="87" t="s">
        <v>274</v>
      </c>
      <c r="D8" s="81">
        <v>2</v>
      </c>
      <c r="I8" s="97" t="s">
        <v>274</v>
      </c>
    </row>
    <row r="9" spans="1:9">
      <c r="B9" s="69" t="s">
        <v>185</v>
      </c>
      <c r="C9" s="87" t="s">
        <v>275</v>
      </c>
      <c r="D9" s="81">
        <v>2</v>
      </c>
      <c r="I9" s="97" t="s">
        <v>275</v>
      </c>
    </row>
    <row r="10" spans="1:9">
      <c r="B10" s="69" t="s">
        <v>186</v>
      </c>
      <c r="C10" s="87" t="s">
        <v>276</v>
      </c>
      <c r="D10" s="81">
        <v>1</v>
      </c>
      <c r="I10" s="97" t="s">
        <v>276</v>
      </c>
    </row>
    <row r="11" spans="1:9">
      <c r="B11" s="69" t="s">
        <v>187</v>
      </c>
      <c r="C11" s="87" t="s">
        <v>277</v>
      </c>
      <c r="D11" s="81">
        <v>2</v>
      </c>
      <c r="I11" s="97" t="s">
        <v>277</v>
      </c>
    </row>
    <row r="12" spans="1:9">
      <c r="B12" s="69" t="s">
        <v>188</v>
      </c>
      <c r="C12" s="87" t="s">
        <v>278</v>
      </c>
      <c r="D12" s="81">
        <v>2</v>
      </c>
      <c r="I12" s="97" t="s">
        <v>278</v>
      </c>
    </row>
    <row r="13" spans="1:9">
      <c r="B13" s="69" t="s">
        <v>189</v>
      </c>
      <c r="C13" s="87" t="s">
        <v>279</v>
      </c>
      <c r="D13" s="81">
        <v>2</v>
      </c>
      <c r="I13" s="97" t="s">
        <v>279</v>
      </c>
    </row>
    <row r="14" spans="1:9">
      <c r="B14" s="70" t="s">
        <v>190</v>
      </c>
      <c r="C14" s="87" t="s">
        <v>287</v>
      </c>
      <c r="D14" s="81">
        <v>2</v>
      </c>
      <c r="I14" s="97" t="s">
        <v>287</v>
      </c>
    </row>
    <row r="15" spans="1:9">
      <c r="B15" s="70" t="s">
        <v>191</v>
      </c>
      <c r="C15" s="87" t="s">
        <v>280</v>
      </c>
      <c r="D15" s="81">
        <v>2</v>
      </c>
      <c r="I15" s="97" t="s">
        <v>280</v>
      </c>
    </row>
    <row r="16" spans="1:9">
      <c r="B16" s="70" t="s">
        <v>192</v>
      </c>
      <c r="C16" s="87" t="s">
        <v>281</v>
      </c>
      <c r="D16" s="81">
        <v>2</v>
      </c>
      <c r="I16" s="97" t="s">
        <v>281</v>
      </c>
    </row>
    <row r="17" spans="2:9">
      <c r="B17" s="70" t="s">
        <v>193</v>
      </c>
      <c r="C17" s="87" t="s">
        <v>282</v>
      </c>
      <c r="D17" s="81">
        <v>2</v>
      </c>
      <c r="I17" s="97" t="s">
        <v>282</v>
      </c>
    </row>
    <row r="18" spans="2:9">
      <c r="B18" s="70" t="s">
        <v>194</v>
      </c>
      <c r="C18" s="87" t="s">
        <v>257</v>
      </c>
      <c r="D18" s="81">
        <v>1</v>
      </c>
      <c r="I18" s="97" t="s">
        <v>257</v>
      </c>
    </row>
    <row r="19" spans="2:9" ht="14.4">
      <c r="B19" s="70" t="s">
        <v>195</v>
      </c>
      <c r="C19" s="88" t="s">
        <v>283</v>
      </c>
      <c r="D19" s="83">
        <v>3</v>
      </c>
      <c r="I19" s="97" t="s">
        <v>285</v>
      </c>
    </row>
    <row r="20" spans="2:9" ht="14.4">
      <c r="B20" s="70" t="s">
        <v>196</v>
      </c>
      <c r="C20" s="86"/>
      <c r="I20" s="97" t="s">
        <v>286</v>
      </c>
    </row>
    <row r="21" spans="2:9">
      <c r="B21" s="70" t="s">
        <v>197</v>
      </c>
    </row>
    <row r="22" spans="2:9">
      <c r="B22" s="70" t="s">
        <v>198</v>
      </c>
    </row>
    <row r="23" spans="2:9">
      <c r="B23" s="70" t="s">
        <v>199</v>
      </c>
    </row>
    <row r="24" spans="2:9">
      <c r="B24" s="70" t="s">
        <v>200</v>
      </c>
    </row>
    <row r="25" spans="2:9">
      <c r="B25" s="70" t="s">
        <v>201</v>
      </c>
    </row>
    <row r="26" spans="2:9">
      <c r="B26" s="70" t="s">
        <v>202</v>
      </c>
    </row>
    <row r="27" spans="2:9">
      <c r="B27" s="70" t="s">
        <v>203</v>
      </c>
    </row>
    <row r="28" spans="2:9">
      <c r="B28" s="70" t="s">
        <v>204</v>
      </c>
    </row>
    <row r="29" spans="2:9">
      <c r="B29" s="70" t="s">
        <v>205</v>
      </c>
    </row>
    <row r="30" spans="2:9">
      <c r="B30" s="70" t="s">
        <v>206</v>
      </c>
    </row>
    <row r="31" spans="2:9">
      <c r="B31" s="69" t="s">
        <v>207</v>
      </c>
    </row>
    <row r="32" spans="2:9">
      <c r="B32" s="69" t="s">
        <v>208</v>
      </c>
    </row>
    <row r="33" spans="2:2">
      <c r="B33" s="69" t="s">
        <v>209</v>
      </c>
    </row>
    <row r="34" spans="2:2">
      <c r="B34" s="69" t="s">
        <v>210</v>
      </c>
    </row>
    <row r="35" spans="2:2">
      <c r="B35" s="69" t="s">
        <v>211</v>
      </c>
    </row>
    <row r="36" spans="2:2">
      <c r="B36" s="69" t="s">
        <v>212</v>
      </c>
    </row>
    <row r="37" spans="2:2">
      <c r="B37" s="69" t="s">
        <v>213</v>
      </c>
    </row>
    <row r="38" spans="2:2">
      <c r="B38" s="69" t="s">
        <v>214</v>
      </c>
    </row>
    <row r="39" spans="2:2">
      <c r="B39" s="69" t="s">
        <v>215</v>
      </c>
    </row>
    <row r="40" spans="2:2">
      <c r="B40" s="69" t="s">
        <v>216</v>
      </c>
    </row>
    <row r="41" spans="2:2">
      <c r="B41" s="69" t="s">
        <v>217</v>
      </c>
    </row>
    <row r="42" spans="2:2">
      <c r="B42" s="71" t="s">
        <v>218</v>
      </c>
    </row>
    <row r="43" spans="2:2">
      <c r="B43" s="71" t="s">
        <v>219</v>
      </c>
    </row>
    <row r="44" spans="2:2">
      <c r="B44" s="71" t="s">
        <v>220</v>
      </c>
    </row>
    <row r="45" spans="2:2">
      <c r="B45" s="71" t="s">
        <v>221</v>
      </c>
    </row>
    <row r="46" spans="2:2">
      <c r="B46" s="71" t="s">
        <v>222</v>
      </c>
    </row>
    <row r="47" spans="2:2">
      <c r="B47" s="71" t="s">
        <v>223</v>
      </c>
    </row>
    <row r="48" spans="2:2">
      <c r="B48" s="71" t="s">
        <v>224</v>
      </c>
    </row>
    <row r="49" spans="2:2">
      <c r="B49" s="71" t="s">
        <v>225</v>
      </c>
    </row>
    <row r="50" spans="2:2">
      <c r="B50" s="71" t="s">
        <v>226</v>
      </c>
    </row>
    <row r="51" spans="2:2">
      <c r="B51" s="71" t="s">
        <v>227</v>
      </c>
    </row>
    <row r="52" spans="2:2">
      <c r="B52" s="71" t="s">
        <v>228</v>
      </c>
    </row>
    <row r="53" spans="2:2">
      <c r="B53" s="71" t="s">
        <v>229</v>
      </c>
    </row>
    <row r="54" spans="2:2">
      <c r="B54" s="71" t="s">
        <v>230</v>
      </c>
    </row>
    <row r="55" spans="2:2">
      <c r="B55" s="71" t="s">
        <v>231</v>
      </c>
    </row>
    <row r="56" spans="2:2">
      <c r="B56" s="71" t="s">
        <v>232</v>
      </c>
    </row>
    <row r="57" spans="2:2">
      <c r="B57" s="71" t="s">
        <v>233</v>
      </c>
    </row>
    <row r="58" spans="2:2">
      <c r="B58" s="71" t="s">
        <v>234</v>
      </c>
    </row>
    <row r="59" spans="2:2">
      <c r="B59" s="71" t="s">
        <v>235</v>
      </c>
    </row>
    <row r="60" spans="2:2">
      <c r="B60" s="71" t="s">
        <v>236</v>
      </c>
    </row>
    <row r="61" spans="2:2">
      <c r="B61" s="71" t="s">
        <v>237</v>
      </c>
    </row>
    <row r="62" spans="2:2">
      <c r="B62" s="71" t="s">
        <v>238</v>
      </c>
    </row>
    <row r="63" spans="2:2">
      <c r="B63" s="71" t="s">
        <v>239</v>
      </c>
    </row>
    <row r="64" spans="2:2">
      <c r="B64" s="71" t="s">
        <v>240</v>
      </c>
    </row>
    <row r="65" spans="2:2">
      <c r="B65" s="71" t="s">
        <v>241</v>
      </c>
    </row>
    <row r="66" spans="2:2">
      <c r="B66" s="71" t="s">
        <v>242</v>
      </c>
    </row>
    <row r="67" spans="2:2">
      <c r="B67" s="71" t="s">
        <v>243</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【介護テクノロジー】所要額調書(様式２)</vt:lpstr>
      <vt:lpstr>事業計画書（様式３）</vt:lpstr>
      <vt:lpstr>予算書抄本</vt:lpstr>
      <vt:lpstr>データ</vt:lpstr>
      <vt:lpstr>'【介護テクノロジー】所要額調書(様式２)'!Print_Area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2025-08-20T06:20:07Z</cp:lastPrinted>
  <dcterms:created xsi:type="dcterms:W3CDTF">2008-02-29T03:15:41Z</dcterms:created>
  <dcterms:modified xsi:type="dcterms:W3CDTF">2025-10-08T08:35:09Z</dcterms:modified>
</cp:coreProperties>
</file>