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記載例\"/>
    </mc:Choice>
  </mc:AlternateContent>
  <xr:revisionPtr revIDLastSave="0" documentId="13_ncr:1_{6B9284AB-D51B-4997-B9B9-89C1855D9780}"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介護ソフト）】所要額調書(様式２)" sheetId="56" r:id="rId3"/>
    <sheet name="事業計画書（様式３）" sheetId="57" r:id="rId4"/>
    <sheet name="予算書抄本" sheetId="49" r:id="rId5"/>
    <sheet name="データ" sheetId="53" r:id="rId6"/>
  </sheets>
  <definedNames>
    <definedName name="_xlnm.Print_Area" localSheetId="2">'【介護テクノロジー（介護ソフト）】所要額調書(様式２)'!$A$1:$T$18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7" l="1"/>
  <c r="D13" i="56" l="1"/>
  <c r="G13" i="56"/>
  <c r="K13" i="56"/>
  <c r="C13" i="56"/>
  <c r="E12" i="56"/>
  <c r="E13" i="56" s="1"/>
  <c r="F12" i="56"/>
  <c r="F13" i="56" s="1"/>
  <c r="H12" i="56"/>
  <c r="I12" i="56" s="1"/>
  <c r="J12" i="56" s="1"/>
  <c r="L12" i="56" s="1"/>
  <c r="E4" i="57" l="1"/>
  <c r="G14" i="57" l="1"/>
  <c r="D14" i="49"/>
  <c r="F11" i="56" l="1"/>
  <c r="E11" i="56"/>
  <c r="I4" i="56"/>
  <c r="H11" i="56" l="1"/>
  <c r="I11" i="56" l="1"/>
  <c r="I13" i="56" s="1"/>
  <c r="H13" i="56"/>
  <c r="J11" i="56" l="1"/>
  <c r="J13" i="56" s="1"/>
  <c r="L11" i="56" l="1"/>
  <c r="L13" i="56" s="1"/>
  <c r="L3" i="45"/>
  <c r="G15" i="57" l="1"/>
  <c r="D5" i="49"/>
  <c r="D14" i="47"/>
  <c r="C219" i="49"/>
  <c r="C216" i="49"/>
  <c r="D214" i="49"/>
  <c r="D10" i="49" s="1"/>
  <c r="K25" i="45"/>
  <c r="K24" i="45"/>
  <c r="K23" i="45"/>
  <c r="C218" i="49"/>
  <c r="D7" i="49" l="1"/>
</calcChain>
</file>

<file path=xl/sharedStrings.xml><?xml version="1.0" encoding="utf-8"?>
<sst xmlns="http://schemas.openxmlformats.org/spreadsheetml/2006/main" count="322" uniqueCount="304">
  <si>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</si>
  <si>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</si>
  <si>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</si>
  <si>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</si>
  <si>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</si>
  <si>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</si>
  <si>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</si>
  <si>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</si>
  <si>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</si>
  <si>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</si>
  <si>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</si>
  <si>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</si>
  <si>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</si>
  <si>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</si>
  <si>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</si>
  <si>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</si>
  <si>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</si>
  <si>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</si>
  <si>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</si>
  <si>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</si>
  <si>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</si>
  <si>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</si>
  <si>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</si>
  <si>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</si>
  <si>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</si>
  <si>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</si>
  <si>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</si>
  <si>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</si>
  <si>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</si>
  <si>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</si>
  <si>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</si>
  <si>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</si>
  <si>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</si>
  <si>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</si>
  <si>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</si>
  <si>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</si>
  <si>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</si>
  <si>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</si>
  <si>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</si>
  <si>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</si>
  <si>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</si>
  <si>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</si>
  <si>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</si>
  <si>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</si>
  <si>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</si>
  <si>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</si>
  <si>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</si>
  <si>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</si>
  <si>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</si>
  <si>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</si>
  <si>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</si>
  <si>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</si>
  <si>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</si>
  <si>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</si>
  <si>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</si>
  <si>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</si>
  <si>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</si>
  <si>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</si>
  <si>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</si>
  <si>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</si>
  <si>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</si>
  <si>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</si>
  <si>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</si>
  <si>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</si>
  <si>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</si>
  <si>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</si>
  <si>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</si>
  <si>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</si>
  <si>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</si>
  <si>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</si>
  <si>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</si>
  <si>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</si>
  <si>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</si>
  <si>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</si>
  <si>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</si>
  <si>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</si>
  <si>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</si>
  <si>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</si>
  <si>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</si>
  <si>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</si>
  <si>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</si>
  <si>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</si>
  <si>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</si>
  <si>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</si>
  <si>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</si>
  <si>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</si>
  <si>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</si>
  <si>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</si>
  <si>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</si>
  <si>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</si>
  <si>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</si>
  <si>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</si>
  <si>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</si>
  <si>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</si>
  <si>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</si>
  <si>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</si>
  <si>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</si>
  <si>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</si>
  <si>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</si>
  <si>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</si>
  <si>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</si>
  <si>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</si>
  <si>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</si>
  <si>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</si>
  <si>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</si>
  <si>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</si>
  <si>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</si>
  <si>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</si>
  <si>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</si>
  <si>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</si>
  <si>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</si>
  <si>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</si>
  <si>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</si>
  <si>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</si>
  <si>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</si>
  <si>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</si>
  <si>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</si>
  <si>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</si>
  <si>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</si>
  <si>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</si>
  <si>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</si>
  <si>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</si>
  <si>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</si>
  <si>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</si>
  <si>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</si>
  <si>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</si>
  <si>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</si>
  <si>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</si>
  <si>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</si>
  <si>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</si>
  <si>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</si>
  <si>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</si>
  <si>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</si>
  <si>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</si>
  <si>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</si>
  <si>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</si>
  <si>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</si>
  <si>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</si>
  <si>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</si>
  <si>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</si>
  <si>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</si>
  <si>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</si>
  <si>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</si>
  <si>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</si>
  <si>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</si>
  <si>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</si>
  <si>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</si>
  <si>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</si>
  <si>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</si>
  <si>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</si>
  <si>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</si>
  <si>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</si>
  <si>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</si>
  <si>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</si>
  <si>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</si>
  <si>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</si>
  <si>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</si>
  <si>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</si>
  <si>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</si>
  <si>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</si>
  <si>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</si>
  <si>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</si>
  <si>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</si>
  <si>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</si>
  <si>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</si>
  <si>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</si>
  <si>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</si>
  <si>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</si>
  <si>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</si>
  <si>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</si>
  <si>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</si>
  <si>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</si>
  <si>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</si>
  <si>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</si>
  <si>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</si>
  <si>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</si>
  <si>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</si>
  <si>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</si>
  <si>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</si>
  <si>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</si>
  <si>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</si>
  <si>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</si>
  <si>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</si>
  <si>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</si>
  <si>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</si>
  <si>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</si>
  <si>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</si>
  <si>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</si>
  <si>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</si>
  <si>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</si>
  <si>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</si>
  <si>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</si>
  <si>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</si>
  <si>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</si>
  <si>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</si>
  <si>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</si>
  <si>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</si>
  <si>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</si>
  <si>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</si>
  <si>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</si>
  <si>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</si>
  <si>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</si>
  <si>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</si>
  <si>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</si>
  <si>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</si>
  <si>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</si>
  <si>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</si>
  <si>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</si>
  <si>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</si>
  <si>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</si>
  <si>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</si>
  <si>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</si>
  <si>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</si>
  <si>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</si>
  <si>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</si>
  <si>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</si>
  <si>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</si>
  <si>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</si>
  <si>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</si>
  <si>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</si>
  <si>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</si>
  <si>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</si>
  <si>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</si>
  <si>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</si>
  <si>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</si>
  <si>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</si>
  <si>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</si>
  <si>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</si>
  <si>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</si>
  <si>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</si>
  <si>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</si>
  <si>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</si>
  <si>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</si>
  <si>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</si>
  <si>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</si>
  <si>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</si>
  <si>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</si>
  <si>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</si>
  <si>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</si>
  <si>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</si>
  <si>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</si>
  <si>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</si>
  <si>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</si>
  <si>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</si>
  <si>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</si>
  <si>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</si>
  <si>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</si>
  <si>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</si>
  <si>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</si>
  <si>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</si>
  <si>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</si>
  <si>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</si>
  <si>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</si>
  <si>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</si>
  <si>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</si>
  <si>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情報端末</t>
  </si>
  <si>
    <t>タブレット　B</t>
    <phoneticPr fontId="4"/>
  </si>
  <si>
    <t>介護業務支援</t>
  </si>
  <si>
    <t>-</t>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</si>
  <si>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</si>
  <si>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</si>
  <si>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</si>
  <si>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</si>
  <si>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</si>
  <si>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</si>
  <si>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</si>
  <si>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</si>
  <si>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</si>
  <si>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</si>
  <si>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</si>
  <si>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</si>
  <si>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</si>
  <si>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</si>
  <si>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</si>
  <si>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</si>
  <si>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</si>
  <si>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</si>
  <si>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</si>
  <si>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</si>
  <si>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</si>
  <si>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</si>
  <si>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</si>
  <si>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</si>
  <si>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</si>
  <si>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</si>
  <si>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</si>
  <si>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</si>
  <si>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</si>
  <si>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</si>
  <si>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</si>
  <si>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介護テクノロジー等の導入支援事業</t>
    <phoneticPr fontId="4"/>
  </si>
  <si>
    <t>介護記録請求ソフト　A</t>
    <rPh sb="0" eb="4">
      <t>カイゴキロク</t>
    </rPh>
    <rPh sb="4" eb="6">
      <t>セイキュウ</t>
    </rPh>
    <phoneticPr fontId="4"/>
  </si>
  <si>
    <t>入所者の状況記録、職員との情報共有、請求業務</t>
    <rPh sb="0" eb="3">
      <t>ニュウショシャ</t>
    </rPh>
    <rPh sb="4" eb="6">
      <t>ジョウキョウ</t>
    </rPh>
    <rPh sb="6" eb="8">
      <t>キロク</t>
    </rPh>
    <rPh sb="9" eb="11">
      <t>ショクイン</t>
    </rPh>
    <rPh sb="13" eb="15">
      <t>ジョウホウ</t>
    </rPh>
    <rPh sb="15" eb="17">
      <t>キョウユウ</t>
    </rPh>
    <rPh sb="18" eb="20">
      <t>セイキュウ</t>
    </rPh>
    <rPh sb="20" eb="22">
      <t>ギョウム</t>
    </rPh>
    <phoneticPr fontId="4"/>
  </si>
  <si>
    <t>介護記録請求ソフト　Aで記録された入所者の状況把握、職員との情報共有</t>
    <rPh sb="0" eb="2">
      <t>カイゴ</t>
    </rPh>
    <rPh sb="2" eb="4">
      <t>キロク</t>
    </rPh>
    <rPh sb="4" eb="6">
      <t>セイキュウ</t>
    </rPh>
    <rPh sb="12" eb="14">
      <t>キロク</t>
    </rPh>
    <rPh sb="17" eb="20">
      <t>ニュウショシャ</t>
    </rPh>
    <rPh sb="21" eb="23">
      <t>ジョウキョウ</t>
    </rPh>
    <rPh sb="23" eb="25">
      <t>ハアク</t>
    </rPh>
    <rPh sb="26" eb="28">
      <t>ショクイン</t>
    </rPh>
    <rPh sb="30" eb="32">
      <t>ジョウホウ</t>
    </rPh>
    <rPh sb="32" eb="34">
      <t>キョウユウ</t>
    </rPh>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</si>
  <si>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</si>
  <si>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</si>
  <si>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</si>
  <si>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</si>
  <si>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</si>
  <si>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</si>
  <si>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</si>
  <si>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</si>
  <si>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</si>
  <si>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介護ソフト等</t>
    <rPh sb="0" eb="2">
      <t>カイゴ</t>
    </rPh>
    <rPh sb="5" eb="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</si>
</sst>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9">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5" fillId="3" borderId="1" xfId="0" applyFont="1" applyFill="1" applyBorder="1" applyAlignment="1">
      <alignment horizontal="left" vertical="center" shrinkToFi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Alignment="1">
      <alignment horizontal="center" vertical="center"/>
    </xf>
    <xf numFmtId="38" fontId="22" fillId="3" borderId="1" xfId="1" applyFont="1" applyFill="1" applyBorder="1" applyAlignment="1">
      <alignment horizontal="right" vertical="center" shrinkToFi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5" fillId="0" borderId="53" xfId="1"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00586" y="4077848"/>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312420</xdr:colOff>
      <xdr:row>0</xdr:row>
      <xdr:rowOff>213361</xdr:rowOff>
    </xdr:from>
    <xdr:ext cx="598170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2420" y="213361"/>
          <a:ext cx="598170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7</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817564</xdr:colOff>
      <xdr:row>11</xdr:row>
      <xdr:rowOff>702862</xdr:rowOff>
    </xdr:from>
    <xdr:to>
      <xdr:col>11</xdr:col>
      <xdr:colOff>428625</xdr:colOff>
      <xdr:row>24</xdr:row>
      <xdr:rowOff>152400</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5812474" y="3306997"/>
          <a:ext cx="4866956" cy="3331928"/>
          <a:chOff x="6261400" y="5177309"/>
          <a:chExt cx="3523650" cy="236998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261400" y="6088215"/>
            <a:ext cx="3523650" cy="1459079"/>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100">
                <a:effectLst/>
                <a:latin typeface="+mn-lt"/>
                <a:ea typeface="+mn-ea"/>
                <a:cs typeface="+mn-cs"/>
              </a:rPr>
              <a:t>●職員数に応じて必要なライセンス数が変動するなど、</a:t>
            </a:r>
            <a:endParaRPr lang="ja-JP" altLang="ja-JP">
              <a:effectLst/>
            </a:endParaRPr>
          </a:p>
          <a:p>
            <a:r>
              <a:rPr lang="ja-JP" altLang="ja-JP" sz="1100">
                <a:effectLst/>
                <a:latin typeface="+mn-lt"/>
                <a:ea typeface="+mn-ea"/>
                <a:cs typeface="+mn-cs"/>
              </a:rPr>
              <a:t>職員数により合計金額が変動する契約の場合は、</a:t>
            </a:r>
            <a:endParaRPr lang="ja-JP" altLang="ja-JP">
              <a:effectLst/>
            </a:endParaRPr>
          </a:p>
          <a:p>
            <a:r>
              <a:rPr lang="ja-JP" altLang="ja-JP" sz="1100">
                <a:effectLst/>
                <a:latin typeface="+mn-lt"/>
                <a:ea typeface="+mn-ea"/>
                <a:cs typeface="+mn-cs"/>
              </a:rPr>
              <a:t>「Ｅ欄」の基準額は次のとおり記入してください。</a:t>
            </a:r>
            <a:endParaRPr lang="ja-JP" altLang="ja-JP">
              <a:effectLst/>
            </a:endParaRPr>
          </a:p>
          <a:p>
            <a:r>
              <a:rPr lang="en-US" altLang="ja-JP" sz="1100">
                <a:effectLst/>
                <a:latin typeface="+mn-lt"/>
                <a:ea typeface="+mn-ea"/>
                <a:cs typeface="+mn-cs"/>
              </a:rPr>
              <a:t>1</a:t>
            </a:r>
            <a:r>
              <a:rPr lang="ja-JP" altLang="ja-JP" sz="1100">
                <a:effectLst/>
                <a:latin typeface="+mn-lt"/>
                <a:ea typeface="+mn-ea"/>
                <a:cs typeface="+mn-cs"/>
              </a:rPr>
              <a:t>名以上</a:t>
            </a:r>
            <a:r>
              <a:rPr lang="en-US" altLang="ja-JP" sz="1100">
                <a:effectLst/>
                <a:latin typeface="+mn-lt"/>
                <a:ea typeface="+mn-ea"/>
                <a:cs typeface="+mn-cs"/>
              </a:rPr>
              <a:t>10</a:t>
            </a:r>
            <a:r>
              <a:rPr lang="ja-JP" altLang="ja-JP" sz="1100">
                <a:effectLst/>
                <a:latin typeface="+mn-lt"/>
                <a:ea typeface="+mn-ea"/>
                <a:cs typeface="+mn-cs"/>
              </a:rPr>
              <a:t>名以下</a:t>
            </a:r>
            <a:r>
              <a:rPr lang="en-US" altLang="ja-JP" sz="1100">
                <a:effectLst/>
                <a:latin typeface="+mn-lt"/>
                <a:ea typeface="+mn-ea"/>
                <a:cs typeface="+mn-cs"/>
              </a:rPr>
              <a:t>…1,250,000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11</a:t>
            </a:r>
            <a:r>
              <a:rPr lang="ja-JP" altLang="ja-JP" sz="1100">
                <a:effectLst/>
                <a:latin typeface="+mn-lt"/>
                <a:ea typeface="+mn-ea"/>
                <a:cs typeface="+mn-cs"/>
              </a:rPr>
              <a:t>名以上</a:t>
            </a:r>
            <a:r>
              <a:rPr lang="en-US" altLang="ja-JP" sz="1100">
                <a:effectLst/>
                <a:latin typeface="+mn-lt"/>
                <a:ea typeface="+mn-ea"/>
                <a:cs typeface="+mn-cs"/>
              </a:rPr>
              <a:t>20</a:t>
            </a:r>
            <a:r>
              <a:rPr lang="ja-JP" altLang="ja-JP" sz="1100">
                <a:effectLst/>
                <a:latin typeface="+mn-lt"/>
                <a:ea typeface="+mn-ea"/>
                <a:cs typeface="+mn-cs"/>
              </a:rPr>
              <a:t>名以下</a:t>
            </a:r>
            <a:r>
              <a:rPr lang="en-US" altLang="ja-JP" sz="1100">
                <a:effectLst/>
                <a:latin typeface="+mn-lt"/>
                <a:ea typeface="+mn-ea"/>
                <a:cs typeface="+mn-cs"/>
              </a:rPr>
              <a:t>…1,875,000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21</a:t>
            </a:r>
            <a:r>
              <a:rPr lang="ja-JP" altLang="ja-JP" sz="1100">
                <a:effectLst/>
                <a:latin typeface="+mn-lt"/>
                <a:ea typeface="+mn-ea"/>
                <a:cs typeface="+mn-cs"/>
              </a:rPr>
              <a:t>名以上</a:t>
            </a:r>
            <a:r>
              <a:rPr lang="en-US" altLang="ja-JP" sz="1100">
                <a:effectLst/>
                <a:latin typeface="+mn-lt"/>
                <a:ea typeface="+mn-ea"/>
                <a:cs typeface="+mn-cs"/>
              </a:rPr>
              <a:t>30</a:t>
            </a:r>
            <a:r>
              <a:rPr lang="ja-JP" altLang="ja-JP" sz="1100">
                <a:effectLst/>
                <a:latin typeface="+mn-lt"/>
                <a:ea typeface="+mn-ea"/>
                <a:cs typeface="+mn-cs"/>
              </a:rPr>
              <a:t>名以下</a:t>
            </a:r>
            <a:r>
              <a:rPr lang="en-US" altLang="ja-JP" sz="1100">
                <a:effectLst/>
                <a:latin typeface="+mn-lt"/>
                <a:ea typeface="+mn-ea"/>
                <a:cs typeface="+mn-cs"/>
              </a:rPr>
              <a:t>…2,500,000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31</a:t>
            </a:r>
            <a:r>
              <a:rPr lang="ja-JP" altLang="ja-JP" sz="1100">
                <a:effectLst/>
                <a:latin typeface="+mn-lt"/>
                <a:ea typeface="+mn-ea"/>
                <a:cs typeface="+mn-cs"/>
              </a:rPr>
              <a:t>名以上</a:t>
            </a:r>
            <a:r>
              <a:rPr lang="en-US" altLang="ja-JP" sz="1100">
                <a:effectLst/>
                <a:latin typeface="+mn-lt"/>
                <a:ea typeface="+mn-ea"/>
                <a:cs typeface="+mn-cs"/>
              </a:rPr>
              <a:t>…3,125,000</a:t>
            </a:r>
            <a:r>
              <a:rPr lang="ja-JP" altLang="ja-JP" sz="1100">
                <a:effectLst/>
                <a:latin typeface="+mn-lt"/>
                <a:ea typeface="+mn-ea"/>
                <a:cs typeface="+mn-cs"/>
              </a:rPr>
              <a:t>円／１事業所</a:t>
            </a:r>
            <a:endParaRPr lang="ja-JP" altLang="ja-JP">
              <a:effectLst/>
            </a:endParaRPr>
          </a:p>
          <a:p>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人数の算定方法は交付要領の表３をご参照ください。</a:t>
            </a:r>
            <a:endParaRPr lang="ja-JP" altLang="ja-JP">
              <a:solidFill>
                <a:srgbClr val="FF0000"/>
              </a:solidFill>
              <a:effectLst/>
            </a:endParaRPr>
          </a:p>
          <a:p>
            <a:pPr eaLnBrk="1" fontAlgn="auto" latinLnBrk="0" hangingPunct="1"/>
            <a:r>
              <a:rPr lang="ja-JP" altLang="ja-JP" sz="1100">
                <a:effectLst/>
                <a:latin typeface="+mn-lt"/>
                <a:ea typeface="+mn-ea"/>
                <a:cs typeface="+mn-cs"/>
              </a:rPr>
              <a:t>●それ以外の方式の契約の場合</a:t>
            </a:r>
            <a:r>
              <a:rPr lang="en-US" altLang="ja-JP" sz="1100">
                <a:effectLst/>
                <a:latin typeface="+mn-lt"/>
                <a:ea typeface="+mn-ea"/>
                <a:cs typeface="+mn-cs"/>
              </a:rPr>
              <a:t>…3,125,000</a:t>
            </a:r>
            <a:r>
              <a:rPr lang="ja-JP" altLang="ja-JP" sz="1100">
                <a:effectLst/>
                <a:latin typeface="+mn-lt"/>
                <a:ea typeface="+mn-ea"/>
                <a:cs typeface="+mn-cs"/>
              </a:rPr>
              <a:t>円／１事業所</a:t>
            </a:r>
            <a:endParaRPr lang="ja-JP" altLang="ja-JP">
              <a:effectLst/>
            </a:endParaRPr>
          </a:p>
          <a:p>
            <a:pPr eaLnBrk="1" fontAlgn="auto" latinLnBrk="0" hangingPunct="1"/>
            <a:r>
              <a:rPr lang="ja-JP" altLang="ja-JP" sz="1100" b="0" i="0" baseline="0">
                <a:effectLst/>
                <a:latin typeface="+mn-lt"/>
                <a:ea typeface="+mn-ea"/>
                <a:cs typeface="+mn-cs"/>
              </a:rPr>
              <a:t>●「導入支援と一体的に行う業務改善支援事業」の場合</a:t>
            </a:r>
            <a:r>
              <a:rPr lang="en-US" altLang="ja-JP" sz="1100" b="0" i="0" baseline="0">
                <a:effectLst/>
                <a:latin typeface="+mn-lt"/>
                <a:ea typeface="+mn-ea"/>
                <a:cs typeface="+mn-cs"/>
              </a:rPr>
              <a:t>…600,000</a:t>
            </a:r>
            <a:r>
              <a:rPr lang="ja-JP" altLang="ja-JP" sz="1100" b="0" i="0" baseline="0">
                <a:effectLst/>
                <a:latin typeface="+mn-lt"/>
                <a:ea typeface="+mn-ea"/>
                <a:cs typeface="+mn-cs"/>
              </a:rPr>
              <a:t>円</a:t>
            </a:r>
            <a:r>
              <a:rPr lang="ja-JP" altLang="ja-JP" sz="1100">
                <a:effectLst/>
                <a:latin typeface="+mn-lt"/>
                <a:ea typeface="+mn-ea"/>
                <a:cs typeface="+mn-cs"/>
              </a:rPr>
              <a:t>／１事業所</a:t>
            </a:r>
            <a:endParaRPr lang="ja-JP" altLang="ja-JP">
              <a:effectLst/>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V="1">
            <a:off x="6772656" y="5177309"/>
            <a:ext cx="812" cy="87466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238539</xdr:colOff>
      <xdr:row>1</xdr:row>
      <xdr:rowOff>144780</xdr:rowOff>
    </xdr:from>
    <xdr:to>
      <xdr:col>6</xdr:col>
      <xdr:colOff>797857</xdr:colOff>
      <xdr:row>10</xdr:row>
      <xdr:rowOff>322729</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602644" y="314325"/>
          <a:ext cx="4062613" cy="1688614"/>
          <a:chOff x="2608359" y="233035"/>
          <a:chExt cx="3774214" cy="2812015"/>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233035"/>
            <a:ext cx="3774214" cy="110549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flipH="1">
            <a:off x="3433912" y="1198036"/>
            <a:ext cx="4317" cy="1847014"/>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1</xdr:row>
      <xdr:rowOff>68580</xdr:rowOff>
    </xdr:from>
    <xdr:to>
      <xdr:col>1</xdr:col>
      <xdr:colOff>1010761</xdr:colOff>
      <xdr:row>6</xdr:row>
      <xdr:rowOff>32797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314325" y="238125"/>
          <a:ext cx="1968976" cy="726217"/>
          <a:chOff x="2311179" y="248381"/>
          <a:chExt cx="1978501" cy="1164962"/>
        </a:xfrm>
      </xdr:grpSpPr>
      <xdr:sp macro="" textlink="">
        <xdr:nvSpPr>
          <xdr:cNvPr id="8" name="テキスト ボックス 4">
            <a:extLst>
              <a:ext uri="{FF2B5EF4-FFF2-40B4-BE49-F238E27FC236}">
                <a16:creationId xmlns:a16="http://schemas.microsoft.com/office/drawing/2014/main" id="{BEC5C0BA-3F77-43BD-8096-336D8D530844}"/>
              </a:ext>
            </a:extLst>
          </xdr:cNvPr>
          <xdr:cNvSpPr txBox="1"/>
        </xdr:nvSpPr>
        <xdr:spPr>
          <a:xfrm>
            <a:off x="2311179" y="248381"/>
            <a:ext cx="1978501" cy="698403"/>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9"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12</xdr:col>
      <xdr:colOff>132568</xdr:colOff>
      <xdr:row>10</xdr:row>
      <xdr:rowOff>114299</xdr:rowOff>
    </xdr:from>
    <xdr:to>
      <xdr:col>18</xdr:col>
      <xdr:colOff>283287</xdr:colOff>
      <xdr:row>11</xdr:row>
      <xdr:rowOff>266698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1261578" y="1790699"/>
          <a:ext cx="3570194" cy="1076324"/>
          <a:chOff x="11860306" y="1836951"/>
          <a:chExt cx="3861979" cy="3914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9144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①職員</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31</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名以上の事業所で、介護ソフトの導入やその付帯設備の整備で対象経費が</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5,000,000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円、導入支援と一体的に行う業務改善を対象経費に含める場合</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457202</xdr:colOff>
      <xdr:row>0</xdr:row>
      <xdr:rowOff>161364</xdr:rowOff>
    </xdr:from>
    <xdr:to>
      <xdr:col>11</xdr:col>
      <xdr:colOff>860613</xdr:colOff>
      <xdr:row>3</xdr:row>
      <xdr:rowOff>134471</xdr:rowOff>
    </xdr:to>
    <xdr:sp macro="" textlink="">
      <xdr:nvSpPr>
        <xdr:cNvPr id="31" name="テキスト ボックス 4">
          <a:extLst>
            <a:ext uri="{FF2B5EF4-FFF2-40B4-BE49-F238E27FC236}">
              <a16:creationId xmlns:a16="http://schemas.microsoft.com/office/drawing/2014/main" id="{BEC5C0BA-3F77-43BD-8096-336D8D530844}"/>
            </a:ext>
          </a:extLst>
        </xdr:cNvPr>
        <xdr:cNvSpPr txBox="1"/>
      </xdr:nvSpPr>
      <xdr:spPr>
        <a:xfrm>
          <a:off x="10506637" y="161364"/>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1196340</xdr:colOff>
      <xdr:row>9</xdr:row>
      <xdr:rowOff>304800</xdr:rowOff>
    </xdr:from>
    <xdr:to>
      <xdr:col>8</xdr:col>
      <xdr:colOff>461196</xdr:colOff>
      <xdr:row>11</xdr:row>
      <xdr:rowOff>251460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836215" y="3253409"/>
          <a:ext cx="3578190" cy="572328"/>
          <a:chOff x="12100889" y="1795281"/>
          <a:chExt cx="3895164"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1203960</xdr:colOff>
      <xdr:row>11</xdr:row>
      <xdr:rowOff>144780</xdr:rowOff>
    </xdr:from>
    <xdr:to>
      <xdr:col>6</xdr:col>
      <xdr:colOff>1763888</xdr:colOff>
      <xdr:row>11</xdr:row>
      <xdr:rowOff>144781</xdr:rowOff>
    </xdr:to>
    <xdr:cxnSp macro="">
      <xdr:nvCxnSpPr>
        <xdr:cNvPr id="9"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4823460" y="3703320"/>
          <a:ext cx="559928"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350520</xdr:colOff>
      <xdr:row>12</xdr:row>
      <xdr:rowOff>53340</xdr:rowOff>
    </xdr:from>
    <xdr:to>
      <xdr:col>7</xdr:col>
      <xdr:colOff>365760</xdr:colOff>
      <xdr:row>19</xdr:row>
      <xdr:rowOff>121920</xdr:rowOff>
    </xdr:to>
    <xdr:cxnSp macro="">
      <xdr:nvCxnSpPr>
        <xdr:cNvPr id="11"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711440" y="3924300"/>
          <a:ext cx="15240" cy="22250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899160</xdr:colOff>
      <xdr:row>13</xdr:row>
      <xdr:rowOff>91440</xdr:rowOff>
    </xdr:from>
    <xdr:to>
      <xdr:col>7</xdr:col>
      <xdr:colOff>222636</xdr:colOff>
      <xdr:row>17</xdr:row>
      <xdr:rowOff>256760</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2990850" y="4302815"/>
          <a:ext cx="4609685" cy="1501388"/>
          <a:chOff x="11899433" y="1728985"/>
          <a:chExt cx="5019922" cy="1391896"/>
        </a:xfrm>
      </xdr:grpSpPr>
      <xdr:sp macro="" textlink="">
        <xdr:nvSpPr>
          <xdr:cNvPr id="13"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4"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649554" y="1728985"/>
            <a:ext cx="911303" cy="73012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1668781</xdr:colOff>
      <xdr:row>5</xdr:row>
      <xdr:rowOff>228600</xdr:rowOff>
    </xdr:from>
    <xdr:to>
      <xdr:col>7</xdr:col>
      <xdr:colOff>451900</xdr:colOff>
      <xdr:row>8</xdr:row>
      <xdr:rowOff>166647</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5302941" y="1835426"/>
          <a:ext cx="2526858" cy="968901"/>
          <a:chOff x="13817969" y="2760404"/>
          <a:chExt cx="2747975" cy="1062921"/>
        </a:xfrm>
      </xdr:grpSpPr>
      <xdr:sp macro="" textlink="">
        <xdr:nvSpPr>
          <xdr:cNvPr id="16" name="テキスト ボックス 4">
            <a:extLst>
              <a:ext uri="{FF2B5EF4-FFF2-40B4-BE49-F238E27FC236}">
                <a16:creationId xmlns:a16="http://schemas.microsoft.com/office/drawing/2014/main" id="{602D3E80-5267-4770-99F6-DA9ECCD015BD}"/>
              </a:ext>
            </a:extLst>
          </xdr:cNvPr>
          <xdr:cNvSpPr txBox="1"/>
        </xdr:nvSpPr>
        <xdr:spPr>
          <a:xfrm>
            <a:off x="13823417" y="2760404"/>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9" y="3083869"/>
            <a:ext cx="1716942" cy="73945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115" zoomScaleNormal="130" zoomScaleSheetLayoutView="115" workbookViewId="0">
      <selection activeCell="B7" sqref="B7"/>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94"/>
      <c r="F2" s="93">
        <v>45910</v>
      </c>
    </row>
    <row r="3" spans="1:7" ht="25.05" customHeight="1">
      <c r="A3" s="27" t="s">
        <v>122</v>
      </c>
      <c r="B3" s="27"/>
      <c r="C3" s="27"/>
      <c r="D3" s="27"/>
      <c r="E3" s="27"/>
      <c r="F3" s="27"/>
    </row>
    <row r="4" spans="1:7" ht="25.05" customHeight="1">
      <c r="A4" s="27"/>
      <c r="B4" s="27"/>
      <c r="C4" s="27"/>
      <c r="D4" s="57"/>
      <c r="E4" s="34" t="s">
        <v>123</v>
      </c>
      <c r="F4" s="91" t="s">
        <v>261</v>
      </c>
    </row>
    <row r="5" spans="1:7" ht="25.05" customHeight="1">
      <c r="A5" s="27"/>
      <c r="B5" s="27"/>
      <c r="C5" s="27"/>
      <c r="D5" s="27"/>
      <c r="E5" s="35" t="s">
        <v>124</v>
      </c>
      <c r="F5" s="92" t="s">
        <v>260</v>
      </c>
    </row>
    <row r="6" spans="1:7" ht="25.05" customHeight="1">
      <c r="A6" s="27"/>
      <c r="B6" s="27"/>
      <c r="C6" s="27"/>
      <c r="D6" s="27"/>
      <c r="E6" s="63" t="s">
        <v>267</v>
      </c>
      <c r="F6" s="91" t="s">
        <v>259</v>
      </c>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88" t="s">
        <v>245</v>
      </c>
      <c r="E12" s="58"/>
      <c r="F12" s="58"/>
      <c r="G12" s="59"/>
    </row>
    <row r="13" spans="1:7" ht="25.05" customHeight="1">
      <c r="A13" s="27"/>
      <c r="B13" s="27"/>
      <c r="C13" s="27"/>
      <c r="D13" s="27"/>
      <c r="E13" s="27"/>
      <c r="F13" s="27"/>
    </row>
    <row r="14" spans="1:7" ht="25.05" customHeight="1">
      <c r="A14" s="31" t="s">
        <v>127</v>
      </c>
      <c r="B14" s="27"/>
      <c r="C14" s="57" t="s">
        <v>156</v>
      </c>
      <c r="D14" s="135">
        <f>'【介護テクノロジー（介護ソフト）】所要額調書(様式２)'!$L$13</f>
        <v>2980000</v>
      </c>
      <c r="E14" s="60" t="s">
        <v>157</v>
      </c>
      <c r="F14" s="60"/>
    </row>
    <row r="15" spans="1:7" ht="25.05" customHeight="1">
      <c r="A15" s="27"/>
      <c r="B15" s="27"/>
      <c r="C15" s="27"/>
      <c r="D15" s="101"/>
      <c r="E15" s="102"/>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143</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99" t="s">
        <v>262</v>
      </c>
      <c r="E28" s="56"/>
      <c r="F28" s="56"/>
    </row>
    <row r="29" spans="1:6" ht="25.05" customHeight="1">
      <c r="A29" s="27"/>
      <c r="B29" s="27"/>
      <c r="C29" s="62" t="s">
        <v>139</v>
      </c>
      <c r="D29" s="100" t="s">
        <v>263</v>
      </c>
      <c r="E29" s="56"/>
      <c r="F29" s="56"/>
    </row>
    <row r="30" spans="1:6" ht="25.05" customHeight="1">
      <c r="A30" s="27"/>
      <c r="B30" s="27"/>
      <c r="C30" s="62" t="s">
        <v>140</v>
      </c>
      <c r="D30" s="100" t="s">
        <v>264</v>
      </c>
      <c r="E30" s="56"/>
      <c r="F30" s="56"/>
    </row>
    <row r="31" spans="1:6" ht="25.05" customHeight="1">
      <c r="A31" s="27"/>
      <c r="B31" s="27"/>
      <c r="C31" s="27"/>
      <c r="D31" s="56"/>
      <c r="E31" s="56"/>
      <c r="F31" s="56"/>
    </row>
    <row r="32" spans="1:6" ht="25.05" customHeight="1">
      <c r="A32" s="27"/>
      <c r="B32" s="27"/>
      <c r="C32" s="27"/>
      <c r="D32" s="33"/>
      <c r="E32" s="33"/>
      <c r="F32" s="33"/>
    </row>
    <row r="33" spans="1:6" ht="25.05" customHeight="1">
      <c r="A33" s="27"/>
      <c r="B33" s="32" t="s">
        <v>141</v>
      </c>
      <c r="C33" s="61" t="s">
        <v>138</v>
      </c>
      <c r="D33" s="99" t="s">
        <v>265</v>
      </c>
      <c r="E33" s="56"/>
      <c r="F33" s="56"/>
    </row>
    <row r="34" spans="1:6" ht="25.05" customHeight="1">
      <c r="A34" s="27"/>
      <c r="B34" s="27"/>
      <c r="C34" s="62" t="s">
        <v>139</v>
      </c>
      <c r="D34" s="100" t="s">
        <v>263</v>
      </c>
      <c r="E34" s="56"/>
      <c r="F34" s="56"/>
    </row>
    <row r="35" spans="1:6" ht="25.05" customHeight="1">
      <c r="A35" s="27"/>
      <c r="B35" s="27"/>
      <c r="C35" s="62" t="s">
        <v>140</v>
      </c>
      <c r="D35" s="100" t="s">
        <v>266</v>
      </c>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41" t="s">
        <v>33</v>
      </c>
      <c r="B2" s="141"/>
      <c r="C2" s="141"/>
      <c r="D2" s="141"/>
      <c r="E2" s="141"/>
      <c r="F2" s="141"/>
      <c r="G2" s="141"/>
      <c r="H2" s="141"/>
      <c r="I2" s="141"/>
      <c r="J2" s="141"/>
      <c r="K2" s="141"/>
      <c r="L2" s="141"/>
      <c r="M2" s="141"/>
      <c r="N2" s="141"/>
      <c r="O2" s="141"/>
      <c r="P2" s="141"/>
      <c r="Q2" s="141"/>
    </row>
    <row r="3" spans="1:17" s="13" customFormat="1" ht="16.5" customHeight="1">
      <c r="A3" s="64"/>
      <c r="B3" s="64"/>
      <c r="C3" s="64"/>
      <c r="D3" s="64"/>
      <c r="E3" s="64"/>
      <c r="F3" s="64"/>
      <c r="G3" s="64"/>
      <c r="H3" s="64"/>
      <c r="I3" s="64"/>
      <c r="J3" s="64"/>
      <c r="K3" s="64"/>
      <c r="L3" s="158">
        <f>'交付申請書（様式１）'!F2</f>
        <v>45910</v>
      </c>
      <c r="M3" s="159"/>
      <c r="N3" s="159"/>
      <c r="O3" s="159"/>
      <c r="P3" s="159"/>
      <c r="Q3" s="65" t="s">
        <v>160</v>
      </c>
    </row>
    <row r="4" spans="1:17" s="13" customFormat="1" ht="24.9" customHeight="1">
      <c r="A4" s="142" t="s">
        <v>34</v>
      </c>
      <c r="B4" s="144" t="s">
        <v>35</v>
      </c>
      <c r="C4" s="145"/>
      <c r="D4" s="145"/>
      <c r="E4" s="146"/>
      <c r="F4" s="147" t="s">
        <v>36</v>
      </c>
      <c r="G4" s="145"/>
      <c r="H4" s="145"/>
      <c r="I4" s="146"/>
      <c r="J4" s="148" t="s">
        <v>37</v>
      </c>
      <c r="K4" s="150" t="s">
        <v>38</v>
      </c>
      <c r="L4" s="151"/>
      <c r="M4" s="151"/>
      <c r="N4" s="151"/>
      <c r="O4" s="151"/>
      <c r="P4" s="151"/>
      <c r="Q4" s="152"/>
    </row>
    <row r="5" spans="1:17" s="13" customFormat="1" ht="24.9" customHeight="1" thickBot="1">
      <c r="A5" s="143"/>
      <c r="B5" s="156" t="s">
        <v>39</v>
      </c>
      <c r="C5" s="157"/>
      <c r="D5" s="156" t="s">
        <v>40</v>
      </c>
      <c r="E5" s="157"/>
      <c r="F5" s="16" t="s">
        <v>41</v>
      </c>
      <c r="G5" s="17" t="s">
        <v>42</v>
      </c>
      <c r="H5" s="17" t="s">
        <v>43</v>
      </c>
      <c r="I5" s="18" t="s">
        <v>44</v>
      </c>
      <c r="J5" s="149"/>
      <c r="K5" s="153"/>
      <c r="L5" s="154"/>
      <c r="M5" s="154"/>
      <c r="N5" s="154"/>
      <c r="O5" s="154"/>
      <c r="P5" s="154"/>
      <c r="Q5" s="155"/>
    </row>
    <row r="6" spans="1:17" s="13" customFormat="1" ht="40.5" customHeight="1" thickTop="1">
      <c r="A6" s="116" t="s">
        <v>282</v>
      </c>
      <c r="B6" s="117" t="s">
        <v>283</v>
      </c>
      <c r="C6" s="118" t="s">
        <v>284</v>
      </c>
      <c r="D6" s="119" t="s">
        <v>285</v>
      </c>
      <c r="E6" s="120" t="s">
        <v>286</v>
      </c>
      <c r="F6" s="121" t="s">
        <v>287</v>
      </c>
      <c r="G6" s="122" t="s">
        <v>103</v>
      </c>
      <c r="H6" s="122" t="s">
        <v>62</v>
      </c>
      <c r="I6" s="123" t="s">
        <v>57</v>
      </c>
      <c r="J6" s="124" t="s">
        <v>288</v>
      </c>
      <c r="K6" s="163" t="s">
        <v>289</v>
      </c>
      <c r="L6" s="164"/>
      <c r="M6" s="164"/>
      <c r="N6" s="164"/>
      <c r="O6" s="164"/>
      <c r="P6" s="164"/>
      <c r="Q6" s="165"/>
    </row>
    <row r="7" spans="1:17" s="13" customFormat="1" ht="40.5" customHeight="1">
      <c r="A7" s="66"/>
      <c r="B7" s="67"/>
      <c r="C7" s="68"/>
      <c r="D7" s="69"/>
      <c r="E7" s="70"/>
      <c r="F7" s="71"/>
      <c r="G7" s="73"/>
      <c r="H7" s="73"/>
      <c r="I7" s="74"/>
      <c r="J7" s="72"/>
      <c r="K7" s="160"/>
      <c r="L7" s="161"/>
      <c r="M7" s="161"/>
      <c r="N7" s="161"/>
      <c r="O7" s="161"/>
      <c r="P7" s="161"/>
      <c r="Q7" s="162"/>
    </row>
    <row r="8" spans="1:17" s="13" customFormat="1" ht="40.5" customHeight="1">
      <c r="A8" s="66"/>
      <c r="B8" s="67"/>
      <c r="C8" s="75"/>
      <c r="D8" s="67"/>
      <c r="E8" s="75"/>
      <c r="F8" s="71"/>
      <c r="G8" s="73"/>
      <c r="H8" s="73"/>
      <c r="I8" s="74"/>
      <c r="J8" s="72"/>
      <c r="K8" s="160"/>
      <c r="L8" s="161"/>
      <c r="M8" s="161"/>
      <c r="N8" s="161"/>
      <c r="O8" s="161"/>
      <c r="P8" s="161"/>
      <c r="Q8" s="162"/>
    </row>
    <row r="9" spans="1:17" s="13" customFormat="1" ht="40.5" customHeight="1">
      <c r="A9" s="66"/>
      <c r="B9" s="67"/>
      <c r="C9" s="75"/>
      <c r="D9" s="67"/>
      <c r="E9" s="75"/>
      <c r="F9" s="71"/>
      <c r="G9" s="73"/>
      <c r="H9" s="73"/>
      <c r="I9" s="74"/>
      <c r="J9" s="72"/>
      <c r="K9" s="160"/>
      <c r="L9" s="161"/>
      <c r="M9" s="161"/>
      <c r="N9" s="161"/>
      <c r="O9" s="161"/>
      <c r="P9" s="161"/>
      <c r="Q9" s="162"/>
    </row>
    <row r="10" spans="1:17" s="13" customFormat="1" ht="40.5" customHeight="1">
      <c r="A10" s="66"/>
      <c r="B10" s="67"/>
      <c r="C10" s="75"/>
      <c r="D10" s="67"/>
      <c r="E10" s="75"/>
      <c r="F10" s="71"/>
      <c r="G10" s="73"/>
      <c r="H10" s="73"/>
      <c r="I10" s="74"/>
      <c r="J10" s="72"/>
      <c r="K10" s="160"/>
      <c r="L10" s="161"/>
      <c r="M10" s="161"/>
      <c r="N10" s="161"/>
      <c r="O10" s="161"/>
      <c r="P10" s="161"/>
      <c r="Q10" s="162"/>
    </row>
    <row r="11" spans="1:17" s="13" customFormat="1" ht="40.5" customHeight="1">
      <c r="A11" s="66"/>
      <c r="B11" s="67"/>
      <c r="C11" s="75"/>
      <c r="D11" s="67"/>
      <c r="E11" s="75"/>
      <c r="F11" s="71"/>
      <c r="G11" s="73"/>
      <c r="H11" s="73"/>
      <c r="I11" s="74"/>
      <c r="J11" s="72"/>
      <c r="K11" s="160"/>
      <c r="L11" s="161"/>
      <c r="M11" s="161"/>
      <c r="N11" s="161"/>
      <c r="O11" s="161"/>
      <c r="P11" s="161"/>
      <c r="Q11" s="162"/>
    </row>
    <row r="12" spans="1:17" s="13" customFormat="1" ht="40.5" customHeight="1">
      <c r="A12" s="66"/>
      <c r="B12" s="67"/>
      <c r="C12" s="75"/>
      <c r="D12" s="67"/>
      <c r="E12" s="75"/>
      <c r="F12" s="71"/>
      <c r="G12" s="73"/>
      <c r="H12" s="73"/>
      <c r="I12" s="74"/>
      <c r="J12" s="72"/>
      <c r="K12" s="160"/>
      <c r="L12" s="161"/>
      <c r="M12" s="161"/>
      <c r="N12" s="161"/>
      <c r="O12" s="161"/>
      <c r="P12" s="161"/>
      <c r="Q12" s="162"/>
    </row>
    <row r="13" spans="1:17" s="13" customFormat="1" ht="40.5" customHeight="1">
      <c r="A13" s="66"/>
      <c r="B13" s="67"/>
      <c r="C13" s="75"/>
      <c r="D13" s="67"/>
      <c r="E13" s="75"/>
      <c r="F13" s="71"/>
      <c r="G13" s="73"/>
      <c r="H13" s="73"/>
      <c r="I13" s="74"/>
      <c r="J13" s="72"/>
      <c r="K13" s="160"/>
      <c r="L13" s="161"/>
      <c r="M13" s="161"/>
      <c r="N13" s="161"/>
      <c r="O13" s="161"/>
      <c r="P13" s="161"/>
      <c r="Q13" s="162"/>
    </row>
    <row r="14" spans="1:17" s="13" customFormat="1" ht="40.5" customHeight="1">
      <c r="A14" s="66"/>
      <c r="B14" s="67"/>
      <c r="C14" s="75"/>
      <c r="D14" s="67"/>
      <c r="E14" s="75"/>
      <c r="F14" s="71"/>
      <c r="G14" s="73"/>
      <c r="H14" s="73"/>
      <c r="I14" s="74"/>
      <c r="J14" s="72"/>
      <c r="K14" s="160"/>
      <c r="L14" s="161"/>
      <c r="M14" s="161"/>
      <c r="N14" s="161"/>
      <c r="O14" s="161"/>
      <c r="P14" s="161"/>
      <c r="Q14" s="162"/>
    </row>
    <row r="15" spans="1:17" s="13" customFormat="1" ht="40.5" customHeight="1">
      <c r="A15" s="66"/>
      <c r="B15" s="67"/>
      <c r="C15" s="75"/>
      <c r="D15" s="67"/>
      <c r="E15" s="75"/>
      <c r="F15" s="71"/>
      <c r="G15" s="73"/>
      <c r="H15" s="73"/>
      <c r="I15" s="74"/>
      <c r="J15" s="72"/>
      <c r="K15" s="160"/>
      <c r="L15" s="161"/>
      <c r="M15" s="161"/>
      <c r="N15" s="161"/>
      <c r="O15" s="161"/>
      <c r="P15" s="161"/>
      <c r="Q15" s="162"/>
    </row>
    <row r="16" spans="1:17" s="13" customFormat="1" ht="40.5" customHeight="1">
      <c r="A16" s="66"/>
      <c r="B16" s="67"/>
      <c r="C16" s="75"/>
      <c r="D16" s="67"/>
      <c r="E16" s="75"/>
      <c r="F16" s="71"/>
      <c r="G16" s="73"/>
      <c r="H16" s="73"/>
      <c r="I16" s="74"/>
      <c r="J16" s="72"/>
      <c r="K16" s="160"/>
      <c r="L16" s="161"/>
      <c r="M16" s="161"/>
      <c r="N16" s="161"/>
      <c r="O16" s="161"/>
      <c r="P16" s="161"/>
      <c r="Q16" s="162"/>
    </row>
    <row r="17" spans="1:17" s="13" customFormat="1" ht="40.5" customHeight="1">
      <c r="A17" s="66"/>
      <c r="B17" s="67"/>
      <c r="C17" s="75"/>
      <c r="D17" s="67"/>
      <c r="E17" s="75"/>
      <c r="F17" s="71"/>
      <c r="G17" s="73"/>
      <c r="H17" s="73"/>
      <c r="I17" s="74"/>
      <c r="J17" s="72"/>
      <c r="K17" s="160"/>
      <c r="L17" s="161"/>
      <c r="M17" s="161"/>
      <c r="N17" s="161"/>
      <c r="O17" s="161"/>
      <c r="P17" s="161"/>
      <c r="Q17" s="162"/>
    </row>
    <row r="18" spans="1:17" s="13" customFormat="1" ht="40.5" customHeight="1">
      <c r="A18" s="66"/>
      <c r="B18" s="67"/>
      <c r="C18" s="75"/>
      <c r="D18" s="67"/>
      <c r="E18" s="75"/>
      <c r="F18" s="71"/>
      <c r="G18" s="73"/>
      <c r="H18" s="73"/>
      <c r="I18" s="74"/>
      <c r="J18" s="72"/>
      <c r="K18" s="160"/>
      <c r="L18" s="161"/>
      <c r="M18" s="161"/>
      <c r="N18" s="161"/>
      <c r="O18" s="161"/>
      <c r="P18" s="161"/>
      <c r="Q18" s="162"/>
    </row>
    <row r="19" spans="1:17" s="13" customFormat="1" ht="40.5" customHeight="1">
      <c r="A19" s="66"/>
      <c r="B19" s="67"/>
      <c r="C19" s="75"/>
      <c r="D19" s="67"/>
      <c r="E19" s="75"/>
      <c r="F19" s="71"/>
      <c r="G19" s="73"/>
      <c r="H19" s="73"/>
      <c r="I19" s="74"/>
      <c r="J19" s="72"/>
      <c r="K19" s="160"/>
      <c r="L19" s="161"/>
      <c r="M19" s="161"/>
      <c r="N19" s="161"/>
      <c r="O19" s="161"/>
      <c r="P19" s="161"/>
      <c r="Q19" s="162"/>
    </row>
    <row r="20" spans="1:17" s="13" customFormat="1" ht="40.5" customHeight="1">
      <c r="A20" s="66"/>
      <c r="B20" s="67"/>
      <c r="C20" s="75"/>
      <c r="D20" s="67"/>
      <c r="E20" s="75"/>
      <c r="F20" s="71"/>
      <c r="G20" s="73"/>
      <c r="H20" s="73"/>
      <c r="I20" s="74"/>
      <c r="J20" s="72"/>
      <c r="K20" s="160"/>
      <c r="L20" s="161"/>
      <c r="M20" s="161"/>
      <c r="N20" s="161"/>
      <c r="O20" s="161"/>
      <c r="P20" s="161"/>
      <c r="Q20" s="162"/>
    </row>
    <row r="21" spans="1:17" s="13" customFormat="1" ht="40.5" customHeight="1">
      <c r="A21" s="66"/>
      <c r="B21" s="67"/>
      <c r="C21" s="75"/>
      <c r="D21" s="67"/>
      <c r="E21" s="75"/>
      <c r="F21" s="71"/>
      <c r="G21" s="73"/>
      <c r="H21" s="73"/>
      <c r="I21" s="74"/>
      <c r="J21" s="72"/>
      <c r="K21" s="160"/>
      <c r="L21" s="161"/>
      <c r="M21" s="161"/>
      <c r="N21" s="161"/>
      <c r="O21" s="161"/>
      <c r="P21" s="161"/>
      <c r="Q21" s="162"/>
    </row>
    <row r="22" spans="1:17" s="13" customFormat="1" ht="31.5" customHeight="1">
      <c r="A22" s="167" t="s">
        <v>45</v>
      </c>
      <c r="B22" s="167"/>
      <c r="C22" s="167"/>
      <c r="D22" s="167"/>
      <c r="E22" s="167"/>
      <c r="F22" s="167"/>
      <c r="G22" s="167"/>
      <c r="H22" s="167"/>
      <c r="I22" s="167"/>
      <c r="J22" s="167"/>
      <c r="K22" s="167"/>
      <c r="L22" s="167"/>
      <c r="M22" s="167"/>
      <c r="N22" s="167"/>
      <c r="O22" s="167"/>
      <c r="P22" s="167"/>
      <c r="Q22" s="167"/>
    </row>
    <row r="23" spans="1:17" s="13" customFormat="1" ht="30" customHeight="1">
      <c r="B23" s="19"/>
      <c r="C23" s="19"/>
      <c r="I23" s="20" t="s">
        <v>158</v>
      </c>
      <c r="J23" s="21"/>
      <c r="K23" s="168" t="str">
        <f>'交付申請書（様式１）'!F4</f>
        <v>神奈川県横浜市中区日本大通１</v>
      </c>
      <c r="L23" s="169"/>
      <c r="M23" s="169"/>
      <c r="N23" s="169"/>
      <c r="O23" s="169"/>
      <c r="P23" s="169"/>
      <c r="Q23" s="170"/>
    </row>
    <row r="24" spans="1:17" s="13" customFormat="1" ht="30" customHeight="1">
      <c r="B24" s="19"/>
      <c r="C24" s="19"/>
      <c r="I24" s="20" t="s">
        <v>159</v>
      </c>
      <c r="J24" s="21"/>
      <c r="K24" s="171" t="str">
        <f>'交付申請書（様式１）'!F5</f>
        <v>社会福祉法人 かながわ</v>
      </c>
      <c r="L24" s="172"/>
      <c r="M24" s="172"/>
      <c r="N24" s="172"/>
      <c r="O24" s="172"/>
      <c r="P24" s="172"/>
      <c r="Q24" s="173"/>
    </row>
    <row r="25" spans="1:17" s="13" customFormat="1" ht="30" customHeight="1">
      <c r="B25" s="19"/>
      <c r="C25" s="19"/>
      <c r="I25" s="20" t="s">
        <v>46</v>
      </c>
      <c r="J25" s="21"/>
      <c r="K25" s="171" t="str">
        <f>'交付申請書（様式１）'!F6</f>
        <v>理事長　神奈川 太郎</v>
      </c>
      <c r="L25" s="172"/>
      <c r="M25" s="172"/>
      <c r="N25" s="172"/>
      <c r="O25" s="172"/>
      <c r="P25" s="172"/>
      <c r="Q25" s="173"/>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6"/>
      <c r="M29" s="166"/>
      <c r="N29" s="166"/>
      <c r="O29" s="166"/>
      <c r="P29" s="166"/>
      <c r="Q29" s="166"/>
    </row>
    <row r="30" spans="1:17" s="13" customFormat="1" ht="16.5" customHeight="1">
      <c r="B30" s="19"/>
      <c r="C30" s="19"/>
      <c r="I30" s="22"/>
      <c r="J30" s="23"/>
      <c r="K30" s="22"/>
      <c r="L30" s="166"/>
      <c r="M30" s="166"/>
      <c r="N30" s="166"/>
      <c r="O30" s="166"/>
      <c r="P30" s="166"/>
      <c r="Q30" s="166"/>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zoomScaleNormal="85" zoomScaleSheetLayoutView="100" workbookViewId="0">
      <selection activeCell="C11" sqref="C11"/>
    </sheetView>
  </sheetViews>
  <sheetFormatPr defaultColWidth="9" defaultRowHeight="13.2"/>
  <cols>
    <col min="1" max="1" width="18.6640625" style="5" customWidth="1"/>
    <col min="2" max="2" width="15.88671875" style="5" customWidth="1"/>
    <col min="3" max="12" width="12.77734375" style="5" customWidth="1"/>
    <col min="13" max="13" width="4.6640625" style="5" customWidth="1"/>
    <col min="14" max="16384" width="9" style="5"/>
  </cols>
  <sheetData>
    <row r="1" spans="1:13">
      <c r="A1" s="5" t="s">
        <v>281</v>
      </c>
      <c r="B1" s="6"/>
      <c r="C1" s="6"/>
      <c r="D1" s="6"/>
      <c r="E1" s="6"/>
      <c r="F1" s="6"/>
      <c r="G1" s="6"/>
      <c r="H1" s="6"/>
      <c r="I1" s="6"/>
      <c r="J1" s="6"/>
      <c r="K1" s="6"/>
    </row>
    <row r="2" spans="1:13">
      <c r="A2" s="177" t="s">
        <v>154</v>
      </c>
      <c r="B2" s="177"/>
      <c r="C2" s="177"/>
      <c r="D2" s="177"/>
      <c r="E2" s="177"/>
      <c r="F2" s="177"/>
      <c r="G2" s="177"/>
      <c r="H2" s="177"/>
      <c r="I2" s="177"/>
      <c r="J2" s="177"/>
      <c r="K2" s="177"/>
      <c r="L2" s="177"/>
    </row>
    <row r="3" spans="1:13">
      <c r="A3" s="4"/>
      <c r="B3" s="4"/>
      <c r="C3" s="4"/>
      <c r="D3" s="4"/>
      <c r="E3" s="4"/>
      <c r="F3" s="4"/>
      <c r="G3" s="4"/>
      <c r="H3" s="4"/>
      <c r="J3" s="4"/>
      <c r="K3" s="4"/>
    </row>
    <row r="4" spans="1:13" ht="15" customHeight="1">
      <c r="A4" s="4"/>
      <c r="B4" s="4"/>
      <c r="C4" s="4"/>
      <c r="D4" s="4"/>
      <c r="E4" s="4"/>
      <c r="F4" s="4"/>
      <c r="G4" s="4"/>
      <c r="H4" s="89" t="s">
        <v>155</v>
      </c>
      <c r="I4" s="178" t="str">
        <f>'交付申請書（様式１）'!F5</f>
        <v>社会福祉法人 かながわ</v>
      </c>
      <c r="J4" s="178"/>
      <c r="K4" s="178"/>
      <c r="L4" s="178"/>
      <c r="M4" s="7"/>
    </row>
    <row r="5" spans="1:13" ht="4.5" customHeight="1"/>
    <row r="6" spans="1:13">
      <c r="A6" s="6"/>
      <c r="B6" s="6"/>
      <c r="C6" s="6"/>
      <c r="K6" s="179" t="s">
        <v>0</v>
      </c>
      <c r="L6" s="179"/>
    </row>
    <row r="7" spans="1:13" ht="4.5" customHeight="1"/>
    <row r="8" spans="1:13" s="96" customFormat="1" ht="18" customHeight="1">
      <c r="A8" s="180" t="s">
        <v>18</v>
      </c>
      <c r="B8" s="183" t="s">
        <v>16</v>
      </c>
      <c r="C8" s="8" t="s">
        <v>1</v>
      </c>
      <c r="D8" s="8" t="s">
        <v>2</v>
      </c>
      <c r="E8" s="8" t="s">
        <v>4</v>
      </c>
      <c r="F8" s="8" t="s">
        <v>5</v>
      </c>
      <c r="G8" s="8" t="s">
        <v>7</v>
      </c>
      <c r="H8" s="8" t="s">
        <v>8</v>
      </c>
      <c r="I8" s="8" t="s">
        <v>14</v>
      </c>
      <c r="J8" s="8" t="s">
        <v>251</v>
      </c>
      <c r="K8" s="8" t="s">
        <v>10</v>
      </c>
      <c r="L8" s="8" t="s">
        <v>15</v>
      </c>
    </row>
    <row r="9" spans="1:13" s="96" customFormat="1" ht="18" customHeight="1">
      <c r="A9" s="181"/>
      <c r="B9" s="183"/>
      <c r="C9" s="9"/>
      <c r="D9" s="9" t="s">
        <v>3</v>
      </c>
      <c r="E9" s="9"/>
      <c r="F9" s="9" t="s">
        <v>6</v>
      </c>
      <c r="G9" s="9"/>
      <c r="H9" s="9"/>
      <c r="I9" s="9" t="s">
        <v>9</v>
      </c>
      <c r="J9" s="90"/>
      <c r="K9" s="9" t="s">
        <v>11</v>
      </c>
      <c r="L9" s="9" t="s">
        <v>12</v>
      </c>
    </row>
    <row r="10" spans="1:13" s="95" customFormat="1" ht="18" customHeight="1">
      <c r="A10" s="182"/>
      <c r="B10" s="183"/>
      <c r="C10" s="10" t="s">
        <v>22</v>
      </c>
      <c r="D10" s="10" t="s">
        <v>23</v>
      </c>
      <c r="E10" s="10" t="s">
        <v>24</v>
      </c>
      <c r="F10" s="10" t="s">
        <v>25</v>
      </c>
      <c r="G10" s="10" t="s">
        <v>26</v>
      </c>
      <c r="H10" s="10" t="s">
        <v>27</v>
      </c>
      <c r="I10" s="10" t="s">
        <v>28</v>
      </c>
      <c r="J10" s="10" t="s">
        <v>29</v>
      </c>
      <c r="K10" s="10" t="s">
        <v>30</v>
      </c>
      <c r="L10" s="10" t="s">
        <v>31</v>
      </c>
    </row>
    <row r="11" spans="1:13" ht="72.599999999999994" customHeight="1">
      <c r="A11" s="103" t="s">
        <v>290</v>
      </c>
      <c r="B11" s="104" t="s">
        <v>303</v>
      </c>
      <c r="C11" s="105">
        <v>5000000</v>
      </c>
      <c r="D11" s="105">
        <v>0</v>
      </c>
      <c r="E11" s="136">
        <f>C11-D11</f>
        <v>5000000</v>
      </c>
      <c r="F11" s="136">
        <f>C11</f>
        <v>5000000</v>
      </c>
      <c r="G11" s="115">
        <v>3125000</v>
      </c>
      <c r="H11" s="136">
        <f>MIN(E11,F11,G11)</f>
        <v>3125000</v>
      </c>
      <c r="I11" s="136">
        <f>ROUNDDOWN(H11,-3)</f>
        <v>3125000</v>
      </c>
      <c r="J11" s="136">
        <f>ROUNDDOWN(I11*4/5,-3)</f>
        <v>2500000</v>
      </c>
      <c r="K11" s="136">
        <v>0</v>
      </c>
      <c r="L11" s="136">
        <f>J11-K11</f>
        <v>2500000</v>
      </c>
    </row>
    <row r="12" spans="1:13" ht="72.599999999999994" customHeight="1" thickBot="1">
      <c r="A12" s="103" t="s">
        <v>279</v>
      </c>
      <c r="B12" s="104" t="s">
        <v>279</v>
      </c>
      <c r="C12" s="105">
        <v>800000</v>
      </c>
      <c r="D12" s="105">
        <v>0</v>
      </c>
      <c r="E12" s="136">
        <f>C12-D12</f>
        <v>800000</v>
      </c>
      <c r="F12" s="136">
        <f>C12</f>
        <v>800000</v>
      </c>
      <c r="G12" s="115">
        <v>600000</v>
      </c>
      <c r="H12" s="136">
        <f>MIN(E12,F12,G12)</f>
        <v>600000</v>
      </c>
      <c r="I12" s="136">
        <f>ROUNDDOWN(H12,-3)</f>
        <v>600000</v>
      </c>
      <c r="J12" s="136">
        <f>ROUNDDOWN(I12*4/5,-3)</f>
        <v>480000</v>
      </c>
      <c r="K12" s="136">
        <v>0</v>
      </c>
      <c r="L12" s="136">
        <f>J12-K12</f>
        <v>480000</v>
      </c>
    </row>
    <row r="13" spans="1:13" ht="72.599999999999994" customHeight="1" thickTop="1">
      <c r="A13" s="174" t="s">
        <v>247</v>
      </c>
      <c r="B13" s="174"/>
      <c r="C13" s="140">
        <f>SUM(C11:C12)</f>
        <v>5800000</v>
      </c>
      <c r="D13" s="140">
        <f t="shared" ref="D13:L13" si="0">SUM(D11:D12)</f>
        <v>0</v>
      </c>
      <c r="E13" s="140">
        <f t="shared" si="0"/>
        <v>5800000</v>
      </c>
      <c r="F13" s="140">
        <f t="shared" si="0"/>
        <v>5800000</v>
      </c>
      <c r="G13" s="140">
        <f t="shared" si="0"/>
        <v>3725000</v>
      </c>
      <c r="H13" s="140">
        <f t="shared" si="0"/>
        <v>3725000</v>
      </c>
      <c r="I13" s="140">
        <f t="shared" si="0"/>
        <v>3725000</v>
      </c>
      <c r="J13" s="140">
        <f t="shared" si="0"/>
        <v>2980000</v>
      </c>
      <c r="K13" s="140">
        <f t="shared" si="0"/>
        <v>0</v>
      </c>
      <c r="L13" s="140">
        <f t="shared" si="0"/>
        <v>2980000</v>
      </c>
    </row>
    <row r="14" spans="1:13" ht="13.5" customHeight="1">
      <c r="A14" s="175"/>
      <c r="B14" s="175"/>
      <c r="C14" s="175"/>
      <c r="D14" s="175"/>
      <c r="E14" s="175"/>
      <c r="F14" s="175"/>
      <c r="G14" s="175"/>
      <c r="H14" s="175"/>
      <c r="I14" s="175"/>
      <c r="J14" s="175"/>
      <c r="K14" s="175"/>
      <c r="L14" s="175"/>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76"/>
      <c r="B19" s="176"/>
      <c r="C19" s="176"/>
      <c r="D19" s="176"/>
      <c r="E19" s="176"/>
      <c r="F19" s="176"/>
      <c r="G19" s="176"/>
      <c r="H19" s="176"/>
      <c r="I19" s="176"/>
      <c r="J19" s="176"/>
      <c r="K19" s="176"/>
      <c r="L19" s="176"/>
      <c r="M19" s="176"/>
    </row>
  </sheetData>
  <mergeCells count="8">
    <mergeCell ref="A13:B13"/>
    <mergeCell ref="A14:L14"/>
    <mergeCell ref="A19:M19"/>
    <mergeCell ref="A2:L2"/>
    <mergeCell ref="I4:L4"/>
    <mergeCell ref="K6:L6"/>
    <mergeCell ref="A8:A10"/>
    <mergeCell ref="B8:B10"/>
  </mergeCells>
  <phoneticPr fontId="4"/>
  <dataValidations count="3">
    <dataValidation type="list" allowBlank="1" showInputMessage="1" showErrorMessage="1" sqref="A11:A12" xr:uid="{00000000-0002-0000-0200-000000000000}">
      <formula1>"介護テクノロジー等の導入支援事業,導入支援と一体的に行う業務改善支援事業"</formula1>
    </dataValidation>
    <dataValidation type="list" allowBlank="1" showInputMessage="1" showErrorMessage="1" sqref="G11:G12" xr:uid="{00000000-0002-0000-0200-000001000000}">
      <formula1>"1250000,1875000,2500000,3125000,600000"</formula1>
    </dataValidation>
    <dataValidation imeMode="halfAlpha" allowBlank="1" showInputMessage="1" showErrorMessage="1" sqref="C11:D12 K11:K12" xr:uid="{00000000-0002-0000-0200-000002000000}"/>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showGridLines="0" view="pageBreakPreview" topLeftCell="E15" zoomScale="115" zoomScaleNormal="75" zoomScaleSheetLayoutView="115" workbookViewId="0">
      <selection activeCell="I19" sqref="I19"/>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93" t="s">
        <v>161</v>
      </c>
      <c r="B3" s="193"/>
      <c r="C3" s="193"/>
      <c r="D3" s="193"/>
      <c r="E3" s="193"/>
      <c r="F3" s="193"/>
      <c r="G3" s="193"/>
      <c r="H3" s="193"/>
    </row>
    <row r="4" spans="1:16" ht="25.5" customHeight="1">
      <c r="A4" s="114"/>
      <c r="B4" s="55" t="s">
        <v>175</v>
      </c>
      <c r="C4" s="55"/>
      <c r="D4" s="55"/>
      <c r="E4" s="55" t="str">
        <f>'交付申請書（様式１）'!F5</f>
        <v>社会福祉法人 かながわ</v>
      </c>
      <c r="F4" s="55"/>
      <c r="G4" s="55"/>
      <c r="H4" s="55" t="s">
        <v>176</v>
      </c>
    </row>
    <row r="5" spans="1:16" ht="35.25" customHeight="1">
      <c r="B5" s="194" t="s">
        <v>20</v>
      </c>
      <c r="C5" s="194"/>
      <c r="D5" s="194"/>
      <c r="E5" s="195" t="s">
        <v>290</v>
      </c>
      <c r="F5" s="196"/>
      <c r="G5" s="196"/>
      <c r="H5" s="197"/>
      <c r="J5" s="3"/>
      <c r="K5" s="3"/>
      <c r="L5" s="3"/>
      <c r="M5" s="3"/>
      <c r="N5" s="3"/>
      <c r="O5" s="3"/>
      <c r="P5" s="3"/>
    </row>
    <row r="6" spans="1:16" ht="27.75" customHeight="1">
      <c r="B6" s="199"/>
      <c r="C6" s="200"/>
      <c r="D6" s="201"/>
      <c r="E6" s="205"/>
      <c r="F6" s="206"/>
      <c r="G6" s="206"/>
      <c r="H6" s="207"/>
      <c r="J6" s="3"/>
      <c r="K6" s="3"/>
      <c r="L6" s="3"/>
      <c r="M6" s="3"/>
      <c r="N6" s="3"/>
      <c r="O6" s="3"/>
      <c r="P6" s="3"/>
    </row>
    <row r="7" spans="1:16" ht="27.75" customHeight="1">
      <c r="B7" s="202"/>
      <c r="C7" s="203"/>
      <c r="D7" s="204"/>
      <c r="E7" s="190" t="s">
        <v>162</v>
      </c>
      <c r="F7" s="191"/>
      <c r="G7" s="191"/>
      <c r="H7" s="192"/>
      <c r="J7" s="3"/>
      <c r="K7" s="3"/>
      <c r="L7" s="3"/>
      <c r="M7" s="3"/>
      <c r="N7" s="3"/>
      <c r="O7" s="3"/>
      <c r="P7" s="3"/>
    </row>
    <row r="8" spans="1:16" ht="25.05" customHeight="1">
      <c r="B8" s="202"/>
      <c r="C8" s="203"/>
      <c r="D8" s="204"/>
      <c r="E8" s="198" t="s">
        <v>250</v>
      </c>
      <c r="F8" s="198"/>
      <c r="G8" s="184" t="s">
        <v>253</v>
      </c>
      <c r="H8" s="184"/>
      <c r="J8" s="3"/>
      <c r="K8" s="3"/>
      <c r="L8" s="3"/>
      <c r="M8" s="3"/>
      <c r="N8" s="3"/>
      <c r="O8" s="3"/>
      <c r="P8" s="3"/>
    </row>
    <row r="9" spans="1:16" ht="25.05" customHeight="1">
      <c r="B9" s="202"/>
      <c r="C9" s="203"/>
      <c r="D9" s="204"/>
      <c r="E9" s="198" t="s">
        <v>248</v>
      </c>
      <c r="F9" s="198"/>
      <c r="G9" s="184" t="s">
        <v>208</v>
      </c>
      <c r="H9" s="184"/>
      <c r="J9" s="3"/>
      <c r="K9" s="3"/>
      <c r="L9" s="3"/>
      <c r="M9" s="3"/>
      <c r="N9" s="3"/>
      <c r="O9" s="3"/>
    </row>
    <row r="10" spans="1:16" ht="25.05" customHeight="1">
      <c r="B10" s="202"/>
      <c r="C10" s="203"/>
      <c r="D10" s="204"/>
      <c r="E10" s="198" t="s">
        <v>249</v>
      </c>
      <c r="F10" s="198"/>
      <c r="G10" s="184" t="s">
        <v>254</v>
      </c>
      <c r="H10" s="184"/>
      <c r="J10" s="3"/>
      <c r="K10" s="3"/>
      <c r="L10" s="3"/>
      <c r="M10" s="3"/>
      <c r="N10" s="3"/>
      <c r="O10" s="3"/>
      <c r="P10" s="3"/>
    </row>
    <row r="11" spans="1:16" ht="25.05" customHeight="1">
      <c r="B11" s="202"/>
      <c r="C11" s="203"/>
      <c r="D11" s="204"/>
      <c r="E11" s="198" t="s">
        <v>252</v>
      </c>
      <c r="F11" s="198"/>
      <c r="G11" s="211">
        <v>100</v>
      </c>
      <c r="H11" s="211"/>
      <c r="J11" s="3"/>
      <c r="K11" s="3"/>
      <c r="L11" s="3"/>
      <c r="M11" s="3"/>
      <c r="N11" s="3"/>
      <c r="O11" s="3"/>
      <c r="P11" s="3"/>
    </row>
    <row r="12" spans="1:16" ht="25.05" customHeight="1">
      <c r="B12" s="202"/>
      <c r="C12" s="203"/>
      <c r="D12" s="204"/>
      <c r="E12" s="198" t="s">
        <v>294</v>
      </c>
      <c r="F12" s="210"/>
      <c r="G12" s="211">
        <v>80</v>
      </c>
      <c r="H12" s="211"/>
      <c r="J12" s="3"/>
      <c r="K12" s="3"/>
      <c r="L12" s="3"/>
      <c r="M12" s="3"/>
      <c r="N12" s="3"/>
      <c r="O12" s="3"/>
      <c r="P12" s="3"/>
    </row>
    <row r="13" spans="1:16" ht="25.05" customHeight="1">
      <c r="B13" s="202"/>
      <c r="C13" s="203"/>
      <c r="D13" s="204"/>
      <c r="E13" s="208" t="s">
        <v>295</v>
      </c>
      <c r="F13" s="208"/>
      <c r="G13" s="209">
        <f>'【介護テクノロジー（介護ソフト）】所要額調書(様式２)'!F13</f>
        <v>5800000</v>
      </c>
      <c r="H13" s="209"/>
      <c r="J13" s="3"/>
      <c r="K13" s="3"/>
      <c r="L13" s="3"/>
      <c r="M13" s="3"/>
      <c r="N13" s="3"/>
      <c r="O13" s="3"/>
      <c r="P13" s="3"/>
    </row>
    <row r="14" spans="1:16" ht="25.05" customHeight="1">
      <c r="B14" s="202"/>
      <c r="C14" s="203"/>
      <c r="D14" s="204"/>
      <c r="E14" s="208" t="s">
        <v>296</v>
      </c>
      <c r="F14" s="208"/>
      <c r="G14" s="209">
        <f>'【介護テクノロジー（介護ソフト）】所要額調書(様式２)'!G13</f>
        <v>3725000</v>
      </c>
      <c r="H14" s="209"/>
      <c r="J14" s="3"/>
      <c r="K14" s="3"/>
      <c r="L14" s="3"/>
      <c r="M14" s="3"/>
      <c r="N14" s="3"/>
      <c r="O14" s="3"/>
      <c r="P14" s="3"/>
    </row>
    <row r="15" spans="1:16" ht="25.05" customHeight="1">
      <c r="B15" s="202"/>
      <c r="C15" s="203"/>
      <c r="D15" s="204"/>
      <c r="E15" s="198" t="s">
        <v>297</v>
      </c>
      <c r="F15" s="198"/>
      <c r="G15" s="209">
        <f>'【介護テクノロジー（介護ソフト）】所要額調書(様式２)'!L13</f>
        <v>2980000</v>
      </c>
      <c r="H15" s="209"/>
      <c r="J15" s="3"/>
      <c r="K15" s="3"/>
      <c r="L15" s="3"/>
      <c r="M15" s="3"/>
      <c r="N15" s="3"/>
      <c r="O15" s="3"/>
      <c r="P15" s="3"/>
    </row>
    <row r="16" spans="1:16" ht="27.75" customHeight="1">
      <c r="B16" s="202"/>
      <c r="C16" s="203"/>
      <c r="D16" s="204"/>
      <c r="E16" s="205" t="s">
        <v>298</v>
      </c>
      <c r="F16" s="206"/>
      <c r="G16" s="206"/>
      <c r="H16" s="207"/>
      <c r="J16" s="3"/>
      <c r="K16" s="3"/>
      <c r="L16" s="3"/>
      <c r="M16" s="3"/>
      <c r="N16" s="3"/>
      <c r="O16" s="3"/>
      <c r="P16" s="3"/>
    </row>
    <row r="17" spans="2:16" ht="27.75" customHeight="1">
      <c r="B17" s="202"/>
      <c r="C17" s="203"/>
      <c r="D17" s="204"/>
      <c r="E17" s="190" t="s">
        <v>163</v>
      </c>
      <c r="F17" s="191"/>
      <c r="G17" s="191"/>
      <c r="H17" s="192"/>
      <c r="J17" s="3"/>
      <c r="K17" s="3"/>
      <c r="L17" s="3"/>
      <c r="M17" s="3"/>
      <c r="N17" s="3"/>
      <c r="O17" s="3"/>
      <c r="P17" s="3"/>
    </row>
    <row r="18" spans="2:16" ht="20.399999999999999" customHeight="1">
      <c r="B18" s="202"/>
      <c r="C18" s="203"/>
      <c r="D18" s="204"/>
      <c r="E18" s="212" t="s">
        <v>164</v>
      </c>
      <c r="F18" s="213"/>
      <c r="G18" s="213"/>
      <c r="H18" s="214"/>
      <c r="J18" s="3"/>
      <c r="K18" s="3"/>
      <c r="L18" s="3"/>
      <c r="M18" s="3"/>
      <c r="N18" s="3"/>
      <c r="O18" s="3"/>
      <c r="P18" s="3"/>
    </row>
    <row r="19" spans="2:16" ht="20.399999999999999" customHeight="1">
      <c r="B19" s="202"/>
      <c r="C19" s="203"/>
      <c r="D19" s="204"/>
      <c r="E19" s="76" t="s">
        <v>165</v>
      </c>
      <c r="F19" s="76" t="s">
        <v>166</v>
      </c>
      <c r="G19" s="76" t="s">
        <v>167</v>
      </c>
      <c r="H19" s="76" t="s">
        <v>168</v>
      </c>
      <c r="J19" s="3"/>
      <c r="K19" s="3"/>
      <c r="L19" s="3"/>
      <c r="M19" s="3"/>
      <c r="N19" s="3"/>
      <c r="O19" s="3"/>
      <c r="P19" s="3"/>
    </row>
    <row r="20" spans="2:16" ht="20.399999999999999" customHeight="1">
      <c r="B20" s="202"/>
      <c r="C20" s="203"/>
      <c r="D20" s="204"/>
      <c r="E20" s="76">
        <v>1</v>
      </c>
      <c r="F20" s="97" t="s">
        <v>257</v>
      </c>
      <c r="G20" s="109" t="s">
        <v>291</v>
      </c>
      <c r="H20" s="98" t="s">
        <v>258</v>
      </c>
      <c r="J20" s="3"/>
      <c r="K20" s="3"/>
      <c r="L20" s="3"/>
      <c r="M20" s="3"/>
      <c r="N20" s="3"/>
      <c r="O20" s="3"/>
      <c r="P20" s="3"/>
    </row>
    <row r="21" spans="2:16" ht="20.399999999999999" customHeight="1">
      <c r="B21" s="202"/>
      <c r="C21" s="203"/>
      <c r="D21" s="204"/>
      <c r="E21" s="76">
        <v>2</v>
      </c>
      <c r="F21" s="97" t="s">
        <v>255</v>
      </c>
      <c r="G21" s="109" t="s">
        <v>256</v>
      </c>
      <c r="H21" s="98">
        <v>10</v>
      </c>
      <c r="J21" s="3"/>
      <c r="K21" s="3"/>
      <c r="L21" s="3"/>
      <c r="M21" s="3"/>
      <c r="N21" s="3"/>
      <c r="O21" s="3"/>
      <c r="P21" s="3"/>
    </row>
    <row r="22" spans="2:16" ht="20.399999999999999" customHeight="1">
      <c r="B22" s="202"/>
      <c r="C22" s="203"/>
      <c r="D22" s="204"/>
      <c r="E22" s="76">
        <v>3</v>
      </c>
      <c r="F22" s="77"/>
      <c r="G22" s="110"/>
      <c r="H22" s="78"/>
      <c r="J22" s="3"/>
      <c r="K22" s="3"/>
      <c r="L22" s="3"/>
      <c r="M22" s="3"/>
      <c r="N22" s="3"/>
      <c r="O22" s="3"/>
      <c r="P22" s="3"/>
    </row>
    <row r="23" spans="2:16" ht="22.8" customHeight="1">
      <c r="B23" s="202"/>
      <c r="C23" s="203"/>
      <c r="D23" s="204"/>
      <c r="E23" s="76">
        <v>4</v>
      </c>
      <c r="F23" s="79"/>
      <c r="G23" s="80"/>
      <c r="H23" s="78"/>
      <c r="J23" s="3"/>
      <c r="K23" s="3"/>
      <c r="L23" s="3"/>
      <c r="M23" s="3"/>
      <c r="N23" s="3"/>
      <c r="O23" s="3"/>
      <c r="P23" s="3"/>
    </row>
    <row r="24" spans="2:16" ht="21.6" customHeight="1">
      <c r="B24" s="202"/>
      <c r="C24" s="203"/>
      <c r="D24" s="204"/>
      <c r="E24" s="76">
        <v>5</v>
      </c>
      <c r="F24" s="79"/>
      <c r="G24" s="80"/>
      <c r="H24" s="78"/>
      <c r="J24" s="3"/>
      <c r="K24" s="3"/>
      <c r="L24" s="3"/>
      <c r="M24" s="3"/>
      <c r="N24" s="3"/>
      <c r="O24" s="3"/>
      <c r="P24" s="3"/>
    </row>
    <row r="25" spans="2:16" ht="19.2" customHeight="1">
      <c r="B25" s="202"/>
      <c r="C25" s="203"/>
      <c r="D25" s="203"/>
      <c r="E25" s="205" t="s">
        <v>169</v>
      </c>
      <c r="F25" s="206"/>
      <c r="G25" s="206"/>
      <c r="H25" s="207"/>
      <c r="J25" s="3"/>
      <c r="K25" s="3"/>
      <c r="L25" s="3"/>
      <c r="M25" s="3"/>
      <c r="N25" s="3"/>
      <c r="O25" s="3"/>
      <c r="P25" s="3"/>
    </row>
    <row r="26" spans="2:16" ht="18.600000000000001" customHeight="1">
      <c r="B26" s="202"/>
      <c r="C26" s="203"/>
      <c r="D26" s="203"/>
      <c r="E26" s="190" t="s">
        <v>170</v>
      </c>
      <c r="F26" s="191"/>
      <c r="G26" s="191"/>
      <c r="H26" s="192"/>
      <c r="J26" s="3"/>
      <c r="K26" s="3"/>
      <c r="L26" s="3"/>
      <c r="M26" s="3"/>
      <c r="N26" s="3"/>
      <c r="O26" s="3"/>
      <c r="P26" s="3"/>
    </row>
    <row r="27" spans="2:16" ht="21.6" customHeight="1">
      <c r="B27" s="202"/>
      <c r="C27" s="203"/>
      <c r="D27" s="203"/>
      <c r="E27" s="106"/>
      <c r="F27" s="107"/>
      <c r="G27" s="107"/>
      <c r="H27" s="108"/>
      <c r="J27" s="3"/>
      <c r="K27" s="3"/>
      <c r="L27" s="3"/>
      <c r="M27" s="3"/>
      <c r="N27" s="3"/>
      <c r="O27" s="3"/>
      <c r="P27" s="3"/>
    </row>
    <row r="28" spans="2:16" ht="21.6" customHeight="1">
      <c r="B28" s="202"/>
      <c r="C28" s="203"/>
      <c r="D28" s="204"/>
      <c r="E28" s="212" t="s">
        <v>171</v>
      </c>
      <c r="F28" s="213"/>
      <c r="G28" s="213"/>
      <c r="H28" s="214"/>
      <c r="J28" s="3"/>
      <c r="K28" s="3"/>
      <c r="L28" s="3"/>
      <c r="M28" s="3"/>
      <c r="N28" s="3"/>
      <c r="O28" s="3"/>
      <c r="P28" s="3"/>
    </row>
    <row r="29" spans="2:16" ht="21.6" customHeight="1">
      <c r="B29" s="202"/>
      <c r="C29" s="203"/>
      <c r="D29" s="204"/>
      <c r="E29" s="76" t="s">
        <v>165</v>
      </c>
      <c r="F29" s="195" t="s">
        <v>172</v>
      </c>
      <c r="G29" s="196"/>
      <c r="H29" s="197"/>
      <c r="J29" s="3"/>
      <c r="K29" s="3"/>
      <c r="L29" s="3"/>
      <c r="M29" s="3"/>
      <c r="N29" s="3"/>
      <c r="O29" s="3"/>
      <c r="P29" s="3"/>
    </row>
    <row r="30" spans="2:16" ht="31.8" customHeight="1">
      <c r="B30" s="202"/>
      <c r="C30" s="203"/>
      <c r="D30" s="204"/>
      <c r="E30" s="76">
        <v>1</v>
      </c>
      <c r="F30" s="184" t="s">
        <v>292</v>
      </c>
      <c r="G30" s="184"/>
      <c r="H30" s="184"/>
      <c r="J30" s="3"/>
      <c r="K30" s="3"/>
      <c r="L30" s="3"/>
      <c r="M30" s="3"/>
      <c r="N30" s="3"/>
      <c r="O30" s="3"/>
      <c r="P30" s="3"/>
    </row>
    <row r="31" spans="2:16" ht="24" customHeight="1">
      <c r="B31" s="202"/>
      <c r="C31" s="203"/>
      <c r="D31" s="204"/>
      <c r="E31" s="76">
        <v>2</v>
      </c>
      <c r="F31" s="184" t="s">
        <v>293</v>
      </c>
      <c r="G31" s="184"/>
      <c r="H31" s="184"/>
      <c r="J31" s="3"/>
      <c r="K31" s="3"/>
      <c r="L31" s="3"/>
      <c r="M31" s="3"/>
      <c r="N31" s="3"/>
      <c r="O31" s="3"/>
      <c r="P31" s="3"/>
    </row>
    <row r="32" spans="2:16" ht="24" customHeight="1">
      <c r="B32" s="202"/>
      <c r="C32" s="203"/>
      <c r="D32" s="204"/>
      <c r="E32" s="76">
        <v>3</v>
      </c>
      <c r="F32" s="189"/>
      <c r="G32" s="189"/>
      <c r="H32" s="189"/>
      <c r="J32" s="3"/>
      <c r="K32" s="3"/>
      <c r="L32" s="3"/>
      <c r="M32" s="3"/>
      <c r="N32" s="3"/>
      <c r="O32" s="3"/>
      <c r="P32" s="3"/>
    </row>
    <row r="33" spans="2:16" ht="24" customHeight="1">
      <c r="B33" s="202"/>
      <c r="C33" s="203"/>
      <c r="D33" s="204"/>
      <c r="E33" s="76">
        <v>4</v>
      </c>
      <c r="F33" s="189"/>
      <c r="G33" s="189"/>
      <c r="H33" s="189"/>
      <c r="J33" s="3"/>
      <c r="K33" s="3"/>
      <c r="L33" s="3"/>
      <c r="M33" s="3"/>
      <c r="N33" s="3"/>
      <c r="O33" s="3"/>
      <c r="P33" s="3"/>
    </row>
    <row r="34" spans="2:16" ht="24" customHeight="1">
      <c r="B34" s="202"/>
      <c r="C34" s="203"/>
      <c r="D34" s="204"/>
      <c r="E34" s="76">
        <v>5</v>
      </c>
      <c r="F34" s="189"/>
      <c r="G34" s="189"/>
      <c r="H34" s="189"/>
      <c r="J34" s="3"/>
      <c r="K34" s="3"/>
      <c r="L34" s="3"/>
      <c r="M34" s="3"/>
      <c r="N34" s="3"/>
      <c r="O34" s="3"/>
      <c r="P34" s="3"/>
    </row>
    <row r="35" spans="2:16" ht="24" customHeight="1">
      <c r="B35" s="202"/>
      <c r="C35" s="203"/>
      <c r="D35" s="204"/>
      <c r="E35" s="84" t="s">
        <v>177</v>
      </c>
      <c r="F35" s="107"/>
      <c r="G35" s="107"/>
      <c r="H35" s="108"/>
      <c r="J35" s="3"/>
      <c r="K35" s="3"/>
      <c r="L35" s="3"/>
      <c r="M35" s="3"/>
      <c r="N35" s="3"/>
      <c r="O35" s="3"/>
      <c r="P35" s="3"/>
    </row>
    <row r="36" spans="2:16" ht="24" customHeight="1">
      <c r="B36" s="202"/>
      <c r="C36" s="203"/>
      <c r="D36" s="204"/>
      <c r="E36" s="111"/>
      <c r="F36" s="112"/>
      <c r="G36" s="112"/>
      <c r="H36" s="113"/>
      <c r="J36" s="3"/>
      <c r="K36" s="3"/>
      <c r="L36" s="3"/>
      <c r="M36" s="3"/>
      <c r="N36" s="3"/>
      <c r="O36" s="3"/>
      <c r="P36" s="3"/>
    </row>
    <row r="37" spans="2:16" ht="24" customHeight="1">
      <c r="B37" s="202"/>
      <c r="C37" s="203"/>
      <c r="D37" s="204"/>
      <c r="E37" s="190"/>
      <c r="F37" s="191"/>
      <c r="G37" s="191"/>
      <c r="H37" s="192"/>
      <c r="J37" s="3"/>
      <c r="K37" s="3"/>
      <c r="L37" s="3"/>
      <c r="M37" s="3"/>
      <c r="N37" s="3"/>
      <c r="O37" s="3"/>
      <c r="P37" s="3"/>
    </row>
    <row r="38" spans="2:16" ht="24" customHeight="1">
      <c r="B38" s="202"/>
      <c r="C38" s="203"/>
      <c r="D38" s="204"/>
      <c r="E38" s="190"/>
      <c r="F38" s="191"/>
      <c r="G38" s="191"/>
      <c r="H38" s="192"/>
      <c r="J38" s="3"/>
      <c r="K38" s="3"/>
      <c r="L38" s="3"/>
      <c r="M38" s="3"/>
      <c r="N38" s="3"/>
      <c r="O38" s="3"/>
      <c r="P38" s="3"/>
    </row>
    <row r="39" spans="2:16" ht="24" customHeight="1">
      <c r="B39" s="202"/>
      <c r="C39" s="203"/>
      <c r="D39" s="204"/>
      <c r="E39" s="111"/>
      <c r="F39" s="112"/>
      <c r="G39" s="112"/>
      <c r="H39" s="113"/>
      <c r="J39" s="3"/>
      <c r="K39" s="3"/>
      <c r="L39" s="3"/>
      <c r="M39" s="3"/>
      <c r="N39" s="3"/>
      <c r="O39" s="3"/>
      <c r="P39" s="3"/>
    </row>
    <row r="40" spans="2:16" ht="24" customHeight="1">
      <c r="B40" s="202"/>
      <c r="C40" s="203"/>
      <c r="D40" s="204"/>
      <c r="E40" s="111"/>
      <c r="F40" s="112"/>
      <c r="G40" s="112"/>
      <c r="H40" s="113"/>
      <c r="J40" s="3"/>
      <c r="K40" s="3"/>
      <c r="L40" s="3"/>
      <c r="M40" s="3"/>
      <c r="N40" s="3"/>
      <c r="O40" s="3"/>
      <c r="P40" s="3"/>
    </row>
    <row r="41" spans="2:16" ht="24" customHeight="1">
      <c r="B41" s="202"/>
      <c r="C41" s="203"/>
      <c r="D41" s="204"/>
      <c r="E41" s="81"/>
      <c r="F41" s="82"/>
      <c r="G41" s="82"/>
      <c r="H41" s="83"/>
      <c r="I41" s="3"/>
      <c r="J41" s="3"/>
      <c r="K41" s="3"/>
      <c r="L41" s="3"/>
      <c r="M41" s="3"/>
      <c r="N41" s="3"/>
      <c r="O41" s="3"/>
      <c r="P41" s="3"/>
    </row>
    <row r="42" spans="2:16" ht="24" customHeight="1">
      <c r="B42" s="202"/>
      <c r="C42" s="203"/>
      <c r="D42" s="204"/>
      <c r="E42" s="111"/>
      <c r="F42" s="112"/>
      <c r="G42" s="112"/>
      <c r="H42" s="113"/>
      <c r="J42" s="3"/>
      <c r="K42" s="3"/>
      <c r="L42" s="3"/>
      <c r="M42" s="3"/>
      <c r="N42" s="3"/>
      <c r="O42" s="3"/>
      <c r="P42" s="3"/>
    </row>
    <row r="43" spans="2:16" ht="30" customHeight="1">
      <c r="B43" s="185" t="s">
        <v>173</v>
      </c>
      <c r="C43" s="185"/>
      <c r="D43" s="185"/>
      <c r="E43" s="186" t="s">
        <v>302</v>
      </c>
      <c r="F43" s="187"/>
      <c r="G43" s="187"/>
      <c r="H43" s="188"/>
    </row>
    <row r="44" spans="2:16" ht="30" customHeight="1">
      <c r="B44" s="185" t="s">
        <v>174</v>
      </c>
      <c r="C44" s="185"/>
      <c r="D44" s="185"/>
      <c r="E44" s="186">
        <v>46053</v>
      </c>
      <c r="F44" s="187"/>
      <c r="G44" s="187"/>
      <c r="H44" s="188"/>
    </row>
    <row r="45" spans="2:16" ht="44.25" customHeight="1">
      <c r="C45" s="133"/>
      <c r="D45" s="134"/>
      <c r="E45" s="134"/>
      <c r="F45" s="134"/>
      <c r="G45" s="134"/>
      <c r="H45" s="134"/>
    </row>
    <row r="46" spans="2:16" ht="21" customHeight="1">
      <c r="D46" s="2"/>
      <c r="E46" s="2"/>
      <c r="F46" s="2"/>
      <c r="G46" s="2"/>
      <c r="H46" s="2"/>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row r="72" spans="4:8" ht="21" customHeight="1">
      <c r="D72" s="3"/>
      <c r="E72" s="3"/>
      <c r="F72" s="3"/>
      <c r="G72" s="3"/>
      <c r="H72" s="3"/>
    </row>
  </sheetData>
  <mergeCells count="40">
    <mergeCell ref="E12:F12"/>
    <mergeCell ref="G12:H12"/>
    <mergeCell ref="E11:F11"/>
    <mergeCell ref="G11:H11"/>
    <mergeCell ref="F30:H30"/>
    <mergeCell ref="E14:F14"/>
    <mergeCell ref="G14:H14"/>
    <mergeCell ref="E28:H28"/>
    <mergeCell ref="F29:H29"/>
    <mergeCell ref="E25:H25"/>
    <mergeCell ref="E26:H26"/>
    <mergeCell ref="E16:H16"/>
    <mergeCell ref="E17:H17"/>
    <mergeCell ref="E18:H18"/>
    <mergeCell ref="A3:H3"/>
    <mergeCell ref="B5:D5"/>
    <mergeCell ref="E5:H5"/>
    <mergeCell ref="G9:H9"/>
    <mergeCell ref="E10:F10"/>
    <mergeCell ref="G10:H10"/>
    <mergeCell ref="B6:D42"/>
    <mergeCell ref="E6:H6"/>
    <mergeCell ref="E7:H7"/>
    <mergeCell ref="E8:F8"/>
    <mergeCell ref="G8:H8"/>
    <mergeCell ref="E9:F9"/>
    <mergeCell ref="E13:F13"/>
    <mergeCell ref="G13:H13"/>
    <mergeCell ref="E15:F15"/>
    <mergeCell ref="G15:H15"/>
    <mergeCell ref="F31:H31"/>
    <mergeCell ref="B43:D43"/>
    <mergeCell ref="E43:H43"/>
    <mergeCell ref="B44:D44"/>
    <mergeCell ref="E44:H44"/>
    <mergeCell ref="F32:H32"/>
    <mergeCell ref="F33:H33"/>
    <mergeCell ref="F34:H34"/>
    <mergeCell ref="E37:H37"/>
    <mergeCell ref="E38:H38"/>
  </mergeCells>
  <phoneticPr fontId="4"/>
  <dataValidations count="3">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2 H20:H24 G13:H15" xr:uid="{00000000-0002-0000-0300-000001000000}"/>
    <dataValidation type="list" allowBlank="1" showInputMessage="1" showErrorMessage="1" sqref="F20:F24" xr:uid="{00000000-0002-0000-0300-000002000000}">
      <formula1>"介護業務支援,情報端末,Wi-Fi設備"</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A13" sqref="A13:D13"/>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215" t="s">
        <v>153</v>
      </c>
      <c r="B1" s="215"/>
      <c r="C1" s="215"/>
      <c r="D1" s="215"/>
      <c r="E1" s="36"/>
    </row>
    <row r="2" spans="1:5" ht="22.5" customHeight="1" thickBot="1">
      <c r="A2" s="38"/>
      <c r="B2" s="38"/>
      <c r="C2" s="38"/>
      <c r="D2" s="39" t="s">
        <v>144</v>
      </c>
      <c r="E2" s="36"/>
    </row>
    <row r="3" spans="1:5" ht="22.5" customHeight="1">
      <c r="A3" s="216" t="s">
        <v>145</v>
      </c>
      <c r="B3" s="217"/>
      <c r="C3" s="217"/>
      <c r="D3" s="218"/>
    </row>
    <row r="4" spans="1:5" ht="22.5" customHeight="1">
      <c r="A4" s="41"/>
      <c r="B4" s="219" t="s">
        <v>146</v>
      </c>
      <c r="C4" s="219"/>
      <c r="D4" s="42"/>
    </row>
    <row r="5" spans="1:5" ht="22.5" customHeight="1">
      <c r="A5" s="43"/>
      <c r="B5" s="44"/>
      <c r="C5" s="44" t="s">
        <v>147</v>
      </c>
      <c r="D5" s="42">
        <f>'【介護テクノロジー（介護ソフト）】所要額調書(様式２)'!$L$13</f>
        <v>2980000</v>
      </c>
    </row>
    <row r="6" spans="1:5" ht="22.5" customHeight="1">
      <c r="A6" s="43"/>
      <c r="B6" s="219" t="s">
        <v>148</v>
      </c>
      <c r="C6" s="219"/>
      <c r="D6" s="42"/>
    </row>
    <row r="7" spans="1:5" ht="22.5" customHeight="1">
      <c r="A7" s="43"/>
      <c r="B7" s="45"/>
      <c r="C7" s="46" t="s">
        <v>148</v>
      </c>
      <c r="D7" s="42">
        <f>D10-D5</f>
        <v>2820000</v>
      </c>
    </row>
    <row r="8" spans="1:5" ht="22.5" customHeight="1">
      <c r="A8" s="43"/>
      <c r="B8" s="47"/>
      <c r="C8" s="48"/>
      <c r="D8" s="42"/>
    </row>
    <row r="9" spans="1:5" ht="22.5" customHeight="1" thickBot="1">
      <c r="A9" s="43"/>
      <c r="B9" s="47"/>
      <c r="C9" s="49"/>
      <c r="D9" s="50"/>
    </row>
    <row r="10" spans="1:5" ht="22.5" customHeight="1" thickTop="1" thickBot="1">
      <c r="A10" s="220" t="s">
        <v>149</v>
      </c>
      <c r="B10" s="221"/>
      <c r="C10" s="221"/>
      <c r="D10" s="51">
        <f>D214</f>
        <v>5800000</v>
      </c>
    </row>
    <row r="11" spans="1:5" ht="22.5" customHeight="1">
      <c r="A11" s="36"/>
      <c r="B11" s="36"/>
      <c r="C11" s="36"/>
      <c r="D11" s="36"/>
    </row>
    <row r="12" spans="1:5" s="40" customFormat="1" ht="22.5" customHeight="1" thickBot="1">
      <c r="A12" s="36"/>
      <c r="B12" s="36"/>
      <c r="C12" s="36"/>
      <c r="D12" s="36"/>
    </row>
    <row r="13" spans="1:5" s="40" customFormat="1" ht="22.5" customHeight="1">
      <c r="A13" s="222" t="s">
        <v>150</v>
      </c>
      <c r="B13" s="217"/>
      <c r="C13" s="217"/>
      <c r="D13" s="218"/>
    </row>
    <row r="14" spans="1:5" s="40" customFormat="1" ht="22.5" customHeight="1">
      <c r="A14" s="223" t="s">
        <v>246</v>
      </c>
      <c r="B14" s="224"/>
      <c r="C14" s="225"/>
      <c r="D14" s="52">
        <f>'【介護テクノロジー（介護ソフト）】所要額調書(様式２)'!$C$13</f>
        <v>5800000</v>
      </c>
    </row>
    <row r="15" spans="1:5" s="40" customFormat="1" ht="22.5" customHeight="1">
      <c r="A15" s="223"/>
      <c r="B15" s="224"/>
      <c r="C15" s="225"/>
      <c r="D15" s="52"/>
    </row>
    <row r="16" spans="1:5" s="40" customFormat="1" ht="22.5" hidden="1" customHeight="1">
      <c r="A16" s="223"/>
      <c r="B16" s="224"/>
      <c r="C16" s="225"/>
      <c r="D16" s="52"/>
    </row>
    <row r="17" spans="1:4" s="40" customFormat="1" ht="22.5" hidden="1" customHeight="1">
      <c r="A17" s="223"/>
      <c r="B17" s="224"/>
      <c r="C17" s="225"/>
      <c r="D17" s="52"/>
    </row>
    <row r="18" spans="1:4" s="40" customFormat="1" ht="22.5" hidden="1" customHeight="1">
      <c r="A18" s="223"/>
      <c r="B18" s="224"/>
      <c r="C18" s="225"/>
      <c r="D18" s="52"/>
    </row>
    <row r="19" spans="1:4" s="40" customFormat="1" ht="22.5" hidden="1" customHeight="1">
      <c r="A19" s="223"/>
      <c r="B19" s="224"/>
      <c r="C19" s="225"/>
      <c r="D19" s="52"/>
    </row>
    <row r="20" spans="1:4" s="40" customFormat="1" ht="22.5" hidden="1" customHeight="1">
      <c r="A20" s="223"/>
      <c r="B20" s="224"/>
      <c r="C20" s="225"/>
      <c r="D20" s="52"/>
    </row>
    <row r="21" spans="1:4" s="40" customFormat="1" ht="22.5" hidden="1" customHeight="1">
      <c r="A21" s="223"/>
      <c r="B21" s="224"/>
      <c r="C21" s="225"/>
      <c r="D21" s="52"/>
    </row>
    <row r="22" spans="1:4" s="40" customFormat="1" ht="22.5" hidden="1" customHeight="1">
      <c r="A22" s="223"/>
      <c r="B22" s="224"/>
      <c r="C22" s="225"/>
      <c r="D22" s="52"/>
    </row>
    <row r="23" spans="1:4" s="40" customFormat="1" ht="22.5" hidden="1" customHeight="1">
      <c r="A23" s="223"/>
      <c r="B23" s="224"/>
      <c r="C23" s="225"/>
      <c r="D23" s="52"/>
    </row>
    <row r="24" spans="1:4" s="40" customFormat="1" ht="22.5" hidden="1" customHeight="1">
      <c r="A24" s="223"/>
      <c r="B24" s="224"/>
      <c r="C24" s="225"/>
      <c r="D24" s="52"/>
    </row>
    <row r="25" spans="1:4" s="40" customFormat="1" ht="22.5" hidden="1" customHeight="1">
      <c r="A25" s="223"/>
      <c r="B25" s="224"/>
      <c r="C25" s="225"/>
      <c r="D25" s="52"/>
    </row>
    <row r="26" spans="1:4" s="40" customFormat="1" ht="22.5" hidden="1" customHeight="1">
      <c r="A26" s="223"/>
      <c r="B26" s="224"/>
      <c r="C26" s="225"/>
      <c r="D26" s="52"/>
    </row>
    <row r="27" spans="1:4" s="40" customFormat="1" ht="22.5" hidden="1" customHeight="1">
      <c r="A27" s="223"/>
      <c r="B27" s="224"/>
      <c r="C27" s="225"/>
      <c r="D27" s="52"/>
    </row>
    <row r="28" spans="1:4" s="40" customFormat="1" ht="22.5" hidden="1" customHeight="1">
      <c r="A28" s="223"/>
      <c r="B28" s="224"/>
      <c r="C28" s="225"/>
      <c r="D28" s="52"/>
    </row>
    <row r="29" spans="1:4" s="40" customFormat="1" ht="22.5" hidden="1" customHeight="1">
      <c r="A29" s="223"/>
      <c r="B29" s="224"/>
      <c r="C29" s="225"/>
      <c r="D29" s="52"/>
    </row>
    <row r="30" spans="1:4" s="40" customFormat="1" ht="22.5" hidden="1" customHeight="1">
      <c r="A30" s="223"/>
      <c r="B30" s="224"/>
      <c r="C30" s="225"/>
      <c r="D30" s="52"/>
    </row>
    <row r="31" spans="1:4" s="40" customFormat="1" ht="22.5" hidden="1" customHeight="1">
      <c r="A31" s="223"/>
      <c r="B31" s="224"/>
      <c r="C31" s="225"/>
      <c r="D31" s="52"/>
    </row>
    <row r="32" spans="1:4" s="40" customFormat="1" ht="22.5" hidden="1" customHeight="1">
      <c r="A32" s="223"/>
      <c r="B32" s="224"/>
      <c r="C32" s="225"/>
      <c r="D32" s="52"/>
    </row>
    <row r="33" spans="1:4" s="40" customFormat="1" ht="22.5" hidden="1" customHeight="1">
      <c r="A33" s="223"/>
      <c r="B33" s="224"/>
      <c r="C33" s="225"/>
      <c r="D33" s="52"/>
    </row>
    <row r="34" spans="1:4" s="40" customFormat="1" ht="22.5" hidden="1" customHeight="1">
      <c r="A34" s="223"/>
      <c r="B34" s="224"/>
      <c r="C34" s="225"/>
      <c r="D34" s="52"/>
    </row>
    <row r="35" spans="1:4" s="40" customFormat="1" ht="22.5" hidden="1" customHeight="1">
      <c r="A35" s="223"/>
      <c r="B35" s="224"/>
      <c r="C35" s="225"/>
      <c r="D35" s="52"/>
    </row>
    <row r="36" spans="1:4" s="40" customFormat="1" ht="22.5" hidden="1" customHeight="1">
      <c r="A36" s="223"/>
      <c r="B36" s="224"/>
      <c r="C36" s="225"/>
      <c r="D36" s="52"/>
    </row>
    <row r="37" spans="1:4" s="40" customFormat="1" ht="22.5" hidden="1" customHeight="1">
      <c r="A37" s="223"/>
      <c r="B37" s="224"/>
      <c r="C37" s="225"/>
      <c r="D37" s="52"/>
    </row>
    <row r="38" spans="1:4" s="40" customFormat="1" ht="22.5" hidden="1" customHeight="1">
      <c r="A38" s="223"/>
      <c r="B38" s="224"/>
      <c r="C38" s="225"/>
      <c r="D38" s="52"/>
    </row>
    <row r="39" spans="1:4" s="40" customFormat="1" ht="22.5" hidden="1" customHeight="1">
      <c r="A39" s="223"/>
      <c r="B39" s="224"/>
      <c r="C39" s="225"/>
      <c r="D39" s="52"/>
    </row>
    <row r="40" spans="1:4" s="40" customFormat="1" ht="22.5" hidden="1" customHeight="1">
      <c r="A40" s="223"/>
      <c r="B40" s="224"/>
      <c r="C40" s="225"/>
      <c r="D40" s="52"/>
    </row>
    <row r="41" spans="1:4" s="40" customFormat="1" ht="22.5" hidden="1" customHeight="1">
      <c r="A41" s="223"/>
      <c r="B41" s="224"/>
      <c r="C41" s="225"/>
      <c r="D41" s="52"/>
    </row>
    <row r="42" spans="1:4" s="40" customFormat="1" ht="22.5" hidden="1" customHeight="1">
      <c r="A42" s="223"/>
      <c r="B42" s="224"/>
      <c r="C42" s="225"/>
      <c r="D42" s="52"/>
    </row>
    <row r="43" spans="1:4" s="40" customFormat="1" ht="22.5" hidden="1" customHeight="1">
      <c r="A43" s="223"/>
      <c r="B43" s="224"/>
      <c r="C43" s="225"/>
      <c r="D43" s="52"/>
    </row>
    <row r="44" spans="1:4" s="40" customFormat="1" ht="22.5" hidden="1" customHeight="1">
      <c r="A44" s="223"/>
      <c r="B44" s="224"/>
      <c r="C44" s="225"/>
      <c r="D44" s="52"/>
    </row>
    <row r="45" spans="1:4" s="40" customFormat="1" ht="22.5" hidden="1" customHeight="1">
      <c r="A45" s="223"/>
      <c r="B45" s="224"/>
      <c r="C45" s="225"/>
      <c r="D45" s="52"/>
    </row>
    <row r="46" spans="1:4" s="40" customFormat="1" ht="22.5" hidden="1" customHeight="1">
      <c r="A46" s="223"/>
      <c r="B46" s="224"/>
      <c r="C46" s="225"/>
      <c r="D46" s="52"/>
    </row>
    <row r="47" spans="1:4" s="40" customFormat="1" ht="22.5" hidden="1" customHeight="1">
      <c r="A47" s="223"/>
      <c r="B47" s="224"/>
      <c r="C47" s="225"/>
      <c r="D47" s="52"/>
    </row>
    <row r="48" spans="1:4" s="40" customFormat="1" ht="22.5" hidden="1" customHeight="1">
      <c r="A48" s="223"/>
      <c r="B48" s="224"/>
      <c r="C48" s="225"/>
      <c r="D48" s="52"/>
    </row>
    <row r="49" spans="1:4" s="40" customFormat="1" ht="22.5" hidden="1" customHeight="1">
      <c r="A49" s="223"/>
      <c r="B49" s="224"/>
      <c r="C49" s="225"/>
      <c r="D49" s="52"/>
    </row>
    <row r="50" spans="1:4" s="40" customFormat="1" ht="22.5" hidden="1" customHeight="1">
      <c r="A50" s="223"/>
      <c r="B50" s="224"/>
      <c r="C50" s="225"/>
      <c r="D50" s="52"/>
    </row>
    <row r="51" spans="1:4" s="40" customFormat="1" ht="22.5" hidden="1" customHeight="1">
      <c r="A51" s="223"/>
      <c r="B51" s="224"/>
      <c r="C51" s="225"/>
      <c r="D51" s="52"/>
    </row>
    <row r="52" spans="1:4" s="40" customFormat="1" ht="22.5" hidden="1" customHeight="1">
      <c r="A52" s="223"/>
      <c r="B52" s="224"/>
      <c r="C52" s="225"/>
      <c r="D52" s="52"/>
    </row>
    <row r="53" spans="1:4" s="40" customFormat="1" ht="22.5" hidden="1" customHeight="1">
      <c r="A53" s="223"/>
      <c r="B53" s="224"/>
      <c r="C53" s="225"/>
      <c r="D53" s="52"/>
    </row>
    <row r="54" spans="1:4" s="40" customFormat="1" ht="22.5" hidden="1" customHeight="1">
      <c r="A54" s="223"/>
      <c r="B54" s="224"/>
      <c r="C54" s="225"/>
      <c r="D54" s="52"/>
    </row>
    <row r="55" spans="1:4" s="40" customFormat="1" ht="22.5" hidden="1" customHeight="1">
      <c r="A55" s="223"/>
      <c r="B55" s="224"/>
      <c r="C55" s="225"/>
      <c r="D55" s="52"/>
    </row>
    <row r="56" spans="1:4" s="40" customFormat="1" ht="22.5" hidden="1" customHeight="1">
      <c r="A56" s="223"/>
      <c r="B56" s="224"/>
      <c r="C56" s="225"/>
      <c r="D56" s="52"/>
    </row>
    <row r="57" spans="1:4" s="40" customFormat="1" ht="22.5" hidden="1" customHeight="1">
      <c r="A57" s="223"/>
      <c r="B57" s="224"/>
      <c r="C57" s="225"/>
      <c r="D57" s="52"/>
    </row>
    <row r="58" spans="1:4" s="40" customFormat="1" ht="22.5" hidden="1" customHeight="1">
      <c r="A58" s="223"/>
      <c r="B58" s="224"/>
      <c r="C58" s="225"/>
      <c r="D58" s="52"/>
    </row>
    <row r="59" spans="1:4" s="40" customFormat="1" ht="22.5" hidden="1" customHeight="1">
      <c r="A59" s="223"/>
      <c r="B59" s="224"/>
      <c r="C59" s="225"/>
      <c r="D59" s="52"/>
    </row>
    <row r="60" spans="1:4" s="40" customFormat="1" ht="22.5" hidden="1" customHeight="1">
      <c r="A60" s="223"/>
      <c r="B60" s="224"/>
      <c r="C60" s="225"/>
      <c r="D60" s="52"/>
    </row>
    <row r="61" spans="1:4" s="40" customFormat="1" ht="22.5" hidden="1" customHeight="1">
      <c r="A61" s="223"/>
      <c r="B61" s="224"/>
      <c r="C61" s="225"/>
      <c r="D61" s="52"/>
    </row>
    <row r="62" spans="1:4" s="40" customFormat="1" ht="22.5" hidden="1" customHeight="1">
      <c r="A62" s="223"/>
      <c r="B62" s="224"/>
      <c r="C62" s="225"/>
      <c r="D62" s="52"/>
    </row>
    <row r="63" spans="1:4" s="40" customFormat="1" ht="22.5" hidden="1" customHeight="1">
      <c r="A63" s="223"/>
      <c r="B63" s="224"/>
      <c r="C63" s="225"/>
      <c r="D63" s="52"/>
    </row>
    <row r="64" spans="1:4" s="40" customFormat="1" ht="22.5" hidden="1" customHeight="1">
      <c r="A64" s="223"/>
      <c r="B64" s="224"/>
      <c r="C64" s="225"/>
      <c r="D64" s="52"/>
    </row>
    <row r="65" spans="1:4" s="40" customFormat="1" ht="22.5" hidden="1" customHeight="1">
      <c r="A65" s="223"/>
      <c r="B65" s="224"/>
      <c r="C65" s="225"/>
      <c r="D65" s="52"/>
    </row>
    <row r="66" spans="1:4" s="40" customFormat="1" ht="22.5" hidden="1" customHeight="1">
      <c r="A66" s="223"/>
      <c r="B66" s="224"/>
      <c r="C66" s="225"/>
      <c r="D66" s="52"/>
    </row>
    <row r="67" spans="1:4" s="40" customFormat="1" ht="22.5" hidden="1" customHeight="1">
      <c r="A67" s="223"/>
      <c r="B67" s="224"/>
      <c r="C67" s="225"/>
      <c r="D67" s="52"/>
    </row>
    <row r="68" spans="1:4" s="40" customFormat="1" ht="22.5" hidden="1" customHeight="1">
      <c r="A68" s="223"/>
      <c r="B68" s="224"/>
      <c r="C68" s="225"/>
      <c r="D68" s="52"/>
    </row>
    <row r="69" spans="1:4" s="40" customFormat="1" ht="22.5" hidden="1" customHeight="1">
      <c r="A69" s="223"/>
      <c r="B69" s="224"/>
      <c r="C69" s="225"/>
      <c r="D69" s="52"/>
    </row>
    <row r="70" spans="1:4" s="40" customFormat="1" ht="22.5" hidden="1" customHeight="1">
      <c r="A70" s="223"/>
      <c r="B70" s="224"/>
      <c r="C70" s="225"/>
      <c r="D70" s="52"/>
    </row>
    <row r="71" spans="1:4" s="40" customFormat="1" ht="22.5" hidden="1" customHeight="1">
      <c r="A71" s="223"/>
      <c r="B71" s="224"/>
      <c r="C71" s="225"/>
      <c r="D71" s="52"/>
    </row>
    <row r="72" spans="1:4" s="40" customFormat="1" ht="22.5" hidden="1" customHeight="1">
      <c r="A72" s="223"/>
      <c r="B72" s="224"/>
      <c r="C72" s="225"/>
      <c r="D72" s="52"/>
    </row>
    <row r="73" spans="1:4" s="40" customFormat="1" ht="22.5" hidden="1" customHeight="1">
      <c r="A73" s="223"/>
      <c r="B73" s="224"/>
      <c r="C73" s="225"/>
      <c r="D73" s="52"/>
    </row>
    <row r="74" spans="1:4" s="40" customFormat="1" ht="22.5" hidden="1" customHeight="1">
      <c r="A74" s="223"/>
      <c r="B74" s="224"/>
      <c r="C74" s="225"/>
      <c r="D74" s="52"/>
    </row>
    <row r="75" spans="1:4" s="40" customFormat="1" ht="22.5" hidden="1" customHeight="1">
      <c r="A75" s="223"/>
      <c r="B75" s="224"/>
      <c r="C75" s="225"/>
      <c r="D75" s="52"/>
    </row>
    <row r="76" spans="1:4" s="40" customFormat="1" ht="22.5" hidden="1" customHeight="1">
      <c r="A76" s="223"/>
      <c r="B76" s="224"/>
      <c r="C76" s="225"/>
      <c r="D76" s="52"/>
    </row>
    <row r="77" spans="1:4" s="40" customFormat="1" ht="22.5" hidden="1" customHeight="1">
      <c r="A77" s="223"/>
      <c r="B77" s="224"/>
      <c r="C77" s="225"/>
      <c r="D77" s="52"/>
    </row>
    <row r="78" spans="1:4" s="40" customFormat="1" ht="22.5" hidden="1" customHeight="1">
      <c r="A78" s="223"/>
      <c r="B78" s="224"/>
      <c r="C78" s="225"/>
      <c r="D78" s="52"/>
    </row>
    <row r="79" spans="1:4" s="40" customFormat="1" ht="22.5" hidden="1" customHeight="1">
      <c r="A79" s="223"/>
      <c r="B79" s="224"/>
      <c r="C79" s="225"/>
      <c r="D79" s="52"/>
    </row>
    <row r="80" spans="1:4" s="40" customFormat="1" ht="22.5" hidden="1" customHeight="1">
      <c r="A80" s="223"/>
      <c r="B80" s="224"/>
      <c r="C80" s="225"/>
      <c r="D80" s="52"/>
    </row>
    <row r="81" spans="1:4" s="40" customFormat="1" ht="22.5" hidden="1" customHeight="1">
      <c r="A81" s="223"/>
      <c r="B81" s="224"/>
      <c r="C81" s="225"/>
      <c r="D81" s="52"/>
    </row>
    <row r="82" spans="1:4" s="40" customFormat="1" ht="22.5" hidden="1" customHeight="1">
      <c r="A82" s="223"/>
      <c r="B82" s="224"/>
      <c r="C82" s="225"/>
      <c r="D82" s="52"/>
    </row>
    <row r="83" spans="1:4" s="40" customFormat="1" ht="22.5" hidden="1" customHeight="1">
      <c r="A83" s="223"/>
      <c r="B83" s="224"/>
      <c r="C83" s="225"/>
      <c r="D83" s="52"/>
    </row>
    <row r="84" spans="1:4" s="40" customFormat="1" ht="22.5" hidden="1" customHeight="1">
      <c r="A84" s="223"/>
      <c r="B84" s="224"/>
      <c r="C84" s="225"/>
      <c r="D84" s="52"/>
    </row>
    <row r="85" spans="1:4" s="40" customFormat="1" ht="22.5" hidden="1" customHeight="1">
      <c r="A85" s="223"/>
      <c r="B85" s="224"/>
      <c r="C85" s="225"/>
      <c r="D85" s="52"/>
    </row>
    <row r="86" spans="1:4" s="40" customFormat="1" ht="22.5" hidden="1" customHeight="1">
      <c r="A86" s="223"/>
      <c r="B86" s="224"/>
      <c r="C86" s="225"/>
      <c r="D86" s="52"/>
    </row>
    <row r="87" spans="1:4" s="40" customFormat="1" ht="22.5" hidden="1" customHeight="1">
      <c r="A87" s="223"/>
      <c r="B87" s="224"/>
      <c r="C87" s="225"/>
      <c r="D87" s="52"/>
    </row>
    <row r="88" spans="1:4" s="40" customFormat="1" ht="22.5" hidden="1" customHeight="1">
      <c r="A88" s="223"/>
      <c r="B88" s="224"/>
      <c r="C88" s="225"/>
      <c r="D88" s="52"/>
    </row>
    <row r="89" spans="1:4" s="40" customFormat="1" ht="22.5" hidden="1" customHeight="1">
      <c r="A89" s="223"/>
      <c r="B89" s="224"/>
      <c r="C89" s="225"/>
      <c r="D89" s="52"/>
    </row>
    <row r="90" spans="1:4" s="40" customFormat="1" ht="22.5" hidden="1" customHeight="1">
      <c r="A90" s="223"/>
      <c r="B90" s="224"/>
      <c r="C90" s="225"/>
      <c r="D90" s="52"/>
    </row>
    <row r="91" spans="1:4" s="40" customFormat="1" ht="22.5" hidden="1" customHeight="1">
      <c r="A91" s="223"/>
      <c r="B91" s="224"/>
      <c r="C91" s="225"/>
      <c r="D91" s="52"/>
    </row>
    <row r="92" spans="1:4" s="40" customFormat="1" ht="22.5" hidden="1" customHeight="1">
      <c r="A92" s="223"/>
      <c r="B92" s="224"/>
      <c r="C92" s="225"/>
      <c r="D92" s="52"/>
    </row>
    <row r="93" spans="1:4" s="40" customFormat="1" ht="22.5" hidden="1" customHeight="1">
      <c r="A93" s="223"/>
      <c r="B93" s="224"/>
      <c r="C93" s="225"/>
      <c r="D93" s="52"/>
    </row>
    <row r="94" spans="1:4" s="40" customFormat="1" ht="22.5" hidden="1" customHeight="1">
      <c r="A94" s="223"/>
      <c r="B94" s="224"/>
      <c r="C94" s="225"/>
      <c r="D94" s="52"/>
    </row>
    <row r="95" spans="1:4" s="40" customFormat="1" ht="22.5" hidden="1" customHeight="1">
      <c r="A95" s="223"/>
      <c r="B95" s="224"/>
      <c r="C95" s="225"/>
      <c r="D95" s="52"/>
    </row>
    <row r="96" spans="1:4" s="40" customFormat="1" ht="22.5" hidden="1" customHeight="1">
      <c r="A96" s="223"/>
      <c r="B96" s="224"/>
      <c r="C96" s="225"/>
      <c r="D96" s="52"/>
    </row>
    <row r="97" spans="1:4" s="40" customFormat="1" ht="22.5" hidden="1" customHeight="1">
      <c r="A97" s="223"/>
      <c r="B97" s="224"/>
      <c r="C97" s="225"/>
      <c r="D97" s="52"/>
    </row>
    <row r="98" spans="1:4" s="40" customFormat="1" ht="22.5" hidden="1" customHeight="1">
      <c r="A98" s="223"/>
      <c r="B98" s="224"/>
      <c r="C98" s="225"/>
      <c r="D98" s="52"/>
    </row>
    <row r="99" spans="1:4" s="40" customFormat="1" ht="22.5" hidden="1" customHeight="1">
      <c r="A99" s="223"/>
      <c r="B99" s="224"/>
      <c r="C99" s="225"/>
      <c r="D99" s="52"/>
    </row>
    <row r="100" spans="1:4" s="40" customFormat="1" ht="22.5" hidden="1" customHeight="1">
      <c r="A100" s="223"/>
      <c r="B100" s="224"/>
      <c r="C100" s="225"/>
      <c r="D100" s="52"/>
    </row>
    <row r="101" spans="1:4" s="40" customFormat="1" ht="22.5" hidden="1" customHeight="1">
      <c r="A101" s="223"/>
      <c r="B101" s="224"/>
      <c r="C101" s="225"/>
      <c r="D101" s="52"/>
    </row>
    <row r="102" spans="1:4" s="40" customFormat="1" ht="22.5" hidden="1" customHeight="1">
      <c r="A102" s="223"/>
      <c r="B102" s="224"/>
      <c r="C102" s="225"/>
      <c r="D102" s="52"/>
    </row>
    <row r="103" spans="1:4" s="40" customFormat="1" ht="22.5" hidden="1" customHeight="1">
      <c r="A103" s="223"/>
      <c r="B103" s="224"/>
      <c r="C103" s="225"/>
      <c r="D103" s="52"/>
    </row>
    <row r="104" spans="1:4" s="40" customFormat="1" ht="22.5" hidden="1" customHeight="1">
      <c r="A104" s="223"/>
      <c r="B104" s="224"/>
      <c r="C104" s="225"/>
      <c r="D104" s="52"/>
    </row>
    <row r="105" spans="1:4" s="40" customFormat="1" ht="22.5" hidden="1" customHeight="1">
      <c r="A105" s="223"/>
      <c r="B105" s="224"/>
      <c r="C105" s="225"/>
      <c r="D105" s="52"/>
    </row>
    <row r="106" spans="1:4" s="40" customFormat="1" ht="22.5" hidden="1" customHeight="1">
      <c r="A106" s="223"/>
      <c r="B106" s="224"/>
      <c r="C106" s="225"/>
      <c r="D106" s="52"/>
    </row>
    <row r="107" spans="1:4" s="40" customFormat="1" ht="22.5" hidden="1" customHeight="1">
      <c r="A107" s="223"/>
      <c r="B107" s="224"/>
      <c r="C107" s="225"/>
      <c r="D107" s="52"/>
    </row>
    <row r="108" spans="1:4" s="40" customFormat="1" ht="22.5" hidden="1" customHeight="1">
      <c r="A108" s="223"/>
      <c r="B108" s="224"/>
      <c r="C108" s="225"/>
      <c r="D108" s="52"/>
    </row>
    <row r="109" spans="1:4" s="40" customFormat="1" ht="22.5" hidden="1" customHeight="1">
      <c r="A109" s="223"/>
      <c r="B109" s="224"/>
      <c r="C109" s="225"/>
      <c r="D109" s="52"/>
    </row>
    <row r="110" spans="1:4" s="40" customFormat="1" ht="22.5" hidden="1" customHeight="1">
      <c r="A110" s="223"/>
      <c r="B110" s="224"/>
      <c r="C110" s="225"/>
      <c r="D110" s="52"/>
    </row>
    <row r="111" spans="1:4" s="40" customFormat="1" ht="22.5" hidden="1" customHeight="1">
      <c r="A111" s="223"/>
      <c r="B111" s="224"/>
      <c r="C111" s="225"/>
      <c r="D111" s="52"/>
    </row>
    <row r="112" spans="1:4" s="40" customFormat="1" ht="22.5" hidden="1" customHeight="1">
      <c r="A112" s="223"/>
      <c r="B112" s="224"/>
      <c r="C112" s="225"/>
      <c r="D112" s="52"/>
    </row>
    <row r="113" spans="1:4" s="40" customFormat="1" ht="22.5" hidden="1" customHeight="1">
      <c r="A113" s="223"/>
      <c r="B113" s="224"/>
      <c r="C113" s="225"/>
      <c r="D113" s="52"/>
    </row>
    <row r="114" spans="1:4" s="40" customFormat="1" ht="22.5" hidden="1" customHeight="1">
      <c r="A114" s="223"/>
      <c r="B114" s="224"/>
      <c r="C114" s="225"/>
      <c r="D114" s="52"/>
    </row>
    <row r="115" spans="1:4" s="40" customFormat="1" ht="22.5" hidden="1" customHeight="1">
      <c r="A115" s="223"/>
      <c r="B115" s="224"/>
      <c r="C115" s="225"/>
      <c r="D115" s="52"/>
    </row>
    <row r="116" spans="1:4" s="40" customFormat="1" ht="22.5" hidden="1" customHeight="1">
      <c r="A116" s="223"/>
      <c r="B116" s="224"/>
      <c r="C116" s="225"/>
      <c r="D116" s="52"/>
    </row>
    <row r="117" spans="1:4" s="40" customFormat="1" ht="22.5" hidden="1" customHeight="1">
      <c r="A117" s="223"/>
      <c r="B117" s="224"/>
      <c r="C117" s="225"/>
      <c r="D117" s="52"/>
    </row>
    <row r="118" spans="1:4" s="40" customFormat="1" ht="22.5" hidden="1" customHeight="1">
      <c r="A118" s="223"/>
      <c r="B118" s="224"/>
      <c r="C118" s="225"/>
      <c r="D118" s="52"/>
    </row>
    <row r="119" spans="1:4" s="40" customFormat="1" ht="22.5" hidden="1" customHeight="1">
      <c r="A119" s="223"/>
      <c r="B119" s="224"/>
      <c r="C119" s="225"/>
      <c r="D119" s="52"/>
    </row>
    <row r="120" spans="1:4" s="40" customFormat="1" ht="22.5" hidden="1" customHeight="1">
      <c r="A120" s="223"/>
      <c r="B120" s="224"/>
      <c r="C120" s="225"/>
      <c r="D120" s="52"/>
    </row>
    <row r="121" spans="1:4" s="40" customFormat="1" ht="22.5" hidden="1" customHeight="1">
      <c r="A121" s="223"/>
      <c r="B121" s="224"/>
      <c r="C121" s="225"/>
      <c r="D121" s="52"/>
    </row>
    <row r="122" spans="1:4" s="40" customFormat="1" ht="22.5" hidden="1" customHeight="1">
      <c r="A122" s="223"/>
      <c r="B122" s="224"/>
      <c r="C122" s="225"/>
      <c r="D122" s="52"/>
    </row>
    <row r="123" spans="1:4" s="40" customFormat="1" ht="22.5" hidden="1" customHeight="1">
      <c r="A123" s="223"/>
      <c r="B123" s="224"/>
      <c r="C123" s="225"/>
      <c r="D123" s="52"/>
    </row>
    <row r="124" spans="1:4" s="40" customFormat="1" ht="22.5" hidden="1" customHeight="1">
      <c r="A124" s="223"/>
      <c r="B124" s="224"/>
      <c r="C124" s="225"/>
      <c r="D124" s="52"/>
    </row>
    <row r="125" spans="1:4" s="40" customFormat="1" ht="22.5" hidden="1" customHeight="1">
      <c r="A125" s="223"/>
      <c r="B125" s="224"/>
      <c r="C125" s="225"/>
      <c r="D125" s="52"/>
    </row>
    <row r="126" spans="1:4" s="40" customFormat="1" ht="22.5" hidden="1" customHeight="1">
      <c r="A126" s="223"/>
      <c r="B126" s="224"/>
      <c r="C126" s="225"/>
      <c r="D126" s="52"/>
    </row>
    <row r="127" spans="1:4" s="40" customFormat="1" ht="22.5" hidden="1" customHeight="1">
      <c r="A127" s="223"/>
      <c r="B127" s="224"/>
      <c r="C127" s="225"/>
      <c r="D127" s="52"/>
    </row>
    <row r="128" spans="1:4" s="40" customFormat="1" ht="22.5" hidden="1" customHeight="1">
      <c r="A128" s="223"/>
      <c r="B128" s="224"/>
      <c r="C128" s="225"/>
      <c r="D128" s="52"/>
    </row>
    <row r="129" spans="1:4" s="40" customFormat="1" ht="22.5" hidden="1" customHeight="1">
      <c r="A129" s="223"/>
      <c r="B129" s="224"/>
      <c r="C129" s="225"/>
      <c r="D129" s="52"/>
    </row>
    <row r="130" spans="1:4" s="40" customFormat="1" ht="22.5" hidden="1" customHeight="1">
      <c r="A130" s="223"/>
      <c r="B130" s="224"/>
      <c r="C130" s="225"/>
      <c r="D130" s="52"/>
    </row>
    <row r="131" spans="1:4" s="40" customFormat="1" ht="22.5" hidden="1" customHeight="1">
      <c r="A131" s="223"/>
      <c r="B131" s="224"/>
      <c r="C131" s="225"/>
      <c r="D131" s="52"/>
    </row>
    <row r="132" spans="1:4" s="40" customFormat="1" ht="22.5" hidden="1" customHeight="1">
      <c r="A132" s="223"/>
      <c r="B132" s="224"/>
      <c r="C132" s="225"/>
      <c r="D132" s="52"/>
    </row>
    <row r="133" spans="1:4" s="40" customFormat="1" ht="22.5" hidden="1" customHeight="1">
      <c r="A133" s="223"/>
      <c r="B133" s="224"/>
      <c r="C133" s="225"/>
      <c r="D133" s="52"/>
    </row>
    <row r="134" spans="1:4" s="40" customFormat="1" ht="22.5" hidden="1" customHeight="1">
      <c r="A134" s="223"/>
      <c r="B134" s="224"/>
      <c r="C134" s="225"/>
      <c r="D134" s="52"/>
    </row>
    <row r="135" spans="1:4" s="40" customFormat="1" ht="22.5" hidden="1" customHeight="1">
      <c r="A135" s="223"/>
      <c r="B135" s="224"/>
      <c r="C135" s="225"/>
      <c r="D135" s="52"/>
    </row>
    <row r="136" spans="1:4" s="40" customFormat="1" ht="22.5" hidden="1" customHeight="1">
      <c r="A136" s="223"/>
      <c r="B136" s="224"/>
      <c r="C136" s="225"/>
      <c r="D136" s="52"/>
    </row>
    <row r="137" spans="1:4" s="40" customFormat="1" ht="22.5" hidden="1" customHeight="1">
      <c r="A137" s="223"/>
      <c r="B137" s="224"/>
      <c r="C137" s="225"/>
      <c r="D137" s="52"/>
    </row>
    <row r="138" spans="1:4" s="40" customFormat="1" ht="22.5" hidden="1" customHeight="1">
      <c r="A138" s="223"/>
      <c r="B138" s="224"/>
      <c r="C138" s="225"/>
      <c r="D138" s="52"/>
    </row>
    <row r="139" spans="1:4" s="40" customFormat="1" ht="22.5" hidden="1" customHeight="1">
      <c r="A139" s="223"/>
      <c r="B139" s="224"/>
      <c r="C139" s="225"/>
      <c r="D139" s="52"/>
    </row>
    <row r="140" spans="1:4" s="40" customFormat="1" ht="22.5" hidden="1" customHeight="1">
      <c r="A140" s="223"/>
      <c r="B140" s="224"/>
      <c r="C140" s="225"/>
      <c r="D140" s="52"/>
    </row>
    <row r="141" spans="1:4" s="40" customFormat="1" ht="22.5" hidden="1" customHeight="1">
      <c r="A141" s="223"/>
      <c r="B141" s="224"/>
      <c r="C141" s="225"/>
      <c r="D141" s="52"/>
    </row>
    <row r="142" spans="1:4" s="40" customFormat="1" ht="22.5" hidden="1" customHeight="1">
      <c r="A142" s="223"/>
      <c r="B142" s="224"/>
      <c r="C142" s="225"/>
      <c r="D142" s="52"/>
    </row>
    <row r="143" spans="1:4" s="40" customFormat="1" ht="22.5" hidden="1" customHeight="1">
      <c r="A143" s="223"/>
      <c r="B143" s="224"/>
      <c r="C143" s="225"/>
      <c r="D143" s="52"/>
    </row>
    <row r="144" spans="1:4" s="40" customFormat="1" ht="22.5" hidden="1" customHeight="1">
      <c r="A144" s="223"/>
      <c r="B144" s="224"/>
      <c r="C144" s="225"/>
      <c r="D144" s="52"/>
    </row>
    <row r="145" spans="1:4" s="40" customFormat="1" ht="22.5" hidden="1" customHeight="1">
      <c r="A145" s="223"/>
      <c r="B145" s="224"/>
      <c r="C145" s="225"/>
      <c r="D145" s="52"/>
    </row>
    <row r="146" spans="1:4" s="40" customFormat="1" ht="22.5" hidden="1" customHeight="1">
      <c r="A146" s="223"/>
      <c r="B146" s="224"/>
      <c r="C146" s="225"/>
      <c r="D146" s="52"/>
    </row>
    <row r="147" spans="1:4" s="40" customFormat="1" ht="22.5" hidden="1" customHeight="1">
      <c r="A147" s="223"/>
      <c r="B147" s="224"/>
      <c r="C147" s="225"/>
      <c r="D147" s="52"/>
    </row>
    <row r="148" spans="1:4" s="40" customFormat="1" ht="22.5" hidden="1" customHeight="1">
      <c r="A148" s="223"/>
      <c r="B148" s="224"/>
      <c r="C148" s="225"/>
      <c r="D148" s="52"/>
    </row>
    <row r="149" spans="1:4" s="40" customFormat="1" ht="22.5" hidden="1" customHeight="1">
      <c r="A149" s="223"/>
      <c r="B149" s="224"/>
      <c r="C149" s="225"/>
      <c r="D149" s="52"/>
    </row>
    <row r="150" spans="1:4" s="40" customFormat="1" ht="22.5" hidden="1" customHeight="1">
      <c r="A150" s="223"/>
      <c r="B150" s="224"/>
      <c r="C150" s="225"/>
      <c r="D150" s="52"/>
    </row>
    <row r="151" spans="1:4" s="40" customFormat="1" ht="22.5" hidden="1" customHeight="1">
      <c r="A151" s="223"/>
      <c r="B151" s="224"/>
      <c r="C151" s="225"/>
      <c r="D151" s="52"/>
    </row>
    <row r="152" spans="1:4" s="40" customFormat="1" ht="22.5" hidden="1" customHeight="1">
      <c r="A152" s="223"/>
      <c r="B152" s="224"/>
      <c r="C152" s="225"/>
      <c r="D152" s="52"/>
    </row>
    <row r="153" spans="1:4" s="40" customFormat="1" ht="22.5" hidden="1" customHeight="1">
      <c r="A153" s="223"/>
      <c r="B153" s="224"/>
      <c r="C153" s="225"/>
      <c r="D153" s="52"/>
    </row>
    <row r="154" spans="1:4" s="40" customFormat="1" ht="22.5" hidden="1" customHeight="1">
      <c r="A154" s="223"/>
      <c r="B154" s="224"/>
      <c r="C154" s="225"/>
      <c r="D154" s="52"/>
    </row>
    <row r="155" spans="1:4" s="40" customFormat="1" ht="22.5" hidden="1" customHeight="1">
      <c r="A155" s="223"/>
      <c r="B155" s="224"/>
      <c r="C155" s="225"/>
      <c r="D155" s="52"/>
    </row>
    <row r="156" spans="1:4" s="40" customFormat="1" ht="22.5" hidden="1" customHeight="1">
      <c r="A156" s="223"/>
      <c r="B156" s="224"/>
      <c r="C156" s="225"/>
      <c r="D156" s="52"/>
    </row>
    <row r="157" spans="1:4" s="40" customFormat="1" ht="22.5" hidden="1" customHeight="1">
      <c r="A157" s="223"/>
      <c r="B157" s="224"/>
      <c r="C157" s="225"/>
      <c r="D157" s="52"/>
    </row>
    <row r="158" spans="1:4" s="40" customFormat="1" ht="22.5" hidden="1" customHeight="1">
      <c r="A158" s="223"/>
      <c r="B158" s="224"/>
      <c r="C158" s="225"/>
      <c r="D158" s="52"/>
    </row>
    <row r="159" spans="1:4" s="40" customFormat="1" ht="22.5" hidden="1" customHeight="1">
      <c r="A159" s="223"/>
      <c r="B159" s="224"/>
      <c r="C159" s="225"/>
      <c r="D159" s="52"/>
    </row>
    <row r="160" spans="1:4" s="40" customFormat="1" ht="22.5" hidden="1" customHeight="1">
      <c r="A160" s="223"/>
      <c r="B160" s="224"/>
      <c r="C160" s="225"/>
      <c r="D160" s="52"/>
    </row>
    <row r="161" spans="1:4" s="40" customFormat="1" ht="22.5" hidden="1" customHeight="1">
      <c r="A161" s="223"/>
      <c r="B161" s="224"/>
      <c r="C161" s="225"/>
      <c r="D161" s="52"/>
    </row>
    <row r="162" spans="1:4" s="40" customFormat="1" ht="22.5" hidden="1" customHeight="1">
      <c r="A162" s="223"/>
      <c r="B162" s="224"/>
      <c r="C162" s="225"/>
      <c r="D162" s="52"/>
    </row>
    <row r="163" spans="1:4" s="40" customFormat="1" ht="22.5" hidden="1" customHeight="1">
      <c r="A163" s="223"/>
      <c r="B163" s="224"/>
      <c r="C163" s="225"/>
      <c r="D163" s="52"/>
    </row>
    <row r="164" spans="1:4" s="40" customFormat="1" ht="22.5" hidden="1" customHeight="1">
      <c r="A164" s="223"/>
      <c r="B164" s="224"/>
      <c r="C164" s="225"/>
      <c r="D164" s="52"/>
    </row>
    <row r="165" spans="1:4" s="40" customFormat="1" ht="22.5" hidden="1" customHeight="1">
      <c r="A165" s="223"/>
      <c r="B165" s="224"/>
      <c r="C165" s="225"/>
      <c r="D165" s="52"/>
    </row>
    <row r="166" spans="1:4" s="40" customFormat="1" ht="22.5" hidden="1" customHeight="1">
      <c r="A166" s="223"/>
      <c r="B166" s="224"/>
      <c r="C166" s="225"/>
      <c r="D166" s="52"/>
    </row>
    <row r="167" spans="1:4" s="40" customFormat="1" ht="22.5" hidden="1" customHeight="1">
      <c r="A167" s="223"/>
      <c r="B167" s="224"/>
      <c r="C167" s="225"/>
      <c r="D167" s="52"/>
    </row>
    <row r="168" spans="1:4" s="40" customFormat="1" ht="22.5" hidden="1" customHeight="1">
      <c r="A168" s="223"/>
      <c r="B168" s="224"/>
      <c r="C168" s="225"/>
      <c r="D168" s="52"/>
    </row>
    <row r="169" spans="1:4" s="40" customFormat="1" ht="22.5" hidden="1" customHeight="1">
      <c r="A169" s="223"/>
      <c r="B169" s="224"/>
      <c r="C169" s="225"/>
      <c r="D169" s="52"/>
    </row>
    <row r="170" spans="1:4" s="40" customFormat="1" ht="22.5" hidden="1" customHeight="1">
      <c r="A170" s="223"/>
      <c r="B170" s="224"/>
      <c r="C170" s="225"/>
      <c r="D170" s="52"/>
    </row>
    <row r="171" spans="1:4" s="40" customFormat="1" ht="22.5" hidden="1" customHeight="1">
      <c r="A171" s="223"/>
      <c r="B171" s="224"/>
      <c r="C171" s="225"/>
      <c r="D171" s="52"/>
    </row>
    <row r="172" spans="1:4" s="40" customFormat="1" ht="22.5" hidden="1" customHeight="1">
      <c r="A172" s="223"/>
      <c r="B172" s="224"/>
      <c r="C172" s="225"/>
      <c r="D172" s="52"/>
    </row>
    <row r="173" spans="1:4" s="40" customFormat="1" ht="22.5" hidden="1" customHeight="1">
      <c r="A173" s="223"/>
      <c r="B173" s="224"/>
      <c r="C173" s="225"/>
      <c r="D173" s="52"/>
    </row>
    <row r="174" spans="1:4" s="40" customFormat="1" ht="22.5" hidden="1" customHeight="1">
      <c r="A174" s="223"/>
      <c r="B174" s="224"/>
      <c r="C174" s="225"/>
      <c r="D174" s="52"/>
    </row>
    <row r="175" spans="1:4" s="40" customFormat="1" ht="22.5" hidden="1" customHeight="1">
      <c r="A175" s="223"/>
      <c r="B175" s="224"/>
      <c r="C175" s="225"/>
      <c r="D175" s="52"/>
    </row>
    <row r="176" spans="1:4" s="40" customFormat="1" ht="22.5" hidden="1" customHeight="1">
      <c r="A176" s="223"/>
      <c r="B176" s="224"/>
      <c r="C176" s="225"/>
      <c r="D176" s="52"/>
    </row>
    <row r="177" spans="1:4" s="40" customFormat="1" ht="22.5" hidden="1" customHeight="1">
      <c r="A177" s="223"/>
      <c r="B177" s="224"/>
      <c r="C177" s="225"/>
      <c r="D177" s="52"/>
    </row>
    <row r="178" spans="1:4" s="40" customFormat="1" ht="22.5" hidden="1" customHeight="1">
      <c r="A178" s="223"/>
      <c r="B178" s="224"/>
      <c r="C178" s="225"/>
      <c r="D178" s="52"/>
    </row>
    <row r="179" spans="1:4" s="40" customFormat="1" ht="22.5" hidden="1" customHeight="1">
      <c r="A179" s="223"/>
      <c r="B179" s="224"/>
      <c r="C179" s="225"/>
      <c r="D179" s="52"/>
    </row>
    <row r="180" spans="1:4" s="40" customFormat="1" ht="22.5" hidden="1" customHeight="1">
      <c r="A180" s="223"/>
      <c r="B180" s="224"/>
      <c r="C180" s="225"/>
      <c r="D180" s="52"/>
    </row>
    <row r="181" spans="1:4" s="40" customFormat="1" ht="22.5" hidden="1" customHeight="1">
      <c r="A181" s="223"/>
      <c r="B181" s="224"/>
      <c r="C181" s="225"/>
      <c r="D181" s="52"/>
    </row>
    <row r="182" spans="1:4" s="40" customFormat="1" ht="22.5" hidden="1" customHeight="1">
      <c r="A182" s="223"/>
      <c r="B182" s="224"/>
      <c r="C182" s="225"/>
      <c r="D182" s="52"/>
    </row>
    <row r="183" spans="1:4" s="40" customFormat="1" ht="22.5" hidden="1" customHeight="1">
      <c r="A183" s="223"/>
      <c r="B183" s="224"/>
      <c r="C183" s="225"/>
      <c r="D183" s="52"/>
    </row>
    <row r="184" spans="1:4" s="40" customFormat="1" ht="22.5" hidden="1" customHeight="1">
      <c r="A184" s="223"/>
      <c r="B184" s="224"/>
      <c r="C184" s="225"/>
      <c r="D184" s="52"/>
    </row>
    <row r="185" spans="1:4" s="40" customFormat="1" ht="22.5" hidden="1" customHeight="1">
      <c r="A185" s="223"/>
      <c r="B185" s="224"/>
      <c r="C185" s="225"/>
      <c r="D185" s="52"/>
    </row>
    <row r="186" spans="1:4" s="40" customFormat="1" ht="22.5" hidden="1" customHeight="1">
      <c r="A186" s="223"/>
      <c r="B186" s="224"/>
      <c r="C186" s="225"/>
      <c r="D186" s="52"/>
    </row>
    <row r="187" spans="1:4" s="40" customFormat="1" ht="22.5" hidden="1" customHeight="1">
      <c r="A187" s="223"/>
      <c r="B187" s="224"/>
      <c r="C187" s="225"/>
      <c r="D187" s="52"/>
    </row>
    <row r="188" spans="1:4" s="40" customFormat="1" ht="22.5" hidden="1" customHeight="1">
      <c r="A188" s="223"/>
      <c r="B188" s="224"/>
      <c r="C188" s="225"/>
      <c r="D188" s="52"/>
    </row>
    <row r="189" spans="1:4" s="40" customFormat="1" ht="22.5" hidden="1" customHeight="1">
      <c r="A189" s="223"/>
      <c r="B189" s="224"/>
      <c r="C189" s="225"/>
      <c r="D189" s="52"/>
    </row>
    <row r="190" spans="1:4" s="40" customFormat="1" ht="22.5" hidden="1" customHeight="1">
      <c r="A190" s="223"/>
      <c r="B190" s="224"/>
      <c r="C190" s="225"/>
      <c r="D190" s="52"/>
    </row>
    <row r="191" spans="1:4" s="40" customFormat="1" ht="22.5" hidden="1" customHeight="1">
      <c r="A191" s="223"/>
      <c r="B191" s="224"/>
      <c r="C191" s="225"/>
      <c r="D191" s="52"/>
    </row>
    <row r="192" spans="1:4" s="40" customFormat="1" ht="22.5" hidden="1" customHeight="1">
      <c r="A192" s="223"/>
      <c r="B192" s="224"/>
      <c r="C192" s="225"/>
      <c r="D192" s="52"/>
    </row>
    <row r="193" spans="1:4" s="40" customFormat="1" ht="22.5" hidden="1" customHeight="1">
      <c r="A193" s="223"/>
      <c r="B193" s="224"/>
      <c r="C193" s="225"/>
      <c r="D193" s="52"/>
    </row>
    <row r="194" spans="1:4" s="40" customFormat="1" ht="22.5" hidden="1" customHeight="1">
      <c r="A194" s="223"/>
      <c r="B194" s="224"/>
      <c r="C194" s="225"/>
      <c r="D194" s="52"/>
    </row>
    <row r="195" spans="1:4" s="40" customFormat="1" ht="22.5" hidden="1" customHeight="1">
      <c r="A195" s="223"/>
      <c r="B195" s="224"/>
      <c r="C195" s="225"/>
      <c r="D195" s="52"/>
    </row>
    <row r="196" spans="1:4" s="40" customFormat="1" ht="22.5" hidden="1" customHeight="1">
      <c r="A196" s="223"/>
      <c r="B196" s="224"/>
      <c r="C196" s="225"/>
      <c r="D196" s="52"/>
    </row>
    <row r="197" spans="1:4" s="40" customFormat="1" ht="22.5" hidden="1" customHeight="1">
      <c r="A197" s="223"/>
      <c r="B197" s="224"/>
      <c r="C197" s="225"/>
      <c r="D197" s="52"/>
    </row>
    <row r="198" spans="1:4" s="40" customFormat="1" ht="22.5" hidden="1" customHeight="1">
      <c r="A198" s="223"/>
      <c r="B198" s="224"/>
      <c r="C198" s="225"/>
      <c r="D198" s="52"/>
    </row>
    <row r="199" spans="1:4" s="40" customFormat="1" ht="22.5" hidden="1" customHeight="1">
      <c r="A199" s="223"/>
      <c r="B199" s="224"/>
      <c r="C199" s="225"/>
      <c r="D199" s="52"/>
    </row>
    <row r="200" spans="1:4" s="40" customFormat="1" ht="22.5" hidden="1" customHeight="1">
      <c r="A200" s="223"/>
      <c r="B200" s="224"/>
      <c r="C200" s="225"/>
      <c r="D200" s="52"/>
    </row>
    <row r="201" spans="1:4" s="40" customFormat="1" ht="22.5" hidden="1" customHeight="1">
      <c r="A201" s="223"/>
      <c r="B201" s="224"/>
      <c r="C201" s="225"/>
      <c r="D201" s="52"/>
    </row>
    <row r="202" spans="1:4" s="40" customFormat="1" ht="22.5" hidden="1" customHeight="1">
      <c r="A202" s="223"/>
      <c r="B202" s="224"/>
      <c r="C202" s="225"/>
      <c r="D202" s="52"/>
    </row>
    <row r="203" spans="1:4" s="40" customFormat="1" ht="22.5" hidden="1" customHeight="1">
      <c r="A203" s="223"/>
      <c r="B203" s="224"/>
      <c r="C203" s="225"/>
      <c r="D203" s="52"/>
    </row>
    <row r="204" spans="1:4" s="40" customFormat="1" ht="22.5" hidden="1" customHeight="1">
      <c r="A204" s="223"/>
      <c r="B204" s="224"/>
      <c r="C204" s="225"/>
      <c r="D204" s="52"/>
    </row>
    <row r="205" spans="1:4" s="40" customFormat="1" ht="22.5" hidden="1" customHeight="1">
      <c r="A205" s="223"/>
      <c r="B205" s="224"/>
      <c r="C205" s="225"/>
      <c r="D205" s="52"/>
    </row>
    <row r="206" spans="1:4" s="40" customFormat="1" ht="22.5" hidden="1" customHeight="1">
      <c r="A206" s="223"/>
      <c r="B206" s="224"/>
      <c r="C206" s="225"/>
      <c r="D206" s="52"/>
    </row>
    <row r="207" spans="1:4" s="40" customFormat="1" ht="22.5" hidden="1" customHeight="1">
      <c r="A207" s="223"/>
      <c r="B207" s="224"/>
      <c r="C207" s="225"/>
      <c r="D207" s="52"/>
    </row>
    <row r="208" spans="1:4" s="40" customFormat="1" ht="22.5" hidden="1" customHeight="1">
      <c r="A208" s="223"/>
      <c r="B208" s="224"/>
      <c r="C208" s="225"/>
      <c r="D208" s="52"/>
    </row>
    <row r="209" spans="1:4" s="40" customFormat="1" ht="22.5" hidden="1" customHeight="1">
      <c r="A209" s="223"/>
      <c r="B209" s="224"/>
      <c r="C209" s="225"/>
      <c r="D209" s="52"/>
    </row>
    <row r="210" spans="1:4" s="40" customFormat="1" ht="22.5" hidden="1" customHeight="1">
      <c r="A210" s="223"/>
      <c r="B210" s="224"/>
      <c r="C210" s="225"/>
      <c r="D210" s="52"/>
    </row>
    <row r="211" spans="1:4" s="40" customFormat="1" ht="22.5" hidden="1" customHeight="1">
      <c r="A211" s="223"/>
      <c r="B211" s="224"/>
      <c r="C211" s="225"/>
      <c r="D211" s="52"/>
    </row>
    <row r="212" spans="1:4" s="40" customFormat="1" ht="22.5" hidden="1" customHeight="1">
      <c r="A212" s="223"/>
      <c r="B212" s="224"/>
      <c r="C212" s="225"/>
      <c r="D212" s="52"/>
    </row>
    <row r="213" spans="1:4" s="40" customFormat="1" ht="22.5" hidden="1" customHeight="1">
      <c r="A213" s="223"/>
      <c r="B213" s="224"/>
      <c r="C213" s="225"/>
      <c r="D213" s="52"/>
    </row>
    <row r="214" spans="1:4" s="40" customFormat="1" ht="22.5" customHeight="1" thickBot="1">
      <c r="A214" s="226" t="s">
        <v>151</v>
      </c>
      <c r="B214" s="227"/>
      <c r="C214" s="227"/>
      <c r="D214" s="53">
        <f>SUM(D14:D213)</f>
        <v>5800000</v>
      </c>
    </row>
    <row r="215" spans="1:4" s="36" customFormat="1" ht="22.5" customHeight="1"/>
    <row r="216" spans="1:4" s="36" customFormat="1" ht="22.5" customHeight="1">
      <c r="C216" s="137">
        <f>'交付申請書（様式１）'!F2</f>
        <v>45910</v>
      </c>
      <c r="D216" s="138"/>
    </row>
    <row r="217" spans="1:4" s="36" customFormat="1" ht="22.5" customHeight="1">
      <c r="C217" s="139" t="s">
        <v>152</v>
      </c>
      <c r="D217" s="138"/>
    </row>
    <row r="218" spans="1:4" s="36" customFormat="1" ht="22.5" customHeight="1">
      <c r="C218" s="228" t="str">
        <f>'交付申請書（様式１）'!F5</f>
        <v>社会福祉法人 かながわ</v>
      </c>
      <c r="D218" s="228"/>
    </row>
    <row r="219" spans="1:4" s="36" customFormat="1" ht="22.5" customHeight="1">
      <c r="C219" s="228" t="str">
        <f>'交付申請書（様式１）'!F6</f>
        <v>理事長　神奈川 太郎</v>
      </c>
      <c r="D219" s="228"/>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1" workbookViewId="0">
      <selection activeCell="E26" sqref="E26"/>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s>
  <sheetData>
    <row r="1" spans="1:8">
      <c r="A1" s="125"/>
      <c r="B1" s="126" t="s">
        <v>178</v>
      </c>
      <c r="C1" s="127" t="s">
        <v>277</v>
      </c>
      <c r="D1" s="128" t="s">
        <v>299</v>
      </c>
      <c r="E1" s="127" t="s">
        <v>277</v>
      </c>
      <c r="F1" s="128" t="s">
        <v>299</v>
      </c>
      <c r="G1" s="127" t="s">
        <v>277</v>
      </c>
      <c r="H1" s="128" t="s">
        <v>299</v>
      </c>
    </row>
    <row r="2" spans="1:8">
      <c r="B2" s="85" t="s">
        <v>179</v>
      </c>
      <c r="C2" s="129" t="s">
        <v>269</v>
      </c>
      <c r="D2" s="130">
        <v>1</v>
      </c>
      <c r="E2" s="129" t="s">
        <v>303</v>
      </c>
      <c r="F2" s="130">
        <v>4</v>
      </c>
      <c r="G2" s="129" t="s">
        <v>301</v>
      </c>
      <c r="H2" s="130">
        <v>5</v>
      </c>
    </row>
    <row r="3" spans="1:8">
      <c r="B3" s="85" t="s">
        <v>180</v>
      </c>
      <c r="C3" s="129" t="s">
        <v>270</v>
      </c>
      <c r="D3" s="130">
        <v>1</v>
      </c>
      <c r="E3" s="129"/>
      <c r="F3" s="130"/>
      <c r="G3" s="131" t="s">
        <v>300</v>
      </c>
      <c r="H3" s="132">
        <v>3</v>
      </c>
    </row>
    <row r="4" spans="1:8">
      <c r="B4" s="85" t="s">
        <v>181</v>
      </c>
      <c r="C4" s="129" t="s">
        <v>271</v>
      </c>
      <c r="D4" s="130">
        <v>2</v>
      </c>
      <c r="E4" s="131" t="s">
        <v>280</v>
      </c>
      <c r="F4" s="132">
        <v>3</v>
      </c>
    </row>
    <row r="5" spans="1:8">
      <c r="B5" s="85" t="s">
        <v>182</v>
      </c>
      <c r="C5" s="129" t="s">
        <v>272</v>
      </c>
      <c r="D5" s="130">
        <v>2</v>
      </c>
    </row>
    <row r="6" spans="1:8">
      <c r="B6" s="85" t="s">
        <v>183</v>
      </c>
      <c r="C6" s="129" t="s">
        <v>273</v>
      </c>
      <c r="D6" s="130">
        <v>1</v>
      </c>
    </row>
    <row r="7" spans="1:8">
      <c r="B7" s="85" t="s">
        <v>184</v>
      </c>
      <c r="C7" s="129" t="s">
        <v>274</v>
      </c>
      <c r="D7" s="130">
        <v>2</v>
      </c>
    </row>
    <row r="8" spans="1:8">
      <c r="B8" s="85" t="s">
        <v>185</v>
      </c>
      <c r="C8" s="129" t="s">
        <v>275</v>
      </c>
      <c r="D8" s="130">
        <v>2</v>
      </c>
    </row>
    <row r="9" spans="1:8">
      <c r="B9" s="85" t="s">
        <v>186</v>
      </c>
      <c r="C9" s="129" t="s">
        <v>276</v>
      </c>
      <c r="D9" s="130">
        <v>2</v>
      </c>
    </row>
    <row r="10" spans="1:8">
      <c r="B10" s="85" t="s">
        <v>187</v>
      </c>
      <c r="C10" s="129" t="s">
        <v>268</v>
      </c>
      <c r="D10" s="130">
        <v>2</v>
      </c>
    </row>
    <row r="11" spans="1:8">
      <c r="B11" s="85" t="s">
        <v>188</v>
      </c>
      <c r="C11" s="129" t="s">
        <v>278</v>
      </c>
      <c r="D11" s="130">
        <v>1</v>
      </c>
    </row>
    <row r="12" spans="1:8">
      <c r="B12" s="85" t="s">
        <v>189</v>
      </c>
      <c r="C12" s="131" t="s">
        <v>280</v>
      </c>
      <c r="D12" s="132">
        <v>3</v>
      </c>
    </row>
    <row r="13" spans="1:8">
      <c r="B13" s="85" t="s">
        <v>190</v>
      </c>
    </row>
    <row r="14" spans="1:8">
      <c r="B14" s="86" t="s">
        <v>191</v>
      </c>
    </row>
    <row r="15" spans="1:8">
      <c r="B15" s="86" t="s">
        <v>192</v>
      </c>
    </row>
    <row r="16" spans="1:8">
      <c r="B16" s="86" t="s">
        <v>193</v>
      </c>
    </row>
    <row r="17" spans="2:2">
      <c r="B17" s="86" t="s">
        <v>194</v>
      </c>
    </row>
    <row r="18" spans="2:2">
      <c r="B18" s="86" t="s">
        <v>195</v>
      </c>
    </row>
    <row r="19" spans="2:2">
      <c r="B19" s="86" t="s">
        <v>196</v>
      </c>
    </row>
    <row r="20" spans="2:2">
      <c r="B20" s="86" t="s">
        <v>197</v>
      </c>
    </row>
    <row r="21" spans="2:2">
      <c r="B21" s="86" t="s">
        <v>198</v>
      </c>
    </row>
    <row r="22" spans="2:2">
      <c r="B22" s="86" t="s">
        <v>199</v>
      </c>
    </row>
    <row r="23" spans="2:2">
      <c r="B23" s="86" t="s">
        <v>200</v>
      </c>
    </row>
    <row r="24" spans="2:2">
      <c r="B24" s="86" t="s">
        <v>201</v>
      </c>
    </row>
    <row r="25" spans="2:2">
      <c r="B25" s="86" t="s">
        <v>202</v>
      </c>
    </row>
    <row r="26" spans="2:2">
      <c r="B26" s="86" t="s">
        <v>203</v>
      </c>
    </row>
    <row r="27" spans="2:2">
      <c r="B27" s="86" t="s">
        <v>204</v>
      </c>
    </row>
    <row r="28" spans="2:2">
      <c r="B28" s="86" t="s">
        <v>205</v>
      </c>
    </row>
    <row r="29" spans="2:2">
      <c r="B29" s="86" t="s">
        <v>206</v>
      </c>
    </row>
    <row r="30" spans="2:2">
      <c r="B30" s="86" t="s">
        <v>207</v>
      </c>
    </row>
    <row r="31" spans="2:2">
      <c r="B31" s="85" t="s">
        <v>208</v>
      </c>
    </row>
    <row r="32" spans="2:2">
      <c r="B32" s="85" t="s">
        <v>209</v>
      </c>
    </row>
    <row r="33" spans="2:2">
      <c r="B33" s="85" t="s">
        <v>210</v>
      </c>
    </row>
    <row r="34" spans="2:2">
      <c r="B34" s="85" t="s">
        <v>211</v>
      </c>
    </row>
    <row r="35" spans="2:2">
      <c r="B35" s="85" t="s">
        <v>212</v>
      </c>
    </row>
    <row r="36" spans="2:2">
      <c r="B36" s="85" t="s">
        <v>213</v>
      </c>
    </row>
    <row r="37" spans="2:2">
      <c r="B37" s="85" t="s">
        <v>214</v>
      </c>
    </row>
    <row r="38" spans="2:2">
      <c r="B38" s="85" t="s">
        <v>215</v>
      </c>
    </row>
    <row r="39" spans="2:2">
      <c r="B39" s="85" t="s">
        <v>216</v>
      </c>
    </row>
    <row r="40" spans="2:2">
      <c r="B40" s="85" t="s">
        <v>217</v>
      </c>
    </row>
    <row r="41" spans="2:2">
      <c r="B41" s="85" t="s">
        <v>218</v>
      </c>
    </row>
    <row r="42" spans="2:2">
      <c r="B42" s="87" t="s">
        <v>219</v>
      </c>
    </row>
    <row r="43" spans="2:2">
      <c r="B43" s="87" t="s">
        <v>220</v>
      </c>
    </row>
    <row r="44" spans="2:2">
      <c r="B44" s="87" t="s">
        <v>221</v>
      </c>
    </row>
    <row r="45" spans="2:2">
      <c r="B45" s="87" t="s">
        <v>222</v>
      </c>
    </row>
    <row r="46" spans="2:2">
      <c r="B46" s="87" t="s">
        <v>223</v>
      </c>
    </row>
    <row r="47" spans="2:2">
      <c r="B47" s="87" t="s">
        <v>224</v>
      </c>
    </row>
    <row r="48" spans="2:2">
      <c r="B48" s="87" t="s">
        <v>225</v>
      </c>
    </row>
    <row r="49" spans="2:2">
      <c r="B49" s="87" t="s">
        <v>226</v>
      </c>
    </row>
    <row r="50" spans="2:2">
      <c r="B50" s="87" t="s">
        <v>227</v>
      </c>
    </row>
    <row r="51" spans="2:2">
      <c r="B51" s="87" t="s">
        <v>228</v>
      </c>
    </row>
    <row r="52" spans="2:2">
      <c r="B52" s="87" t="s">
        <v>229</v>
      </c>
    </row>
    <row r="53" spans="2:2">
      <c r="B53" s="87" t="s">
        <v>230</v>
      </c>
    </row>
    <row r="54" spans="2:2">
      <c r="B54" s="87" t="s">
        <v>231</v>
      </c>
    </row>
    <row r="55" spans="2:2">
      <c r="B55" s="87" t="s">
        <v>232</v>
      </c>
    </row>
    <row r="56" spans="2:2">
      <c r="B56" s="87" t="s">
        <v>233</v>
      </c>
    </row>
    <row r="57" spans="2:2">
      <c r="B57" s="87" t="s">
        <v>234</v>
      </c>
    </row>
    <row r="58" spans="2:2">
      <c r="B58" s="87" t="s">
        <v>235</v>
      </c>
    </row>
    <row r="59" spans="2:2">
      <c r="B59" s="87" t="s">
        <v>236</v>
      </c>
    </row>
    <row r="60" spans="2:2">
      <c r="B60" s="87" t="s">
        <v>237</v>
      </c>
    </row>
    <row r="61" spans="2:2">
      <c r="B61" s="87" t="s">
        <v>238</v>
      </c>
    </row>
    <row r="62" spans="2:2">
      <c r="B62" s="87" t="s">
        <v>239</v>
      </c>
    </row>
    <row r="63" spans="2:2">
      <c r="B63" s="87" t="s">
        <v>240</v>
      </c>
    </row>
    <row r="64" spans="2:2">
      <c r="B64" s="87" t="s">
        <v>241</v>
      </c>
    </row>
    <row r="65" spans="2:2">
      <c r="B65" s="87" t="s">
        <v>242</v>
      </c>
    </row>
    <row r="66" spans="2:2">
      <c r="B66" s="87" t="s">
        <v>243</v>
      </c>
    </row>
    <row r="67" spans="2:2">
      <c r="B67" s="87"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2025-10-07T11:46:54Z</dcterms:modified>
</cp:coreProperties>
</file>