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09 茅ヶ崎市\"/>
    </mc:Choice>
  </mc:AlternateContent>
  <bookViews>
    <workbookView xWindow="0" yWindow="0" windowWidth="20496" windowHeight="753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<sst xmlns="http://schemas.openxmlformats.org/spreadsheetml/2006/main" count="1076" uniqueCount="605">
  <si>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</si>
  <si>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</si>
  <si>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</si>
  <si>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</si>
  <si>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</si>
  <si>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</si>
  <si>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</si>
  <si>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</si>
  <si>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</si>
  <si>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</si>
  <si>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</si>
  <si>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</si>
  <si>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</si>
  <si>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</si>
  <si>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</si>
  <si>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</si>
  <si>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</si>
  <si>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</si>
  <si>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</si>
  <si>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</si>
  <si>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</si>
  <si>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</si>
  <si>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</si>
  <si>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</si>
  <si>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</si>
  <si>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</si>
  <si>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</si>
  <si>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</si>
  <si>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</si>
  <si>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</si>
  <si>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</si>
  <si>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</si>
  <si>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</si>
  <si>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</si>
  <si>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</si>
  <si>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</si>
  <si>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</si>
  <si>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</si>
  <si>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</si>
  <si>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</si>
  <si>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</si>
  <si>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</si>
  <si>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</si>
  <si>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</si>
  <si>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</si>
  <si>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</si>
  <si>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</si>
  <si>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</si>
  <si>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</si>
  <si>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</si>
  <si>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</si>
  <si>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</si>
  <si>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</si>
  <si>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</si>
  <si>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</si>
  <si>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</si>
  <si>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</si>
  <si>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</si>
  <si>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</si>
  <si>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</si>
  <si>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</si>
  <si>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</si>
  <si>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</si>
  <si>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</si>
  <si>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</si>
  <si>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</si>
  <si>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</si>
  <si>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</si>
  <si>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</si>
  <si>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</si>
  <si>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</si>
  <si>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</si>
  <si>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</si>
  <si>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</si>
  <si>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</si>
  <si>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</si>
  <si>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</si>
  <si>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</si>
  <si>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</si>
  <si>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</si>
  <si>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</si>
  <si>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</si>
  <si>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</si>
  <si>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</si>
  <si>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</si>
  <si>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</si>
  <si>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</si>
  <si>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</si>
  <si>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</si>
  <si>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</si>
  <si>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</si>
  <si>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</si>
  <si>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</si>
  <si>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</si>
  <si>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</si>
  <si>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</si>
  <si>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</si>
  <si>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</si>
  <si>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茅ヶ崎市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</si>
  <si>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</si>
  <si>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</si>
  <si>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</si>
  <si>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</si>
  <si>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</si>
  <si>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</si>
  <si>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</si>
  <si>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</si>
  <si>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</si>
  <si>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</si>
  <si>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</si>
  <si>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</si>
  <si>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</si>
  <si>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</si>
  <si>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</si>
  <si>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</si>
  <si>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</si>
  <si>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</si>
  <si>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</si>
  <si>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</si>
  <si>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</si>
  <si>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</si>
  <si>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</si>
  <si>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</si>
  <si>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</si>
  <si>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</si>
  <si>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</si>
  <si>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</si>
  <si>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</si>
  <si>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</si>
  <si>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</si>
  <si>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</si>
  <si>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</si>
  <si>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</si>
  <si>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</si>
  <si>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</si>
  <si>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</si>
  <si>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</si>
  <si>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</si>
  <si>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</si>
  <si>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</si>
  <si>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</si>
  <si>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</si>
  <si>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</si>
  <si>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</si>
  <si>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</si>
  <si>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</si>
  <si>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</si>
  <si>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</si>
  <si>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</si>
  <si>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</si>
  <si>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</si>
  <si>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</si>
  <si>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</si>
  <si>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</si>
  <si>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</si>
  <si>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</si>
  <si>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</si>
  <si>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</si>
  <si>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</si>
  <si>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</si>
  <si>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</si>
  <si>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</si>
  <si>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</si>
  <si>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</si>
  <si>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</si>
  <si>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</si>
  <si>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</si>
  <si>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</si>
  <si>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</si>
  <si>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</si>
  <si>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</si>
  <si>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</si>
  <si>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</si>
  <si>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</si>
  <si>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</si>
  <si>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</si>
  <si>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</si>
  <si>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</si>
  <si>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</si>
  <si>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</si>
  <si>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</si>
  <si>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</si>
  <si>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</si>
  <si>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</si>
  <si>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</si>
  <si>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</si>
  <si>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</si>
  <si>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</si>
  <si>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</si>
  <si>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</si>
  <si>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</si>
  <si>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</si>
  <si>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</si>
  <si>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</si>
  <si>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</si>
  <si>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</si>
  <si>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</si>
  <si>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</si>
  <si>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</si>
  <si>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</si>
  <si>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</si>
  <si>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</si>
  <si>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</si>
  <si>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</si>
  <si>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</si>
  <si>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</si>
  <si>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</si>
  <si>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</si>
  <si>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</si>
  <si>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</si>
  <si>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</si>
  <si>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</si>
  <si>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</si>
  <si>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神奈川県茅ヶ崎市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</si>
  <si>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</si>
  <si>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</si>
  <si>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</si>
  <si>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</si>
  <si>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</si>
  <si>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</si>
  <si>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</si>
  <si>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</si>
  <si>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</si>
  <si>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</si>
  <si>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</si>
  <si>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</si>
  <si>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</si>
  <si>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</si>
  <si>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</si>
  <si>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</si>
  <si>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</si>
  <si>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</si>
  <si>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</si>
  <si>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</si>
  <si>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</si>
  <si>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</si>
  <si>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</si>
  <si>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</si>
  <si>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</si>
  <si>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</si>
  <si>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</si>
  <si>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</si>
  <si>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</si>
  <si>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</si>
  <si>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</si>
  <si>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</si>
  <si>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</si>
  <si>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</si>
  <si>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</si>
  <si>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</si>
  <si>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</si>
  <si>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</si>
  <si>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</si>
  <si>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</si>
  <si>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</si>
  <si>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</si>
  <si>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</si>
  <si>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</si>
  <si>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</si>
  <si>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</si>
  <si>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</si>
  <si>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</si>
  <si>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</si>
  <si>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</si>
  <si>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</si>
  <si>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</si>
  <si>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</si>
  <si>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</si>
  <si>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</si>
  <si>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</si>
  <si>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</si>
  <si>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</si>
  <si>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</si>
  <si>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</si>
  <si>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</si>
  <si>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</si>
  <si>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</si>
  <si>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</si>
  <si>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</si>
  <si>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</si>
  <si>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</si>
  <si>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</si>
  <si>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</si>
  <si>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</si>
  <si>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</si>
  <si>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</si>
  <si>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</si>
  <si>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</si>
  <si>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</si>
  <si>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</si>
  <si>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</si>
  <si>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</si>
  <si>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</si>
  <si>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</si>
  <si>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</si>
  <si>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</si>
  <si>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</si>
  <si>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</si>
  <si>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</si>
  <si>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</si>
  <si>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</si>
  <si>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</si>
  <si>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</si>
  <si>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</si>
  <si>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</si>
  <si>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</si>
  <si>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</si>
  <si>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</si>
  <si>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</si>
  <si>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</si>
  <si>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</si>
  <si>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</si>
  <si>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</si>
  <si>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</si>
  <si>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</si>
  <si>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</si>
  <si>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</si>
  <si>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</si>
  <si>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</si>
  <si>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</si>
  <si>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</si>
  <si>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</si>
  <si>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</si>
  <si>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</si>
  <si>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</si>
  <si>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</si>
  <si>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</si>
  <si>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</si>
  <si>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</si>
  <si>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</si>
  <si>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</si>
  <si>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</si>
  <si>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</si>
  <si>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</si>
  <si>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</si>
  <si>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</si>
  <si>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</si>
  <si>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</si>
  <si>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</si>
  <si>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</si>
  <si>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</si>
  <si>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</si>
  <si>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</si>
  <si>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</si>
  <si>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</si>
  <si>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</si>
  <si>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</si>
  <si>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</si>
  <si>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</si>
  <si>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</si>
  <si>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</si>
  <si>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</si>
  <si>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</si>
  <si>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</si>
  <si>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</si>
  <si>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</si>
  <si>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</si>
  <si>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</si>
  <si>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</si>
  <si>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</si>
  <si>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</si>
  <si>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</si>
  <si>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</si>
  <si>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</si>
  <si>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神奈川県茅ヶ崎市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</si>
  <si>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</si>
  <si>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</si>
  <si>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</si>
  <si>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</si>
  <si>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</si>
  <si>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</si>
  <si>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</si>
  <si>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</si>
  <si>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</si>
  <si>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</si>
  <si>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</si>
  <si>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</si>
  <si>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</si>
  <si>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</si>
  <si>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</si>
  <si>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</si>
  <si>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</si>
  <si>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</si>
  <si>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</si>
  <si>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</si>
  <si>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</si>
  <si>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</si>
  <si>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</si>
  <si>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</si>
  <si>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</si>
  <si>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</si>
  <si>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</si>
  <si>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</si>
  <si>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</si>
  <si>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</si>
  <si>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</si>
  <si>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</si>
  <si>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</si>
  <si>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</si>
  <si>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</si>
  <si>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</si>
  <si>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</si>
  <si>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</si>
  <si>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</si>
  <si>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公共下水道事業会計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</si>
  <si>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</si>
  <si>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</si>
  <si>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</si>
  <si>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</si>
  <si>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</si>
  <si>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</si>
  <si>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</si>
  <si>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</si>
  <si>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</si>
  <si>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</si>
  <si>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</si>
  <si>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</si>
  <si>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</si>
  <si>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</si>
  <si>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</si>
  <si>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</si>
  <si>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</si>
  <si>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</si>
  <si>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</si>
  <si>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</si>
  <si>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</si>
  <si>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</si>
  <si>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</si>
  <si>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</si>
  <si>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</si>
  <si>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</si>
  <si>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</si>
  <si>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</si>
  <si>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</si>
  <si>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</si>
  <si>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</si>
  <si>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</si>
  <si>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</si>
  <si>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</si>
  <si>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</si>
  <si>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</si>
  <si>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</si>
  <si>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</si>
  <si>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</si>
  <si>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</si>
  <si>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</si>
  <si>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</si>
  <si>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</si>
  <si>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</si>
  <si>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</si>
  <si>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</si>
  <si>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</si>
  <si>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</si>
  <si>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</si>
  <si>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</si>
  <si>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</si>
  <si>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</si>
  <si>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</si>
  <si>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</si>
  <si>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</si>
  <si>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</si>
  <si>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</si>
  <si>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</si>
  <si>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</si>
  <si>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</si>
  <si>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</si>
  <si>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</si>
  <si>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</si>
  <si>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</si>
  <si>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</si>
  <si>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</si>
  <si>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</si>
  <si>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</si>
  <si>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</si>
  <si>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</si>
  <si>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</si>
  <si>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</si>
  <si>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</si>
  <si>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</si>
  <si>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</si>
  <si>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</si>
  <si>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</si>
  <si>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</si>
  <si>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</si>
  <si>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</si>
  <si>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</si>
  <si>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</si>
  <si>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</si>
  <si>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</si>
  <si>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</si>
  <si>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</si>
  <si>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</si>
  <si>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</si>
  <si>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</si>
  <si>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</si>
  <si>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</si>
  <si>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</si>
  <si>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</si>
  <si>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</si>
  <si>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</si>
  <si>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</si>
  <si>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</si>
  <si>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</si>
  <si>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</si>
  <si>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</si>
  <si>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</si>
  <si>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</si>
  <si>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</si>
  <si>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</si>
  <si>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</si>
  <si>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</si>
  <si>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</si>
  <si>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</si>
  <si>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</si>
  <si>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</si>
  <si>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</si>
  <si>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</si>
  <si>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</si>
  <si>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</si>
  <si>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</si>
  <si>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</si>
  <si>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</si>
  <si>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</si>
  <si>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</si>
  <si>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</si>
  <si>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</si>
  <si>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</si>
  <si>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</si>
  <si>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</si>
  <si>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</si>
  <si>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</si>
  <si>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</si>
  <si>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</si>
  <si>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</si>
  <si>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</si>
  <si>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</si>
  <si>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</si>
  <si>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</si>
  <si>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</si>
  <si>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</si>
  <si>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</si>
  <si>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</si>
  <si>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</si>
  <si>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</si>
  <si>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</si>
  <si>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</si>
  <si>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</si>
  <si>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</si>
  <si>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</si>
  <si>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</si>
  <si>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</si>
  <si>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</si>
  <si>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</si>
  <si>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</si>
  <si>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</si>
  <si>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</si>
  <si>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</si>
  <si>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</si>
  <si>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</si>
  <si>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</si>
  <si>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2.46</t>
  </si>
  <si>
    <t>▲ 0.60</t>
  </si>
  <si>
    <t>一般会計</t>
  </si>
  <si>
    <t>病院事業会計</t>
  </si>
  <si>
    <t>公共下水道事業会計</t>
  </si>
  <si>
    <t>介護保険事業特別会計</t>
  </si>
  <si>
    <t>国民健康保険事業特別会計</t>
  </si>
  <si>
    <t>後期高齢者医療事業特別会計</t>
  </si>
  <si>
    <t>公共用地先行取得事業特別会計</t>
  </si>
  <si>
    <t>その他会計（赤字）</t>
  </si>
  <si>
    <t>その他会計（黒字）</t>
  </si>
  <si>
    <t>H25末</t>
    <phoneticPr fontId="5"/>
  </si>
  <si>
    <t>H26末</t>
    <phoneticPr fontId="5"/>
  </si>
  <si>
    <t>H27末</t>
    <phoneticPr fontId="5"/>
  </si>
  <si>
    <t>H28末</t>
    <phoneticPr fontId="5"/>
  </si>
  <si>
    <t>H29末</t>
    <phoneticPr fontId="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</si>
  <si>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</si>
  <si>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</si>
  <si>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茅ヶ崎市文化・スポーツ振興財団</t>
    <rPh sb="0" eb="4">
      <t>チガサキシ</t>
    </rPh>
    <rPh sb="4" eb="6">
      <t>ブンカ</t>
    </rPh>
    <rPh sb="11" eb="13">
      <t>シンコウ</t>
    </rPh>
    <rPh sb="13" eb="15">
      <t>ザイダン</t>
    </rPh>
    <phoneticPr fontId="2"/>
  </si>
  <si>
    <t>茅ヶ崎市土地開発公社</t>
    <rPh sb="0" eb="4">
      <t>チガサキシ</t>
    </rPh>
    <rPh sb="4" eb="6">
      <t>トチ</t>
    </rPh>
    <rPh sb="6" eb="8">
      <t>カイハツ</t>
    </rPh>
    <rPh sb="8" eb="10">
      <t>コウシャ</t>
    </rPh>
    <phoneticPr fontId="2"/>
  </si>
  <si>
    <t>公益財団法人かながわ海岸美化財団</t>
    <rPh sb="0" eb="2">
      <t>コウエキ</t>
    </rPh>
    <rPh sb="2" eb="4">
      <t>ザイダン</t>
    </rPh>
    <rPh sb="4" eb="6">
      <t>ホウジン</t>
    </rPh>
    <rPh sb="10" eb="14">
      <t>カイガンビカ</t>
    </rPh>
    <rPh sb="14" eb="16">
      <t>ザイダン</t>
    </rPh>
    <phoneticPr fontId="2"/>
  </si>
  <si>
    <t>-</t>
    <phoneticPr fontId="2"/>
  </si>
  <si>
    <t>-</t>
    <phoneticPr fontId="2"/>
  </si>
  <si>
    <t>-</t>
    <phoneticPr fontId="2"/>
  </si>
  <si>
    <t>公共施設等再編整備基金</t>
  </si>
  <si>
    <t>緑のまちづくり基金</t>
  </si>
  <si>
    <t>ごみ減量化・資源化基金</t>
  </si>
  <si>
    <t>ふるさと基金</t>
    <phoneticPr fontId="2"/>
  </si>
  <si>
    <t>文化振興基金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</si>
  <si>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</si>
  <si>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</si>
  <si>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</si>
  <si>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</si>
  <si>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</si>
  <si>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</si>
  <si>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</si>
  <si>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</si>
  <si>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</si>
  <si>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</si>
  <si>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</si>
  <si>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</si>
  <si>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</si>
  <si>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</si>
  <si>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類似団地と比較すると、有形固定資産減価償却率はほぼ同水準であるものの、将来負担比率については高い水準にある。
有形固定資産減価償却率については、公共施設等総合管理計画において、老朽化した施設の予防保全による長寿命化を図っており、今後有形固定資産減価償却率の変化は緩やかになると考えられるが、将来負担比率については地方債残高の抑制に努めていくものの、基準財政需要額に算入可能な公債費が減少傾向にあるため、比率は上昇していくものと考えられる。</t>
    <rPh sb="0" eb="2">
      <t>ルイジ</t>
    </rPh>
    <rPh sb="2" eb="4">
      <t>ダンチ</t>
    </rPh>
    <rPh sb="5" eb="7">
      <t>ヒカク</t>
    </rPh>
    <rPh sb="25" eb="28">
      <t>ドウスイジュン</t>
    </rPh>
    <rPh sb="35" eb="37">
      <t>ショウライ</t>
    </rPh>
    <rPh sb="37" eb="39">
      <t>フタン</t>
    </rPh>
    <rPh sb="39" eb="41">
      <t>ヒリツ</t>
    </rPh>
    <rPh sb="128" eb="130">
      <t>ヘンカ</t>
    </rPh>
    <rPh sb="145" eb="147">
      <t>ショウライ</t>
    </rPh>
    <rPh sb="147" eb="149">
      <t>フタン</t>
    </rPh>
    <rPh sb="149" eb="151">
      <t>ヒリツ</t>
    </rPh>
    <phoneticPr fontId="5"/>
  </si>
  <si>
    <t>　将来負担比率については、比率算定に用いる将来負担額が地方債現在高の増等の理由により、３４．７%から１４．２ポイント悪化し、４８．９%となった。
　実質公債費比率（３カ年平均）については前年度と同率の０．５%となった。これは準元利償還金にあたる公営企業の地方債償還に係る繰入金の額及び公債費に準ずる債務負担行為に係る額が増となったが、標準財政規模及び元利償還金・準元利償還金に係る基準財政需要額算入額も増となったことで、単年度での実質公債費比率が前年度の実質公債費比率（３カ年平均）程度の約０．５５％程度に抑制できていることが要因と考えられる。
　これらの指標の相関として、将来負担比率の上昇要因となっている地方債の償還額が今後増加していくため、実質公債費比率は上昇していく可能性があると分析する。　また、老朽化する公共施設の整備・再編にあたり、地方債の発行が増加することが見込まれるが、各財政指標に留意しつつ、財政の健全性を維持していく。</t>
    <rPh sb="35" eb="36">
      <t>ナド</t>
    </rPh>
    <rPh sb="37" eb="39">
      <t>リユウ</t>
    </rPh>
    <rPh sb="58" eb="60">
      <t>アッカ</t>
    </rPh>
    <rPh sb="74" eb="76">
      <t>ジッシツ</t>
    </rPh>
    <rPh sb="76" eb="79">
      <t>コウサイヒ</t>
    </rPh>
    <rPh sb="79" eb="81">
      <t>ヒリツ</t>
    </rPh>
    <rPh sb="84" eb="85">
      <t>ネン</t>
    </rPh>
    <rPh sb="85" eb="87">
      <t>ヘイキン</t>
    </rPh>
    <rPh sb="93" eb="96">
      <t>ゼンネンド</t>
    </rPh>
    <rPh sb="97" eb="99">
      <t>ドウリツ</t>
    </rPh>
    <rPh sb="139" eb="140">
      <t>ガク</t>
    </rPh>
    <rPh sb="223" eb="224">
      <t>マエ</t>
    </rPh>
    <rPh sb="263" eb="265">
      <t>ヨウイン</t>
    </rPh>
    <rPh sb="266" eb="267">
      <t>カンガ</t>
    </rPh>
    <rPh sb="310" eb="311">
      <t>ガク</t>
    </rPh>
    <rPh sb="314" eb="316">
      <t>ゾウカ</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</si>
</sst>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8"/>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26"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48" xfId="16" applyFont="1" applyBorder="1" applyAlignment="1" applyProtection="1">
      <alignment horizontal="left" vertical="top" wrapText="1"/>
      <protection locked="0"/>
    </xf>
    <xf numFmtId="0" fontId="17" fillId="0" borderId="64"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4"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41862</c:v>
                </c:pt>
                <c:pt idx="1">
                  <c:v>43554</c:v>
                </c:pt>
                <c:pt idx="2">
                  <c:v>42581</c:v>
                </c:pt>
                <c:pt idx="3">
                  <c:v>45426</c:v>
                </c:pt>
                <c:pt idx="4">
                  <c:v>45022</c:v>
                </c:pt>
              </c:numCache>
            </c:numRef>
          </c:val>
          <c:smooth val="0"/>
          <c:extLst xmlns:c16r2="http://schemas.microsoft.com/office/drawing/2015/06/chart">
            <c:ext xmlns:c16="http://schemas.microsoft.com/office/drawing/2014/chart" uri="{C3380CC4-5D6E-409C-BE32-E72D297353CC}">
              <c16:uniqueId val="{00000000-BFC9-49E7-937C-48C8DADC28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31767</c:v>
                </c:pt>
                <c:pt idx="1">
                  <c:v>42976</c:v>
                </c:pt>
                <c:pt idx="2">
                  <c:v>31271</c:v>
                </c:pt>
                <c:pt idx="3">
                  <c:v>35157</c:v>
                </c:pt>
                <c:pt idx="4">
                  <c:v>42875</c:v>
                </c:pt>
              </c:numCache>
            </c:numRef>
          </c:val>
          <c:smooth val="0"/>
          <c:extLst xmlns:c16r2="http://schemas.microsoft.com/office/drawing/2015/06/chart">
            <c:ext xmlns:c16="http://schemas.microsoft.com/office/drawing/2014/chart" uri="{C3380CC4-5D6E-409C-BE32-E72D297353CC}">
              <c16:uniqueId val="{00000001-BFC9-49E7-937C-48C8DADC28FF}"/>
            </c:ext>
          </c:extLst>
        </c:ser>
        <c:dLbls>
          <c:showLegendKey val="0"/>
          <c:showVal val="0"/>
          <c:showCatName val="0"/>
          <c:showSerName val="0"/>
          <c:showPercent val="0"/>
          <c:showBubbleSize val="0"/>
        </c:dLbls>
        <c:marker val="1"/>
        <c:smooth val="0"/>
        <c:axId val="428399456"/>
        <c:axId val="176965312"/>
      </c:lineChart>
      <c:catAx>
        <c:axId val="428399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6965312"/>
        <c:crosses val="autoZero"/>
        <c:auto val="1"/>
        <c:lblAlgn val="ctr"/>
        <c:lblOffset val="100"/>
        <c:tickLblSkip val="1"/>
        <c:tickMarkSkip val="1"/>
        <c:noMultiLvlLbl val="0"/>
      </c:catAx>
      <c:valAx>
        <c:axId val="17696531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8399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4.72</c:v>
                </c:pt>
                <c:pt idx="1">
                  <c:v>6.57</c:v>
                </c:pt>
                <c:pt idx="2">
                  <c:v>6.56</c:v>
                </c:pt>
                <c:pt idx="3">
                  <c:v>9.44</c:v>
                </c:pt>
                <c:pt idx="4">
                  <c:v>10.8</c:v>
                </c:pt>
              </c:numCache>
            </c:numRef>
          </c:val>
          <c:extLst xmlns:c16r2="http://schemas.microsoft.com/office/drawing/2015/06/chart">
            <c:ext xmlns:c16="http://schemas.microsoft.com/office/drawing/2014/chart" uri="{C3380CC4-5D6E-409C-BE32-E72D297353CC}">
              <c16:uniqueId val="{00000000-7917-4E5E-AEB3-2A4684326D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13.38</c:v>
                </c:pt>
                <c:pt idx="1">
                  <c:v>10.77</c:v>
                </c:pt>
                <c:pt idx="2">
                  <c:v>10.64</c:v>
                </c:pt>
                <c:pt idx="3">
                  <c:v>10.38</c:v>
                </c:pt>
                <c:pt idx="4">
                  <c:v>10.36</c:v>
                </c:pt>
              </c:numCache>
            </c:numRef>
          </c:val>
          <c:extLst xmlns:c16r2="http://schemas.microsoft.com/office/drawing/2015/06/chart">
            <c:ext xmlns:c16="http://schemas.microsoft.com/office/drawing/2014/chart" uri="{C3380CC4-5D6E-409C-BE32-E72D297353CC}">
              <c16:uniqueId val="{00000001-7917-4E5E-AEB3-2A4684326D99}"/>
            </c:ext>
          </c:extLst>
        </c:ser>
        <c:dLbls>
          <c:showLegendKey val="0"/>
          <c:showVal val="0"/>
          <c:showCatName val="0"/>
          <c:showSerName val="0"/>
          <c:showPercent val="0"/>
          <c:showBubbleSize val="0"/>
        </c:dLbls>
        <c:gapWidth val="250"/>
        <c:overlap val="100"/>
        <c:axId val="176964528"/>
        <c:axId val="176964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-2.46</c:v>
                </c:pt>
                <c:pt idx="1">
                  <c:v>-0.6</c:v>
                </c:pt>
                <c:pt idx="2">
                  <c:v>0.36</c:v>
                </c:pt>
                <c:pt idx="3">
                  <c:v>3.18</c:v>
                </c:pt>
                <c:pt idx="4">
                  <c:v>1.58</c:v>
                </c:pt>
              </c:numCache>
            </c:numRef>
          </c:val>
          <c:smooth val="0"/>
          <c:extLst xmlns:c16r2="http://schemas.microsoft.com/office/drawing/2015/06/chart">
            <c:ext xmlns:c16="http://schemas.microsoft.com/office/drawing/2014/chart" uri="{C3380CC4-5D6E-409C-BE32-E72D297353CC}">
              <c16:uniqueId val="{00000002-7917-4E5E-AEB3-2A4684326D99}"/>
            </c:ext>
          </c:extLst>
        </c:ser>
        <c:dLbls>
          <c:showLegendKey val="0"/>
          <c:showVal val="0"/>
          <c:showCatName val="0"/>
          <c:showSerName val="0"/>
          <c:showPercent val="0"/>
          <c:showBubbleSize val="0"/>
        </c:dLbls>
        <c:marker val="1"/>
        <c:smooth val="0"/>
        <c:axId val="176964528"/>
        <c:axId val="176964920"/>
      </c:lineChart>
      <c:catAx>
        <c:axId val="176964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6964920"/>
        <c:crosses val="autoZero"/>
        <c:auto val="1"/>
        <c:lblAlgn val="ctr"/>
        <c:lblOffset val="100"/>
        <c:tickLblSkip val="1"/>
        <c:tickMarkSkip val="1"/>
        <c:noMultiLvlLbl val="0"/>
      </c:catAx>
      <c:valAx>
        <c:axId val="176964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964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CBF-4426-9C3B-A27F289513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CBF-4426-9C3B-A27F289513D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CBF-4426-9C3B-A27F289513DD}"/>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6CBF-4426-9C3B-A27F289513D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6CBF-4426-9C3B-A27F289513D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1.6</c:v>
                </c:pt>
                <c:pt idx="2">
                  <c:v>#N/A</c:v>
                </c:pt>
                <c:pt idx="3">
                  <c:v>1.56</c:v>
                </c:pt>
                <c:pt idx="4">
                  <c:v>#N/A</c:v>
                </c:pt>
                <c:pt idx="5">
                  <c:v>1.63</c:v>
                </c:pt>
                <c:pt idx="6">
                  <c:v>#N/A</c:v>
                </c:pt>
                <c:pt idx="7">
                  <c:v>1.43</c:v>
                </c:pt>
                <c:pt idx="8">
                  <c:v>#N/A</c:v>
                </c:pt>
                <c:pt idx="9">
                  <c:v>0.91</c:v>
                </c:pt>
              </c:numCache>
            </c:numRef>
          </c:val>
          <c:extLst xmlns:c16r2="http://schemas.microsoft.com/office/drawing/2015/06/chart">
            <c:ext xmlns:c16="http://schemas.microsoft.com/office/drawing/2014/chart" uri="{C3380CC4-5D6E-409C-BE32-E72D297353CC}">
              <c16:uniqueId val="{00000005-6CBF-4426-9C3B-A27F289513D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0.5</c:v>
                </c:pt>
                <c:pt idx="2">
                  <c:v>#N/A</c:v>
                </c:pt>
                <c:pt idx="3">
                  <c:v>0.67</c:v>
                </c:pt>
                <c:pt idx="4">
                  <c:v>#N/A</c:v>
                </c:pt>
                <c:pt idx="5">
                  <c:v>1.07</c:v>
                </c:pt>
                <c:pt idx="6">
                  <c:v>#N/A</c:v>
                </c:pt>
                <c:pt idx="7">
                  <c:v>1.58</c:v>
                </c:pt>
                <c:pt idx="8">
                  <c:v>#N/A</c:v>
                </c:pt>
                <c:pt idx="9">
                  <c:v>1.43</c:v>
                </c:pt>
              </c:numCache>
            </c:numRef>
          </c:val>
          <c:extLst xmlns:c16r2="http://schemas.microsoft.com/office/drawing/2015/06/chart">
            <c:ext xmlns:c16="http://schemas.microsoft.com/office/drawing/2014/chart" uri="{C3380CC4-5D6E-409C-BE32-E72D297353CC}">
              <c16:uniqueId val="{00000006-6CBF-4426-9C3B-A27F289513DD}"/>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2.86</c:v>
                </c:pt>
                <c:pt idx="2">
                  <c:v>#N/A</c:v>
                </c:pt>
                <c:pt idx="3">
                  <c:v>2.83</c:v>
                </c:pt>
                <c:pt idx="4">
                  <c:v>#N/A</c:v>
                </c:pt>
                <c:pt idx="5">
                  <c:v>2.91</c:v>
                </c:pt>
                <c:pt idx="6">
                  <c:v>#N/A</c:v>
                </c:pt>
                <c:pt idx="7">
                  <c:v>3.34</c:v>
                </c:pt>
                <c:pt idx="8">
                  <c:v>#N/A</c:v>
                </c:pt>
                <c:pt idx="9">
                  <c:v>4.09</c:v>
                </c:pt>
              </c:numCache>
            </c:numRef>
          </c:val>
          <c:extLst xmlns:c16r2="http://schemas.microsoft.com/office/drawing/2015/06/chart">
            <c:ext xmlns:c16="http://schemas.microsoft.com/office/drawing/2014/chart" uri="{C3380CC4-5D6E-409C-BE32-E72D297353CC}">
              <c16:uniqueId val="{00000007-6CBF-4426-9C3B-A27F289513D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16.05</c:v>
                </c:pt>
                <c:pt idx="2">
                  <c:v>#N/A</c:v>
                </c:pt>
                <c:pt idx="3">
                  <c:v>14.43</c:v>
                </c:pt>
                <c:pt idx="4">
                  <c:v>#N/A</c:v>
                </c:pt>
                <c:pt idx="5">
                  <c:v>11.34</c:v>
                </c:pt>
                <c:pt idx="6">
                  <c:v>#N/A</c:v>
                </c:pt>
                <c:pt idx="7">
                  <c:v>7.63</c:v>
                </c:pt>
                <c:pt idx="8">
                  <c:v>#N/A</c:v>
                </c:pt>
                <c:pt idx="9">
                  <c:v>6.07</c:v>
                </c:pt>
              </c:numCache>
            </c:numRef>
          </c:val>
          <c:extLst xmlns:c16r2="http://schemas.microsoft.com/office/drawing/2015/06/chart">
            <c:ext xmlns:c16="http://schemas.microsoft.com/office/drawing/2014/chart" uri="{C3380CC4-5D6E-409C-BE32-E72D297353CC}">
              <c16:uniqueId val="{00000008-6CBF-4426-9C3B-A27F289513D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4.72</c:v>
                </c:pt>
                <c:pt idx="2">
                  <c:v>#N/A</c:v>
                </c:pt>
                <c:pt idx="3">
                  <c:v>6.57</c:v>
                </c:pt>
                <c:pt idx="4">
                  <c:v>#N/A</c:v>
                </c:pt>
                <c:pt idx="5">
                  <c:v>6.55</c:v>
                </c:pt>
                <c:pt idx="6">
                  <c:v>#N/A</c:v>
                </c:pt>
                <c:pt idx="7">
                  <c:v>9.43</c:v>
                </c:pt>
                <c:pt idx="8">
                  <c:v>#N/A</c:v>
                </c:pt>
                <c:pt idx="9">
                  <c:v>10.8</c:v>
                </c:pt>
              </c:numCache>
            </c:numRef>
          </c:val>
          <c:extLst xmlns:c16r2="http://schemas.microsoft.com/office/drawing/2015/06/chart">
            <c:ext xmlns:c16="http://schemas.microsoft.com/office/drawing/2014/chart" uri="{C3380CC4-5D6E-409C-BE32-E72D297353CC}">
              <c16:uniqueId val="{00000009-6CBF-4426-9C3B-A27F289513DD}"/>
            </c:ext>
          </c:extLst>
        </c:ser>
        <c:dLbls>
          <c:showLegendKey val="0"/>
          <c:showVal val="0"/>
          <c:showCatName val="0"/>
          <c:showSerName val="0"/>
          <c:showPercent val="0"/>
          <c:showBubbleSize val="0"/>
        </c:dLbls>
        <c:gapWidth val="150"/>
        <c:overlap val="100"/>
        <c:axId val="176962960"/>
        <c:axId val="176962176"/>
      </c:barChart>
      <c:catAx>
        <c:axId val="17696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6962176"/>
        <c:crosses val="autoZero"/>
        <c:auto val="1"/>
        <c:lblAlgn val="ctr"/>
        <c:lblOffset val="100"/>
        <c:tickLblSkip val="1"/>
        <c:tickMarkSkip val="1"/>
        <c:noMultiLvlLbl val="0"/>
      </c:catAx>
      <c:valAx>
        <c:axId val="176962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962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6495</c:v>
                </c:pt>
                <c:pt idx="5">
                  <c:v>6066</c:v>
                </c:pt>
                <c:pt idx="8">
                  <c:v>5930</c:v>
                </c:pt>
                <c:pt idx="11">
                  <c:v>5948</c:v>
                </c:pt>
                <c:pt idx="14">
                  <c:v>5993</c:v>
                </c:pt>
              </c:numCache>
            </c:numRef>
          </c:val>
          <c:extLst xmlns:c16r2="http://schemas.microsoft.com/office/drawing/2015/06/chart">
            <c:ext xmlns:c16="http://schemas.microsoft.com/office/drawing/2014/chart" uri="{C3380CC4-5D6E-409C-BE32-E72D297353CC}">
              <c16:uniqueId val="{00000000-42D7-4EB9-9109-D6E547BBDF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2D7-4EB9-9109-D6E547BBDF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4</c:v>
                </c:pt>
                <c:pt idx="6">
                  <c:v>258</c:v>
                </c:pt>
                <c:pt idx="9">
                  <c:v>31</c:v>
                </c:pt>
                <c:pt idx="12">
                  <c:v>77</c:v>
                </c:pt>
              </c:numCache>
            </c:numRef>
          </c:val>
          <c:extLst xmlns:c16r2="http://schemas.microsoft.com/office/drawing/2015/06/chart">
            <c:ext xmlns:c16="http://schemas.microsoft.com/office/drawing/2014/chart" uri="{C3380CC4-5D6E-409C-BE32-E72D297353CC}">
              <c16:uniqueId val="{00000002-42D7-4EB9-9109-D6E547BBDF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2D7-4EB9-9109-D6E547BBDF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1842</c:v>
                </c:pt>
                <c:pt idx="3">
                  <c:v>1795</c:v>
                </c:pt>
                <c:pt idx="6">
                  <c:v>1732</c:v>
                </c:pt>
                <c:pt idx="9">
                  <c:v>1632</c:v>
                </c:pt>
                <c:pt idx="12">
                  <c:v>1725</c:v>
                </c:pt>
              </c:numCache>
            </c:numRef>
          </c:val>
          <c:extLst xmlns:c16r2="http://schemas.microsoft.com/office/drawing/2015/06/chart">
            <c:ext xmlns:c16="http://schemas.microsoft.com/office/drawing/2014/chart" uri="{C3380CC4-5D6E-409C-BE32-E72D297353CC}">
              <c16:uniqueId val="{00000004-42D7-4EB9-9109-D6E547BBDF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2D7-4EB9-9109-D6E547BBDF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2D7-4EB9-9109-D6E547BBDF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4733</c:v>
                </c:pt>
                <c:pt idx="3">
                  <c:v>4389</c:v>
                </c:pt>
                <c:pt idx="6">
                  <c:v>4273</c:v>
                </c:pt>
                <c:pt idx="9">
                  <c:v>4404</c:v>
                </c:pt>
                <c:pt idx="12">
                  <c:v>4398</c:v>
                </c:pt>
              </c:numCache>
            </c:numRef>
          </c:val>
          <c:extLst xmlns:c16r2="http://schemas.microsoft.com/office/drawing/2015/06/chart">
            <c:ext xmlns:c16="http://schemas.microsoft.com/office/drawing/2014/chart" uri="{C3380CC4-5D6E-409C-BE32-E72D297353CC}">
              <c16:uniqueId val="{00000007-42D7-4EB9-9109-D6E547BBDFF8}"/>
            </c:ext>
          </c:extLst>
        </c:ser>
        <c:dLbls>
          <c:showLegendKey val="0"/>
          <c:showVal val="0"/>
          <c:showCatName val="0"/>
          <c:showSerName val="0"/>
          <c:showPercent val="0"/>
          <c:showBubbleSize val="0"/>
        </c:dLbls>
        <c:gapWidth val="100"/>
        <c:overlap val="100"/>
        <c:axId val="176962568"/>
        <c:axId val="439595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81</c:v>
                </c:pt>
                <c:pt idx="2">
                  <c:v>#N/A</c:v>
                </c:pt>
                <c:pt idx="3">
                  <c:v>#N/A</c:v>
                </c:pt>
                <c:pt idx="4">
                  <c:v>122</c:v>
                </c:pt>
                <c:pt idx="5">
                  <c:v>#N/A</c:v>
                </c:pt>
                <c:pt idx="6">
                  <c:v>#N/A</c:v>
                </c:pt>
                <c:pt idx="7">
                  <c:v>333</c:v>
                </c:pt>
                <c:pt idx="8">
                  <c:v>#N/A</c:v>
                </c:pt>
                <c:pt idx="9">
                  <c:v>#N/A</c:v>
                </c:pt>
                <c:pt idx="10">
                  <c:v>119</c:v>
                </c:pt>
                <c:pt idx="11">
                  <c:v>#N/A</c:v>
                </c:pt>
                <c:pt idx="12">
                  <c:v>#N/A</c:v>
                </c:pt>
                <c:pt idx="13">
                  <c:v>207</c:v>
                </c:pt>
                <c:pt idx="14">
                  <c:v>#N/A</c:v>
                </c:pt>
              </c:numCache>
            </c:numRef>
          </c:val>
          <c:smooth val="0"/>
          <c:extLst xmlns:c16r2="http://schemas.microsoft.com/office/drawing/2015/06/chart">
            <c:ext xmlns:c16="http://schemas.microsoft.com/office/drawing/2014/chart" uri="{C3380CC4-5D6E-409C-BE32-E72D297353CC}">
              <c16:uniqueId val="{00000008-42D7-4EB9-9109-D6E547BBDFF8}"/>
            </c:ext>
          </c:extLst>
        </c:ser>
        <c:dLbls>
          <c:showLegendKey val="0"/>
          <c:showVal val="0"/>
          <c:showCatName val="0"/>
          <c:showSerName val="0"/>
          <c:showPercent val="0"/>
          <c:showBubbleSize val="0"/>
        </c:dLbls>
        <c:marker val="1"/>
        <c:smooth val="0"/>
        <c:axId val="176962568"/>
        <c:axId val="439595704"/>
      </c:lineChart>
      <c:catAx>
        <c:axId val="176962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9595704"/>
        <c:crosses val="autoZero"/>
        <c:auto val="1"/>
        <c:lblAlgn val="ctr"/>
        <c:lblOffset val="100"/>
        <c:tickLblSkip val="1"/>
        <c:tickMarkSkip val="1"/>
        <c:noMultiLvlLbl val="0"/>
      </c:catAx>
      <c:valAx>
        <c:axId val="439595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962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56290</c:v>
                </c:pt>
                <c:pt idx="5">
                  <c:v>51688</c:v>
                </c:pt>
                <c:pt idx="8">
                  <c:v>51248</c:v>
                </c:pt>
                <c:pt idx="11">
                  <c:v>51293</c:v>
                </c:pt>
                <c:pt idx="14">
                  <c:v>50866</c:v>
                </c:pt>
              </c:numCache>
            </c:numRef>
          </c:val>
          <c:extLst xmlns:c16r2="http://schemas.microsoft.com/office/drawing/2015/06/chart">
            <c:ext xmlns:c16="http://schemas.microsoft.com/office/drawing/2014/chart" uri="{C3380CC4-5D6E-409C-BE32-E72D297353CC}">
              <c16:uniqueId val="{00000000-5739-4DBD-B086-7396B863B4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18651</c:v>
                </c:pt>
                <c:pt idx="5">
                  <c:v>17207</c:v>
                </c:pt>
                <c:pt idx="8">
                  <c:v>17111</c:v>
                </c:pt>
                <c:pt idx="11">
                  <c:v>20021</c:v>
                </c:pt>
                <c:pt idx="14">
                  <c:v>20693</c:v>
                </c:pt>
              </c:numCache>
            </c:numRef>
          </c:val>
          <c:extLst xmlns:c16r2="http://schemas.microsoft.com/office/drawing/2015/06/chart">
            <c:ext xmlns:c16="http://schemas.microsoft.com/office/drawing/2014/chart" uri="{C3380CC4-5D6E-409C-BE32-E72D297353CC}">
              <c16:uniqueId val="{00000001-5739-4DBD-B086-7396B863B4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9194</c:v>
                </c:pt>
                <c:pt idx="5">
                  <c:v>7135</c:v>
                </c:pt>
                <c:pt idx="8">
                  <c:v>7279</c:v>
                </c:pt>
                <c:pt idx="11">
                  <c:v>7757</c:v>
                </c:pt>
                <c:pt idx="14">
                  <c:v>8308</c:v>
                </c:pt>
              </c:numCache>
            </c:numRef>
          </c:val>
          <c:extLst xmlns:c16r2="http://schemas.microsoft.com/office/drawing/2015/06/chart">
            <c:ext xmlns:c16="http://schemas.microsoft.com/office/drawing/2014/chart" uri="{C3380CC4-5D6E-409C-BE32-E72D297353CC}">
              <c16:uniqueId val="{00000002-5739-4DBD-B086-7396B863B4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739-4DBD-B086-7396B863B4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739-4DBD-B086-7396B863B4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739-4DBD-B086-7396B863B4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11331</c:v>
                </c:pt>
                <c:pt idx="3">
                  <c:v>9901</c:v>
                </c:pt>
                <c:pt idx="6">
                  <c:v>9667</c:v>
                </c:pt>
                <c:pt idx="9">
                  <c:v>9435</c:v>
                </c:pt>
                <c:pt idx="12">
                  <c:v>9270</c:v>
                </c:pt>
              </c:numCache>
            </c:numRef>
          </c:val>
          <c:extLst xmlns:c16r2="http://schemas.microsoft.com/office/drawing/2015/06/chart">
            <c:ext xmlns:c16="http://schemas.microsoft.com/office/drawing/2014/chart" uri="{C3380CC4-5D6E-409C-BE32-E72D297353CC}">
              <c16:uniqueId val="{00000006-5739-4DBD-B086-7396B863B4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5739-4DBD-B086-7396B863B4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23589</c:v>
                </c:pt>
                <c:pt idx="3">
                  <c:v>22175</c:v>
                </c:pt>
                <c:pt idx="6">
                  <c:v>21555</c:v>
                </c:pt>
                <c:pt idx="9">
                  <c:v>20361</c:v>
                </c:pt>
                <c:pt idx="12">
                  <c:v>19968</c:v>
                </c:pt>
              </c:numCache>
            </c:numRef>
          </c:val>
          <c:extLst xmlns:c16r2="http://schemas.microsoft.com/office/drawing/2015/06/chart">
            <c:ext xmlns:c16="http://schemas.microsoft.com/office/drawing/2014/chart" uri="{C3380CC4-5D6E-409C-BE32-E72D297353CC}">
              <c16:uniqueId val="{00000008-5739-4DBD-B086-7396B863B4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7407</c:v>
                </c:pt>
                <c:pt idx="3">
                  <c:v>7296</c:v>
                </c:pt>
                <c:pt idx="6">
                  <c:v>6010</c:v>
                </c:pt>
                <c:pt idx="9">
                  <c:v>4478</c:v>
                </c:pt>
                <c:pt idx="12">
                  <c:v>4379</c:v>
                </c:pt>
              </c:numCache>
            </c:numRef>
          </c:val>
          <c:extLst xmlns:c16r2="http://schemas.microsoft.com/office/drawing/2015/06/chart">
            <c:ext xmlns:c16="http://schemas.microsoft.com/office/drawing/2014/chart" uri="{C3380CC4-5D6E-409C-BE32-E72D297353CC}">
              <c16:uniqueId val="{00000009-5739-4DBD-B086-7396B863B4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49257</c:v>
                </c:pt>
                <c:pt idx="3">
                  <c:v>52414</c:v>
                </c:pt>
                <c:pt idx="6">
                  <c:v>54503</c:v>
                </c:pt>
                <c:pt idx="9">
                  <c:v>57717</c:v>
                </c:pt>
                <c:pt idx="12">
                  <c:v>64485</c:v>
                </c:pt>
              </c:numCache>
            </c:numRef>
          </c:val>
          <c:extLst xmlns:c16r2="http://schemas.microsoft.com/office/drawing/2015/06/chart">
            <c:ext xmlns:c16="http://schemas.microsoft.com/office/drawing/2014/chart" uri="{C3380CC4-5D6E-409C-BE32-E72D297353CC}">
              <c16:uniqueId val="{0000000A-5739-4DBD-B086-7396B863B416}"/>
            </c:ext>
          </c:extLst>
        </c:ser>
        <c:dLbls>
          <c:showLegendKey val="0"/>
          <c:showVal val="0"/>
          <c:showCatName val="0"/>
          <c:showSerName val="0"/>
          <c:showPercent val="0"/>
          <c:showBubbleSize val="0"/>
        </c:dLbls>
        <c:gapWidth val="100"/>
        <c:overlap val="100"/>
        <c:axId val="439592568"/>
        <c:axId val="439593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7449</c:v>
                </c:pt>
                <c:pt idx="2">
                  <c:v>#N/A</c:v>
                </c:pt>
                <c:pt idx="3">
                  <c:v>#N/A</c:v>
                </c:pt>
                <c:pt idx="4">
                  <c:v>15756</c:v>
                </c:pt>
                <c:pt idx="5">
                  <c:v>#N/A</c:v>
                </c:pt>
                <c:pt idx="6">
                  <c:v>#N/A</c:v>
                </c:pt>
                <c:pt idx="7">
                  <c:v>16097</c:v>
                </c:pt>
                <c:pt idx="8">
                  <c:v>#N/A</c:v>
                </c:pt>
                <c:pt idx="9">
                  <c:v>#N/A</c:v>
                </c:pt>
                <c:pt idx="10">
                  <c:v>12920</c:v>
                </c:pt>
                <c:pt idx="11">
                  <c:v>#N/A</c:v>
                </c:pt>
                <c:pt idx="12">
                  <c:v>#N/A</c:v>
                </c:pt>
                <c:pt idx="13">
                  <c:v>18237</c:v>
                </c:pt>
                <c:pt idx="14">
                  <c:v>#N/A</c:v>
                </c:pt>
              </c:numCache>
            </c:numRef>
          </c:val>
          <c:smooth val="0"/>
          <c:extLst xmlns:c16r2="http://schemas.microsoft.com/office/drawing/2015/06/chart">
            <c:ext xmlns:c16="http://schemas.microsoft.com/office/drawing/2014/chart" uri="{C3380CC4-5D6E-409C-BE32-E72D297353CC}">
              <c16:uniqueId val="{0000000B-5739-4DBD-B086-7396B863B416}"/>
            </c:ext>
          </c:extLst>
        </c:ser>
        <c:dLbls>
          <c:showLegendKey val="0"/>
          <c:showVal val="0"/>
          <c:showCatName val="0"/>
          <c:showSerName val="0"/>
          <c:showPercent val="0"/>
          <c:showBubbleSize val="0"/>
        </c:dLbls>
        <c:marker val="1"/>
        <c:smooth val="0"/>
        <c:axId val="439592568"/>
        <c:axId val="439593352"/>
      </c:lineChart>
      <c:catAx>
        <c:axId val="439592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9593352"/>
        <c:crosses val="autoZero"/>
        <c:auto val="1"/>
        <c:lblAlgn val="ctr"/>
        <c:lblOffset val="100"/>
        <c:tickLblSkip val="1"/>
        <c:tickMarkSkip val="1"/>
        <c:noMultiLvlLbl val="0"/>
      </c:catAx>
      <c:valAx>
        <c:axId val="439593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9592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4313</c:v>
                </c:pt>
                <c:pt idx="1">
                  <c:v>4313</c:v>
                </c:pt>
                <c:pt idx="2">
                  <c:v>4314</c:v>
                </c:pt>
              </c:numCache>
            </c:numRef>
          </c:val>
          <c:extLst xmlns:c16r2="http://schemas.microsoft.com/office/drawing/2015/06/chart">
            <c:ext xmlns:c16="http://schemas.microsoft.com/office/drawing/2014/chart" uri="{C3380CC4-5D6E-409C-BE32-E72D297353CC}">
              <c16:uniqueId val="{00000000-8D23-43A0-978E-4625D9149D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8D23-43A0-978E-4625D9149D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1174</c:v>
                </c:pt>
                <c:pt idx="1">
                  <c:v>1635</c:v>
                </c:pt>
                <c:pt idx="2">
                  <c:v>2077</c:v>
                </c:pt>
              </c:numCache>
            </c:numRef>
          </c:val>
          <c:extLst xmlns:c16r2="http://schemas.microsoft.com/office/drawing/2015/06/chart">
            <c:ext xmlns:c16="http://schemas.microsoft.com/office/drawing/2014/chart" uri="{C3380CC4-5D6E-409C-BE32-E72D297353CC}">
              <c16:uniqueId val="{00000002-8D23-43A0-978E-4625D9149DCB}"/>
            </c:ext>
          </c:extLst>
        </c:ser>
        <c:dLbls>
          <c:showLegendKey val="0"/>
          <c:showVal val="0"/>
          <c:showCatName val="0"/>
          <c:showSerName val="0"/>
          <c:showPercent val="0"/>
          <c:showBubbleSize val="0"/>
        </c:dLbls>
        <c:gapWidth val="120"/>
        <c:overlap val="100"/>
        <c:axId val="439591000"/>
        <c:axId val="439593744"/>
      </c:barChart>
      <c:catAx>
        <c:axId val="439591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9593744"/>
        <c:crosses val="autoZero"/>
        <c:auto val="1"/>
        <c:lblAlgn val="ctr"/>
        <c:lblOffset val="100"/>
        <c:tickLblSkip val="1"/>
        <c:tickMarkSkip val="1"/>
        <c:noMultiLvlLbl val="0"/>
      </c:catAx>
      <c:valAx>
        <c:axId val="439593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9591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EFF-49D6-BE82-85A464FF7744}"/>
                </c:ext>
                <c:ext xmlns:c15="http://schemas.microsoft.com/office/drawing/2012/chart" uri="{CE6537A1-D6FC-4f65-9D91-7224C49458BB}">
                  <c15:dlblFieldTable>
                    <c15:dlblFTEntry>
                      <c15:txfldGUID>{9F1A6A49-DACF-43AB-ACA2-06C4196E737A}</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EFF-49D6-BE82-85A464FF7744}"/>
                </c:ext>
                <c:ext xmlns:c15="http://schemas.microsoft.com/office/drawing/2012/chart" uri="{CE6537A1-D6FC-4f65-9D91-7224C49458BB}">
                  <c15:dlblFieldTable>
                    <c15:dlblFTEntry>
                      <c15:txfldGUID>{FCACFA4C-0B46-4D44-9696-CFF8B1B244FE}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EFF-49D6-BE82-85A464FF7744}"/>
                </c:ext>
                <c:ext xmlns:c15="http://schemas.microsoft.com/office/drawing/2012/chart" uri="{CE6537A1-D6FC-4f65-9D91-7224C49458BB}">
                  <c15:dlblFieldTable>
                    <c15:dlblFTEntry>
                      <c15:txfldGUID>{4C50B3DC-2FB7-46CE-A7D5-FFCD9BD0C9C3}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EFF-49D6-BE82-85A464FF7744}"/>
                </c:ext>
                <c:ext xmlns:c15="http://schemas.microsoft.com/office/drawing/2012/chart" uri="{CE6537A1-D6FC-4f65-9D91-7224C49458BB}">
                  <c15:dlblFieldTable>
                    <c15:dlblFTEntry>
                      <c15:txfldGUID>{C9D03D84-F735-4CA0-BFB0-5866B42F7FCB}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EFF-49D6-BE82-85A464FF7744}"/>
                </c:ext>
                <c:ext xmlns:c15="http://schemas.microsoft.com/office/drawing/2012/chart" uri="{CE6537A1-D6FC-4f65-9D91-7224C49458BB}">
                  <c15:dlblFieldTable>
                    <c15:dlblFTEntry>
                      <c15:txfldGUID>{10F00C1D-1D33-4CA2-9DB1-EC147AB93760}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EFF-49D6-BE82-85A464FF7744}"/>
                </c:ext>
                <c:ext xmlns:c15="http://schemas.microsoft.com/office/drawing/2012/chart" uri="{CE6537A1-D6FC-4f65-9D91-7224C49458BB}">
                  <c15:layout/>
                  <c15:dlblFieldTable>
                    <c15:dlblFTEntry>
                      <c15:txfldGUID>{6F366861-FA7F-448A-99A8-33DA19D9A8C5}</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EFF-49D6-BE82-85A464FF7744}"/>
                </c:ext>
                <c:ext xmlns:c15="http://schemas.microsoft.com/office/drawing/2012/chart" uri="{CE6537A1-D6FC-4f65-9D91-7224C49458BB}">
                  <c15:layout/>
                  <c15:dlblFieldTable>
                    <c15:dlblFTEntry>
                      <c15:txfldGUID>{73A12C40-4548-43E3-8539-3DCBE1A71702}</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EFF-49D6-BE82-85A464FF7744}"/>
                </c:ext>
                <c:ext xmlns:c15="http://schemas.microsoft.com/office/drawing/2012/chart" uri="{CE6537A1-D6FC-4f65-9D91-7224C49458BB}">
                  <c15:layout/>
                  <c15:dlblFieldTable>
                    <c15:dlblFTEntry>
                      <c15:txfldGUID>{AC43507A-AF2C-49BF-A300-11E10F1C0DF4}</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EFF-49D6-BE82-85A464FF7744}"/>
                </c:ext>
                <c:ext xmlns:c15="http://schemas.microsoft.com/office/drawing/2012/chart" uri="{CE6537A1-D6FC-4f65-9D91-7224C49458BB}">
                  <c15:layout/>
                  <c15:dlblFieldTable>
                    <c15:dlblFTEntry>
                      <c15:txfldGUID>{B1719FFC-FD1C-4DBB-9044-CB179362C9BE}</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65.099999999999994</c:v>
                </c:pt>
                <c:pt idx="16">
                  <c:v>65.900000000000006</c:v>
                </c:pt>
                <c:pt idx="24">
                  <c:v>61.7</c:v>
                </c:pt>
                <c:pt idx="32">
                  <c:v>60.2</c:v>
                </c:pt>
              </c:numCache>
            </c:numRef>
          </c:xVal>
          <c:yVal>
            <c:numRef>
              <c:f>公会計指標分析・財政指標組合せ分析表!$BP$51:$DC$51</c:f>
              <c:numCache>
                <c:formatCode>#,##0.0;"▲ "#,##0.0</c:formatCode>
                <c:ptCount val="40"/>
                <c:pt idx="8">
                  <c:v>44.1</c:v>
                </c:pt>
                <c:pt idx="16">
                  <c:v>44.5</c:v>
                </c:pt>
                <c:pt idx="24">
                  <c:v>34.700000000000003</c:v>
                </c:pt>
                <c:pt idx="32">
                  <c:v>48.9</c:v>
                </c:pt>
              </c:numCache>
            </c:numRef>
          </c:yVal>
          <c:smooth val="0"/>
          <c:extLst xmlns:c16r2="http://schemas.microsoft.com/office/drawing/2015/06/chart">
            <c:ext xmlns:c16="http://schemas.microsoft.com/office/drawing/2014/chart" uri="{C3380CC4-5D6E-409C-BE32-E72D297353CC}">
              <c16:uniqueId val="{00000009-4EFF-49D6-BE82-85A464FF77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EFF-49D6-BE82-85A464FF7744}"/>
                </c:ext>
                <c:ext xmlns:c15="http://schemas.microsoft.com/office/drawing/2012/chart" uri="{CE6537A1-D6FC-4f65-9D91-7224C49458BB}">
                  <c15:dlblFieldTable>
                    <c15:dlblFTEntry>
                      <c15:txfldGUID>{1B18A857-0E44-407A-AF64-67AEF81CB719}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EFF-49D6-BE82-85A464FF7744}"/>
                </c:ext>
                <c:ext xmlns:c15="http://schemas.microsoft.com/office/drawing/2012/chart" uri="{CE6537A1-D6FC-4f65-9D91-7224C49458BB}">
                  <c15:dlblFieldTable>
                    <c15:dlblFTEntry>
                      <c15:txfldGUID>{4145E74D-ABBA-45AD-A8E2-847681AF2B0B}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EFF-49D6-BE82-85A464FF7744}"/>
                </c:ext>
                <c:ext xmlns:c15="http://schemas.microsoft.com/office/drawing/2012/chart" uri="{CE6537A1-D6FC-4f65-9D91-7224C49458BB}">
                  <c15:dlblFieldTable>
                    <c15:dlblFTEntry>
                      <c15:txfldGUID>{22C254F0-8E00-4738-81D5-133390A97E17}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EFF-49D6-BE82-85A464FF7744}"/>
                </c:ext>
                <c:ext xmlns:c15="http://schemas.microsoft.com/office/drawing/2012/chart" uri="{CE6537A1-D6FC-4f65-9D91-7224C49458BB}">
                  <c15:dlblFieldTable>
                    <c15:dlblFTEntry>
                      <c15:txfldGUID>{7546D784-C5B2-4F35-8221-167DBB06184B}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EFF-49D6-BE82-85A464FF7744}"/>
                </c:ext>
                <c:ext xmlns:c15="http://schemas.microsoft.com/office/drawing/2012/chart" uri="{CE6537A1-D6FC-4f65-9D91-7224C49458BB}">
                  <c15:dlblFieldTable>
                    <c15:dlblFTEntry>
                      <c15:txfldGUID>{B5A01A65-40BC-419A-9FA2-76BC49AF64A3}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EFF-49D6-BE82-85A464FF7744}"/>
                </c:ext>
                <c:ext xmlns:c15="http://schemas.microsoft.com/office/drawing/2012/chart" uri="{CE6537A1-D6FC-4f65-9D91-7224C49458BB}">
                  <c15:layout/>
                  <c15:dlblFieldTable>
                    <c15:dlblFTEntry>
                      <c15:txfldGUID>{9B2F49FD-BD5A-48B1-8731-F3B74BD06995}</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EFF-49D6-BE82-85A464FF7744}"/>
                </c:ext>
                <c:ext xmlns:c15="http://schemas.microsoft.com/office/drawing/2012/chart" uri="{CE6537A1-D6FC-4f65-9D91-7224C49458BB}">
                  <c15:layout/>
                  <c15:dlblFieldTable>
                    <c15:dlblFTEntry>
                      <c15:txfldGUID>{5EF98D87-7CCE-436B-A0A6-07BF4F09A9D6}</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EFF-49D6-BE82-85A464FF7744}"/>
                </c:ext>
                <c:ext xmlns:c15="http://schemas.microsoft.com/office/drawing/2012/chart" uri="{CE6537A1-D6FC-4f65-9D91-7224C49458BB}">
                  <c15:layout/>
                  <c15:dlblFieldTable>
                    <c15:dlblFTEntry>
                      <c15:txfldGUID>{C6D003C9-7A06-4288-B0EC-A818598AF1D5}</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EFF-49D6-BE82-85A464FF7744}"/>
                </c:ext>
                <c:ext xmlns:c15="http://schemas.microsoft.com/office/drawing/2012/chart" uri="{CE6537A1-D6FC-4f65-9D91-7224C49458BB}">
                  <c15:layout/>
                  <c15:dlblFieldTable>
                    <c15:dlblFTEntry>
                      <c15:txfldGUID>{F5294541-04F8-4EA5-AA21-CECFDD07384B}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54.4</c:v>
                </c:pt>
                <c:pt idx="16">
                  <c:v>57.4</c:v>
                </c:pt>
                <c:pt idx="24">
                  <c:v>58.3</c:v>
                </c:pt>
                <c:pt idx="32">
                  <c:v>60.3</c:v>
                </c:pt>
              </c:numCache>
            </c:numRef>
          </c:xVal>
          <c:yVal>
            <c:numRef>
              <c:f>公会計指標分析・財政指標組合せ分析表!$BP$55:$DC$55</c:f>
              <c:numCache>
                <c:formatCode>#,##0.0;"▲ "#,##0.0</c:formatCode>
                <c:ptCount val="40"/>
                <c:pt idx="8">
                  <c:v>37.4</c:v>
                </c:pt>
                <c:pt idx="16">
                  <c:v>31</c:v>
                </c:pt>
                <c:pt idx="24">
                  <c:v>30</c:v>
                </c:pt>
                <c:pt idx="32">
                  <c:v>23.1</c:v>
                </c:pt>
              </c:numCache>
            </c:numRef>
          </c:yVal>
          <c:smooth val="0"/>
          <c:extLst xmlns:c16r2="http://schemas.microsoft.com/office/drawing/2015/06/chart">
            <c:ext xmlns:c16="http://schemas.microsoft.com/office/drawing/2014/chart" uri="{C3380CC4-5D6E-409C-BE32-E72D297353CC}">
              <c16:uniqueId val="{00000013-4EFF-49D6-BE82-85A464FF7744}"/>
            </c:ext>
          </c:extLst>
        </c:ser>
        <c:dLbls>
          <c:showLegendKey val="0"/>
          <c:showVal val="1"/>
          <c:showCatName val="0"/>
          <c:showSerName val="0"/>
          <c:showPercent val="0"/>
          <c:showBubbleSize val="0"/>
        </c:dLbls>
        <c:axId val="439596096"/>
        <c:axId val="439591392"/>
      </c:scatterChart>
      <c:valAx>
        <c:axId val="439596096"/>
        <c:scaling>
          <c:orientation val="minMax"/>
          <c:max val="67"/>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9591392"/>
        <c:crosses val="autoZero"/>
        <c:crossBetween val="midCat"/>
      </c:valAx>
      <c:valAx>
        <c:axId val="439591392"/>
        <c:scaling>
          <c:orientation val="minMax"/>
          <c:max val="54"/>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9596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D4B-47F8-9A24-F2B283AE1166}"/>
                </c:ext>
                <c:ext xmlns:c15="http://schemas.microsoft.com/office/drawing/2012/chart" uri="{CE6537A1-D6FC-4f65-9D91-7224C49458BB}">
                  <c15:dlblFieldTable>
                    <c15:dlblFTEntry>
                      <c15:txfldGUID>{E2F9A0DF-B0D1-462C-ADF1-C267149B789B}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D4B-47F8-9A24-F2B283AE1166}"/>
                </c:ext>
                <c:ext xmlns:c15="http://schemas.microsoft.com/office/drawing/2012/chart" uri="{CE6537A1-D6FC-4f65-9D91-7224C49458BB}">
                  <c15:dlblFieldTable>
                    <c15:dlblFTEntry>
                      <c15:txfldGUID>{A2040BB7-B3C5-41B5-9A2A-A4D57DD68C4B}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D4B-47F8-9A24-F2B283AE1166}"/>
                </c:ext>
                <c:ext xmlns:c15="http://schemas.microsoft.com/office/drawing/2012/chart" uri="{CE6537A1-D6FC-4f65-9D91-7224C49458BB}">
                  <c15:dlblFieldTable>
                    <c15:dlblFTEntry>
                      <c15:txfldGUID>{B3BC4BF4-FA88-4CF5-8DEB-5C992353AA7C}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D4B-47F8-9A24-F2B283AE1166}"/>
                </c:ext>
                <c:ext xmlns:c15="http://schemas.microsoft.com/office/drawing/2012/chart" uri="{CE6537A1-D6FC-4f65-9D91-7224C49458BB}">
                  <c15:dlblFieldTable>
                    <c15:dlblFTEntry>
                      <c15:txfldGUID>{10CCFA7D-81EF-4AEC-AD17-6F894C17B6D2}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D4B-47F8-9A24-F2B283AE1166}"/>
                </c:ext>
                <c:ext xmlns:c15="http://schemas.microsoft.com/office/drawing/2012/chart" uri="{CE6537A1-D6FC-4f65-9D91-7224C49458BB}">
                  <c15:dlblFieldTable>
                    <c15:dlblFTEntry>
                      <c15:txfldGUID>{C5FC1DED-D17A-4C2F-99CC-AE936E4B0421}</c15:txfldGUID>
                      <c15:f>#REF!</c15:f>
                      <c15:dlblFieldTableCache>
                        <c:ptCount val="1"/>
                        <c:pt idx="0">
                          <c:v>#REF!</c:v>
                        </c:pt>
                      </c15:dlblFieldTableCache>
                    </c15:dlblFTEntry>
                  </c15:dlblFieldTable>
                  <c15:showDataLabelsRange val="0"/>
                </c:ext>
              </c:extLst>
            </c:dLbl>
            <c:dLbl>
              <c:idx val="8"/>
              <c:layout>
                <c:manualLayout>
                  <c:x val="0"/>
                  <c:y val="1.4709156131178179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D4B-47F8-9A24-F2B283AE1166}"/>
                </c:ext>
                <c:ext xmlns:c15="http://schemas.microsoft.com/office/drawing/2012/chart" uri="{CE6537A1-D6FC-4f65-9D91-7224C49458BB}">
                  <c15:dlblFieldTable>
                    <c15:dlblFTEntry>
                      <c15:txfldGUID>{BF1641DC-2BFA-4160-AF07-5E6F2963BAF3}</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0"/>
                  <c:y val="-1.4709156131178219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D4B-47F8-9A24-F2B283AE1166}"/>
                </c:ext>
                <c:ext xmlns:c15="http://schemas.microsoft.com/office/drawing/2012/chart" uri="{CE6537A1-D6FC-4f65-9D91-7224C49458BB}">
                  <c15:dlblFieldTable>
                    <c15:dlblFTEntry>
                      <c15:txfldGUID>{7A254C80-9CA7-47FC-B244-68C5A83724E5}</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D4B-47F8-9A24-F2B283AE1166}"/>
                </c:ext>
                <c:ext xmlns:c15="http://schemas.microsoft.com/office/drawing/2012/chart" uri="{CE6537A1-D6FC-4f65-9D91-7224C49458BB}">
                  <c15:dlblFieldTable>
                    <c15:dlblFTEntry>
                      <c15:txfldGUID>{8DBF46AB-A889-48E5-9D95-0BCD3AE74CC0}</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D4B-47F8-9A24-F2B283AE1166}"/>
                </c:ext>
                <c:ext xmlns:c15="http://schemas.microsoft.com/office/drawing/2012/chart" uri="{CE6537A1-D6FC-4f65-9D91-7224C49458BB}">
                  <c15:dlblFieldTable>
                    <c15:dlblFTEntry>
                      <c15:txfldGUID>{5BE3AA06-F5CF-4304-B0C6-61B113ED3CB6}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0.3</c:v>
                </c:pt>
                <c:pt idx="16">
                  <c:v>0.4</c:v>
                </c:pt>
                <c:pt idx="24">
                  <c:v>0.5</c:v>
                </c:pt>
                <c:pt idx="32">
                  <c:v>0.5</c:v>
                </c:pt>
              </c:numCache>
            </c:numRef>
          </c:xVal>
          <c:yVal>
            <c:numRef>
              <c:f>公会計指標分析・財政指標組合せ分析表!$BP$73:$DC$73</c:f>
              <c:numCache>
                <c:formatCode>#,##0.0;"▲ "#,##0.0</c:formatCode>
                <c:ptCount val="40"/>
                <c:pt idx="0">
                  <c:v>21.2</c:v>
                </c:pt>
                <c:pt idx="8">
                  <c:v>44.1</c:v>
                </c:pt>
                <c:pt idx="16">
                  <c:v>44.5</c:v>
                </c:pt>
                <c:pt idx="24">
                  <c:v>34.700000000000003</c:v>
                </c:pt>
                <c:pt idx="32">
                  <c:v>48.9</c:v>
                </c:pt>
              </c:numCache>
            </c:numRef>
          </c:yVal>
          <c:smooth val="0"/>
          <c:extLst xmlns:c16r2="http://schemas.microsoft.com/office/drawing/2015/06/chart">
            <c:ext xmlns:c16="http://schemas.microsoft.com/office/drawing/2014/chart" uri="{C3380CC4-5D6E-409C-BE32-E72D297353CC}">
              <c16:uniqueId val="{00000009-AD4B-47F8-9A24-F2B283AE11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D4B-47F8-9A24-F2B283AE1166}"/>
                </c:ext>
                <c:ext xmlns:c15="http://schemas.microsoft.com/office/drawing/2012/chart" uri="{CE6537A1-D6FC-4f65-9D91-7224C49458BB}">
                  <c15:dlblFieldTable>
                    <c15:dlblFTEntry>
                      <c15:txfldGUID>{F559A997-1608-4CA6-8BE7-314BDAC96E11}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D4B-47F8-9A24-F2B283AE1166}"/>
                </c:ext>
                <c:ext xmlns:c15="http://schemas.microsoft.com/office/drawing/2012/chart" uri="{CE6537A1-D6FC-4f65-9D91-7224C49458BB}">
                  <c15:dlblFieldTable>
                    <c15:dlblFTEntry>
                      <c15:txfldGUID>{0C6E22A5-CAA3-4739-8C0D-D7CC1F1E1907}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D4B-47F8-9A24-F2B283AE1166}"/>
                </c:ext>
                <c:ext xmlns:c15="http://schemas.microsoft.com/office/drawing/2012/chart" uri="{CE6537A1-D6FC-4f65-9D91-7224C49458BB}">
                  <c15:dlblFieldTable>
                    <c15:dlblFTEntry>
                      <c15:txfldGUID>{780B7148-AFA7-4A06-A97C-F17E7C282D6E}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D4B-47F8-9A24-F2B283AE1166}"/>
                </c:ext>
                <c:ext xmlns:c15="http://schemas.microsoft.com/office/drawing/2012/chart" uri="{CE6537A1-D6FC-4f65-9D91-7224C49458BB}">
                  <c15:dlblFieldTable>
                    <c15:dlblFTEntry>
                      <c15:txfldGUID>{DF0F4309-E903-4495-9522-5520EF3A2C81}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D4B-47F8-9A24-F2B283AE1166}"/>
                </c:ext>
                <c:ext xmlns:c15="http://schemas.microsoft.com/office/drawing/2012/chart" uri="{CE6537A1-D6FC-4f65-9D91-7224C49458BB}">
                  <c15:dlblFieldTable>
                    <c15:dlblFTEntry>
                      <c15:txfldGUID>{38B8306C-1248-4B43-BA87-8559590C6828}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D4B-47F8-9A24-F2B283AE1166}"/>
                </c:ext>
                <c:ext xmlns:c15="http://schemas.microsoft.com/office/drawing/2012/chart" uri="{CE6537A1-D6FC-4f65-9D91-7224C49458BB}">
                  <c15:dlblFieldTable>
                    <c15:dlblFTEntry>
                      <c15:txfldGUID>{1F955091-5580-4851-B608-DA6BB4B460EE}</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2.9101435066486551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D4B-47F8-9A24-F2B283AE1166}"/>
                </c:ext>
                <c:ext xmlns:c15="http://schemas.microsoft.com/office/drawing/2012/chart" uri="{CE6537A1-D6FC-4f65-9D91-7224C49458BB}">
                  <c15:dlblFieldTable>
                    <c15:dlblFTEntry>
                      <c15:txfldGUID>{3B77DD5A-014C-46C6-816B-FE84523C4DF0}</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4294548171734718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D4B-47F8-9A24-F2B283AE1166}"/>
                </c:ext>
                <c:ext xmlns:c15="http://schemas.microsoft.com/office/drawing/2012/chart" uri="{CE6537A1-D6FC-4f65-9D91-7224C49458BB}">
                  <c15:dlblFieldTable>
                    <c15:dlblFTEntry>
                      <c15:txfldGUID>{7D74388A-7AE1-4A54-BB6A-DB81315B7F55}</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D4B-47F8-9A24-F2B283AE1166}"/>
                </c:ext>
                <c:ext xmlns:c15="http://schemas.microsoft.com/office/drawing/2012/chart" uri="{CE6537A1-D6FC-4f65-9D91-7224C49458BB}">
                  <c15:dlblFieldTable>
                    <c15:dlblFTEntry>
                      <c15:txfldGUID>{20D365FE-1F23-4014-92CA-25FEF2F497A9}</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6.3</c:v>
                </c:pt>
                <c:pt idx="16">
                  <c:v>5.2</c:v>
                </c:pt>
                <c:pt idx="24">
                  <c:v>5</c:v>
                </c:pt>
                <c:pt idx="32">
                  <c:v>4.2</c:v>
                </c:pt>
              </c:numCache>
            </c:numRef>
          </c:xVal>
          <c:yVal>
            <c:numRef>
              <c:f>公会計指標分析・財政指標組合せ分析表!$BP$77:$DC$77</c:f>
              <c:numCache>
                <c:formatCode>#,##0.0;"▲ "#,##0.0</c:formatCode>
                <c:ptCount val="40"/>
                <c:pt idx="0">
                  <c:v>45.1</c:v>
                </c:pt>
                <c:pt idx="8">
                  <c:v>37.4</c:v>
                </c:pt>
                <c:pt idx="16">
                  <c:v>31</c:v>
                </c:pt>
                <c:pt idx="24">
                  <c:v>30</c:v>
                </c:pt>
                <c:pt idx="32">
                  <c:v>23.1</c:v>
                </c:pt>
              </c:numCache>
            </c:numRef>
          </c:yVal>
          <c:smooth val="0"/>
          <c:extLst xmlns:c16r2="http://schemas.microsoft.com/office/drawing/2015/06/chart">
            <c:ext xmlns:c16="http://schemas.microsoft.com/office/drawing/2014/chart" uri="{C3380CC4-5D6E-409C-BE32-E72D297353CC}">
              <c16:uniqueId val="{00000013-AD4B-47F8-9A24-F2B283AE1166}"/>
            </c:ext>
          </c:extLst>
        </c:ser>
        <c:dLbls>
          <c:showLegendKey val="0"/>
          <c:showVal val="1"/>
          <c:showCatName val="0"/>
          <c:showSerName val="0"/>
          <c:showPercent val="0"/>
          <c:showBubbleSize val="0"/>
        </c:dLbls>
        <c:axId val="439594136"/>
        <c:axId val="439596488"/>
      </c:scatterChart>
      <c:valAx>
        <c:axId val="439594136"/>
        <c:scaling>
          <c:orientation val="minMax"/>
          <c:max val="7.6999999999999993"/>
          <c:min val="-0.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9596488"/>
        <c:crosses val="autoZero"/>
        <c:crossBetween val="midCat"/>
      </c:valAx>
      <c:valAx>
        <c:axId val="439596488"/>
        <c:scaling>
          <c:orientation val="minMax"/>
          <c:max val="54"/>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95941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平成１９年度以降、年々減少傾向にある。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平成３０年度は前年度と同率の０．５％となったが、早期健全化基準の２５％を大きく下回った。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今後は、老朽化する公共施設の整備・再編にあたり、基金の取崩しや地方債の発行が増加することが見込まれるが、各財政指標に留意しつつ、財政の健全性を維持していく。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平成３０年度は、４８．９％となり、前年度の３４．７％から１４．２ポイント悪化したものの早期健全化基準である３５０％を大幅に下回っている。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悪化の主な要因としては、地方債残高の増が挙げられる。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今後は、老朽化する公共施設の整備・再編にあたり、基金の取崩しや地方債の発行増が見込まれるが、各財政指標に留意しつつ、財政の健全性を維持していく。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神奈川県茅ヶ崎市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市民文化会館再整備事業に伴い、「文化振興基金」を６千万円取り崩したものの、公共施設老朽化対策のため、「公共施設等再編整備基金」に約５億円積み立てたことにより、基金全体で増となっている。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施設の老朽化対策のため、「公共施設等再編整備基金」を積み立て活用していくことを予定している。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⇒文化施設、体育施設、福祉施設、庁舎その他の公共用又は公用に供する施設の再編及び整備を計画的に推進するため活用される基金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・緑のまちづくり基金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⇒本市に存する緑地を市民共有の財産として保全するため、良好な自然環境を形成している緑地の取得費や取得した緑地の維持管理費に活用される基金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・ごみ減量化・資源化基金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⇒増加するごみの減量化及び資源化を促進し、良好な生活環境の保全に資するためごみの減量化及び資源化に関する事業やごみの減量化及び資源化に関する市民活動に活用される基金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⇒文化の振興を図るため文化の振興に関する事業や文化遺産の保全及び継承に関する事業に活用される基金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⇒ふるさと納税など寄附をいただいた際に、寄附者の意向に沿った事業に活用される基金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・公共施設等再編整備基金：施設の老朽化対策のため、約５億円を積み立て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・文化振興基金：市民文化会館再整備事業に伴い、６千万円を取り崩し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・施設の老朽化対策のため、「公共施設等再編整備基金」を積み立て活用していくことを予定している。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基金利子の積み立てを行ったが、取崩しは行っていない。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財政調整基金の残高は、標準財政規模の１０％程度になるよう努めることとしている。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また、災害への備え等のため、過去の実績等を踏まえ、２４億円を下回らないよう積み立てることとしている。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243,931
242,061
35.70
79,785,109
74,812,521
4,499,075
41,647,212
64,422,198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本市では、平成２７年度に策定した公共施設等総合管理計画において、公共施設等の総量を増やさず資産の有効活用を進めること及び施設の老朽化対策を進めているほか、老朽化した施設の予防保全による長寿命化を図っている。有形固定資産減価償却率については、本計画に基づく公共施設の更新・整備等に取り組んだことで、</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１．５</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引き続き、長期的な視点を持った維持・管理に取り組んでいく必要がある。</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33</xdr:row>
      <xdr:rowOff>56515</xdr:rowOff>
    </xdr:to>
    <xdr:cxnSp macro="">
      <xdr:nvCxnSpPr>
        <xdr:cNvPr id="64" name="直線コネクタ 63"/>
        <xdr:cNvCxnSpPr/>
      </xdr:nvCxnSpPr>
      <xdr:spPr>
        <a:xfrm flipV="1">
          <a:off x="4760595" y="5550323"/>
          <a:ext cx="1270" cy="93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60342</xdr:rowOff>
    </xdr:from>
    <xdr:ext cx="405111" cy="259045"/>
    <xdr:sp macro="" textlink="">
      <xdr:nvSpPr>
        <xdr:cNvPr id="65" name="有形固定資産減価償却率最小値テキスト"/>
        <xdr:cNvSpPr txBox="1"/>
      </xdr:nvSpPr>
      <xdr:spPr>
        <a:xfrm>
          <a:off x="4813300"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56515</xdr:rowOff>
    </xdr:from>
    <xdr:to>
      <xdr:col>23</xdr:col>
      <xdr:colOff>174625</xdr:colOff>
      <xdr:row>33</xdr:row>
      <xdr:rowOff>56515</xdr:rowOff>
    </xdr:to>
    <xdr:cxnSp macro="">
      <xdr:nvCxnSpPr>
        <xdr:cNvPr id="66" name="直線コネクタ 65"/>
        <xdr:cNvCxnSpPr/>
      </xdr:nvCxnSpPr>
      <xdr:spPr>
        <a:xfrm>
          <a:off x="4673600" y="648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7" name="有形固定資産減価償却率最大値テキスト"/>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8" name="直線コネクタ 67"/>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78757</xdr:rowOff>
    </xdr:from>
    <xdr:ext cx="405111" cy="259045"/>
    <xdr:sp macro="" textlink="">
      <xdr:nvSpPr>
        <xdr:cNvPr id="69" name="有形固定資産減価償却率平均値テキスト"/>
        <xdr:cNvSpPr txBox="1"/>
      </xdr:nvSpPr>
      <xdr:spPr>
        <a:xfrm>
          <a:off x="4813300" y="5822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70" name="フローチャート: 判断 69"/>
        <xdr:cNvSpPr/>
      </xdr:nvSpPr>
      <xdr:spPr>
        <a:xfrm>
          <a:off x="4711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127847</xdr:rowOff>
    </xdr:from>
    <xdr:to>
      <xdr:col>19</xdr:col>
      <xdr:colOff>187325</xdr:colOff>
      <xdr:row>31</xdr:row>
      <xdr:rowOff>57997</xdr:rowOff>
    </xdr:to>
    <xdr:sp macro="" textlink="">
      <xdr:nvSpPr>
        <xdr:cNvPr id="71" name="フローチャート: 判断 70"/>
        <xdr:cNvSpPr/>
      </xdr:nvSpPr>
      <xdr:spPr>
        <a:xfrm>
          <a:off x="4000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2" name="フローチャート: 判断 71"/>
        <xdr:cNvSpPr/>
      </xdr:nvSpPr>
      <xdr:spPr>
        <a:xfrm>
          <a:off x="3238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96732</xdr:rowOff>
    </xdr:from>
    <xdr:to>
      <xdr:col>11</xdr:col>
      <xdr:colOff>187325</xdr:colOff>
      <xdr:row>32</xdr:row>
      <xdr:rowOff>26882</xdr:rowOff>
    </xdr:to>
    <xdr:sp macro="" textlink="">
      <xdr:nvSpPr>
        <xdr:cNvPr id="73" name="フローチャート: 判断 72"/>
        <xdr:cNvSpPr/>
      </xdr:nvSpPr>
      <xdr:spPr>
        <a:xfrm>
          <a:off x="24765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9" name="楕円 78"/>
        <xdr:cNvSpPr/>
      </xdr:nvSpPr>
      <xdr:spPr>
        <a:xfrm>
          <a:off x="47117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37905</xdr:rowOff>
    </xdr:from>
    <xdr:ext cx="405111" cy="259045"/>
    <xdr:sp macro="" textlink="">
      <xdr:nvSpPr>
        <xdr:cNvPr id="80" name="有形固定資産減価償却率該当値テキスト"/>
        <xdr:cNvSpPr txBox="1"/>
      </xdr:nvSpPr>
      <xdr:spPr>
        <a:xfrm>
          <a:off x="4813300" y="595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5503</xdr:rowOff>
    </xdr:from>
    <xdr:to>
      <xdr:col>19</xdr:col>
      <xdr:colOff>187325</xdr:colOff>
      <xdr:row>30</xdr:row>
      <xdr:rowOff>107103</xdr:rowOff>
    </xdr:to>
    <xdr:sp macro="" textlink="">
      <xdr:nvSpPr>
        <xdr:cNvPr id="81" name="楕円 80"/>
        <xdr:cNvSpPr/>
      </xdr:nvSpPr>
      <xdr:spPr>
        <a:xfrm>
          <a:off x="4000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56303</xdr:rowOff>
    </xdr:from>
    <xdr:to>
      <xdr:col>23</xdr:col>
      <xdr:colOff>85725</xdr:colOff>
      <xdr:row>30</xdr:row>
      <xdr:rowOff>110278</xdr:rowOff>
    </xdr:to>
    <xdr:cxnSp macro="">
      <xdr:nvCxnSpPr>
        <xdr:cNvPr id="82" name="直線コネクタ 81"/>
        <xdr:cNvCxnSpPr/>
      </xdr:nvCxnSpPr>
      <xdr:spPr>
        <a:xfrm>
          <a:off x="4051300" y="5971328"/>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25823</xdr:rowOff>
    </xdr:from>
    <xdr:to>
      <xdr:col>15</xdr:col>
      <xdr:colOff>187325</xdr:colOff>
      <xdr:row>29</xdr:row>
      <xdr:rowOff>127423</xdr:rowOff>
    </xdr:to>
    <xdr:sp macro="" textlink="">
      <xdr:nvSpPr>
        <xdr:cNvPr id="83" name="楕円 82"/>
        <xdr:cNvSpPr/>
      </xdr:nvSpPr>
      <xdr:spPr>
        <a:xfrm>
          <a:off x="32385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76623</xdr:rowOff>
    </xdr:from>
    <xdr:to>
      <xdr:col>19</xdr:col>
      <xdr:colOff>136525</xdr:colOff>
      <xdr:row>30</xdr:row>
      <xdr:rowOff>56303</xdr:rowOff>
    </xdr:to>
    <xdr:cxnSp macro="">
      <xdr:nvCxnSpPr>
        <xdr:cNvPr id="84" name="直線コネクタ 83"/>
        <xdr:cNvCxnSpPr/>
      </xdr:nvCxnSpPr>
      <xdr:spPr>
        <a:xfrm>
          <a:off x="3289300" y="5820198"/>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54610</xdr:rowOff>
    </xdr:from>
    <xdr:to>
      <xdr:col>11</xdr:col>
      <xdr:colOff>187325</xdr:colOff>
      <xdr:row>29</xdr:row>
      <xdr:rowOff>156210</xdr:rowOff>
    </xdr:to>
    <xdr:sp macro="" textlink="">
      <xdr:nvSpPr>
        <xdr:cNvPr id="85" name="楕円 84"/>
        <xdr:cNvSpPr/>
      </xdr:nvSpPr>
      <xdr:spPr>
        <a:xfrm>
          <a:off x="2476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76623</xdr:rowOff>
    </xdr:from>
    <xdr:to>
      <xdr:col>15</xdr:col>
      <xdr:colOff>136525</xdr:colOff>
      <xdr:row>29</xdr:row>
      <xdr:rowOff>105410</xdr:rowOff>
    </xdr:to>
    <xdr:cxnSp macro="">
      <xdr:nvCxnSpPr>
        <xdr:cNvPr id="86" name="直線コネクタ 85"/>
        <xdr:cNvCxnSpPr/>
      </xdr:nvCxnSpPr>
      <xdr:spPr>
        <a:xfrm flipV="1">
          <a:off x="2527300" y="582019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49124</xdr:rowOff>
    </xdr:from>
    <xdr:ext cx="405111" cy="259045"/>
    <xdr:sp macro="" textlink="">
      <xdr:nvSpPr>
        <xdr:cNvPr id="87" name="n_1aveValue有形固定資産減価償却率"/>
        <xdr:cNvSpPr txBox="1"/>
      </xdr:nvSpPr>
      <xdr:spPr>
        <a:xfrm>
          <a:off x="38360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88" name="n_2aveValue有形固定資産減価償却率"/>
        <xdr:cNvSpPr txBox="1"/>
      </xdr:nvSpPr>
      <xdr:spPr>
        <a:xfrm>
          <a:off x="3086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18009</xdr:rowOff>
    </xdr:from>
    <xdr:ext cx="405111" cy="259045"/>
    <xdr:sp macro="" textlink="">
      <xdr:nvSpPr>
        <xdr:cNvPr id="89" name="n_3aveValue有形固定資産減価償却率"/>
        <xdr:cNvSpPr txBox="1"/>
      </xdr:nvSpPr>
      <xdr:spPr>
        <a:xfrm>
          <a:off x="2324744" y="62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123630</xdr:rowOff>
    </xdr:from>
    <xdr:ext cx="405111" cy="259045"/>
    <xdr:sp macro="" textlink="">
      <xdr:nvSpPr>
        <xdr:cNvPr id="90" name="n_1mainValue有形固定資産減価償却率"/>
        <xdr:cNvSpPr txBox="1"/>
      </xdr:nvSpPr>
      <xdr:spPr>
        <a:xfrm>
          <a:off x="38360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143950</xdr:rowOff>
    </xdr:from>
    <xdr:ext cx="405111" cy="259045"/>
    <xdr:sp macro="" textlink="">
      <xdr:nvSpPr>
        <xdr:cNvPr id="91" name="n_2mainValue有形固定資産減価償却率"/>
        <xdr:cNvSpPr txBox="1"/>
      </xdr:nvSpPr>
      <xdr:spPr>
        <a:xfrm>
          <a:off x="3086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1287</xdr:rowOff>
    </xdr:from>
    <xdr:ext cx="405111" cy="259045"/>
    <xdr:sp macro="" textlink="">
      <xdr:nvSpPr>
        <xdr:cNvPr id="92" name="n_3mainValue有形固定資産減価償却率"/>
        <xdr:cNvSpPr txBox="1"/>
      </xdr:nvSpPr>
      <xdr:spPr>
        <a:xfrm>
          <a:off x="23247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5" name="正方形/長方形 94"/>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[ 1,018.8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を大きく上回っ</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ている。主な要因としては、公共施設の更新・整備等に伴い、市債残高が増加していることが考えられる。</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8" name="テキスト ボックス 107"/>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0" name="テキスト ボックス 10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8" name="テキスト ボックス 11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49784</xdr:rowOff>
    </xdr:from>
    <xdr:to>
      <xdr:col>76</xdr:col>
      <xdr:colOff>21589</xdr:colOff>
      <xdr:row>34</xdr:row>
      <xdr:rowOff>98266</xdr:rowOff>
    </xdr:to>
    <xdr:cxnSp macro="">
      <xdr:nvCxnSpPr>
        <xdr:cNvPr id="122" name="直線コネクタ 121"/>
        <xdr:cNvCxnSpPr/>
      </xdr:nvCxnSpPr>
      <xdr:spPr>
        <a:xfrm flipV="1">
          <a:off x="14793595" y="5279009"/>
          <a:ext cx="1269" cy="142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102093</xdr:rowOff>
    </xdr:from>
    <xdr:ext cx="469744" cy="259045"/>
    <xdr:sp macro="" textlink="">
      <xdr:nvSpPr>
        <xdr:cNvPr id="123" name="債務償還比率最小値テキスト"/>
        <xdr:cNvSpPr txBox="1"/>
      </xdr:nvSpPr>
      <xdr:spPr>
        <a:xfrm>
          <a:off x="14846300" y="670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98266</xdr:rowOff>
    </xdr:from>
    <xdr:to>
      <xdr:col>76</xdr:col>
      <xdr:colOff>111125</xdr:colOff>
      <xdr:row>34</xdr:row>
      <xdr:rowOff>98266</xdr:rowOff>
    </xdr:to>
    <xdr:cxnSp macro="">
      <xdr:nvCxnSpPr>
        <xdr:cNvPr id="124" name="直線コネクタ 123"/>
        <xdr:cNvCxnSpPr/>
      </xdr:nvCxnSpPr>
      <xdr:spPr>
        <a:xfrm>
          <a:off x="14706600" y="6699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167911</xdr:rowOff>
    </xdr:from>
    <xdr:ext cx="560923" cy="259045"/>
    <xdr:sp macro="" textlink="">
      <xdr:nvSpPr>
        <xdr:cNvPr id="125" name="債務償還比率最大値テキスト"/>
        <xdr:cNvSpPr txBox="1"/>
      </xdr:nvSpPr>
      <xdr:spPr>
        <a:xfrm>
          <a:off x="14846300" y="50542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49784</xdr:rowOff>
    </xdr:from>
    <xdr:to>
      <xdr:col>76</xdr:col>
      <xdr:colOff>111125</xdr:colOff>
      <xdr:row>26</xdr:row>
      <xdr:rowOff>49784</xdr:rowOff>
    </xdr:to>
    <xdr:cxnSp macro="">
      <xdr:nvCxnSpPr>
        <xdr:cNvPr id="126" name="直線コネクタ 125"/>
        <xdr:cNvCxnSpPr/>
      </xdr:nvCxnSpPr>
      <xdr:spPr>
        <a:xfrm>
          <a:off x="14706600" y="527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32867</xdr:rowOff>
    </xdr:from>
    <xdr:ext cx="469744" cy="259045"/>
    <xdr:sp macro="" textlink="">
      <xdr:nvSpPr>
        <xdr:cNvPr id="127" name="債務償還比率平均値テキスト"/>
        <xdr:cNvSpPr txBox="1"/>
      </xdr:nvSpPr>
      <xdr:spPr>
        <a:xfrm>
          <a:off x="14846300" y="5947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54440</xdr:rowOff>
    </xdr:from>
    <xdr:to>
      <xdr:col>76</xdr:col>
      <xdr:colOff>73025</xdr:colOff>
      <xdr:row>30</xdr:row>
      <xdr:rowOff>156040</xdr:rowOff>
    </xdr:to>
    <xdr:sp macro="" textlink="">
      <xdr:nvSpPr>
        <xdr:cNvPr id="128" name="フローチャート: 判断 127"/>
        <xdr:cNvSpPr/>
      </xdr:nvSpPr>
      <xdr:spPr>
        <a:xfrm>
          <a:off x="14744700" y="596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1905</xdr:rowOff>
    </xdr:from>
    <xdr:to>
      <xdr:col>72</xdr:col>
      <xdr:colOff>123825</xdr:colOff>
      <xdr:row>30</xdr:row>
      <xdr:rowOff>103505</xdr:rowOff>
    </xdr:to>
    <xdr:sp macro="" textlink="">
      <xdr:nvSpPr>
        <xdr:cNvPr id="129" name="フローチャート: 判断 128"/>
        <xdr:cNvSpPr/>
      </xdr:nvSpPr>
      <xdr:spPr>
        <a:xfrm>
          <a:off x="14033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170434</xdr:rowOff>
    </xdr:from>
    <xdr:to>
      <xdr:col>76</xdr:col>
      <xdr:colOff>73025</xdr:colOff>
      <xdr:row>26</xdr:row>
      <xdr:rowOff>100584</xdr:rowOff>
    </xdr:to>
    <xdr:sp macro="" textlink="">
      <xdr:nvSpPr>
        <xdr:cNvPr id="135" name="楕円 134"/>
        <xdr:cNvSpPr/>
      </xdr:nvSpPr>
      <xdr:spPr>
        <a:xfrm>
          <a:off x="14744700" y="522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123461</xdr:rowOff>
    </xdr:from>
    <xdr:ext cx="560923" cy="259045"/>
    <xdr:sp macro="" textlink="">
      <xdr:nvSpPr>
        <xdr:cNvPr id="136" name="債務償還比率該当値テキスト"/>
        <xdr:cNvSpPr txBox="1"/>
      </xdr:nvSpPr>
      <xdr:spPr>
        <a:xfrm>
          <a:off x="14846300" y="51812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150474</xdr:rowOff>
    </xdr:from>
    <xdr:to>
      <xdr:col>72</xdr:col>
      <xdr:colOff>123825</xdr:colOff>
      <xdr:row>27</xdr:row>
      <xdr:rowOff>80624</xdr:rowOff>
    </xdr:to>
    <xdr:sp macro="" textlink="">
      <xdr:nvSpPr>
        <xdr:cNvPr id="137" name="楕円 136"/>
        <xdr:cNvSpPr/>
      </xdr:nvSpPr>
      <xdr:spPr>
        <a:xfrm>
          <a:off x="14033500" y="53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49784</xdr:rowOff>
    </xdr:from>
    <xdr:to>
      <xdr:col>76</xdr:col>
      <xdr:colOff>22225</xdr:colOff>
      <xdr:row>27</xdr:row>
      <xdr:rowOff>29824</xdr:rowOff>
    </xdr:to>
    <xdr:cxnSp macro="">
      <xdr:nvCxnSpPr>
        <xdr:cNvPr id="138" name="直線コネクタ 137"/>
        <xdr:cNvCxnSpPr/>
      </xdr:nvCxnSpPr>
      <xdr:spPr>
        <a:xfrm flipV="1">
          <a:off x="14084300" y="5279009"/>
          <a:ext cx="711200" cy="15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94632</xdr:rowOff>
    </xdr:from>
    <xdr:ext cx="469744" cy="259045"/>
    <xdr:sp macro="" textlink="">
      <xdr:nvSpPr>
        <xdr:cNvPr id="139" name="n_1aveValue債務償還比率"/>
        <xdr:cNvSpPr txBox="1"/>
      </xdr:nvSpPr>
      <xdr:spPr>
        <a:xfrm>
          <a:off x="13836727" y="60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97151</xdr:rowOff>
    </xdr:from>
    <xdr:ext cx="469744" cy="259045"/>
    <xdr:sp macro="" textlink="">
      <xdr:nvSpPr>
        <xdr:cNvPr id="140" name="n_1mainValue債務償還比率"/>
        <xdr:cNvSpPr txBox="1"/>
      </xdr:nvSpPr>
      <xdr:spPr>
        <a:xfrm>
          <a:off x="13836727" y="515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243,931
242,061
35.70
79,785,109
74,812,521
4,499,075
41,647,212
64,422,198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42</xdr:row>
      <xdr:rowOff>13335</xdr:rowOff>
    </xdr:to>
    <xdr:cxnSp macro="">
      <xdr:nvCxnSpPr>
        <xdr:cNvPr id="56" name="直線コネクタ 55"/>
        <xdr:cNvCxnSpPr/>
      </xdr:nvCxnSpPr>
      <xdr:spPr>
        <a:xfrm flipV="1">
          <a:off x="4634865" y="580453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7"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8" name="直線コネクタ 57"/>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4" name="フローチャート: 判断 63"/>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5" name="フローチャート: 判断 64"/>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103505</xdr:rowOff>
    </xdr:from>
    <xdr:to>
      <xdr:col>24</xdr:col>
      <xdr:colOff>114300</xdr:colOff>
      <xdr:row>36</xdr:row>
      <xdr:rowOff>33655</xdr:rowOff>
    </xdr:to>
    <xdr:sp macro="" textlink="">
      <xdr:nvSpPr>
        <xdr:cNvPr id="71" name="楕円 70"/>
        <xdr:cNvSpPr/>
      </xdr:nvSpPr>
      <xdr:spPr>
        <a:xfrm>
          <a:off x="45847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126382</xdr:rowOff>
    </xdr:from>
    <xdr:ext cx="405111" cy="259045"/>
    <xdr:sp macro="" textlink="">
      <xdr:nvSpPr>
        <xdr:cNvPr id="72" name="【道路】&#10;有形固定資産減価償却率該当値テキスト"/>
        <xdr:cNvSpPr txBox="1"/>
      </xdr:nvSpPr>
      <xdr:spPr>
        <a:xfrm>
          <a:off x="4673600"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78740</xdr:rowOff>
    </xdr:from>
    <xdr:to>
      <xdr:col>20</xdr:col>
      <xdr:colOff>38100</xdr:colOff>
      <xdr:row>36</xdr:row>
      <xdr:rowOff>8890</xdr:rowOff>
    </xdr:to>
    <xdr:sp macro="" textlink="">
      <xdr:nvSpPr>
        <xdr:cNvPr id="73" name="楕円 72"/>
        <xdr:cNvSpPr/>
      </xdr:nvSpPr>
      <xdr:spPr>
        <a:xfrm>
          <a:off x="3746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129540</xdr:rowOff>
    </xdr:from>
    <xdr:to>
      <xdr:col>24</xdr:col>
      <xdr:colOff>63500</xdr:colOff>
      <xdr:row>35</xdr:row>
      <xdr:rowOff>154305</xdr:rowOff>
    </xdr:to>
    <xdr:cxnSp macro="">
      <xdr:nvCxnSpPr>
        <xdr:cNvPr id="74" name="直線コネクタ 73"/>
        <xdr:cNvCxnSpPr/>
      </xdr:nvCxnSpPr>
      <xdr:spPr>
        <a:xfrm>
          <a:off x="3797300" y="61302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78740</xdr:rowOff>
    </xdr:from>
    <xdr:to>
      <xdr:col>15</xdr:col>
      <xdr:colOff>101600</xdr:colOff>
      <xdr:row>36</xdr:row>
      <xdr:rowOff>8890</xdr:rowOff>
    </xdr:to>
    <xdr:sp macro="" textlink="">
      <xdr:nvSpPr>
        <xdr:cNvPr id="75" name="楕円 74"/>
        <xdr:cNvSpPr/>
      </xdr:nvSpPr>
      <xdr:spPr>
        <a:xfrm>
          <a:off x="2857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129540</xdr:rowOff>
    </xdr:from>
    <xdr:to>
      <xdr:col>19</xdr:col>
      <xdr:colOff>177800</xdr:colOff>
      <xdr:row>35</xdr:row>
      <xdr:rowOff>129540</xdr:rowOff>
    </xdr:to>
    <xdr:cxnSp macro="">
      <xdr:nvCxnSpPr>
        <xdr:cNvPr id="76" name="直線コネクタ 75"/>
        <xdr:cNvCxnSpPr/>
      </xdr:nvCxnSpPr>
      <xdr:spPr>
        <a:xfrm>
          <a:off x="2908300" y="6130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78740</xdr:rowOff>
    </xdr:from>
    <xdr:to>
      <xdr:col>10</xdr:col>
      <xdr:colOff>165100</xdr:colOff>
      <xdr:row>36</xdr:row>
      <xdr:rowOff>8890</xdr:rowOff>
    </xdr:to>
    <xdr:sp macro="" textlink="">
      <xdr:nvSpPr>
        <xdr:cNvPr id="77" name="楕円 76"/>
        <xdr:cNvSpPr/>
      </xdr:nvSpPr>
      <xdr:spPr>
        <a:xfrm>
          <a:off x="1968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129540</xdr:rowOff>
    </xdr:from>
    <xdr:to>
      <xdr:col>15</xdr:col>
      <xdr:colOff>50800</xdr:colOff>
      <xdr:row>35</xdr:row>
      <xdr:rowOff>129540</xdr:rowOff>
    </xdr:to>
    <xdr:cxnSp macro="">
      <xdr:nvCxnSpPr>
        <xdr:cNvPr id="78" name="直線コネクタ 77"/>
        <xdr:cNvCxnSpPr/>
      </xdr:nvCxnSpPr>
      <xdr:spPr>
        <a:xfrm>
          <a:off x="2019300" y="6130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5732</xdr:rowOff>
    </xdr:from>
    <xdr:ext cx="405111" cy="259045"/>
    <xdr:sp macro="" textlink="">
      <xdr:nvSpPr>
        <xdr:cNvPr id="79" name="n_1aveValue【道路】&#10;有形固定資産減価償却率"/>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0" name="n_2aveValue【道路】&#10;有形固定資産減価償却率"/>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1" name="n_3aveValue【道路】&#10;有形固定資産減価償却率"/>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25417</xdr:rowOff>
    </xdr:from>
    <xdr:ext cx="405111" cy="259045"/>
    <xdr:sp macro="" textlink="">
      <xdr:nvSpPr>
        <xdr:cNvPr id="82" name="n_1mainValue【道路】&#10;有形固定資産減価償却率"/>
        <xdr:cNvSpPr txBox="1"/>
      </xdr:nvSpPr>
      <xdr:spPr>
        <a:xfrm>
          <a:off x="35820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25417</xdr:rowOff>
    </xdr:from>
    <xdr:ext cx="405111" cy="259045"/>
    <xdr:sp macro="" textlink="">
      <xdr:nvSpPr>
        <xdr:cNvPr id="83" name="n_2mainValue【道路】&#10;有形固定資産減価償却率"/>
        <xdr:cNvSpPr txBox="1"/>
      </xdr:nvSpPr>
      <xdr:spPr>
        <a:xfrm>
          <a:off x="2705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25417</xdr:rowOff>
    </xdr:from>
    <xdr:ext cx="405111" cy="259045"/>
    <xdr:sp macro="" textlink="">
      <xdr:nvSpPr>
        <xdr:cNvPr id="84" name="n_3mainValue【道路】&#10;有形固定資産減価償却率"/>
        <xdr:cNvSpPr txBox="1"/>
      </xdr:nvSpPr>
      <xdr:spPr>
        <a:xfrm>
          <a:off x="1816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158862</xdr:rowOff>
    </xdr:from>
    <xdr:to>
      <xdr:col>54</xdr:col>
      <xdr:colOff>189865</xdr:colOff>
      <xdr:row>41</xdr:row>
      <xdr:rowOff>72771</xdr:rowOff>
    </xdr:to>
    <xdr:cxnSp macro="">
      <xdr:nvCxnSpPr>
        <xdr:cNvPr id="106" name="直線コネクタ 105"/>
        <xdr:cNvCxnSpPr/>
      </xdr:nvCxnSpPr>
      <xdr:spPr>
        <a:xfrm flipV="1">
          <a:off x="10476865" y="5816712"/>
          <a:ext cx="0" cy="128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76598</xdr:rowOff>
    </xdr:from>
    <xdr:ext cx="469744" cy="259045"/>
    <xdr:sp macro="" textlink="">
      <xdr:nvSpPr>
        <xdr:cNvPr id="107" name="【道路】&#10;一人当たり延長最小値テキスト"/>
        <xdr:cNvSpPr txBox="1"/>
      </xdr:nvSpPr>
      <xdr:spPr>
        <a:xfrm>
          <a:off x="10515600" y="710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72771</xdr:rowOff>
    </xdr:from>
    <xdr:to>
      <xdr:col>55</xdr:col>
      <xdr:colOff>88900</xdr:colOff>
      <xdr:row>41</xdr:row>
      <xdr:rowOff>72771</xdr:rowOff>
    </xdr:to>
    <xdr:cxnSp macro="">
      <xdr:nvCxnSpPr>
        <xdr:cNvPr id="108" name="直線コネクタ 107"/>
        <xdr:cNvCxnSpPr/>
      </xdr:nvCxnSpPr>
      <xdr:spPr>
        <a:xfrm>
          <a:off x="10388600" y="7102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105539</xdr:rowOff>
    </xdr:from>
    <xdr:ext cx="534377" cy="259045"/>
    <xdr:sp macro="" textlink="">
      <xdr:nvSpPr>
        <xdr:cNvPr id="109" name="【道路】&#10;一人当たり延長最大値テキスト"/>
        <xdr:cNvSpPr txBox="1"/>
      </xdr:nvSpPr>
      <xdr:spPr>
        <a:xfrm>
          <a:off x="10515600" y="559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158862</xdr:rowOff>
    </xdr:from>
    <xdr:to>
      <xdr:col>55</xdr:col>
      <xdr:colOff>88900</xdr:colOff>
      <xdr:row>33</xdr:row>
      <xdr:rowOff>158862</xdr:rowOff>
    </xdr:to>
    <xdr:cxnSp macro="">
      <xdr:nvCxnSpPr>
        <xdr:cNvPr id="110" name="直線コネクタ 109"/>
        <xdr:cNvCxnSpPr/>
      </xdr:nvCxnSpPr>
      <xdr:spPr>
        <a:xfrm>
          <a:off x="10388600" y="58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146072</xdr:rowOff>
    </xdr:from>
    <xdr:ext cx="469744" cy="259045"/>
    <xdr:sp macro="" textlink="">
      <xdr:nvSpPr>
        <xdr:cNvPr id="111" name="【道路】&#10;一人当たり延長平均値テキスト"/>
        <xdr:cNvSpPr txBox="1"/>
      </xdr:nvSpPr>
      <xdr:spPr>
        <a:xfrm>
          <a:off x="10515600" y="6661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123195</xdr:rowOff>
    </xdr:from>
    <xdr:to>
      <xdr:col>55</xdr:col>
      <xdr:colOff>50800</xdr:colOff>
      <xdr:row>40</xdr:row>
      <xdr:rowOff>53345</xdr:rowOff>
    </xdr:to>
    <xdr:sp macro="" textlink="">
      <xdr:nvSpPr>
        <xdr:cNvPr id="112" name="フローチャート: 判断 111"/>
        <xdr:cNvSpPr/>
      </xdr:nvSpPr>
      <xdr:spPr>
        <a:xfrm>
          <a:off x="10426700" y="680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142855</xdr:rowOff>
    </xdr:from>
    <xdr:to>
      <xdr:col>50</xdr:col>
      <xdr:colOff>165100</xdr:colOff>
      <xdr:row>40</xdr:row>
      <xdr:rowOff>73005</xdr:rowOff>
    </xdr:to>
    <xdr:sp macro="" textlink="">
      <xdr:nvSpPr>
        <xdr:cNvPr id="113" name="フローチャート: 判断 112"/>
        <xdr:cNvSpPr/>
      </xdr:nvSpPr>
      <xdr:spPr>
        <a:xfrm>
          <a:off x="9588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165440</xdr:rowOff>
    </xdr:from>
    <xdr:to>
      <xdr:col>46</xdr:col>
      <xdr:colOff>38100</xdr:colOff>
      <xdr:row>40</xdr:row>
      <xdr:rowOff>95590</xdr:rowOff>
    </xdr:to>
    <xdr:sp macro="" textlink="">
      <xdr:nvSpPr>
        <xdr:cNvPr id="114" name="フローチャート: 判断 113"/>
        <xdr:cNvSpPr/>
      </xdr:nvSpPr>
      <xdr:spPr>
        <a:xfrm>
          <a:off x="8699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2266</xdr:rowOff>
    </xdr:from>
    <xdr:to>
      <xdr:col>41</xdr:col>
      <xdr:colOff>101600</xdr:colOff>
      <xdr:row>40</xdr:row>
      <xdr:rowOff>103866</xdr:rowOff>
    </xdr:to>
    <xdr:sp macro="" textlink="">
      <xdr:nvSpPr>
        <xdr:cNvPr id="115" name="フローチャート: 判断 114"/>
        <xdr:cNvSpPr/>
      </xdr:nvSpPr>
      <xdr:spPr>
        <a:xfrm>
          <a:off x="7810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127630</xdr:rowOff>
    </xdr:from>
    <xdr:to>
      <xdr:col>55</xdr:col>
      <xdr:colOff>50800</xdr:colOff>
      <xdr:row>41</xdr:row>
      <xdr:rowOff>57780</xdr:rowOff>
    </xdr:to>
    <xdr:sp macro="" textlink="">
      <xdr:nvSpPr>
        <xdr:cNvPr id="121" name="楕円 120"/>
        <xdr:cNvSpPr/>
      </xdr:nvSpPr>
      <xdr:spPr>
        <a:xfrm>
          <a:off x="10426700" y="69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42557</xdr:rowOff>
    </xdr:from>
    <xdr:ext cx="469744" cy="259045"/>
    <xdr:sp macro="" textlink="">
      <xdr:nvSpPr>
        <xdr:cNvPr id="122" name="【道路】&#10;一人当たり延長該当値テキスト"/>
        <xdr:cNvSpPr txBox="1"/>
      </xdr:nvSpPr>
      <xdr:spPr>
        <a:xfrm>
          <a:off x="10515600" y="690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127219</xdr:rowOff>
    </xdr:from>
    <xdr:to>
      <xdr:col>50</xdr:col>
      <xdr:colOff>165100</xdr:colOff>
      <xdr:row>41</xdr:row>
      <xdr:rowOff>57369</xdr:rowOff>
    </xdr:to>
    <xdr:sp macro="" textlink="">
      <xdr:nvSpPr>
        <xdr:cNvPr id="123" name="楕円 122"/>
        <xdr:cNvSpPr/>
      </xdr:nvSpPr>
      <xdr:spPr>
        <a:xfrm>
          <a:off x="9588500" y="698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6569</xdr:rowOff>
    </xdr:from>
    <xdr:to>
      <xdr:col>55</xdr:col>
      <xdr:colOff>0</xdr:colOff>
      <xdr:row>41</xdr:row>
      <xdr:rowOff>6980</xdr:rowOff>
    </xdr:to>
    <xdr:cxnSp macro="">
      <xdr:nvCxnSpPr>
        <xdr:cNvPr id="124" name="直線コネクタ 123"/>
        <xdr:cNvCxnSpPr/>
      </xdr:nvCxnSpPr>
      <xdr:spPr>
        <a:xfrm>
          <a:off x="9639300" y="7036019"/>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127584</xdr:rowOff>
    </xdr:from>
    <xdr:to>
      <xdr:col>46</xdr:col>
      <xdr:colOff>38100</xdr:colOff>
      <xdr:row>41</xdr:row>
      <xdr:rowOff>57734</xdr:rowOff>
    </xdr:to>
    <xdr:sp macro="" textlink="">
      <xdr:nvSpPr>
        <xdr:cNvPr id="125" name="楕円 124"/>
        <xdr:cNvSpPr/>
      </xdr:nvSpPr>
      <xdr:spPr>
        <a:xfrm>
          <a:off x="8699500" y="698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6569</xdr:rowOff>
    </xdr:from>
    <xdr:to>
      <xdr:col>50</xdr:col>
      <xdr:colOff>114300</xdr:colOff>
      <xdr:row>41</xdr:row>
      <xdr:rowOff>6934</xdr:rowOff>
    </xdr:to>
    <xdr:cxnSp macro="">
      <xdr:nvCxnSpPr>
        <xdr:cNvPr id="126" name="直線コネクタ 125"/>
        <xdr:cNvCxnSpPr/>
      </xdr:nvCxnSpPr>
      <xdr:spPr>
        <a:xfrm flipV="1">
          <a:off x="8750300" y="703601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127676</xdr:rowOff>
    </xdr:from>
    <xdr:to>
      <xdr:col>41</xdr:col>
      <xdr:colOff>101600</xdr:colOff>
      <xdr:row>41</xdr:row>
      <xdr:rowOff>57826</xdr:rowOff>
    </xdr:to>
    <xdr:sp macro="" textlink="">
      <xdr:nvSpPr>
        <xdr:cNvPr id="127" name="楕円 126"/>
        <xdr:cNvSpPr/>
      </xdr:nvSpPr>
      <xdr:spPr>
        <a:xfrm>
          <a:off x="7810500" y="69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6934</xdr:rowOff>
    </xdr:from>
    <xdr:to>
      <xdr:col>45</xdr:col>
      <xdr:colOff>177800</xdr:colOff>
      <xdr:row>41</xdr:row>
      <xdr:rowOff>7026</xdr:rowOff>
    </xdr:to>
    <xdr:cxnSp macro="">
      <xdr:nvCxnSpPr>
        <xdr:cNvPr id="128" name="直線コネクタ 127"/>
        <xdr:cNvCxnSpPr/>
      </xdr:nvCxnSpPr>
      <xdr:spPr>
        <a:xfrm flipV="1">
          <a:off x="7861300" y="703638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89532</xdr:rowOff>
    </xdr:from>
    <xdr:ext cx="469744" cy="259045"/>
    <xdr:sp macro="" textlink="">
      <xdr:nvSpPr>
        <xdr:cNvPr id="129" name="n_1aveValue【道路】&#10;一人当たり延長"/>
        <xdr:cNvSpPr txBox="1"/>
      </xdr:nvSpPr>
      <xdr:spPr>
        <a:xfrm>
          <a:off x="93917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112117</xdr:rowOff>
    </xdr:from>
    <xdr:ext cx="469744" cy="259045"/>
    <xdr:sp macro="" textlink="">
      <xdr:nvSpPr>
        <xdr:cNvPr id="130" name="n_2aveValue【道路】&#10;一人当たり延長"/>
        <xdr:cNvSpPr txBox="1"/>
      </xdr:nvSpPr>
      <xdr:spPr>
        <a:xfrm>
          <a:off x="8515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120393</xdr:rowOff>
    </xdr:from>
    <xdr:ext cx="469744" cy="259045"/>
    <xdr:sp macro="" textlink="">
      <xdr:nvSpPr>
        <xdr:cNvPr id="131" name="n_3aveValue【道路】&#10;一人当たり延長"/>
        <xdr:cNvSpPr txBox="1"/>
      </xdr:nvSpPr>
      <xdr:spPr>
        <a:xfrm>
          <a:off x="7626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48496</xdr:rowOff>
    </xdr:from>
    <xdr:ext cx="469744" cy="259045"/>
    <xdr:sp macro="" textlink="">
      <xdr:nvSpPr>
        <xdr:cNvPr id="132" name="n_1mainValue【道路】&#10;一人当たり延長"/>
        <xdr:cNvSpPr txBox="1"/>
      </xdr:nvSpPr>
      <xdr:spPr>
        <a:xfrm>
          <a:off x="9391727" y="707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48861</xdr:rowOff>
    </xdr:from>
    <xdr:ext cx="469744" cy="259045"/>
    <xdr:sp macro="" textlink="">
      <xdr:nvSpPr>
        <xdr:cNvPr id="133" name="n_2mainValue【道路】&#10;一人当たり延長"/>
        <xdr:cNvSpPr txBox="1"/>
      </xdr:nvSpPr>
      <xdr:spPr>
        <a:xfrm>
          <a:off x="8515427" y="707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48953</xdr:rowOff>
    </xdr:from>
    <xdr:ext cx="469744" cy="259045"/>
    <xdr:sp macro="" textlink="">
      <xdr:nvSpPr>
        <xdr:cNvPr id="134" name="n_3mainValue【道路】&#10;一人当たり延長"/>
        <xdr:cNvSpPr txBox="1"/>
      </xdr:nvSpPr>
      <xdr:spPr>
        <a:xfrm>
          <a:off x="7626427" y="707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5" name="テキスト ボックス 14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7" name="テキスト ボックス 14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7" name="テキスト ボックス 15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64</xdr:row>
      <xdr:rowOff>81643</xdr:rowOff>
    </xdr:to>
    <xdr:cxnSp macro="">
      <xdr:nvCxnSpPr>
        <xdr:cNvPr id="161" name="直線コネクタ 160"/>
        <xdr:cNvCxnSpPr/>
      </xdr:nvCxnSpPr>
      <xdr:spPr>
        <a:xfrm flipV="1">
          <a:off x="4634865" y="9640388"/>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62" name="【橋りょう・トンネル】&#10;有形固定資産減価償却率最小値テキスト"/>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63" name="直線コネクタ 162"/>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64" name="【橋りょう・トンネル】&#10;有形固定資産減価償却率最大値テキスト"/>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65" name="直線コネクタ 164"/>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166" name="【橋りょう・トンネル】&#10;有形固定資産減価償却率平均値テキスト"/>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67" name="フローチャート: 判断 166"/>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68" name="フローチャート: 判断 167"/>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146776</xdr:rowOff>
    </xdr:from>
    <xdr:to>
      <xdr:col>15</xdr:col>
      <xdr:colOff>101600</xdr:colOff>
      <xdr:row>62</xdr:row>
      <xdr:rowOff>76926</xdr:rowOff>
    </xdr:to>
    <xdr:sp macro="" textlink="">
      <xdr:nvSpPr>
        <xdr:cNvPr id="169" name="フローチャート: 判断 168"/>
        <xdr:cNvSpPr/>
      </xdr:nvSpPr>
      <xdr:spPr>
        <a:xfrm>
          <a:off x="2857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122283</xdr:rowOff>
    </xdr:from>
    <xdr:to>
      <xdr:col>10</xdr:col>
      <xdr:colOff>165100</xdr:colOff>
      <xdr:row>63</xdr:row>
      <xdr:rowOff>52433</xdr:rowOff>
    </xdr:to>
    <xdr:sp macro="" textlink="">
      <xdr:nvSpPr>
        <xdr:cNvPr id="170" name="フローチャート: 判断 169"/>
        <xdr:cNvSpPr/>
      </xdr:nvSpPr>
      <xdr:spPr>
        <a:xfrm>
          <a:off x="1968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4717</xdr:rowOff>
    </xdr:from>
    <xdr:to>
      <xdr:col>24</xdr:col>
      <xdr:colOff>114300</xdr:colOff>
      <xdr:row>62</xdr:row>
      <xdr:rowOff>106317</xdr:rowOff>
    </xdr:to>
    <xdr:sp macro="" textlink="">
      <xdr:nvSpPr>
        <xdr:cNvPr id="176" name="楕円 175"/>
        <xdr:cNvSpPr/>
      </xdr:nvSpPr>
      <xdr:spPr>
        <a:xfrm>
          <a:off x="45847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154594</xdr:rowOff>
    </xdr:from>
    <xdr:ext cx="405111" cy="259045"/>
    <xdr:sp macro="" textlink="">
      <xdr:nvSpPr>
        <xdr:cNvPr id="177" name="【橋りょう・トンネル】&#10;有形固定資産減価償却率該当値テキスト"/>
        <xdr:cNvSpPr txBox="1"/>
      </xdr:nvSpPr>
      <xdr:spPr>
        <a:xfrm>
          <a:off x="4673600"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70031</xdr:rowOff>
    </xdr:from>
    <xdr:to>
      <xdr:col>20</xdr:col>
      <xdr:colOff>38100</xdr:colOff>
      <xdr:row>63</xdr:row>
      <xdr:rowOff>181</xdr:rowOff>
    </xdr:to>
    <xdr:sp macro="" textlink="">
      <xdr:nvSpPr>
        <xdr:cNvPr id="178" name="楕円 177"/>
        <xdr:cNvSpPr/>
      </xdr:nvSpPr>
      <xdr:spPr>
        <a:xfrm>
          <a:off x="3746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55517</xdr:rowOff>
    </xdr:from>
    <xdr:to>
      <xdr:col>24</xdr:col>
      <xdr:colOff>63500</xdr:colOff>
      <xdr:row>62</xdr:row>
      <xdr:rowOff>120831</xdr:rowOff>
    </xdr:to>
    <xdr:cxnSp macro="">
      <xdr:nvCxnSpPr>
        <xdr:cNvPr id="179" name="直線コネクタ 178"/>
        <xdr:cNvCxnSpPr/>
      </xdr:nvCxnSpPr>
      <xdr:spPr>
        <a:xfrm flipV="1">
          <a:off x="3797300" y="1068541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128815</xdr:rowOff>
    </xdr:from>
    <xdr:to>
      <xdr:col>15</xdr:col>
      <xdr:colOff>101600</xdr:colOff>
      <xdr:row>63</xdr:row>
      <xdr:rowOff>58965</xdr:rowOff>
    </xdr:to>
    <xdr:sp macro="" textlink="">
      <xdr:nvSpPr>
        <xdr:cNvPr id="180" name="楕円 179"/>
        <xdr:cNvSpPr/>
      </xdr:nvSpPr>
      <xdr:spPr>
        <a:xfrm>
          <a:off x="2857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120831</xdr:rowOff>
    </xdr:from>
    <xdr:to>
      <xdr:col>19</xdr:col>
      <xdr:colOff>177800</xdr:colOff>
      <xdr:row>63</xdr:row>
      <xdr:rowOff>8165</xdr:rowOff>
    </xdr:to>
    <xdr:cxnSp macro="">
      <xdr:nvCxnSpPr>
        <xdr:cNvPr id="181" name="直線コネクタ 180"/>
        <xdr:cNvCxnSpPr/>
      </xdr:nvCxnSpPr>
      <xdr:spPr>
        <a:xfrm flipV="1">
          <a:off x="2908300" y="10750731"/>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25944</xdr:rowOff>
    </xdr:from>
    <xdr:to>
      <xdr:col>10</xdr:col>
      <xdr:colOff>165100</xdr:colOff>
      <xdr:row>63</xdr:row>
      <xdr:rowOff>127544</xdr:rowOff>
    </xdr:to>
    <xdr:sp macro="" textlink="">
      <xdr:nvSpPr>
        <xdr:cNvPr id="182" name="楕円 181"/>
        <xdr:cNvSpPr/>
      </xdr:nvSpPr>
      <xdr:spPr>
        <a:xfrm>
          <a:off x="1968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8165</xdr:rowOff>
    </xdr:from>
    <xdr:to>
      <xdr:col>15</xdr:col>
      <xdr:colOff>50800</xdr:colOff>
      <xdr:row>63</xdr:row>
      <xdr:rowOff>76744</xdr:rowOff>
    </xdr:to>
    <xdr:cxnSp macro="">
      <xdr:nvCxnSpPr>
        <xdr:cNvPr id="183" name="直線コネクタ 182"/>
        <xdr:cNvCxnSpPr/>
      </xdr:nvCxnSpPr>
      <xdr:spPr>
        <a:xfrm flipV="1">
          <a:off x="2019300" y="10809515"/>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84" name="n_1aveValue【橋りょう・トンネル】&#10;有形固定資産減価償却率"/>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93453</xdr:rowOff>
    </xdr:from>
    <xdr:ext cx="405111" cy="259045"/>
    <xdr:sp macro="" textlink="">
      <xdr:nvSpPr>
        <xdr:cNvPr id="185" name="n_2aveValue【橋りょう・トンネル】&#10;有形固定資産減価償却率"/>
        <xdr:cNvSpPr txBox="1"/>
      </xdr:nvSpPr>
      <xdr:spPr>
        <a:xfrm>
          <a:off x="2705744" y="1038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68960</xdr:rowOff>
    </xdr:from>
    <xdr:ext cx="405111" cy="259045"/>
    <xdr:sp macro="" textlink="">
      <xdr:nvSpPr>
        <xdr:cNvPr id="186" name="n_3aveValue【橋りょう・トンネル】&#10;有形固定資産減価償却率"/>
        <xdr:cNvSpPr txBox="1"/>
      </xdr:nvSpPr>
      <xdr:spPr>
        <a:xfrm>
          <a:off x="1816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162758</xdr:rowOff>
    </xdr:from>
    <xdr:ext cx="405111" cy="259045"/>
    <xdr:sp macro="" textlink="">
      <xdr:nvSpPr>
        <xdr:cNvPr id="187" name="n_1mainValue【橋りょう・トンネル】&#10;有形固定資産減価償却率"/>
        <xdr:cNvSpPr txBox="1"/>
      </xdr:nvSpPr>
      <xdr:spPr>
        <a:xfrm>
          <a:off x="35820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50092</xdr:rowOff>
    </xdr:from>
    <xdr:ext cx="405111" cy="259045"/>
    <xdr:sp macro="" textlink="">
      <xdr:nvSpPr>
        <xdr:cNvPr id="188" name="n_2mainValue【橋りょう・トンネル】&#10;有形固定資産減価償却率"/>
        <xdr:cNvSpPr txBox="1"/>
      </xdr:nvSpPr>
      <xdr:spPr>
        <a:xfrm>
          <a:off x="2705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118671</xdr:rowOff>
    </xdr:from>
    <xdr:ext cx="405111" cy="259045"/>
    <xdr:sp macro="" textlink="">
      <xdr:nvSpPr>
        <xdr:cNvPr id="189" name="n_3mainValue【橋りょう・トンネル】&#10;有形固定資産減価償却率"/>
        <xdr:cNvSpPr txBox="1"/>
      </xdr:nvSpPr>
      <xdr:spPr>
        <a:xfrm>
          <a:off x="18167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3" name="テキスト ボックス 202"/>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5" name="テキスト ボックス 204"/>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7" name="テキスト ボックス 20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9" name="テキスト ボックス 20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153126</xdr:rowOff>
    </xdr:from>
    <xdr:to>
      <xdr:col>54</xdr:col>
      <xdr:colOff>189865</xdr:colOff>
      <xdr:row>63</xdr:row>
      <xdr:rowOff>166915</xdr:rowOff>
    </xdr:to>
    <xdr:cxnSp macro="">
      <xdr:nvCxnSpPr>
        <xdr:cNvPr id="211" name="直線コネクタ 210"/>
        <xdr:cNvCxnSpPr/>
      </xdr:nvCxnSpPr>
      <xdr:spPr>
        <a:xfrm flipV="1">
          <a:off x="10476865" y="9754326"/>
          <a:ext cx="0" cy="1213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170742</xdr:rowOff>
    </xdr:from>
    <xdr:ext cx="378565" cy="259045"/>
    <xdr:sp macro="" textlink="">
      <xdr:nvSpPr>
        <xdr:cNvPr id="212" name="【橋りょう・トンネル】&#10;一人当たり有形固定資産（償却資産）額最小値テキスト"/>
        <xdr:cNvSpPr txBox="1"/>
      </xdr:nvSpPr>
      <xdr:spPr>
        <a:xfrm>
          <a:off x="10515600" y="10972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166915</xdr:rowOff>
    </xdr:from>
    <xdr:to>
      <xdr:col>55</xdr:col>
      <xdr:colOff>88900</xdr:colOff>
      <xdr:row>63</xdr:row>
      <xdr:rowOff>166915</xdr:rowOff>
    </xdr:to>
    <xdr:cxnSp macro="">
      <xdr:nvCxnSpPr>
        <xdr:cNvPr id="213" name="直線コネクタ 212"/>
        <xdr:cNvCxnSpPr/>
      </xdr:nvCxnSpPr>
      <xdr:spPr>
        <a:xfrm>
          <a:off x="10388600" y="109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99803</xdr:rowOff>
    </xdr:from>
    <xdr:ext cx="599010" cy="259045"/>
    <xdr:sp macro="" textlink="">
      <xdr:nvSpPr>
        <xdr:cNvPr id="214" name="【橋りょう・トンネル】&#10;一人当たり有形固定資産（償却資産）額最大値テキスト"/>
        <xdr:cNvSpPr txBox="1"/>
      </xdr:nvSpPr>
      <xdr:spPr>
        <a:xfrm>
          <a:off x="10515600" y="9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153126</xdr:rowOff>
    </xdr:from>
    <xdr:to>
      <xdr:col>55</xdr:col>
      <xdr:colOff>88900</xdr:colOff>
      <xdr:row>56</xdr:row>
      <xdr:rowOff>153126</xdr:rowOff>
    </xdr:to>
    <xdr:cxnSp macro="">
      <xdr:nvCxnSpPr>
        <xdr:cNvPr id="215" name="直線コネクタ 214"/>
        <xdr:cNvCxnSpPr/>
      </xdr:nvCxnSpPr>
      <xdr:spPr>
        <a:xfrm>
          <a:off x="10388600" y="9754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114440</xdr:rowOff>
    </xdr:from>
    <xdr:ext cx="534377" cy="259045"/>
    <xdr:sp macro="" textlink="">
      <xdr:nvSpPr>
        <xdr:cNvPr id="216" name="【橋りょう・トンネル】&#10;一人当たり有形固定資産（償却資産）額平均値テキスト"/>
        <xdr:cNvSpPr txBox="1"/>
      </xdr:nvSpPr>
      <xdr:spPr>
        <a:xfrm>
          <a:off x="10515600" y="10401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91563</xdr:rowOff>
    </xdr:from>
    <xdr:to>
      <xdr:col>55</xdr:col>
      <xdr:colOff>50800</xdr:colOff>
      <xdr:row>62</xdr:row>
      <xdr:rowOff>21713</xdr:rowOff>
    </xdr:to>
    <xdr:sp macro="" textlink="">
      <xdr:nvSpPr>
        <xdr:cNvPr id="217" name="フローチャート: 判断 216"/>
        <xdr:cNvSpPr/>
      </xdr:nvSpPr>
      <xdr:spPr>
        <a:xfrm>
          <a:off x="10426700" y="1055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86913</xdr:rowOff>
    </xdr:from>
    <xdr:to>
      <xdr:col>50</xdr:col>
      <xdr:colOff>165100</xdr:colOff>
      <xdr:row>62</xdr:row>
      <xdr:rowOff>17063</xdr:rowOff>
    </xdr:to>
    <xdr:sp macro="" textlink="">
      <xdr:nvSpPr>
        <xdr:cNvPr id="218" name="フローチャート: 判断 217"/>
        <xdr:cNvSpPr/>
      </xdr:nvSpPr>
      <xdr:spPr>
        <a:xfrm>
          <a:off x="9588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97813</xdr:rowOff>
    </xdr:from>
    <xdr:to>
      <xdr:col>46</xdr:col>
      <xdr:colOff>38100</xdr:colOff>
      <xdr:row>62</xdr:row>
      <xdr:rowOff>27963</xdr:rowOff>
    </xdr:to>
    <xdr:sp macro="" textlink="">
      <xdr:nvSpPr>
        <xdr:cNvPr id="219" name="フローチャート: 判断 218"/>
        <xdr:cNvSpPr/>
      </xdr:nvSpPr>
      <xdr:spPr>
        <a:xfrm>
          <a:off x="8699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147007</xdr:rowOff>
    </xdr:from>
    <xdr:to>
      <xdr:col>41</xdr:col>
      <xdr:colOff>101600</xdr:colOff>
      <xdr:row>62</xdr:row>
      <xdr:rowOff>77157</xdr:rowOff>
    </xdr:to>
    <xdr:sp macro="" textlink="">
      <xdr:nvSpPr>
        <xdr:cNvPr id="220" name="フローチャート: 判断 219"/>
        <xdr:cNvSpPr/>
      </xdr:nvSpPr>
      <xdr:spPr>
        <a:xfrm>
          <a:off x="7810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132748</xdr:rowOff>
    </xdr:from>
    <xdr:to>
      <xdr:col>55</xdr:col>
      <xdr:colOff>50800</xdr:colOff>
      <xdr:row>63</xdr:row>
      <xdr:rowOff>62898</xdr:rowOff>
    </xdr:to>
    <xdr:sp macro="" textlink="">
      <xdr:nvSpPr>
        <xdr:cNvPr id="226" name="楕円 225"/>
        <xdr:cNvSpPr/>
      </xdr:nvSpPr>
      <xdr:spPr>
        <a:xfrm>
          <a:off x="10426700" y="107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111175</xdr:rowOff>
    </xdr:from>
    <xdr:ext cx="534377" cy="259045"/>
    <xdr:sp macro="" textlink="">
      <xdr:nvSpPr>
        <xdr:cNvPr id="227" name="【橋りょう・トンネル】&#10;一人当たり有形固定資産（償却資産）額該当値テキスト"/>
        <xdr:cNvSpPr txBox="1"/>
      </xdr:nvSpPr>
      <xdr:spPr>
        <a:xfrm>
          <a:off x="10515600" y="1074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133346</xdr:rowOff>
    </xdr:from>
    <xdr:to>
      <xdr:col>50</xdr:col>
      <xdr:colOff>165100</xdr:colOff>
      <xdr:row>63</xdr:row>
      <xdr:rowOff>63496</xdr:rowOff>
    </xdr:to>
    <xdr:sp macro="" textlink="">
      <xdr:nvSpPr>
        <xdr:cNvPr id="228" name="楕円 227"/>
        <xdr:cNvSpPr/>
      </xdr:nvSpPr>
      <xdr:spPr>
        <a:xfrm>
          <a:off x="9588500" y="107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12098</xdr:rowOff>
    </xdr:from>
    <xdr:to>
      <xdr:col>55</xdr:col>
      <xdr:colOff>0</xdr:colOff>
      <xdr:row>63</xdr:row>
      <xdr:rowOff>12696</xdr:rowOff>
    </xdr:to>
    <xdr:cxnSp macro="">
      <xdr:nvCxnSpPr>
        <xdr:cNvPr id="229" name="直線コネクタ 228"/>
        <xdr:cNvCxnSpPr/>
      </xdr:nvCxnSpPr>
      <xdr:spPr>
        <a:xfrm flipV="1">
          <a:off x="9639300" y="10813448"/>
          <a:ext cx="8382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133086</xdr:rowOff>
    </xdr:from>
    <xdr:to>
      <xdr:col>46</xdr:col>
      <xdr:colOff>38100</xdr:colOff>
      <xdr:row>63</xdr:row>
      <xdr:rowOff>63236</xdr:rowOff>
    </xdr:to>
    <xdr:sp macro="" textlink="">
      <xdr:nvSpPr>
        <xdr:cNvPr id="230" name="楕円 229"/>
        <xdr:cNvSpPr/>
      </xdr:nvSpPr>
      <xdr:spPr>
        <a:xfrm>
          <a:off x="8699500" y="1076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12436</xdr:rowOff>
    </xdr:from>
    <xdr:to>
      <xdr:col>50</xdr:col>
      <xdr:colOff>114300</xdr:colOff>
      <xdr:row>63</xdr:row>
      <xdr:rowOff>12696</xdr:rowOff>
    </xdr:to>
    <xdr:cxnSp macro="">
      <xdr:nvCxnSpPr>
        <xdr:cNvPr id="231" name="直線コネクタ 230"/>
        <xdr:cNvCxnSpPr/>
      </xdr:nvCxnSpPr>
      <xdr:spPr>
        <a:xfrm>
          <a:off x="8750300" y="10813786"/>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132615</xdr:rowOff>
    </xdr:from>
    <xdr:to>
      <xdr:col>41</xdr:col>
      <xdr:colOff>101600</xdr:colOff>
      <xdr:row>63</xdr:row>
      <xdr:rowOff>62765</xdr:rowOff>
    </xdr:to>
    <xdr:sp macro="" textlink="">
      <xdr:nvSpPr>
        <xdr:cNvPr id="232" name="楕円 231"/>
        <xdr:cNvSpPr/>
      </xdr:nvSpPr>
      <xdr:spPr>
        <a:xfrm>
          <a:off x="7810500" y="107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11965</xdr:rowOff>
    </xdr:from>
    <xdr:to>
      <xdr:col>45</xdr:col>
      <xdr:colOff>177800</xdr:colOff>
      <xdr:row>63</xdr:row>
      <xdr:rowOff>12436</xdr:rowOff>
    </xdr:to>
    <xdr:cxnSp macro="">
      <xdr:nvCxnSpPr>
        <xdr:cNvPr id="233" name="直線コネクタ 232"/>
        <xdr:cNvCxnSpPr/>
      </xdr:nvCxnSpPr>
      <xdr:spPr>
        <a:xfrm>
          <a:off x="7861300" y="10813315"/>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33590</xdr:rowOff>
    </xdr:from>
    <xdr:ext cx="534377" cy="259045"/>
    <xdr:sp macro="" textlink="">
      <xdr:nvSpPr>
        <xdr:cNvPr id="234" name="n_1aveValue【橋りょう・トンネル】&#10;一人当たり有形固定資産（償却資産）額"/>
        <xdr:cNvSpPr txBox="1"/>
      </xdr:nvSpPr>
      <xdr:spPr>
        <a:xfrm>
          <a:off x="93594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44490</xdr:rowOff>
    </xdr:from>
    <xdr:ext cx="534377" cy="259045"/>
    <xdr:sp macro="" textlink="">
      <xdr:nvSpPr>
        <xdr:cNvPr id="235" name="n_2aveValue【橋りょう・トンネル】&#10;一人当たり有形固定資産（償却資産）額"/>
        <xdr:cNvSpPr txBox="1"/>
      </xdr:nvSpPr>
      <xdr:spPr>
        <a:xfrm>
          <a:off x="84831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93684</xdr:rowOff>
    </xdr:from>
    <xdr:ext cx="534377" cy="259045"/>
    <xdr:sp macro="" textlink="">
      <xdr:nvSpPr>
        <xdr:cNvPr id="236" name="n_3aveValue【橋りょう・トンネル】&#10;一人当たり有形固定資産（償却資産）額"/>
        <xdr:cNvSpPr txBox="1"/>
      </xdr:nvSpPr>
      <xdr:spPr>
        <a:xfrm>
          <a:off x="7594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54623</xdr:rowOff>
    </xdr:from>
    <xdr:ext cx="534377" cy="259045"/>
    <xdr:sp macro="" textlink="">
      <xdr:nvSpPr>
        <xdr:cNvPr id="237" name="n_1mainValue【橋りょう・トンネル】&#10;一人当たり有形固定資産（償却資産）額"/>
        <xdr:cNvSpPr txBox="1"/>
      </xdr:nvSpPr>
      <xdr:spPr>
        <a:xfrm>
          <a:off x="9359411" y="108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54363</xdr:rowOff>
    </xdr:from>
    <xdr:ext cx="534377" cy="259045"/>
    <xdr:sp macro="" textlink="">
      <xdr:nvSpPr>
        <xdr:cNvPr id="238" name="n_2mainValue【橋りょう・トンネル】&#10;一人当たり有形固定資産（償却資産）額"/>
        <xdr:cNvSpPr txBox="1"/>
      </xdr:nvSpPr>
      <xdr:spPr>
        <a:xfrm>
          <a:off x="8483111" y="1085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53892</xdr:rowOff>
    </xdr:from>
    <xdr:ext cx="534377" cy="259045"/>
    <xdr:sp macro="" textlink="">
      <xdr:nvSpPr>
        <xdr:cNvPr id="239" name="n_3mainValue【橋りょう・トンネル】&#10;一人当たり有形固定資産（償却資産）額"/>
        <xdr:cNvSpPr txBox="1"/>
      </xdr:nvSpPr>
      <xdr:spPr>
        <a:xfrm>
          <a:off x="7594111" y="1085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1905</xdr:rowOff>
    </xdr:to>
    <xdr:cxnSp macro="">
      <xdr:nvCxnSpPr>
        <xdr:cNvPr id="264" name="直線コネクタ 263"/>
        <xdr:cNvCxnSpPr/>
      </xdr:nvCxnSpPr>
      <xdr:spPr>
        <a:xfrm flipV="1">
          <a:off x="4634865" y="13354050"/>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5732</xdr:rowOff>
    </xdr:from>
    <xdr:ext cx="405111" cy="259045"/>
    <xdr:sp macro="" textlink="">
      <xdr:nvSpPr>
        <xdr:cNvPr id="265" name="【公営住宅】&#10;有形固定資産減価償却率最小値テキスト"/>
        <xdr:cNvSpPr txBox="1"/>
      </xdr:nvSpPr>
      <xdr:spPr>
        <a:xfrm>
          <a:off x="4673600"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xdr:rowOff>
    </xdr:from>
    <xdr:to>
      <xdr:col>24</xdr:col>
      <xdr:colOff>152400</xdr:colOff>
      <xdr:row>85</xdr:row>
      <xdr:rowOff>1905</xdr:rowOff>
    </xdr:to>
    <xdr:cxnSp macro="">
      <xdr:nvCxnSpPr>
        <xdr:cNvPr id="266" name="直線コネクタ 265"/>
        <xdr:cNvCxnSpPr/>
      </xdr:nvCxnSpPr>
      <xdr:spPr>
        <a:xfrm>
          <a:off x="4546600" y="1457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67" name="【公営住宅】&#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68" name="直線コネクタ 267"/>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118127</xdr:rowOff>
    </xdr:from>
    <xdr:ext cx="405111" cy="259045"/>
    <xdr:sp macro="" textlink="">
      <xdr:nvSpPr>
        <xdr:cNvPr id="269" name="【公営住宅】&#10;有形固定資産減価償却率平均値テキスト"/>
        <xdr:cNvSpPr txBox="1"/>
      </xdr:nvSpPr>
      <xdr:spPr>
        <a:xfrm>
          <a:off x="4673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70" name="フローチャート: 判断 269"/>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135889</xdr:rowOff>
    </xdr:from>
    <xdr:to>
      <xdr:col>20</xdr:col>
      <xdr:colOff>38100</xdr:colOff>
      <xdr:row>82</xdr:row>
      <xdr:rowOff>66039</xdr:rowOff>
    </xdr:to>
    <xdr:sp macro="" textlink="">
      <xdr:nvSpPr>
        <xdr:cNvPr id="271" name="フローチャート: 判断 270"/>
        <xdr:cNvSpPr/>
      </xdr:nvSpPr>
      <xdr:spPr>
        <a:xfrm>
          <a:off x="3746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2" name="フローチャート: 判断 271"/>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25400</xdr:rowOff>
    </xdr:from>
    <xdr:to>
      <xdr:col>10</xdr:col>
      <xdr:colOff>165100</xdr:colOff>
      <xdr:row>82</xdr:row>
      <xdr:rowOff>127000</xdr:rowOff>
    </xdr:to>
    <xdr:sp macro="" textlink="">
      <xdr:nvSpPr>
        <xdr:cNvPr id="273" name="フローチャート: 判断 272"/>
        <xdr:cNvSpPr/>
      </xdr:nvSpPr>
      <xdr:spPr>
        <a:xfrm>
          <a:off x="196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86361</xdr:rowOff>
    </xdr:from>
    <xdr:to>
      <xdr:col>24</xdr:col>
      <xdr:colOff>114300</xdr:colOff>
      <xdr:row>80</xdr:row>
      <xdr:rowOff>16511</xdr:rowOff>
    </xdr:to>
    <xdr:sp macro="" textlink="">
      <xdr:nvSpPr>
        <xdr:cNvPr id="279" name="楕円 278"/>
        <xdr:cNvSpPr/>
      </xdr:nvSpPr>
      <xdr:spPr>
        <a:xfrm>
          <a:off x="45847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109238</xdr:rowOff>
    </xdr:from>
    <xdr:ext cx="405111" cy="259045"/>
    <xdr:sp macro="" textlink="">
      <xdr:nvSpPr>
        <xdr:cNvPr id="280" name="【公営住宅】&#10;有形固定資産減価償却率該当値テキスト"/>
        <xdr:cNvSpPr txBox="1"/>
      </xdr:nvSpPr>
      <xdr:spPr>
        <a:xfrm>
          <a:off x="4673600"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111125</xdr:rowOff>
    </xdr:from>
    <xdr:to>
      <xdr:col>20</xdr:col>
      <xdr:colOff>38100</xdr:colOff>
      <xdr:row>80</xdr:row>
      <xdr:rowOff>41275</xdr:rowOff>
    </xdr:to>
    <xdr:sp macro="" textlink="">
      <xdr:nvSpPr>
        <xdr:cNvPr id="281" name="楕円 280"/>
        <xdr:cNvSpPr/>
      </xdr:nvSpPr>
      <xdr:spPr>
        <a:xfrm>
          <a:off x="3746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137161</xdr:rowOff>
    </xdr:from>
    <xdr:to>
      <xdr:col>24</xdr:col>
      <xdr:colOff>63500</xdr:colOff>
      <xdr:row>79</xdr:row>
      <xdr:rowOff>161925</xdr:rowOff>
    </xdr:to>
    <xdr:cxnSp macro="">
      <xdr:nvCxnSpPr>
        <xdr:cNvPr id="282" name="直線コネクタ 281"/>
        <xdr:cNvCxnSpPr/>
      </xdr:nvCxnSpPr>
      <xdr:spPr>
        <a:xfrm flipV="1">
          <a:off x="3797300" y="13681711"/>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105411</xdr:rowOff>
    </xdr:from>
    <xdr:to>
      <xdr:col>15</xdr:col>
      <xdr:colOff>101600</xdr:colOff>
      <xdr:row>80</xdr:row>
      <xdr:rowOff>35561</xdr:rowOff>
    </xdr:to>
    <xdr:sp macro="" textlink="">
      <xdr:nvSpPr>
        <xdr:cNvPr id="283" name="楕円 282"/>
        <xdr:cNvSpPr/>
      </xdr:nvSpPr>
      <xdr:spPr>
        <a:xfrm>
          <a:off x="2857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156211</xdr:rowOff>
    </xdr:from>
    <xdr:to>
      <xdr:col>19</xdr:col>
      <xdr:colOff>177800</xdr:colOff>
      <xdr:row>79</xdr:row>
      <xdr:rowOff>161925</xdr:rowOff>
    </xdr:to>
    <xdr:cxnSp macro="">
      <xdr:nvCxnSpPr>
        <xdr:cNvPr id="284" name="直線コネクタ 283"/>
        <xdr:cNvCxnSpPr/>
      </xdr:nvCxnSpPr>
      <xdr:spPr>
        <a:xfrm>
          <a:off x="2908300" y="137007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109220</xdr:rowOff>
    </xdr:from>
    <xdr:to>
      <xdr:col>10</xdr:col>
      <xdr:colOff>165100</xdr:colOff>
      <xdr:row>80</xdr:row>
      <xdr:rowOff>39370</xdr:rowOff>
    </xdr:to>
    <xdr:sp macro="" textlink="">
      <xdr:nvSpPr>
        <xdr:cNvPr id="285" name="楕円 284"/>
        <xdr:cNvSpPr/>
      </xdr:nvSpPr>
      <xdr:spPr>
        <a:xfrm>
          <a:off x="1968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156211</xdr:rowOff>
    </xdr:from>
    <xdr:to>
      <xdr:col>15</xdr:col>
      <xdr:colOff>50800</xdr:colOff>
      <xdr:row>79</xdr:row>
      <xdr:rowOff>160020</xdr:rowOff>
    </xdr:to>
    <xdr:cxnSp macro="">
      <xdr:nvCxnSpPr>
        <xdr:cNvPr id="286" name="直線コネクタ 285"/>
        <xdr:cNvCxnSpPr/>
      </xdr:nvCxnSpPr>
      <xdr:spPr>
        <a:xfrm flipV="1">
          <a:off x="2019300" y="13700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57166</xdr:rowOff>
    </xdr:from>
    <xdr:ext cx="405111" cy="259045"/>
    <xdr:sp macro="" textlink="">
      <xdr:nvSpPr>
        <xdr:cNvPr id="287" name="n_1aveValue【公営住宅】&#10;有形固定資産減価償却率"/>
        <xdr:cNvSpPr txBox="1"/>
      </xdr:nvSpPr>
      <xdr:spPr>
        <a:xfrm>
          <a:off x="3582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88" name="n_2aveValue【公営住宅】&#10;有形固定資産減価償却率"/>
        <xdr:cNvSpPr txBox="1"/>
      </xdr:nvSpPr>
      <xdr:spPr>
        <a:xfrm>
          <a:off x="2705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118127</xdr:rowOff>
    </xdr:from>
    <xdr:ext cx="405111" cy="259045"/>
    <xdr:sp macro="" textlink="">
      <xdr:nvSpPr>
        <xdr:cNvPr id="289" name="n_3aveValue【公営住宅】&#10;有形固定資産減価償却率"/>
        <xdr:cNvSpPr txBox="1"/>
      </xdr:nvSpPr>
      <xdr:spPr>
        <a:xfrm>
          <a:off x="1816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57802</xdr:rowOff>
    </xdr:from>
    <xdr:ext cx="405111" cy="259045"/>
    <xdr:sp macro="" textlink="">
      <xdr:nvSpPr>
        <xdr:cNvPr id="290" name="n_1mainValue【公営住宅】&#10;有形固定資産減価償却率"/>
        <xdr:cNvSpPr txBox="1"/>
      </xdr:nvSpPr>
      <xdr:spPr>
        <a:xfrm>
          <a:off x="358204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52088</xdr:rowOff>
    </xdr:from>
    <xdr:ext cx="405111" cy="259045"/>
    <xdr:sp macro="" textlink="">
      <xdr:nvSpPr>
        <xdr:cNvPr id="291" name="n_2mainValue【公営住宅】&#10;有形固定資産減価償却率"/>
        <xdr:cNvSpPr txBox="1"/>
      </xdr:nvSpPr>
      <xdr:spPr>
        <a:xfrm>
          <a:off x="2705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55897</xdr:rowOff>
    </xdr:from>
    <xdr:ext cx="405111" cy="259045"/>
    <xdr:sp macro="" textlink="">
      <xdr:nvSpPr>
        <xdr:cNvPr id="292" name="n_3mainValue【公営住宅】&#10;有形固定資産減価償却率"/>
        <xdr:cNvSpPr txBox="1"/>
      </xdr:nvSpPr>
      <xdr:spPr>
        <a:xfrm>
          <a:off x="18167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3" name="直線コネクタ 30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4" name="テキスト ボックス 30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5" name="直線コネクタ 30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6" name="テキスト ボックス 30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7" name="直線コネクタ 30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8" name="テキスト ボックス 30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9" name="直線コネクタ 30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0" name="テキスト ボックス 30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1" name="直線コネクタ 31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2" name="テキスト ボックス 31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3" name="直線コネクタ 31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4" name="テキスト ボックス 31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109945</xdr:rowOff>
    </xdr:to>
    <xdr:cxnSp macro="">
      <xdr:nvCxnSpPr>
        <xdr:cNvPr id="318" name="直線コネクタ 317"/>
        <xdr:cNvCxnSpPr/>
      </xdr:nvCxnSpPr>
      <xdr:spPr>
        <a:xfrm flipV="1">
          <a:off x="10476865" y="13360581"/>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19" name="【公営住宅】&#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20" name="直線コネクタ 319"/>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21" name="【公営住宅】&#10;一人当たり面積最大値テキスト"/>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22" name="直線コネクタ 321"/>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31404</xdr:rowOff>
    </xdr:from>
    <xdr:ext cx="469744" cy="259045"/>
    <xdr:sp macro="" textlink="">
      <xdr:nvSpPr>
        <xdr:cNvPr id="323" name="【公営住宅】&#10;一人当たり面積平均値テキスト"/>
        <xdr:cNvSpPr txBox="1"/>
      </xdr:nvSpPr>
      <xdr:spPr>
        <a:xfrm>
          <a:off x="10515600" y="14090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8527</xdr:rowOff>
    </xdr:from>
    <xdr:to>
      <xdr:col>55</xdr:col>
      <xdr:colOff>50800</xdr:colOff>
      <xdr:row>83</xdr:row>
      <xdr:rowOff>110127</xdr:rowOff>
    </xdr:to>
    <xdr:sp macro="" textlink="">
      <xdr:nvSpPr>
        <xdr:cNvPr id="324" name="フローチャート: 判断 323"/>
        <xdr:cNvSpPr/>
      </xdr:nvSpPr>
      <xdr:spPr>
        <a:xfrm>
          <a:off x="10426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162016</xdr:rowOff>
    </xdr:from>
    <xdr:to>
      <xdr:col>50</xdr:col>
      <xdr:colOff>165100</xdr:colOff>
      <xdr:row>83</xdr:row>
      <xdr:rowOff>92166</xdr:rowOff>
    </xdr:to>
    <xdr:sp macro="" textlink="">
      <xdr:nvSpPr>
        <xdr:cNvPr id="325" name="フローチャート: 判断 324"/>
        <xdr:cNvSpPr/>
      </xdr:nvSpPr>
      <xdr:spPr>
        <a:xfrm>
          <a:off x="9588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168548</xdr:rowOff>
    </xdr:from>
    <xdr:to>
      <xdr:col>46</xdr:col>
      <xdr:colOff>38100</xdr:colOff>
      <xdr:row>83</xdr:row>
      <xdr:rowOff>98698</xdr:rowOff>
    </xdr:to>
    <xdr:sp macro="" textlink="">
      <xdr:nvSpPr>
        <xdr:cNvPr id="326" name="フローチャート: 判断 325"/>
        <xdr:cNvSpPr/>
      </xdr:nvSpPr>
      <xdr:spPr>
        <a:xfrm>
          <a:off x="869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27" name="フローチャート: 判断 326"/>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166914</xdr:rowOff>
    </xdr:from>
    <xdr:to>
      <xdr:col>55</xdr:col>
      <xdr:colOff>50800</xdr:colOff>
      <xdr:row>86</xdr:row>
      <xdr:rowOff>97064</xdr:rowOff>
    </xdr:to>
    <xdr:sp macro="" textlink="">
      <xdr:nvSpPr>
        <xdr:cNvPr id="333" name="楕円 332"/>
        <xdr:cNvSpPr/>
      </xdr:nvSpPr>
      <xdr:spPr>
        <a:xfrm>
          <a:off x="104267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81841</xdr:rowOff>
    </xdr:from>
    <xdr:ext cx="469744" cy="259045"/>
    <xdr:sp macro="" textlink="">
      <xdr:nvSpPr>
        <xdr:cNvPr id="334" name="【公営住宅】&#10;一人当たり面積該当値テキスト"/>
        <xdr:cNvSpPr txBox="1"/>
      </xdr:nvSpPr>
      <xdr:spPr>
        <a:xfrm>
          <a:off x="10515600" y="146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166914</xdr:rowOff>
    </xdr:from>
    <xdr:to>
      <xdr:col>50</xdr:col>
      <xdr:colOff>165100</xdr:colOff>
      <xdr:row>86</xdr:row>
      <xdr:rowOff>97064</xdr:rowOff>
    </xdr:to>
    <xdr:sp macro="" textlink="">
      <xdr:nvSpPr>
        <xdr:cNvPr id="335" name="楕円 334"/>
        <xdr:cNvSpPr/>
      </xdr:nvSpPr>
      <xdr:spPr>
        <a:xfrm>
          <a:off x="9588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46264</xdr:rowOff>
    </xdr:from>
    <xdr:to>
      <xdr:col>55</xdr:col>
      <xdr:colOff>0</xdr:colOff>
      <xdr:row>86</xdr:row>
      <xdr:rowOff>46264</xdr:rowOff>
    </xdr:to>
    <xdr:cxnSp macro="">
      <xdr:nvCxnSpPr>
        <xdr:cNvPr id="336" name="直線コネクタ 335"/>
        <xdr:cNvCxnSpPr/>
      </xdr:nvCxnSpPr>
      <xdr:spPr>
        <a:xfrm>
          <a:off x="9639300" y="147909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165281</xdr:rowOff>
    </xdr:from>
    <xdr:to>
      <xdr:col>46</xdr:col>
      <xdr:colOff>38100</xdr:colOff>
      <xdr:row>86</xdr:row>
      <xdr:rowOff>95431</xdr:rowOff>
    </xdr:to>
    <xdr:sp macro="" textlink="">
      <xdr:nvSpPr>
        <xdr:cNvPr id="337" name="楕円 336"/>
        <xdr:cNvSpPr/>
      </xdr:nvSpPr>
      <xdr:spPr>
        <a:xfrm>
          <a:off x="8699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44631</xdr:rowOff>
    </xdr:from>
    <xdr:to>
      <xdr:col>50</xdr:col>
      <xdr:colOff>114300</xdr:colOff>
      <xdr:row>86</xdr:row>
      <xdr:rowOff>46264</xdr:rowOff>
    </xdr:to>
    <xdr:cxnSp macro="">
      <xdr:nvCxnSpPr>
        <xdr:cNvPr id="338" name="直線コネクタ 337"/>
        <xdr:cNvCxnSpPr/>
      </xdr:nvCxnSpPr>
      <xdr:spPr>
        <a:xfrm>
          <a:off x="8750300" y="147893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165281</xdr:rowOff>
    </xdr:from>
    <xdr:to>
      <xdr:col>41</xdr:col>
      <xdr:colOff>101600</xdr:colOff>
      <xdr:row>86</xdr:row>
      <xdr:rowOff>95431</xdr:rowOff>
    </xdr:to>
    <xdr:sp macro="" textlink="">
      <xdr:nvSpPr>
        <xdr:cNvPr id="339" name="楕円 338"/>
        <xdr:cNvSpPr/>
      </xdr:nvSpPr>
      <xdr:spPr>
        <a:xfrm>
          <a:off x="7810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44631</xdr:rowOff>
    </xdr:from>
    <xdr:to>
      <xdr:col>45</xdr:col>
      <xdr:colOff>177800</xdr:colOff>
      <xdr:row>86</xdr:row>
      <xdr:rowOff>44631</xdr:rowOff>
    </xdr:to>
    <xdr:cxnSp macro="">
      <xdr:nvCxnSpPr>
        <xdr:cNvPr id="340" name="直線コネクタ 339"/>
        <xdr:cNvCxnSpPr/>
      </xdr:nvCxnSpPr>
      <xdr:spPr>
        <a:xfrm>
          <a:off x="7861300" y="1478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108693</xdr:rowOff>
    </xdr:from>
    <xdr:ext cx="469744" cy="259045"/>
    <xdr:sp macro="" textlink="">
      <xdr:nvSpPr>
        <xdr:cNvPr id="341" name="n_1aveValue【公営住宅】&#10;一人当たり面積"/>
        <xdr:cNvSpPr txBox="1"/>
      </xdr:nvSpPr>
      <xdr:spPr>
        <a:xfrm>
          <a:off x="93917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115225</xdr:rowOff>
    </xdr:from>
    <xdr:ext cx="469744" cy="259045"/>
    <xdr:sp macro="" textlink="">
      <xdr:nvSpPr>
        <xdr:cNvPr id="342" name="n_2aveValue【公営住宅】&#10;一人当たり面積"/>
        <xdr:cNvSpPr txBox="1"/>
      </xdr:nvSpPr>
      <xdr:spPr>
        <a:xfrm>
          <a:off x="8515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43" name="n_3aveValue【公営住宅】&#10;一人当たり面積"/>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88191</xdr:rowOff>
    </xdr:from>
    <xdr:ext cx="469744" cy="259045"/>
    <xdr:sp macro="" textlink="">
      <xdr:nvSpPr>
        <xdr:cNvPr id="344" name="n_1mainValue【公営住宅】&#10;一人当たり面積"/>
        <xdr:cNvSpPr txBox="1"/>
      </xdr:nvSpPr>
      <xdr:spPr>
        <a:xfrm>
          <a:off x="9391727" y="14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86558</xdr:rowOff>
    </xdr:from>
    <xdr:ext cx="469744" cy="259045"/>
    <xdr:sp macro="" textlink="">
      <xdr:nvSpPr>
        <xdr:cNvPr id="345" name="n_2mainValue【公営住宅】&#10;一人当たり面積"/>
        <xdr:cNvSpPr txBox="1"/>
      </xdr:nvSpPr>
      <xdr:spPr>
        <a:xfrm>
          <a:off x="8515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86558</xdr:rowOff>
    </xdr:from>
    <xdr:ext cx="469744" cy="259045"/>
    <xdr:sp macro="" textlink="">
      <xdr:nvSpPr>
        <xdr:cNvPr id="346" name="n_3mainValue【公営住宅】&#10;一人当たり面積"/>
        <xdr:cNvSpPr txBox="1"/>
      </xdr:nvSpPr>
      <xdr:spPr>
        <a:xfrm>
          <a:off x="7626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57" name="テキスト ボックス 35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9" name="テキスト ボックス 35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7" name="テキスト ボックス 36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9" name="テキスト ボックス 36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15239</xdr:rowOff>
    </xdr:from>
    <xdr:to>
      <xdr:col>24</xdr:col>
      <xdr:colOff>62865</xdr:colOff>
      <xdr:row>107</xdr:row>
      <xdr:rowOff>121920</xdr:rowOff>
    </xdr:to>
    <xdr:cxnSp macro="">
      <xdr:nvCxnSpPr>
        <xdr:cNvPr id="371" name="直線コネクタ 370"/>
        <xdr:cNvCxnSpPr/>
      </xdr:nvCxnSpPr>
      <xdr:spPr>
        <a:xfrm flipV="1">
          <a:off x="4634865" y="17331689"/>
          <a:ext cx="0" cy="1135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125747</xdr:rowOff>
    </xdr:from>
    <xdr:ext cx="405111" cy="259045"/>
    <xdr:sp macro="" textlink="">
      <xdr:nvSpPr>
        <xdr:cNvPr id="372" name="【港湾・漁港】&#10;有形固定資産減価償却率最小値テキスト"/>
        <xdr:cNvSpPr txBox="1"/>
      </xdr:nvSpPr>
      <xdr:spPr>
        <a:xfrm>
          <a:off x="4673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121920</xdr:rowOff>
    </xdr:from>
    <xdr:to>
      <xdr:col>24</xdr:col>
      <xdr:colOff>152400</xdr:colOff>
      <xdr:row>107</xdr:row>
      <xdr:rowOff>121920</xdr:rowOff>
    </xdr:to>
    <xdr:cxnSp macro="">
      <xdr:nvCxnSpPr>
        <xdr:cNvPr id="373" name="直線コネクタ 372"/>
        <xdr:cNvCxnSpPr/>
      </xdr:nvCxnSpPr>
      <xdr:spPr>
        <a:xfrm>
          <a:off x="4546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133366</xdr:rowOff>
    </xdr:from>
    <xdr:ext cx="405111" cy="259045"/>
    <xdr:sp macro="" textlink="">
      <xdr:nvSpPr>
        <xdr:cNvPr id="374" name="【港湾・漁港】&#10;有形固定資産減価償却率最大値テキスト"/>
        <xdr:cNvSpPr txBox="1"/>
      </xdr:nvSpPr>
      <xdr:spPr>
        <a:xfrm>
          <a:off x="4673600" y="1710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15239</xdr:rowOff>
    </xdr:from>
    <xdr:to>
      <xdr:col>24</xdr:col>
      <xdr:colOff>152400</xdr:colOff>
      <xdr:row>101</xdr:row>
      <xdr:rowOff>15239</xdr:rowOff>
    </xdr:to>
    <xdr:cxnSp macro="">
      <xdr:nvCxnSpPr>
        <xdr:cNvPr id="375" name="直線コネクタ 374"/>
        <xdr:cNvCxnSpPr/>
      </xdr:nvCxnSpPr>
      <xdr:spPr>
        <a:xfrm>
          <a:off x="4546600" y="1733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97807</xdr:rowOff>
    </xdr:from>
    <xdr:ext cx="405111" cy="259045"/>
    <xdr:sp macro="" textlink="">
      <xdr:nvSpPr>
        <xdr:cNvPr id="376" name="【港湾・漁港】&#10;有形固定資産減価償却率平均値テキスト"/>
        <xdr:cNvSpPr txBox="1"/>
      </xdr:nvSpPr>
      <xdr:spPr>
        <a:xfrm>
          <a:off x="4673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74930</xdr:rowOff>
    </xdr:from>
    <xdr:to>
      <xdr:col>24</xdr:col>
      <xdr:colOff>114300</xdr:colOff>
      <xdr:row>105</xdr:row>
      <xdr:rowOff>5080</xdr:rowOff>
    </xdr:to>
    <xdr:sp macro="" textlink="">
      <xdr:nvSpPr>
        <xdr:cNvPr id="377" name="フローチャート: 判断 376"/>
        <xdr:cNvSpPr/>
      </xdr:nvSpPr>
      <xdr:spPr>
        <a:xfrm>
          <a:off x="4584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378" name="フローチャート: 判断 377"/>
        <xdr:cNvSpPr/>
      </xdr:nvSpPr>
      <xdr:spPr>
        <a:xfrm>
          <a:off x="3746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97789</xdr:rowOff>
    </xdr:from>
    <xdr:to>
      <xdr:col>15</xdr:col>
      <xdr:colOff>101600</xdr:colOff>
      <xdr:row>104</xdr:row>
      <xdr:rowOff>27939</xdr:rowOff>
    </xdr:to>
    <xdr:sp macro="" textlink="">
      <xdr:nvSpPr>
        <xdr:cNvPr id="379" name="フローチャート: 判断 378"/>
        <xdr:cNvSpPr/>
      </xdr:nvSpPr>
      <xdr:spPr>
        <a:xfrm>
          <a:off x="2857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128270</xdr:rowOff>
    </xdr:from>
    <xdr:to>
      <xdr:col>10</xdr:col>
      <xdr:colOff>165100</xdr:colOff>
      <xdr:row>104</xdr:row>
      <xdr:rowOff>58420</xdr:rowOff>
    </xdr:to>
    <xdr:sp macro="" textlink="">
      <xdr:nvSpPr>
        <xdr:cNvPr id="380" name="フローチャート: 判断 379"/>
        <xdr:cNvSpPr/>
      </xdr:nvSpPr>
      <xdr:spPr>
        <a:xfrm>
          <a:off x="1968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101600</xdr:rowOff>
    </xdr:from>
    <xdr:to>
      <xdr:col>24</xdr:col>
      <xdr:colOff>114300</xdr:colOff>
      <xdr:row>106</xdr:row>
      <xdr:rowOff>31750</xdr:rowOff>
    </xdr:to>
    <xdr:sp macro="" textlink="">
      <xdr:nvSpPr>
        <xdr:cNvPr id="386" name="楕円 385"/>
        <xdr:cNvSpPr/>
      </xdr:nvSpPr>
      <xdr:spPr>
        <a:xfrm>
          <a:off x="4584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80027</xdr:rowOff>
    </xdr:from>
    <xdr:ext cx="405111" cy="259045"/>
    <xdr:sp macro="" textlink="">
      <xdr:nvSpPr>
        <xdr:cNvPr id="387" name="【港湾・漁港】&#10;有形固定資産減価償却率該当値テキスト"/>
        <xdr:cNvSpPr txBox="1"/>
      </xdr:nvSpPr>
      <xdr:spPr>
        <a:xfrm>
          <a:off x="4673600"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2539</xdr:rowOff>
    </xdr:from>
    <xdr:to>
      <xdr:col>20</xdr:col>
      <xdr:colOff>38100</xdr:colOff>
      <xdr:row>106</xdr:row>
      <xdr:rowOff>104139</xdr:rowOff>
    </xdr:to>
    <xdr:sp macro="" textlink="">
      <xdr:nvSpPr>
        <xdr:cNvPr id="388" name="楕円 387"/>
        <xdr:cNvSpPr/>
      </xdr:nvSpPr>
      <xdr:spPr>
        <a:xfrm>
          <a:off x="3746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152400</xdr:rowOff>
    </xdr:from>
    <xdr:to>
      <xdr:col>24</xdr:col>
      <xdr:colOff>63500</xdr:colOff>
      <xdr:row>106</xdr:row>
      <xdr:rowOff>53339</xdr:rowOff>
    </xdr:to>
    <xdr:cxnSp macro="">
      <xdr:nvCxnSpPr>
        <xdr:cNvPr id="389" name="直線コネクタ 388"/>
        <xdr:cNvCxnSpPr/>
      </xdr:nvCxnSpPr>
      <xdr:spPr>
        <a:xfrm flipV="1">
          <a:off x="3797300" y="18154650"/>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33020</xdr:rowOff>
    </xdr:from>
    <xdr:to>
      <xdr:col>15</xdr:col>
      <xdr:colOff>101600</xdr:colOff>
      <xdr:row>106</xdr:row>
      <xdr:rowOff>134620</xdr:rowOff>
    </xdr:to>
    <xdr:sp macro="" textlink="">
      <xdr:nvSpPr>
        <xdr:cNvPr id="390" name="楕円 389"/>
        <xdr:cNvSpPr/>
      </xdr:nvSpPr>
      <xdr:spPr>
        <a:xfrm>
          <a:off x="2857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53339</xdr:rowOff>
    </xdr:from>
    <xdr:to>
      <xdr:col>19</xdr:col>
      <xdr:colOff>177800</xdr:colOff>
      <xdr:row>106</xdr:row>
      <xdr:rowOff>83820</xdr:rowOff>
    </xdr:to>
    <xdr:cxnSp macro="">
      <xdr:nvCxnSpPr>
        <xdr:cNvPr id="391" name="直線コネクタ 390"/>
        <xdr:cNvCxnSpPr/>
      </xdr:nvCxnSpPr>
      <xdr:spPr>
        <a:xfrm flipV="1">
          <a:off x="2908300" y="18227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52070</xdr:rowOff>
    </xdr:from>
    <xdr:to>
      <xdr:col>10</xdr:col>
      <xdr:colOff>165100</xdr:colOff>
      <xdr:row>106</xdr:row>
      <xdr:rowOff>153670</xdr:rowOff>
    </xdr:to>
    <xdr:sp macro="" textlink="">
      <xdr:nvSpPr>
        <xdr:cNvPr id="392" name="楕円 391"/>
        <xdr:cNvSpPr/>
      </xdr:nvSpPr>
      <xdr:spPr>
        <a:xfrm>
          <a:off x="1968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83820</xdr:rowOff>
    </xdr:from>
    <xdr:to>
      <xdr:col>15</xdr:col>
      <xdr:colOff>50800</xdr:colOff>
      <xdr:row>106</xdr:row>
      <xdr:rowOff>102870</xdr:rowOff>
    </xdr:to>
    <xdr:cxnSp macro="">
      <xdr:nvCxnSpPr>
        <xdr:cNvPr id="393" name="直線コネクタ 392"/>
        <xdr:cNvCxnSpPr/>
      </xdr:nvCxnSpPr>
      <xdr:spPr>
        <a:xfrm flipV="1">
          <a:off x="2019300" y="18257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25416</xdr:rowOff>
    </xdr:from>
    <xdr:ext cx="405111" cy="259045"/>
    <xdr:sp macro="" textlink="">
      <xdr:nvSpPr>
        <xdr:cNvPr id="394" name="n_1aveValue【港湾・漁港】&#10;有形固定資産減価償却率"/>
        <xdr:cNvSpPr txBox="1"/>
      </xdr:nvSpPr>
      <xdr:spPr>
        <a:xfrm>
          <a:off x="3582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44466</xdr:rowOff>
    </xdr:from>
    <xdr:ext cx="405111" cy="259045"/>
    <xdr:sp macro="" textlink="">
      <xdr:nvSpPr>
        <xdr:cNvPr id="395" name="n_2aveValue【港湾・漁港】&#10;有形固定資産減価償却率"/>
        <xdr:cNvSpPr txBox="1"/>
      </xdr:nvSpPr>
      <xdr:spPr>
        <a:xfrm>
          <a:off x="2705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74947</xdr:rowOff>
    </xdr:from>
    <xdr:ext cx="405111" cy="259045"/>
    <xdr:sp macro="" textlink="">
      <xdr:nvSpPr>
        <xdr:cNvPr id="396" name="n_3aveValue【港湾・漁港】&#10;有形固定資産減価償却率"/>
        <xdr:cNvSpPr txBox="1"/>
      </xdr:nvSpPr>
      <xdr:spPr>
        <a:xfrm>
          <a:off x="1816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95266</xdr:rowOff>
    </xdr:from>
    <xdr:ext cx="405111" cy="259045"/>
    <xdr:sp macro="" textlink="">
      <xdr:nvSpPr>
        <xdr:cNvPr id="397" name="n_1mainValue【港湾・漁港】&#10;有形固定資産減価償却率"/>
        <xdr:cNvSpPr txBox="1"/>
      </xdr:nvSpPr>
      <xdr:spPr>
        <a:xfrm>
          <a:off x="3582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125747</xdr:rowOff>
    </xdr:from>
    <xdr:ext cx="405111" cy="259045"/>
    <xdr:sp macro="" textlink="">
      <xdr:nvSpPr>
        <xdr:cNvPr id="398" name="n_2mainValue【港湾・漁港】&#10;有形固定資産減価償却率"/>
        <xdr:cNvSpPr txBox="1"/>
      </xdr:nvSpPr>
      <xdr:spPr>
        <a:xfrm>
          <a:off x="27057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144797</xdr:rowOff>
    </xdr:from>
    <xdr:ext cx="405111" cy="259045"/>
    <xdr:sp macro="" textlink="">
      <xdr:nvSpPr>
        <xdr:cNvPr id="399" name="n_3mainValue【港湾・漁港】&#10;有形固定資産減価償却率"/>
        <xdr:cNvSpPr txBox="1"/>
      </xdr:nvSpPr>
      <xdr:spPr>
        <a:xfrm>
          <a:off x="1816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0" name="直線コネクタ 40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1" name="テキスト ボックス 41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2" name="直線コネクタ 41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13" name="テキスト ボックス 412"/>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4" name="直線コネクタ 41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15" name="テキスト ボックス 414"/>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6" name="直線コネクタ 41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17" name="テキスト ボックス 416"/>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8" name="直線コネクタ 41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19" name="テキスト ボックス 418"/>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1" name="テキスト ボックス 42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14212</xdr:rowOff>
    </xdr:from>
    <xdr:to>
      <xdr:col>54</xdr:col>
      <xdr:colOff>189865</xdr:colOff>
      <xdr:row>107</xdr:row>
      <xdr:rowOff>118587</xdr:rowOff>
    </xdr:to>
    <xdr:cxnSp macro="">
      <xdr:nvCxnSpPr>
        <xdr:cNvPr id="423" name="直線コネクタ 422"/>
        <xdr:cNvCxnSpPr/>
      </xdr:nvCxnSpPr>
      <xdr:spPr>
        <a:xfrm flipV="1">
          <a:off x="10476865" y="17330662"/>
          <a:ext cx="0" cy="1133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122414</xdr:rowOff>
    </xdr:from>
    <xdr:ext cx="534377" cy="259045"/>
    <xdr:sp macro="" textlink="">
      <xdr:nvSpPr>
        <xdr:cNvPr id="424" name="【港湾・漁港】&#10;一人当たり有形固定資産（償却資産）額最小値テキスト"/>
        <xdr:cNvSpPr txBox="1"/>
      </xdr:nvSpPr>
      <xdr:spPr>
        <a:xfrm>
          <a:off x="10515600" y="1846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118587</xdr:rowOff>
    </xdr:from>
    <xdr:to>
      <xdr:col>55</xdr:col>
      <xdr:colOff>88900</xdr:colOff>
      <xdr:row>107</xdr:row>
      <xdr:rowOff>118587</xdr:rowOff>
    </xdr:to>
    <xdr:cxnSp macro="">
      <xdr:nvCxnSpPr>
        <xdr:cNvPr id="425" name="直線コネクタ 424"/>
        <xdr:cNvCxnSpPr/>
      </xdr:nvCxnSpPr>
      <xdr:spPr>
        <a:xfrm>
          <a:off x="10388600" y="18463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132339</xdr:rowOff>
    </xdr:from>
    <xdr:ext cx="534377" cy="259045"/>
    <xdr:sp macro="" textlink="">
      <xdr:nvSpPr>
        <xdr:cNvPr id="426" name="【港湾・漁港】&#10;一人当たり有形固定資産（償却資産）額最大値テキスト"/>
        <xdr:cNvSpPr txBox="1"/>
      </xdr:nvSpPr>
      <xdr:spPr>
        <a:xfrm>
          <a:off x="10515600" y="1710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14212</xdr:rowOff>
    </xdr:from>
    <xdr:to>
      <xdr:col>55</xdr:col>
      <xdr:colOff>88900</xdr:colOff>
      <xdr:row>101</xdr:row>
      <xdr:rowOff>14212</xdr:rowOff>
    </xdr:to>
    <xdr:cxnSp macro="">
      <xdr:nvCxnSpPr>
        <xdr:cNvPr id="427" name="直線コネクタ 426"/>
        <xdr:cNvCxnSpPr/>
      </xdr:nvCxnSpPr>
      <xdr:spPr>
        <a:xfrm>
          <a:off x="10388600" y="17330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119296</xdr:rowOff>
    </xdr:from>
    <xdr:ext cx="534377" cy="259045"/>
    <xdr:sp macro="" textlink="">
      <xdr:nvSpPr>
        <xdr:cNvPr id="428" name="【港湾・漁港】&#10;一人当たり有形固定資産（償却資産）額平均値テキスト"/>
        <xdr:cNvSpPr txBox="1"/>
      </xdr:nvSpPr>
      <xdr:spPr>
        <a:xfrm>
          <a:off x="10515600" y="1795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96419</xdr:rowOff>
    </xdr:from>
    <xdr:to>
      <xdr:col>55</xdr:col>
      <xdr:colOff>50800</xdr:colOff>
      <xdr:row>106</xdr:row>
      <xdr:rowOff>26569</xdr:rowOff>
    </xdr:to>
    <xdr:sp macro="" textlink="">
      <xdr:nvSpPr>
        <xdr:cNvPr id="429" name="フローチャート: 判断 428"/>
        <xdr:cNvSpPr/>
      </xdr:nvSpPr>
      <xdr:spPr>
        <a:xfrm>
          <a:off x="104267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54947</xdr:rowOff>
    </xdr:from>
    <xdr:to>
      <xdr:col>50</xdr:col>
      <xdr:colOff>165100</xdr:colOff>
      <xdr:row>103</xdr:row>
      <xdr:rowOff>156547</xdr:rowOff>
    </xdr:to>
    <xdr:sp macro="" textlink="">
      <xdr:nvSpPr>
        <xdr:cNvPr id="430" name="フローチャート: 判断 429"/>
        <xdr:cNvSpPr/>
      </xdr:nvSpPr>
      <xdr:spPr>
        <a:xfrm>
          <a:off x="9588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21685</xdr:rowOff>
    </xdr:from>
    <xdr:to>
      <xdr:col>46</xdr:col>
      <xdr:colOff>38100</xdr:colOff>
      <xdr:row>103</xdr:row>
      <xdr:rowOff>123285</xdr:rowOff>
    </xdr:to>
    <xdr:sp macro="" textlink="">
      <xdr:nvSpPr>
        <xdr:cNvPr id="431" name="フローチャート: 判断 430"/>
        <xdr:cNvSpPr/>
      </xdr:nvSpPr>
      <xdr:spPr>
        <a:xfrm>
          <a:off x="8699500" y="1768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124440</xdr:rowOff>
    </xdr:from>
    <xdr:to>
      <xdr:col>41</xdr:col>
      <xdr:colOff>101600</xdr:colOff>
      <xdr:row>103</xdr:row>
      <xdr:rowOff>54590</xdr:rowOff>
    </xdr:to>
    <xdr:sp macro="" textlink="">
      <xdr:nvSpPr>
        <xdr:cNvPr id="432" name="フローチャート: 判断 431"/>
        <xdr:cNvSpPr/>
      </xdr:nvSpPr>
      <xdr:spPr>
        <a:xfrm>
          <a:off x="7810500" y="176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167512</xdr:rowOff>
    </xdr:from>
    <xdr:to>
      <xdr:col>55</xdr:col>
      <xdr:colOff>50800</xdr:colOff>
      <xdr:row>107</xdr:row>
      <xdr:rowOff>97662</xdr:rowOff>
    </xdr:to>
    <xdr:sp macro="" textlink="">
      <xdr:nvSpPr>
        <xdr:cNvPr id="438" name="楕円 437"/>
        <xdr:cNvSpPr/>
      </xdr:nvSpPr>
      <xdr:spPr>
        <a:xfrm>
          <a:off x="10426700" y="183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82439</xdr:rowOff>
    </xdr:from>
    <xdr:ext cx="534377" cy="259045"/>
    <xdr:sp macro="" textlink="">
      <xdr:nvSpPr>
        <xdr:cNvPr id="439" name="【港湾・漁港】&#10;一人当たり有形固定資産（償却資産）額該当値テキスト"/>
        <xdr:cNvSpPr txBox="1"/>
      </xdr:nvSpPr>
      <xdr:spPr>
        <a:xfrm>
          <a:off x="10515600" y="1825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166466</xdr:rowOff>
    </xdr:from>
    <xdr:to>
      <xdr:col>50</xdr:col>
      <xdr:colOff>165100</xdr:colOff>
      <xdr:row>107</xdr:row>
      <xdr:rowOff>96616</xdr:rowOff>
    </xdr:to>
    <xdr:sp macro="" textlink="">
      <xdr:nvSpPr>
        <xdr:cNvPr id="440" name="楕円 439"/>
        <xdr:cNvSpPr/>
      </xdr:nvSpPr>
      <xdr:spPr>
        <a:xfrm>
          <a:off x="9588500" y="1834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45816</xdr:rowOff>
    </xdr:from>
    <xdr:to>
      <xdr:col>55</xdr:col>
      <xdr:colOff>0</xdr:colOff>
      <xdr:row>107</xdr:row>
      <xdr:rowOff>46862</xdr:rowOff>
    </xdr:to>
    <xdr:cxnSp macro="">
      <xdr:nvCxnSpPr>
        <xdr:cNvPr id="441" name="直線コネクタ 440"/>
        <xdr:cNvCxnSpPr/>
      </xdr:nvCxnSpPr>
      <xdr:spPr>
        <a:xfrm>
          <a:off x="9639300" y="18390966"/>
          <a:ext cx="8382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482</xdr:rowOff>
    </xdr:from>
    <xdr:to>
      <xdr:col>46</xdr:col>
      <xdr:colOff>38100</xdr:colOff>
      <xdr:row>107</xdr:row>
      <xdr:rowOff>102082</xdr:rowOff>
    </xdr:to>
    <xdr:sp macro="" textlink="">
      <xdr:nvSpPr>
        <xdr:cNvPr id="442" name="楕円 441"/>
        <xdr:cNvSpPr/>
      </xdr:nvSpPr>
      <xdr:spPr>
        <a:xfrm>
          <a:off x="8699500" y="183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45816</xdr:rowOff>
    </xdr:from>
    <xdr:to>
      <xdr:col>50</xdr:col>
      <xdr:colOff>114300</xdr:colOff>
      <xdr:row>107</xdr:row>
      <xdr:rowOff>51282</xdr:rowOff>
    </xdr:to>
    <xdr:cxnSp macro="">
      <xdr:nvCxnSpPr>
        <xdr:cNvPr id="443" name="直線コネクタ 442"/>
        <xdr:cNvCxnSpPr/>
      </xdr:nvCxnSpPr>
      <xdr:spPr>
        <a:xfrm flipV="1">
          <a:off x="8750300" y="18390966"/>
          <a:ext cx="889000" cy="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7113</xdr:rowOff>
    </xdr:from>
    <xdr:to>
      <xdr:col>41</xdr:col>
      <xdr:colOff>101600</xdr:colOff>
      <xdr:row>107</xdr:row>
      <xdr:rowOff>108713</xdr:rowOff>
    </xdr:to>
    <xdr:sp macro="" textlink="">
      <xdr:nvSpPr>
        <xdr:cNvPr id="444" name="楕円 443"/>
        <xdr:cNvSpPr/>
      </xdr:nvSpPr>
      <xdr:spPr>
        <a:xfrm>
          <a:off x="7810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51282</xdr:rowOff>
    </xdr:from>
    <xdr:to>
      <xdr:col>45</xdr:col>
      <xdr:colOff>177800</xdr:colOff>
      <xdr:row>107</xdr:row>
      <xdr:rowOff>57913</xdr:rowOff>
    </xdr:to>
    <xdr:cxnSp macro="">
      <xdr:nvCxnSpPr>
        <xdr:cNvPr id="445" name="直線コネクタ 444"/>
        <xdr:cNvCxnSpPr/>
      </xdr:nvCxnSpPr>
      <xdr:spPr>
        <a:xfrm flipV="1">
          <a:off x="7861300" y="18396432"/>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102</xdr:row>
      <xdr:rowOff>1624</xdr:rowOff>
    </xdr:from>
    <xdr:ext cx="534377" cy="259045"/>
    <xdr:sp macro="" textlink="">
      <xdr:nvSpPr>
        <xdr:cNvPr id="446" name="n_1aveValue【港湾・漁港】&#10;一人当たり有形固定資産（償却資産）額"/>
        <xdr:cNvSpPr txBox="1"/>
      </xdr:nvSpPr>
      <xdr:spPr>
        <a:xfrm>
          <a:off x="93594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101</xdr:row>
      <xdr:rowOff>139812</xdr:rowOff>
    </xdr:from>
    <xdr:ext cx="534377" cy="259045"/>
    <xdr:sp macro="" textlink="">
      <xdr:nvSpPr>
        <xdr:cNvPr id="447" name="n_2aveValue【港湾・漁港】&#10;一人当たり有形固定資産（償却資産）額"/>
        <xdr:cNvSpPr txBox="1"/>
      </xdr:nvSpPr>
      <xdr:spPr>
        <a:xfrm>
          <a:off x="8483111" y="174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101</xdr:row>
      <xdr:rowOff>71117</xdr:rowOff>
    </xdr:from>
    <xdr:ext cx="534377" cy="259045"/>
    <xdr:sp macro="" textlink="">
      <xdr:nvSpPr>
        <xdr:cNvPr id="448" name="n_3aveValue【港湾・漁港】&#10;一人当たり有形固定資産（償却資産）額"/>
        <xdr:cNvSpPr txBox="1"/>
      </xdr:nvSpPr>
      <xdr:spPr>
        <a:xfrm>
          <a:off x="7594111" y="1738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87743</xdr:rowOff>
    </xdr:from>
    <xdr:ext cx="534377" cy="259045"/>
    <xdr:sp macro="" textlink="">
      <xdr:nvSpPr>
        <xdr:cNvPr id="449" name="n_1mainValue【港湾・漁港】&#10;一人当たり有形固定資産（償却資産）額"/>
        <xdr:cNvSpPr txBox="1"/>
      </xdr:nvSpPr>
      <xdr:spPr>
        <a:xfrm>
          <a:off x="9359411" y="1843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93209</xdr:rowOff>
    </xdr:from>
    <xdr:ext cx="534377" cy="259045"/>
    <xdr:sp macro="" textlink="">
      <xdr:nvSpPr>
        <xdr:cNvPr id="450" name="n_2mainValue【港湾・漁港】&#10;一人当たり有形固定資産（償却資産）額"/>
        <xdr:cNvSpPr txBox="1"/>
      </xdr:nvSpPr>
      <xdr:spPr>
        <a:xfrm>
          <a:off x="8483111" y="1843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99840</xdr:rowOff>
    </xdr:from>
    <xdr:ext cx="534377" cy="259045"/>
    <xdr:sp macro="" textlink="">
      <xdr:nvSpPr>
        <xdr:cNvPr id="451" name="n_3mainValue【港湾・漁港】&#10;一人当たり有形固定資産（償却資産）額"/>
        <xdr:cNvSpPr txBox="1"/>
      </xdr:nvSpPr>
      <xdr:spPr>
        <a:xfrm>
          <a:off x="7594111" y="1844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62" name="テキスト ボックス 46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463" name="直線コネクタ 462"/>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464" name="テキスト ボックス 463"/>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65" name="直線コネクタ 464"/>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66" name="テキスト ボックス 465"/>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467" name="直線コネクタ 466"/>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468" name="テキスト ボックス 467"/>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471" name="直線コネクタ 470"/>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472" name="テキスト ボックス 471"/>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73" name="直線コネクタ 472"/>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74" name="テキスト ボックス 473"/>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475" name="直線コネクタ 474"/>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476" name="テキスト ボックス 475"/>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7" name="直線コネクタ 4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8" name="テキスト ボックス 4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119063</xdr:rowOff>
    </xdr:from>
    <xdr:to>
      <xdr:col>85</xdr:col>
      <xdr:colOff>126364</xdr:colOff>
      <xdr:row>41</xdr:row>
      <xdr:rowOff>116205</xdr:rowOff>
    </xdr:to>
    <xdr:cxnSp macro="">
      <xdr:nvCxnSpPr>
        <xdr:cNvPr id="480" name="直線コネクタ 479"/>
        <xdr:cNvCxnSpPr/>
      </xdr:nvCxnSpPr>
      <xdr:spPr>
        <a:xfrm flipV="1">
          <a:off x="16318864" y="5776913"/>
          <a:ext cx="0" cy="1368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481" name="【認定こども園・幼稚園・保育所】&#10;有形固定資産減価償却率最小値テキスト"/>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482" name="直線コネクタ 481"/>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65740</xdr:rowOff>
    </xdr:from>
    <xdr:ext cx="405111" cy="259045"/>
    <xdr:sp macro="" textlink="">
      <xdr:nvSpPr>
        <xdr:cNvPr id="483" name="【認定こども園・幼稚園・保育所】&#10;有形固定資産減価償却率最大値テキスト"/>
        <xdr:cNvSpPr txBox="1"/>
      </xdr:nvSpPr>
      <xdr:spPr>
        <a:xfrm>
          <a:off x="16357600" y="555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119063</xdr:rowOff>
    </xdr:from>
    <xdr:to>
      <xdr:col>86</xdr:col>
      <xdr:colOff>25400</xdr:colOff>
      <xdr:row>33</xdr:row>
      <xdr:rowOff>119063</xdr:rowOff>
    </xdr:to>
    <xdr:cxnSp macro="">
      <xdr:nvCxnSpPr>
        <xdr:cNvPr id="484" name="直線コネクタ 483"/>
        <xdr:cNvCxnSpPr/>
      </xdr:nvCxnSpPr>
      <xdr:spPr>
        <a:xfrm>
          <a:off x="16230600" y="577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58119</xdr:rowOff>
    </xdr:from>
    <xdr:ext cx="405111" cy="259045"/>
    <xdr:sp macro="" textlink="">
      <xdr:nvSpPr>
        <xdr:cNvPr id="485" name="【認定こども園・幼稚園・保育所】&#10;有形固定資産減価償却率平均値テキスト"/>
        <xdr:cNvSpPr txBox="1"/>
      </xdr:nvSpPr>
      <xdr:spPr>
        <a:xfrm>
          <a:off x="16357600" y="6401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79692</xdr:rowOff>
    </xdr:from>
    <xdr:to>
      <xdr:col>85</xdr:col>
      <xdr:colOff>177800</xdr:colOff>
      <xdr:row>38</xdr:row>
      <xdr:rowOff>9843</xdr:rowOff>
    </xdr:to>
    <xdr:sp macro="" textlink="">
      <xdr:nvSpPr>
        <xdr:cNvPr id="486" name="フローチャート: 判断 485"/>
        <xdr:cNvSpPr/>
      </xdr:nvSpPr>
      <xdr:spPr>
        <a:xfrm>
          <a:off x="16268700" y="64233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87" name="フローチャート: 判断 486"/>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119697</xdr:rowOff>
    </xdr:from>
    <xdr:to>
      <xdr:col>76</xdr:col>
      <xdr:colOff>165100</xdr:colOff>
      <xdr:row>38</xdr:row>
      <xdr:rowOff>49847</xdr:rowOff>
    </xdr:to>
    <xdr:sp macro="" textlink="">
      <xdr:nvSpPr>
        <xdr:cNvPr id="488" name="フローチャート: 判断 487"/>
        <xdr:cNvSpPr/>
      </xdr:nvSpPr>
      <xdr:spPr>
        <a:xfrm>
          <a:off x="14541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xdr:rowOff>
    </xdr:from>
    <xdr:to>
      <xdr:col>72</xdr:col>
      <xdr:colOff>38100</xdr:colOff>
      <xdr:row>38</xdr:row>
      <xdr:rowOff>106997</xdr:rowOff>
    </xdr:to>
    <xdr:sp macro="" textlink="">
      <xdr:nvSpPr>
        <xdr:cNvPr id="489" name="フローチャート: 判断 488"/>
        <xdr:cNvSpPr/>
      </xdr:nvSpPr>
      <xdr:spPr>
        <a:xfrm>
          <a:off x="13652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0" name="テキスト ボックス 4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1" name="テキスト ボックス 4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2" name="テキスト ボックス 4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3" name="テキスト ボックス 4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4" name="テキスト ボックス 4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76835</xdr:rowOff>
    </xdr:from>
    <xdr:to>
      <xdr:col>85</xdr:col>
      <xdr:colOff>177800</xdr:colOff>
      <xdr:row>37</xdr:row>
      <xdr:rowOff>6985</xdr:rowOff>
    </xdr:to>
    <xdr:sp macro="" textlink="">
      <xdr:nvSpPr>
        <xdr:cNvPr id="495" name="楕円 494"/>
        <xdr:cNvSpPr/>
      </xdr:nvSpPr>
      <xdr:spPr>
        <a:xfrm>
          <a:off x="16268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99712</xdr:rowOff>
    </xdr:from>
    <xdr:ext cx="405111" cy="259045"/>
    <xdr:sp macro="" textlink="">
      <xdr:nvSpPr>
        <xdr:cNvPr id="496" name="【認定こども園・幼稚園・保育所】&#10;有形固定資産減価償却率該当値テキスト"/>
        <xdr:cNvSpPr txBox="1"/>
      </xdr:nvSpPr>
      <xdr:spPr>
        <a:xfrm>
          <a:off x="163576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5397</xdr:rowOff>
    </xdr:from>
    <xdr:to>
      <xdr:col>81</xdr:col>
      <xdr:colOff>101600</xdr:colOff>
      <xdr:row>37</xdr:row>
      <xdr:rowOff>106997</xdr:rowOff>
    </xdr:to>
    <xdr:sp macro="" textlink="">
      <xdr:nvSpPr>
        <xdr:cNvPr id="497" name="楕円 496"/>
        <xdr:cNvSpPr/>
      </xdr:nvSpPr>
      <xdr:spPr>
        <a:xfrm>
          <a:off x="154305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127635</xdr:rowOff>
    </xdr:from>
    <xdr:to>
      <xdr:col>85</xdr:col>
      <xdr:colOff>127000</xdr:colOff>
      <xdr:row>37</xdr:row>
      <xdr:rowOff>56197</xdr:rowOff>
    </xdr:to>
    <xdr:cxnSp macro="">
      <xdr:nvCxnSpPr>
        <xdr:cNvPr id="498" name="直線コネクタ 497"/>
        <xdr:cNvCxnSpPr/>
      </xdr:nvCxnSpPr>
      <xdr:spPr>
        <a:xfrm flipV="1">
          <a:off x="15481300" y="6299835"/>
          <a:ext cx="8382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499" name="楕円 498"/>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56197</xdr:rowOff>
    </xdr:to>
    <xdr:cxnSp macro="">
      <xdr:nvCxnSpPr>
        <xdr:cNvPr id="500" name="直線コネクタ 499"/>
        <xdr:cNvCxnSpPr/>
      </xdr:nvCxnSpPr>
      <xdr:spPr>
        <a:xfrm>
          <a:off x="14592300" y="6385560"/>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22542</xdr:rowOff>
    </xdr:from>
    <xdr:to>
      <xdr:col>72</xdr:col>
      <xdr:colOff>38100</xdr:colOff>
      <xdr:row>37</xdr:row>
      <xdr:rowOff>124142</xdr:rowOff>
    </xdr:to>
    <xdr:sp macro="" textlink="">
      <xdr:nvSpPr>
        <xdr:cNvPr id="501" name="楕円 500"/>
        <xdr:cNvSpPr/>
      </xdr:nvSpPr>
      <xdr:spPr>
        <a:xfrm>
          <a:off x="13652500" y="63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73342</xdr:rowOff>
    </xdr:to>
    <xdr:cxnSp macro="">
      <xdr:nvCxnSpPr>
        <xdr:cNvPr id="502" name="直線コネクタ 501"/>
        <xdr:cNvCxnSpPr/>
      </xdr:nvCxnSpPr>
      <xdr:spPr>
        <a:xfrm flipV="1">
          <a:off x="13703300" y="6385560"/>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03"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40974</xdr:rowOff>
    </xdr:from>
    <xdr:ext cx="405111" cy="259045"/>
    <xdr:sp macro="" textlink="">
      <xdr:nvSpPr>
        <xdr:cNvPr id="504" name="n_2aveValue【認定こども園・幼稚園・保育所】&#10;有形固定資産減価償却率"/>
        <xdr:cNvSpPr txBox="1"/>
      </xdr:nvSpPr>
      <xdr:spPr>
        <a:xfrm>
          <a:off x="14389744" y="655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98124</xdr:rowOff>
    </xdr:from>
    <xdr:ext cx="405111" cy="259045"/>
    <xdr:sp macro="" textlink="">
      <xdr:nvSpPr>
        <xdr:cNvPr id="505" name="n_3aveValue【認定こども園・幼稚園・保育所】&#10;有形固定資産減価償却率"/>
        <xdr:cNvSpPr txBox="1"/>
      </xdr:nvSpPr>
      <xdr:spPr>
        <a:xfrm>
          <a:off x="13500744" y="66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123524</xdr:rowOff>
    </xdr:from>
    <xdr:ext cx="405111" cy="259045"/>
    <xdr:sp macro="" textlink="">
      <xdr:nvSpPr>
        <xdr:cNvPr id="506" name="n_1mainValue【認定こども園・幼稚園・保育所】&#10;有形固定資産減価償却率"/>
        <xdr:cNvSpPr txBox="1"/>
      </xdr:nvSpPr>
      <xdr:spPr>
        <a:xfrm>
          <a:off x="15266044" y="612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109237</xdr:rowOff>
    </xdr:from>
    <xdr:ext cx="405111" cy="259045"/>
    <xdr:sp macro="" textlink="">
      <xdr:nvSpPr>
        <xdr:cNvPr id="507" name="n_2mainValue【認定こども園・幼稚園・保育所】&#10;有形固定資産減価償却率"/>
        <xdr:cNvSpPr txBox="1"/>
      </xdr:nvSpPr>
      <xdr:spPr>
        <a:xfrm>
          <a:off x="14389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140669</xdr:rowOff>
    </xdr:from>
    <xdr:ext cx="405111" cy="259045"/>
    <xdr:sp macro="" textlink="">
      <xdr:nvSpPr>
        <xdr:cNvPr id="508" name="n_3mainValue【認定こども園・幼稚園・保育所】&#10;有形固定資産減価償却率"/>
        <xdr:cNvSpPr txBox="1"/>
      </xdr:nvSpPr>
      <xdr:spPr>
        <a:xfrm>
          <a:off x="13500744" y="6141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9" name="正方形/長方形 5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0" name="正方形/長方形 5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1" name="正方形/長方形 5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2" name="正方形/長方形 5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3" name="正方形/長方形 5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4" name="正方形/長方形 5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5" name="正方形/長方形 5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6" name="正方形/長方形 5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7" name="テキスト ボックス 5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8" name="直線コネクタ 5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9" name="直線コネクタ 5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0" name="テキスト ボックス 51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1" name="直線コネクタ 5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2" name="テキスト ボックス 52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3" name="直線コネクタ 5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24" name="テキスト ボックス 52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5" name="直線コネクタ 5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6" name="テキスト ボックス 52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69342</xdr:rowOff>
    </xdr:from>
    <xdr:to>
      <xdr:col>116</xdr:col>
      <xdr:colOff>62864</xdr:colOff>
      <xdr:row>41</xdr:row>
      <xdr:rowOff>78486</xdr:rowOff>
    </xdr:to>
    <xdr:cxnSp macro="">
      <xdr:nvCxnSpPr>
        <xdr:cNvPr id="530" name="直線コネクタ 529"/>
        <xdr:cNvCxnSpPr/>
      </xdr:nvCxnSpPr>
      <xdr:spPr>
        <a:xfrm flipV="1">
          <a:off x="22160864" y="607009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31"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32" name="直線コネクタ 531"/>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16019</xdr:rowOff>
    </xdr:from>
    <xdr:ext cx="469744" cy="259045"/>
    <xdr:sp macro="" textlink="">
      <xdr:nvSpPr>
        <xdr:cNvPr id="533" name="【認定こども園・幼稚園・保育所】&#10;一人当たり面積最大値テキスト"/>
        <xdr:cNvSpPr txBox="1"/>
      </xdr:nvSpPr>
      <xdr:spPr>
        <a:xfrm>
          <a:off x="22199600" y="584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69342</xdr:rowOff>
    </xdr:from>
    <xdr:to>
      <xdr:col>116</xdr:col>
      <xdr:colOff>152400</xdr:colOff>
      <xdr:row>35</xdr:row>
      <xdr:rowOff>69342</xdr:rowOff>
    </xdr:to>
    <xdr:cxnSp macro="">
      <xdr:nvCxnSpPr>
        <xdr:cNvPr id="534" name="直線コネクタ 533"/>
        <xdr:cNvCxnSpPr/>
      </xdr:nvCxnSpPr>
      <xdr:spPr>
        <a:xfrm>
          <a:off x="22072600" y="607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109999</xdr:rowOff>
    </xdr:from>
    <xdr:ext cx="469744" cy="259045"/>
    <xdr:sp macro="" textlink="">
      <xdr:nvSpPr>
        <xdr:cNvPr id="535" name="【認定こども園・幼稚園・保育所】&#10;一人当たり面積平均値テキスト"/>
        <xdr:cNvSpPr txBox="1"/>
      </xdr:nvSpPr>
      <xdr:spPr>
        <a:xfrm>
          <a:off x="22199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87122</xdr:rowOff>
    </xdr:from>
    <xdr:to>
      <xdr:col>116</xdr:col>
      <xdr:colOff>114300</xdr:colOff>
      <xdr:row>40</xdr:row>
      <xdr:rowOff>17272</xdr:rowOff>
    </xdr:to>
    <xdr:sp macro="" textlink="">
      <xdr:nvSpPr>
        <xdr:cNvPr id="536" name="フローチャート: 判断 535"/>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50546</xdr:rowOff>
    </xdr:from>
    <xdr:to>
      <xdr:col>112</xdr:col>
      <xdr:colOff>38100</xdr:colOff>
      <xdr:row>39</xdr:row>
      <xdr:rowOff>152146</xdr:rowOff>
    </xdr:to>
    <xdr:sp macro="" textlink="">
      <xdr:nvSpPr>
        <xdr:cNvPr id="537" name="フローチャート: 判断 536"/>
        <xdr:cNvSpPr/>
      </xdr:nvSpPr>
      <xdr:spPr>
        <a:xfrm>
          <a:off x="21272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538" name="フローチャート: 判断 537"/>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27686</xdr:rowOff>
    </xdr:from>
    <xdr:to>
      <xdr:col>102</xdr:col>
      <xdr:colOff>165100</xdr:colOff>
      <xdr:row>39</xdr:row>
      <xdr:rowOff>129286</xdr:rowOff>
    </xdr:to>
    <xdr:sp macro="" textlink="">
      <xdr:nvSpPr>
        <xdr:cNvPr id="539" name="フローチャート: 判断 538"/>
        <xdr:cNvSpPr/>
      </xdr:nvSpPr>
      <xdr:spPr>
        <a:xfrm>
          <a:off x="19494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545" name="楕円 544"/>
        <xdr:cNvSpPr/>
      </xdr:nvSpPr>
      <xdr:spPr>
        <a:xfrm>
          <a:off x="22110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54627</xdr:rowOff>
    </xdr:from>
    <xdr:ext cx="469744" cy="259045"/>
    <xdr:sp macro="" textlink="">
      <xdr:nvSpPr>
        <xdr:cNvPr id="546" name="【認定こども園・幼稚園・保育所】&#10;一人当たり面積該当値テキスト"/>
        <xdr:cNvSpPr txBox="1"/>
      </xdr:nvSpPr>
      <xdr:spPr>
        <a:xfrm>
          <a:off x="22199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547" name="楕円 546"/>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19050</xdr:rowOff>
    </xdr:to>
    <xdr:cxnSp macro="">
      <xdr:nvCxnSpPr>
        <xdr:cNvPr id="548" name="直線コネクタ 547"/>
        <xdr:cNvCxnSpPr/>
      </xdr:nvCxnSpPr>
      <xdr:spPr>
        <a:xfrm>
          <a:off x="21323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49" name="楕円 548"/>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550" name="直線コネクタ 549"/>
        <xdr:cNvCxnSpPr/>
      </xdr:nvCxnSpPr>
      <xdr:spPr>
        <a:xfrm>
          <a:off x="20434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xdr:rowOff>
    </xdr:from>
    <xdr:to>
      <xdr:col>102</xdr:col>
      <xdr:colOff>165100</xdr:colOff>
      <xdr:row>41</xdr:row>
      <xdr:rowOff>106426</xdr:rowOff>
    </xdr:to>
    <xdr:sp macro="" textlink="">
      <xdr:nvSpPr>
        <xdr:cNvPr id="551" name="楕円 550"/>
        <xdr:cNvSpPr/>
      </xdr:nvSpPr>
      <xdr:spPr>
        <a:xfrm>
          <a:off x="19494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55626</xdr:rowOff>
    </xdr:to>
    <xdr:cxnSp macro="">
      <xdr:nvCxnSpPr>
        <xdr:cNvPr id="552" name="直線コネクタ 551"/>
        <xdr:cNvCxnSpPr/>
      </xdr:nvCxnSpPr>
      <xdr:spPr>
        <a:xfrm flipV="1">
          <a:off x="19545300" y="7048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168673</xdr:rowOff>
    </xdr:from>
    <xdr:ext cx="469744" cy="259045"/>
    <xdr:sp macro="" textlink="">
      <xdr:nvSpPr>
        <xdr:cNvPr id="553" name="n_1aveValue【認定こども園・幼稚園・保育所】&#10;一人当たり面積"/>
        <xdr:cNvSpPr txBox="1"/>
      </xdr:nvSpPr>
      <xdr:spPr>
        <a:xfrm>
          <a:off x="210757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554" name="n_2aveValue【認定こども園・幼稚園・保育所】&#10;一人当たり面積"/>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145813</xdr:rowOff>
    </xdr:from>
    <xdr:ext cx="469744" cy="259045"/>
    <xdr:sp macro="" textlink="">
      <xdr:nvSpPr>
        <xdr:cNvPr id="555" name="n_3aveValue【認定こども園・幼稚園・保育所】&#10;一人当たり面積"/>
        <xdr:cNvSpPr txBox="1"/>
      </xdr:nvSpPr>
      <xdr:spPr>
        <a:xfrm>
          <a:off x="19310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556"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57" name="n_2main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97553</xdr:rowOff>
    </xdr:from>
    <xdr:ext cx="469744" cy="259045"/>
    <xdr:sp macro="" textlink="">
      <xdr:nvSpPr>
        <xdr:cNvPr id="558" name="n_3mainValue【認定こども園・幼稚園・保育所】&#10;一人当たり面積"/>
        <xdr:cNvSpPr txBox="1"/>
      </xdr:nvSpPr>
      <xdr:spPr>
        <a:xfrm>
          <a:off x="19310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9" name="テキスト ボックス 56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0" name="直線コネクタ 56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1" name="テキスト ボックス 57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2" name="直線コネクタ 57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3" name="テキスト ボックス 57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4" name="直線コネクタ 57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5" name="テキスト ボックス 57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6" name="直線コネクタ 57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7" name="テキスト ボックス 57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8" name="直線コネクタ 57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9" name="テキスト ボックス 57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0" name="直線コネクタ 5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1" name="テキスト ボックス 58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0</xdr:rowOff>
    </xdr:from>
    <xdr:to>
      <xdr:col>85</xdr:col>
      <xdr:colOff>126364</xdr:colOff>
      <xdr:row>63</xdr:row>
      <xdr:rowOff>167640</xdr:rowOff>
    </xdr:to>
    <xdr:cxnSp macro="">
      <xdr:nvCxnSpPr>
        <xdr:cNvPr id="583" name="直線コネクタ 582"/>
        <xdr:cNvCxnSpPr/>
      </xdr:nvCxnSpPr>
      <xdr:spPr>
        <a:xfrm flipV="1">
          <a:off x="16318864" y="942975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584" name="【学校施設】&#10;有形固定資産減価償却率最小値テキスト"/>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585" name="直線コネクタ 584"/>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118127</xdr:rowOff>
    </xdr:from>
    <xdr:ext cx="405111" cy="259045"/>
    <xdr:sp macro="" textlink="">
      <xdr:nvSpPr>
        <xdr:cNvPr id="586" name="【学校施設】&#10;有形固定資産減価償却率最大値テキスト"/>
        <xdr:cNvSpPr txBox="1"/>
      </xdr:nvSpPr>
      <xdr:spPr>
        <a:xfrm>
          <a:off x="16357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0</xdr:rowOff>
    </xdr:from>
    <xdr:to>
      <xdr:col>86</xdr:col>
      <xdr:colOff>25400</xdr:colOff>
      <xdr:row>55</xdr:row>
      <xdr:rowOff>0</xdr:rowOff>
    </xdr:to>
    <xdr:cxnSp macro="">
      <xdr:nvCxnSpPr>
        <xdr:cNvPr id="587" name="直線コネクタ 586"/>
        <xdr:cNvCxnSpPr/>
      </xdr:nvCxnSpPr>
      <xdr:spPr>
        <a:xfrm>
          <a:off x="16230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588" name="【学校施設】&#10;有形固定資産減価償却率平均値テキスト"/>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89" name="フローチャート: 判断 588"/>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590" name="フローチャート: 判断 589"/>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170180</xdr:rowOff>
    </xdr:from>
    <xdr:to>
      <xdr:col>76</xdr:col>
      <xdr:colOff>165100</xdr:colOff>
      <xdr:row>59</xdr:row>
      <xdr:rowOff>100330</xdr:rowOff>
    </xdr:to>
    <xdr:sp macro="" textlink="">
      <xdr:nvSpPr>
        <xdr:cNvPr id="591" name="フローチャート: 判断 590"/>
        <xdr:cNvSpPr/>
      </xdr:nvSpPr>
      <xdr:spPr>
        <a:xfrm>
          <a:off x="14541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90170</xdr:rowOff>
    </xdr:from>
    <xdr:to>
      <xdr:col>72</xdr:col>
      <xdr:colOff>38100</xdr:colOff>
      <xdr:row>60</xdr:row>
      <xdr:rowOff>20320</xdr:rowOff>
    </xdr:to>
    <xdr:sp macro="" textlink="">
      <xdr:nvSpPr>
        <xdr:cNvPr id="592" name="フローチャート: 判断 591"/>
        <xdr:cNvSpPr/>
      </xdr:nvSpPr>
      <xdr:spPr>
        <a:xfrm>
          <a:off x="13652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3" name="テキスト ボックス 5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4" name="テキスト ボックス 5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5" name="テキスト ボックス 5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6" name="テキスト ボックス 5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7" name="テキスト ボックス 5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598" name="楕円 597"/>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599" name="【学校施設】&#10;有形固定資産減価償却率該当値テキスト"/>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600" name="楕円 599"/>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160020</xdr:rowOff>
    </xdr:to>
    <xdr:cxnSp macro="">
      <xdr:nvCxnSpPr>
        <xdr:cNvPr id="601" name="直線コネクタ 600"/>
        <xdr:cNvCxnSpPr/>
      </xdr:nvCxnSpPr>
      <xdr:spPr>
        <a:xfrm flipV="1">
          <a:off x="15481300" y="100355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36830</xdr:rowOff>
    </xdr:from>
    <xdr:to>
      <xdr:col>76</xdr:col>
      <xdr:colOff>165100</xdr:colOff>
      <xdr:row>57</xdr:row>
      <xdr:rowOff>138430</xdr:rowOff>
    </xdr:to>
    <xdr:sp macro="" textlink="">
      <xdr:nvSpPr>
        <xdr:cNvPr id="602" name="楕円 601"/>
        <xdr:cNvSpPr/>
      </xdr:nvSpPr>
      <xdr:spPr>
        <a:xfrm>
          <a:off x="14541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87630</xdr:rowOff>
    </xdr:from>
    <xdr:to>
      <xdr:col>81</xdr:col>
      <xdr:colOff>50800</xdr:colOff>
      <xdr:row>58</xdr:row>
      <xdr:rowOff>160020</xdr:rowOff>
    </xdr:to>
    <xdr:cxnSp macro="">
      <xdr:nvCxnSpPr>
        <xdr:cNvPr id="603" name="直線コネクタ 602"/>
        <xdr:cNvCxnSpPr/>
      </xdr:nvCxnSpPr>
      <xdr:spPr>
        <a:xfrm>
          <a:off x="14592300" y="98602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604" name="楕円 603"/>
        <xdr:cNvSpPr/>
      </xdr:nvSpPr>
      <xdr:spPr>
        <a:xfrm>
          <a:off x="13652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87630</xdr:rowOff>
    </xdr:from>
    <xdr:to>
      <xdr:col>76</xdr:col>
      <xdr:colOff>114300</xdr:colOff>
      <xdr:row>57</xdr:row>
      <xdr:rowOff>95250</xdr:rowOff>
    </xdr:to>
    <xdr:cxnSp macro="">
      <xdr:nvCxnSpPr>
        <xdr:cNvPr id="605" name="直線コネクタ 604"/>
        <xdr:cNvCxnSpPr/>
      </xdr:nvCxnSpPr>
      <xdr:spPr>
        <a:xfrm flipV="1">
          <a:off x="13703300" y="9860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102887</xdr:rowOff>
    </xdr:from>
    <xdr:ext cx="405111" cy="259045"/>
    <xdr:sp macro="" textlink="">
      <xdr:nvSpPr>
        <xdr:cNvPr id="606" name="n_1aveValue【学校施設】&#10;有形固定資産減価償却率"/>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91457</xdr:rowOff>
    </xdr:from>
    <xdr:ext cx="405111" cy="259045"/>
    <xdr:sp macro="" textlink="">
      <xdr:nvSpPr>
        <xdr:cNvPr id="607" name="n_2aveValue【学校施設】&#10;有形固定資産減価償却率"/>
        <xdr:cNvSpPr txBox="1"/>
      </xdr:nvSpPr>
      <xdr:spPr>
        <a:xfrm>
          <a:off x="143897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11447</xdr:rowOff>
    </xdr:from>
    <xdr:ext cx="405111" cy="259045"/>
    <xdr:sp macro="" textlink="">
      <xdr:nvSpPr>
        <xdr:cNvPr id="608" name="n_3aveValue【学校施設】&#10;有形固定資産減価償却率"/>
        <xdr:cNvSpPr txBox="1"/>
      </xdr:nvSpPr>
      <xdr:spPr>
        <a:xfrm>
          <a:off x="13500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55897</xdr:rowOff>
    </xdr:from>
    <xdr:ext cx="405111" cy="259045"/>
    <xdr:sp macro="" textlink="">
      <xdr:nvSpPr>
        <xdr:cNvPr id="609" name="n_1mainValue【学校施設】&#10;有形固定資産減価償却率"/>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154957</xdr:rowOff>
    </xdr:from>
    <xdr:ext cx="405111" cy="259045"/>
    <xdr:sp macro="" textlink="">
      <xdr:nvSpPr>
        <xdr:cNvPr id="610" name="n_2mainValue【学校施設】&#10;有形固定資産減価償却率"/>
        <xdr:cNvSpPr txBox="1"/>
      </xdr:nvSpPr>
      <xdr:spPr>
        <a:xfrm>
          <a:off x="143897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162577</xdr:rowOff>
    </xdr:from>
    <xdr:ext cx="405111" cy="259045"/>
    <xdr:sp macro="" textlink="">
      <xdr:nvSpPr>
        <xdr:cNvPr id="611" name="n_3mainValue【学校施設】&#10;有形固定資産減価償却率"/>
        <xdr:cNvSpPr txBox="1"/>
      </xdr:nvSpPr>
      <xdr:spPr>
        <a:xfrm>
          <a:off x="13500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2" name="正方形/長方形 6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3" name="正方形/長方形 6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4" name="正方形/長方形 6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5" name="正方形/長方形 6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6" name="正方形/長方形 6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7" name="正方形/長方形 6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8" name="正方形/長方形 6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9" name="正方形/長方形 6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0" name="テキスト ボックス 6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1" name="直線コネクタ 6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2" name="テキスト ボックス 6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23" name="直線コネクタ 62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4" name="テキスト ボックス 62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5" name="直線コネクタ 62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6" name="テキスト ボックス 62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7" name="直線コネクタ 6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8" name="テキスト ボックス 6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9" name="直線コネクタ 62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0" name="テキスト ボックス 62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1" name="直線コネクタ 63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2" name="テキスト ボックス 63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63</xdr:row>
      <xdr:rowOff>138430</xdr:rowOff>
    </xdr:to>
    <xdr:cxnSp macro="">
      <xdr:nvCxnSpPr>
        <xdr:cNvPr id="636" name="直線コネクタ 635"/>
        <xdr:cNvCxnSpPr/>
      </xdr:nvCxnSpPr>
      <xdr:spPr>
        <a:xfrm flipV="1">
          <a:off x="22160864" y="94843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142257</xdr:rowOff>
    </xdr:from>
    <xdr:ext cx="469744" cy="259045"/>
    <xdr:sp macro="" textlink="">
      <xdr:nvSpPr>
        <xdr:cNvPr id="637" name="【学校施設】&#10;一人当たり面積最小値テキスト"/>
        <xdr:cNvSpPr txBox="1"/>
      </xdr:nvSpPr>
      <xdr:spPr>
        <a:xfrm>
          <a:off x="22199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138430</xdr:rowOff>
    </xdr:from>
    <xdr:to>
      <xdr:col>116</xdr:col>
      <xdr:colOff>152400</xdr:colOff>
      <xdr:row>63</xdr:row>
      <xdr:rowOff>138430</xdr:rowOff>
    </xdr:to>
    <xdr:cxnSp macro="">
      <xdr:nvCxnSpPr>
        <xdr:cNvPr id="638" name="直線コネクタ 637"/>
        <xdr:cNvCxnSpPr/>
      </xdr:nvCxnSpPr>
      <xdr:spPr>
        <a:xfrm>
          <a:off x="22072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639" name="【学校施設】&#10;一人当たり面積最大値テキスト"/>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640" name="直線コネクタ 639"/>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48277</xdr:rowOff>
    </xdr:from>
    <xdr:ext cx="469744" cy="259045"/>
    <xdr:sp macro="" textlink="">
      <xdr:nvSpPr>
        <xdr:cNvPr id="641" name="【学校施設】&#10;一人当たり面積平均値テキスト"/>
        <xdr:cNvSpPr txBox="1"/>
      </xdr:nvSpPr>
      <xdr:spPr>
        <a:xfrm>
          <a:off x="22199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642" name="フローチャート: 判断 641"/>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43" name="フローチャート: 判断 642"/>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67310</xdr:rowOff>
    </xdr:from>
    <xdr:to>
      <xdr:col>107</xdr:col>
      <xdr:colOff>101600</xdr:colOff>
      <xdr:row>61</xdr:row>
      <xdr:rowOff>168910</xdr:rowOff>
    </xdr:to>
    <xdr:sp macro="" textlink="">
      <xdr:nvSpPr>
        <xdr:cNvPr id="644" name="フローチャート: 判断 643"/>
        <xdr:cNvSpPr/>
      </xdr:nvSpPr>
      <xdr:spPr>
        <a:xfrm>
          <a:off x="20383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645" name="フローチャート: 判断 644"/>
        <xdr:cNvSpPr/>
      </xdr:nvSpPr>
      <xdr:spPr>
        <a:xfrm>
          <a:off x="19494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87630</xdr:rowOff>
    </xdr:from>
    <xdr:to>
      <xdr:col>116</xdr:col>
      <xdr:colOff>114300</xdr:colOff>
      <xdr:row>64</xdr:row>
      <xdr:rowOff>17780</xdr:rowOff>
    </xdr:to>
    <xdr:sp macro="" textlink="">
      <xdr:nvSpPr>
        <xdr:cNvPr id="651" name="楕円 650"/>
        <xdr:cNvSpPr/>
      </xdr:nvSpPr>
      <xdr:spPr>
        <a:xfrm>
          <a:off x="221107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2557</xdr:rowOff>
    </xdr:from>
    <xdr:ext cx="469744" cy="259045"/>
    <xdr:sp macro="" textlink="">
      <xdr:nvSpPr>
        <xdr:cNvPr id="652" name="【学校施設】&#10;一人当たり面積該当値テキスト"/>
        <xdr:cNvSpPr txBox="1"/>
      </xdr:nvSpPr>
      <xdr:spPr>
        <a:xfrm>
          <a:off x="22199600"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86360</xdr:rowOff>
    </xdr:from>
    <xdr:to>
      <xdr:col>112</xdr:col>
      <xdr:colOff>38100</xdr:colOff>
      <xdr:row>64</xdr:row>
      <xdr:rowOff>16510</xdr:rowOff>
    </xdr:to>
    <xdr:sp macro="" textlink="">
      <xdr:nvSpPr>
        <xdr:cNvPr id="653" name="楕円 652"/>
        <xdr:cNvSpPr/>
      </xdr:nvSpPr>
      <xdr:spPr>
        <a:xfrm>
          <a:off x="21272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137160</xdr:rowOff>
    </xdr:from>
    <xdr:to>
      <xdr:col>116</xdr:col>
      <xdr:colOff>63500</xdr:colOff>
      <xdr:row>63</xdr:row>
      <xdr:rowOff>138430</xdr:rowOff>
    </xdr:to>
    <xdr:cxnSp macro="">
      <xdr:nvCxnSpPr>
        <xdr:cNvPr id="654" name="直線コネクタ 653"/>
        <xdr:cNvCxnSpPr/>
      </xdr:nvCxnSpPr>
      <xdr:spPr>
        <a:xfrm>
          <a:off x="21323300" y="1093851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655" name="楕円 654"/>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137160</xdr:rowOff>
    </xdr:to>
    <xdr:cxnSp macro="">
      <xdr:nvCxnSpPr>
        <xdr:cNvPr id="656" name="直線コネクタ 655"/>
        <xdr:cNvCxnSpPr/>
      </xdr:nvCxnSpPr>
      <xdr:spPr>
        <a:xfrm>
          <a:off x="20434300" y="10934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33020</xdr:rowOff>
    </xdr:from>
    <xdr:to>
      <xdr:col>102</xdr:col>
      <xdr:colOff>165100</xdr:colOff>
      <xdr:row>63</xdr:row>
      <xdr:rowOff>134620</xdr:rowOff>
    </xdr:to>
    <xdr:sp macro="" textlink="">
      <xdr:nvSpPr>
        <xdr:cNvPr id="657" name="楕円 656"/>
        <xdr:cNvSpPr/>
      </xdr:nvSpPr>
      <xdr:spPr>
        <a:xfrm>
          <a:off x="19494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83820</xdr:rowOff>
    </xdr:from>
    <xdr:to>
      <xdr:col>107</xdr:col>
      <xdr:colOff>50800</xdr:colOff>
      <xdr:row>63</xdr:row>
      <xdr:rowOff>133350</xdr:rowOff>
    </xdr:to>
    <xdr:cxnSp macro="">
      <xdr:nvCxnSpPr>
        <xdr:cNvPr id="658" name="直線コネクタ 657"/>
        <xdr:cNvCxnSpPr/>
      </xdr:nvCxnSpPr>
      <xdr:spPr>
        <a:xfrm>
          <a:off x="19545300" y="108851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659" name="n_1aveValue【学校施設】&#10;一人当たり面積"/>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13987</xdr:rowOff>
    </xdr:from>
    <xdr:ext cx="469744" cy="259045"/>
    <xdr:sp macro="" textlink="">
      <xdr:nvSpPr>
        <xdr:cNvPr id="660" name="n_2aveValue【学校施設】&#10;一人当たり面積"/>
        <xdr:cNvSpPr txBox="1"/>
      </xdr:nvSpPr>
      <xdr:spPr>
        <a:xfrm>
          <a:off x="20199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6367</xdr:rowOff>
    </xdr:from>
    <xdr:ext cx="469744" cy="259045"/>
    <xdr:sp macro="" textlink="">
      <xdr:nvSpPr>
        <xdr:cNvPr id="661" name="n_3aveValue【学校施設】&#10;一人当たり面積"/>
        <xdr:cNvSpPr txBox="1"/>
      </xdr:nvSpPr>
      <xdr:spPr>
        <a:xfrm>
          <a:off x="19310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7637</xdr:rowOff>
    </xdr:from>
    <xdr:ext cx="469744" cy="259045"/>
    <xdr:sp macro="" textlink="">
      <xdr:nvSpPr>
        <xdr:cNvPr id="662" name="n_1mainValue【学校施設】&#10;一人当たり面積"/>
        <xdr:cNvSpPr txBox="1"/>
      </xdr:nvSpPr>
      <xdr:spPr>
        <a:xfrm>
          <a:off x="21075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663" name="n_2mainValue【学校施設】&#10;一人当たり面積"/>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125747</xdr:rowOff>
    </xdr:from>
    <xdr:ext cx="469744" cy="259045"/>
    <xdr:sp macro="" textlink="">
      <xdr:nvSpPr>
        <xdr:cNvPr id="664" name="n_3mainValue【学校施設】&#10;一人当たり面積"/>
        <xdr:cNvSpPr txBox="1"/>
      </xdr:nvSpPr>
      <xdr:spPr>
        <a:xfrm>
          <a:off x="19310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1" name="テキスト ボックス 69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2" name="直線コネクタ 69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3" name="テキスト ボックス 69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4" name="直線コネクタ 69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5" name="テキスト ボックス 69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6" name="直線コネクタ 69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7" name="テキスト ボックス 69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8" name="直線コネクタ 69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9" name="テキスト ボックス 69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0" name="直線コネクタ 69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1" name="テキスト ボックス 70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41911</xdr:rowOff>
    </xdr:to>
    <xdr:cxnSp macro="">
      <xdr:nvCxnSpPr>
        <xdr:cNvPr id="705" name="直線コネクタ 704"/>
        <xdr:cNvCxnSpPr/>
      </xdr:nvCxnSpPr>
      <xdr:spPr>
        <a:xfrm flipV="1">
          <a:off x="16318864" y="1733550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45738</xdr:rowOff>
    </xdr:from>
    <xdr:ext cx="405111" cy="259045"/>
    <xdr:sp macro="" textlink="">
      <xdr:nvSpPr>
        <xdr:cNvPr id="706" name="【公民館】&#10;有形固定資産減価償却率最小値テキスト"/>
        <xdr:cNvSpPr txBox="1"/>
      </xdr:nvSpPr>
      <xdr:spPr>
        <a:xfrm>
          <a:off x="163576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41911</xdr:rowOff>
    </xdr:from>
    <xdr:to>
      <xdr:col>86</xdr:col>
      <xdr:colOff>25400</xdr:colOff>
      <xdr:row>108</xdr:row>
      <xdr:rowOff>41911</xdr:rowOff>
    </xdr:to>
    <xdr:cxnSp macro="">
      <xdr:nvCxnSpPr>
        <xdr:cNvPr id="707" name="直線コネクタ 706"/>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708" name="【公民館】&#10;有形固定資産減価償却率最大値テキスト"/>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709" name="直線コネクタ 708"/>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48277</xdr:rowOff>
    </xdr:from>
    <xdr:ext cx="405111" cy="259045"/>
    <xdr:sp macro="" textlink="">
      <xdr:nvSpPr>
        <xdr:cNvPr id="710" name="【公民館】&#10;有形固定資産減価償却率平均値テキスト"/>
        <xdr:cNvSpPr txBox="1"/>
      </xdr:nvSpPr>
      <xdr:spPr>
        <a:xfrm>
          <a:off x="16357600" y="1787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711" name="フローチャート: 判断 710"/>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712" name="フローチャート: 判断 711"/>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713" name="フローチャート: 判断 712"/>
        <xdr:cNvSpPr/>
      </xdr:nvSpPr>
      <xdr:spPr>
        <a:xfrm>
          <a:off x="14541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714" name="フローチャート: 判断 713"/>
        <xdr:cNvSpPr/>
      </xdr:nvSpPr>
      <xdr:spPr>
        <a:xfrm>
          <a:off x="1365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162561</xdr:rowOff>
    </xdr:from>
    <xdr:to>
      <xdr:col>85</xdr:col>
      <xdr:colOff>177800</xdr:colOff>
      <xdr:row>108</xdr:row>
      <xdr:rowOff>92711</xdr:rowOff>
    </xdr:to>
    <xdr:sp macro="" textlink="">
      <xdr:nvSpPr>
        <xdr:cNvPr id="720" name="楕円 719"/>
        <xdr:cNvSpPr/>
      </xdr:nvSpPr>
      <xdr:spPr>
        <a:xfrm>
          <a:off x="162687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77488</xdr:rowOff>
    </xdr:from>
    <xdr:ext cx="405111" cy="259045"/>
    <xdr:sp macro="" textlink="">
      <xdr:nvSpPr>
        <xdr:cNvPr id="721" name="【公民館】&#10;有形固定資産減価償却率該当値テキスト"/>
        <xdr:cNvSpPr txBox="1"/>
      </xdr:nvSpPr>
      <xdr:spPr>
        <a:xfrm>
          <a:off x="16357600" y="1842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105411</xdr:rowOff>
    </xdr:from>
    <xdr:to>
      <xdr:col>81</xdr:col>
      <xdr:colOff>101600</xdr:colOff>
      <xdr:row>104</xdr:row>
      <xdr:rowOff>35561</xdr:rowOff>
    </xdr:to>
    <xdr:sp macro="" textlink="">
      <xdr:nvSpPr>
        <xdr:cNvPr id="722" name="楕円 721"/>
        <xdr:cNvSpPr/>
      </xdr:nvSpPr>
      <xdr:spPr>
        <a:xfrm>
          <a:off x="15430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156211</xdr:rowOff>
    </xdr:from>
    <xdr:to>
      <xdr:col>85</xdr:col>
      <xdr:colOff>127000</xdr:colOff>
      <xdr:row>108</xdr:row>
      <xdr:rowOff>41911</xdr:rowOff>
    </xdr:to>
    <xdr:cxnSp macro="">
      <xdr:nvCxnSpPr>
        <xdr:cNvPr id="723" name="直線コネクタ 722"/>
        <xdr:cNvCxnSpPr/>
      </xdr:nvCxnSpPr>
      <xdr:spPr>
        <a:xfrm>
          <a:off x="15481300" y="17815561"/>
          <a:ext cx="838200" cy="74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724" name="楕円 723"/>
        <xdr:cNvSpPr/>
      </xdr:nvSpPr>
      <xdr:spPr>
        <a:xfrm>
          <a:off x="14541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156211</xdr:rowOff>
    </xdr:from>
    <xdr:to>
      <xdr:col>81</xdr:col>
      <xdr:colOff>50800</xdr:colOff>
      <xdr:row>104</xdr:row>
      <xdr:rowOff>15239</xdr:rowOff>
    </xdr:to>
    <xdr:cxnSp macro="">
      <xdr:nvCxnSpPr>
        <xdr:cNvPr id="725" name="直線コネクタ 724"/>
        <xdr:cNvCxnSpPr/>
      </xdr:nvCxnSpPr>
      <xdr:spPr>
        <a:xfrm flipV="1">
          <a:off x="14592300" y="178155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26" name="楕円 725"/>
        <xdr:cNvSpPr/>
      </xdr:nvSpPr>
      <xdr:spPr>
        <a:xfrm>
          <a:off x="13652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15239</xdr:rowOff>
    </xdr:from>
    <xdr:to>
      <xdr:col>76</xdr:col>
      <xdr:colOff>114300</xdr:colOff>
      <xdr:row>104</xdr:row>
      <xdr:rowOff>28575</xdr:rowOff>
    </xdr:to>
    <xdr:cxnSp macro="">
      <xdr:nvCxnSpPr>
        <xdr:cNvPr id="727" name="直線コネクタ 726"/>
        <xdr:cNvCxnSpPr/>
      </xdr:nvCxnSpPr>
      <xdr:spPr>
        <a:xfrm flipV="1">
          <a:off x="13703300" y="178460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144797</xdr:rowOff>
    </xdr:from>
    <xdr:ext cx="405111" cy="259045"/>
    <xdr:sp macro="" textlink="">
      <xdr:nvSpPr>
        <xdr:cNvPr id="728" name="n_1aveValue【公民館】&#10;有形固定資産減価償却率"/>
        <xdr:cNvSpPr txBox="1"/>
      </xdr:nvSpPr>
      <xdr:spPr>
        <a:xfrm>
          <a:off x="152660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729" name="n_2aveValue【公民館】&#10;有形固定資産減価償却率"/>
        <xdr:cNvSpPr txBox="1"/>
      </xdr:nvSpPr>
      <xdr:spPr>
        <a:xfrm>
          <a:off x="14389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34307</xdr:rowOff>
    </xdr:from>
    <xdr:ext cx="405111" cy="259045"/>
    <xdr:sp macro="" textlink="">
      <xdr:nvSpPr>
        <xdr:cNvPr id="730" name="n_3aveValue【公民館】&#10;有形固定資産減価償却率"/>
        <xdr:cNvSpPr txBox="1"/>
      </xdr:nvSpPr>
      <xdr:spPr>
        <a:xfrm>
          <a:off x="13500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52088</xdr:rowOff>
    </xdr:from>
    <xdr:ext cx="405111" cy="259045"/>
    <xdr:sp macro="" textlink="">
      <xdr:nvSpPr>
        <xdr:cNvPr id="731" name="n_1mainValue【公民館】&#10;有形固定資産減価償却率"/>
        <xdr:cNvSpPr txBox="1"/>
      </xdr:nvSpPr>
      <xdr:spPr>
        <a:xfrm>
          <a:off x="152660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732" name="n_2mainValue【公民館】&#10;有形固定資産減価償却率"/>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33" name="n_3mainValue【公民館】&#10;有形固定資産減価償却率"/>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4" name="直線コネクタ 74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5" name="テキスト ボックス 74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6" name="直線コネクタ 74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7" name="テキスト ボックス 74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8" name="直線コネクタ 74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9" name="テキスト ボックス 74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0" name="直線コネクタ 74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1" name="テキスト ボックス 75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2" name="直線コネクタ 75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3" name="テキスト ボックス 75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4" name="直線コネクタ 7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5" name="テキスト ボックス 7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91439</xdr:rowOff>
    </xdr:to>
    <xdr:cxnSp macro="">
      <xdr:nvCxnSpPr>
        <xdr:cNvPr id="757" name="直線コネクタ 756"/>
        <xdr:cNvCxnSpPr/>
      </xdr:nvCxnSpPr>
      <xdr:spPr>
        <a:xfrm flipV="1">
          <a:off x="22160864" y="1728216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95266</xdr:rowOff>
    </xdr:from>
    <xdr:ext cx="469744" cy="259045"/>
    <xdr:sp macro="" textlink="">
      <xdr:nvSpPr>
        <xdr:cNvPr id="758" name="【公民館】&#10;一人当たり面積最小値テキスト"/>
        <xdr:cNvSpPr txBox="1"/>
      </xdr:nvSpPr>
      <xdr:spPr>
        <a:xfrm>
          <a:off x="22199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91439</xdr:rowOff>
    </xdr:from>
    <xdr:to>
      <xdr:col>116</xdr:col>
      <xdr:colOff>152400</xdr:colOff>
      <xdr:row>108</xdr:row>
      <xdr:rowOff>91439</xdr:rowOff>
    </xdr:to>
    <xdr:cxnSp macro="">
      <xdr:nvCxnSpPr>
        <xdr:cNvPr id="759" name="直線コネクタ 758"/>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760" name="【公民館】&#10;一人当たり面積最大値テキスト"/>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761" name="直線コネクタ 760"/>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21607</xdr:rowOff>
    </xdr:from>
    <xdr:ext cx="469744" cy="259045"/>
    <xdr:sp macro="" textlink="">
      <xdr:nvSpPr>
        <xdr:cNvPr id="762" name="【公民館】&#10;一人当たり面積平均値テキスト"/>
        <xdr:cNvSpPr txBox="1"/>
      </xdr:nvSpPr>
      <xdr:spPr>
        <a:xfrm>
          <a:off x="22199600" y="1785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763" name="フローチャート: 判断 762"/>
        <xdr:cNvSpPr/>
      </xdr:nvSpPr>
      <xdr:spPr>
        <a:xfrm>
          <a:off x="22110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764" name="フローチャート: 判断 763"/>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765" name="フローチャート: 判断 764"/>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766" name="フローチャート: 判断 765"/>
        <xdr:cNvSpPr/>
      </xdr:nvSpPr>
      <xdr:spPr>
        <a:xfrm>
          <a:off x="19494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7" name="テキスト ボックス 7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8" name="テキスト ボックス 7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9" name="テキスト ボックス 7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0" name="テキスト ボックス 7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1" name="テキスト ボックス 7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772" name="楕円 771"/>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66057</xdr:rowOff>
    </xdr:from>
    <xdr:ext cx="469744" cy="259045"/>
    <xdr:sp macro="" textlink="">
      <xdr:nvSpPr>
        <xdr:cNvPr id="773" name="【公民館】&#10;一人当たり面積該当値テキスト"/>
        <xdr:cNvSpPr txBox="1"/>
      </xdr:nvSpPr>
      <xdr:spPr>
        <a:xfrm>
          <a:off x="22199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774" name="楕円 773"/>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30480</xdr:rowOff>
    </xdr:to>
    <xdr:cxnSp macro="">
      <xdr:nvCxnSpPr>
        <xdr:cNvPr id="775" name="直線コネクタ 774"/>
        <xdr:cNvCxnSpPr/>
      </xdr:nvCxnSpPr>
      <xdr:spPr>
        <a:xfrm>
          <a:off x="21323300" y="1854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776" name="楕円 775"/>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30480</xdr:rowOff>
    </xdr:to>
    <xdr:cxnSp macro="">
      <xdr:nvCxnSpPr>
        <xdr:cNvPr id="777" name="直線コネクタ 776"/>
        <xdr:cNvCxnSpPr/>
      </xdr:nvCxnSpPr>
      <xdr:spPr>
        <a:xfrm>
          <a:off x="20434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143511</xdr:rowOff>
    </xdr:from>
    <xdr:to>
      <xdr:col>102</xdr:col>
      <xdr:colOff>165100</xdr:colOff>
      <xdr:row>108</xdr:row>
      <xdr:rowOff>73661</xdr:rowOff>
    </xdr:to>
    <xdr:sp macro="" textlink="">
      <xdr:nvSpPr>
        <xdr:cNvPr id="778" name="楕円 777"/>
        <xdr:cNvSpPr/>
      </xdr:nvSpPr>
      <xdr:spPr>
        <a:xfrm>
          <a:off x="19494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22861</xdr:rowOff>
    </xdr:from>
    <xdr:to>
      <xdr:col>107</xdr:col>
      <xdr:colOff>50800</xdr:colOff>
      <xdr:row>108</xdr:row>
      <xdr:rowOff>30480</xdr:rowOff>
    </xdr:to>
    <xdr:cxnSp macro="">
      <xdr:nvCxnSpPr>
        <xdr:cNvPr id="779" name="直線コネクタ 778"/>
        <xdr:cNvCxnSpPr/>
      </xdr:nvCxnSpPr>
      <xdr:spPr>
        <a:xfrm>
          <a:off x="19545300" y="18539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116857</xdr:rowOff>
    </xdr:from>
    <xdr:ext cx="469744" cy="259045"/>
    <xdr:sp macro="" textlink="">
      <xdr:nvSpPr>
        <xdr:cNvPr id="780" name="n_1aveValue【公民館】&#10;一人当たり面積"/>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781" name="n_2aveValue【公民館】&#10;一人当たり面積"/>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33038</xdr:rowOff>
    </xdr:from>
    <xdr:ext cx="469744" cy="259045"/>
    <xdr:sp macro="" textlink="">
      <xdr:nvSpPr>
        <xdr:cNvPr id="782" name="n_3aveValue【公民館】&#10;一人当たり面積"/>
        <xdr:cNvSpPr txBox="1"/>
      </xdr:nvSpPr>
      <xdr:spPr>
        <a:xfrm>
          <a:off x="19310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783" name="n_1mainValue【公民館】&#10;一人当たり面積"/>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784" name="n_2mainValue【公民館】&#10;一人当たり面積"/>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64788</xdr:rowOff>
    </xdr:from>
    <xdr:ext cx="469744" cy="259045"/>
    <xdr:sp macro="" textlink="">
      <xdr:nvSpPr>
        <xdr:cNvPr id="785" name="n_3mainValue【公民館】&#10;一人当たり面積"/>
        <xdr:cNvSpPr txBox="1"/>
      </xdr:nvSpPr>
      <xdr:spPr>
        <a:xfrm>
          <a:off x="19310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6" name="正方形/長方形 7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7" name="正方形/長方形 7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8" name="テキスト ボックス 7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類似団体と比較して橋りょう・トンネル、港湾・漁港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を除き、有形固定資産減価償却率が高くなっている。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策定時における学校施設にの老朽化ついては、築年数３０年を超える小学校７２．６％、中学校が８６．２％となっており、特に中学校が高くなっている。今後は平成２７年度に策定した公共施設等総合管理計画に基づいて、予防保全による老朽化対策に引き続き取り組んでいくことと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公営住宅については、平成３０～令和２年度に複合施設の建設を予定しているため、有形固定資産減価償却率が今後低下すると思われる。</a:t>
          </a:r>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また、平成３０年度に</a:t>
          </a:r>
          <a:r>
            <a:rPr lang="ja-JP" altLang="en-US" sz="1100">
              <a:effectLst/>
              <a:latin typeface="ＭＳ Ｐゴシック" panose="020B0600070205080204" pitchFamily="50" charset="-128"/>
              <a:ea typeface="ＭＳ Ｐゴシック" panose="020B0600070205080204" pitchFamily="50" charset="-128"/>
            </a:rPr>
            <a:t>体験学習センターを建設したことで公民館の有形固定資産減価償却率は大幅に減少した。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243,931
242,061
35.70
79,785,109
74,812,521
4,499,075
41,647,212
64,422,198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95250</xdr:rowOff>
    </xdr:from>
    <xdr:to>
      <xdr:col>24</xdr:col>
      <xdr:colOff>62865</xdr:colOff>
      <xdr:row>41</xdr:row>
      <xdr:rowOff>100965</xdr:rowOff>
    </xdr:to>
    <xdr:cxnSp macro="">
      <xdr:nvCxnSpPr>
        <xdr:cNvPr id="56" name="直線コネクタ 55"/>
        <xdr:cNvCxnSpPr/>
      </xdr:nvCxnSpPr>
      <xdr:spPr>
        <a:xfrm flipV="1">
          <a:off x="4634865" y="592455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7" name="【図書館】&#10;有形固定資産減価償却率最小値テキスト"/>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8" name="直線コネクタ 57"/>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41927</xdr:rowOff>
    </xdr:from>
    <xdr:ext cx="405111" cy="259045"/>
    <xdr:sp macro="" textlink="">
      <xdr:nvSpPr>
        <xdr:cNvPr id="59" name="【図書館】&#10;有形固定資産減価償却率最大値テキスト"/>
        <xdr:cNvSpPr txBox="1"/>
      </xdr:nvSpPr>
      <xdr:spPr>
        <a:xfrm>
          <a:off x="4673600"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95250</xdr:rowOff>
    </xdr:from>
    <xdr:to>
      <xdr:col>24</xdr:col>
      <xdr:colOff>152400</xdr:colOff>
      <xdr:row>34</xdr:row>
      <xdr:rowOff>95250</xdr:rowOff>
    </xdr:to>
    <xdr:cxnSp macro="">
      <xdr:nvCxnSpPr>
        <xdr:cNvPr id="60" name="直線コネクタ 59"/>
        <xdr:cNvCxnSpPr/>
      </xdr:nvCxnSpPr>
      <xdr:spPr>
        <a:xfrm>
          <a:off x="4546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48260</xdr:rowOff>
    </xdr:from>
    <xdr:to>
      <xdr:col>20</xdr:col>
      <xdr:colOff>38100</xdr:colOff>
      <xdr:row>39</xdr:row>
      <xdr:rowOff>149860</xdr:rowOff>
    </xdr:to>
    <xdr:sp macro="" textlink="">
      <xdr:nvSpPr>
        <xdr:cNvPr id="63" name="フローチャート: 判断 62"/>
        <xdr:cNvSpPr/>
      </xdr:nvSpPr>
      <xdr:spPr>
        <a:xfrm>
          <a:off x="3746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84455</xdr:rowOff>
    </xdr:from>
    <xdr:to>
      <xdr:col>15</xdr:col>
      <xdr:colOff>101600</xdr:colOff>
      <xdr:row>40</xdr:row>
      <xdr:rowOff>14605</xdr:rowOff>
    </xdr:to>
    <xdr:sp macro="" textlink="">
      <xdr:nvSpPr>
        <xdr:cNvPr id="64" name="フローチャート: 判断 63"/>
        <xdr:cNvSpPr/>
      </xdr:nvSpPr>
      <xdr:spPr>
        <a:xfrm>
          <a:off x="2857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61595</xdr:rowOff>
    </xdr:from>
    <xdr:to>
      <xdr:col>10</xdr:col>
      <xdr:colOff>165100</xdr:colOff>
      <xdr:row>39</xdr:row>
      <xdr:rowOff>163195</xdr:rowOff>
    </xdr:to>
    <xdr:sp macro="" textlink="">
      <xdr:nvSpPr>
        <xdr:cNvPr id="65" name="フローチャート: 判断 64"/>
        <xdr:cNvSpPr/>
      </xdr:nvSpPr>
      <xdr:spPr>
        <a:xfrm>
          <a:off x="1968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71" name="楕円 70"/>
        <xdr:cNvSpPr/>
      </xdr:nvSpPr>
      <xdr:spPr>
        <a:xfrm>
          <a:off x="4584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124477</xdr:rowOff>
    </xdr:from>
    <xdr:ext cx="405111" cy="259045"/>
    <xdr:sp macro="" textlink="">
      <xdr:nvSpPr>
        <xdr:cNvPr id="72" name="【図書館】&#10;有形固定資産減価償却率該当値テキスト"/>
        <xdr:cNvSpPr txBox="1"/>
      </xdr:nvSpPr>
      <xdr:spPr>
        <a:xfrm>
          <a:off x="46736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3" name="楕円 72"/>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152400</xdr:rowOff>
    </xdr:from>
    <xdr:to>
      <xdr:col>24</xdr:col>
      <xdr:colOff>63500</xdr:colOff>
      <xdr:row>37</xdr:row>
      <xdr:rowOff>19050</xdr:rowOff>
    </xdr:to>
    <xdr:cxnSp macro="">
      <xdr:nvCxnSpPr>
        <xdr:cNvPr id="74" name="直線コネクタ 73"/>
        <xdr:cNvCxnSpPr/>
      </xdr:nvCxnSpPr>
      <xdr:spPr>
        <a:xfrm flipV="1">
          <a:off x="3797300" y="632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5" name="楕円 74"/>
        <xdr:cNvSpPr/>
      </xdr:nvSpPr>
      <xdr:spPr>
        <a:xfrm>
          <a:off x="2857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57150</xdr:rowOff>
    </xdr:to>
    <xdr:cxnSp macro="">
      <xdr:nvCxnSpPr>
        <xdr:cNvPr id="76" name="直線コネクタ 75"/>
        <xdr:cNvCxnSpPr/>
      </xdr:nvCxnSpPr>
      <xdr:spPr>
        <a:xfrm flipV="1">
          <a:off x="2908300" y="636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44450</xdr:rowOff>
    </xdr:from>
    <xdr:to>
      <xdr:col>10</xdr:col>
      <xdr:colOff>165100</xdr:colOff>
      <xdr:row>37</xdr:row>
      <xdr:rowOff>146050</xdr:rowOff>
    </xdr:to>
    <xdr:sp macro="" textlink="">
      <xdr:nvSpPr>
        <xdr:cNvPr id="77" name="楕円 76"/>
        <xdr:cNvSpPr/>
      </xdr:nvSpPr>
      <xdr:spPr>
        <a:xfrm>
          <a:off x="1968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57150</xdr:rowOff>
    </xdr:from>
    <xdr:to>
      <xdr:col>15</xdr:col>
      <xdr:colOff>50800</xdr:colOff>
      <xdr:row>37</xdr:row>
      <xdr:rowOff>95250</xdr:rowOff>
    </xdr:to>
    <xdr:cxnSp macro="">
      <xdr:nvCxnSpPr>
        <xdr:cNvPr id="78" name="直線コネクタ 77"/>
        <xdr:cNvCxnSpPr/>
      </xdr:nvCxnSpPr>
      <xdr:spPr>
        <a:xfrm flipV="1">
          <a:off x="2019300" y="640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140987</xdr:rowOff>
    </xdr:from>
    <xdr:ext cx="405111" cy="259045"/>
    <xdr:sp macro="" textlink="">
      <xdr:nvSpPr>
        <xdr:cNvPr id="79" name="n_1aveValue【図書館】&#10;有形固定資産減価償却率"/>
        <xdr:cNvSpPr txBox="1"/>
      </xdr:nvSpPr>
      <xdr:spPr>
        <a:xfrm>
          <a:off x="3582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5732</xdr:rowOff>
    </xdr:from>
    <xdr:ext cx="405111" cy="259045"/>
    <xdr:sp macro="" textlink="">
      <xdr:nvSpPr>
        <xdr:cNvPr id="80" name="n_2aveValue【図書館】&#10;有形固定資産減価償却率"/>
        <xdr:cNvSpPr txBox="1"/>
      </xdr:nvSpPr>
      <xdr:spPr>
        <a:xfrm>
          <a:off x="2705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154322</xdr:rowOff>
    </xdr:from>
    <xdr:ext cx="405111" cy="259045"/>
    <xdr:sp macro="" textlink="">
      <xdr:nvSpPr>
        <xdr:cNvPr id="81" name="n_3aveValue【図書館】&#10;有形固定資産減価償却率"/>
        <xdr:cNvSpPr txBox="1"/>
      </xdr:nvSpPr>
      <xdr:spPr>
        <a:xfrm>
          <a:off x="1816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86377</xdr:rowOff>
    </xdr:from>
    <xdr:ext cx="405111" cy="259045"/>
    <xdr:sp macro="" textlink="">
      <xdr:nvSpPr>
        <xdr:cNvPr id="82" name="n_1mainValue【図書館】&#10;有形固定資産減価償却率"/>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macro="" textlink="">
      <xdr:nvSpPr>
        <xdr:cNvPr id="83" name="n_2mainValue【図書館】&#10;有形固定資産減価償却率"/>
        <xdr:cNvSpPr txBox="1"/>
      </xdr:nvSpPr>
      <xdr:spPr>
        <a:xfrm>
          <a:off x="2705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162577</xdr:rowOff>
    </xdr:from>
    <xdr:ext cx="405111" cy="259045"/>
    <xdr:sp macro="" textlink="">
      <xdr:nvSpPr>
        <xdr:cNvPr id="84" name="n_3mainValue【図書館】&#10;有形固定資産減価償却率"/>
        <xdr:cNvSpPr txBox="1"/>
      </xdr:nvSpPr>
      <xdr:spPr>
        <a:xfrm>
          <a:off x="1816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8" name="テキスト ボックス 9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0" name="テキスト ボックス 9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2" name="テキスト ボックス 10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06" name="直線コネクタ 105"/>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07"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08" name="直線コネクタ 107"/>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9"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0" name="直線コネクタ 109"/>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1" name="【図書館】&#10;一人当たり面積平均値テキスト"/>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2" name="フローチャート: 判断 111"/>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3" name="フローチャート: 判断 112"/>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14" name="フローチャート: 判断 113"/>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15" name="フローチャート: 判断 114"/>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1" name="楕円 120"/>
        <xdr:cNvSpPr/>
      </xdr:nvSpPr>
      <xdr:spPr>
        <a:xfrm>
          <a:off x="10426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20337</xdr:rowOff>
    </xdr:from>
    <xdr:ext cx="469744" cy="259045"/>
    <xdr:sp macro="" textlink="">
      <xdr:nvSpPr>
        <xdr:cNvPr id="122" name="【図書館】&#10;一人当たり面積該当値テキスト"/>
        <xdr:cNvSpPr txBox="1"/>
      </xdr:nvSpPr>
      <xdr:spPr>
        <a:xfrm>
          <a:off x="10515600" y="670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23" name="楕円 122"/>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156210</xdr:rowOff>
    </xdr:to>
    <xdr:cxnSp macro="">
      <xdr:nvCxnSpPr>
        <xdr:cNvPr id="124" name="直線コネクタ 123"/>
        <xdr:cNvCxnSpPr/>
      </xdr:nvCxnSpPr>
      <xdr:spPr>
        <a:xfrm>
          <a:off x="9639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5" name="楕円 124"/>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26" name="直線コネクタ 125"/>
        <xdr:cNvCxnSpPr/>
      </xdr:nvCxnSpPr>
      <xdr:spPr>
        <a:xfrm>
          <a:off x="8750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27" name="楕円 126"/>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156210</xdr:rowOff>
    </xdr:to>
    <xdr:cxnSp macro="">
      <xdr:nvCxnSpPr>
        <xdr:cNvPr id="128" name="直線コネクタ 127"/>
        <xdr:cNvCxnSpPr/>
      </xdr:nvCxnSpPr>
      <xdr:spPr>
        <a:xfrm>
          <a:off x="7861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29"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97807</xdr:rowOff>
    </xdr:from>
    <xdr:ext cx="469744" cy="259045"/>
    <xdr:sp macro="" textlink="">
      <xdr:nvSpPr>
        <xdr:cNvPr id="130" name="n_2aveValue【図書館】&#10;一人当たり面積"/>
        <xdr:cNvSpPr txBox="1"/>
      </xdr:nvSpPr>
      <xdr:spPr>
        <a:xfrm>
          <a:off x="8515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31" name="n_3aveValue【図書館】&#10;一人当たり面積"/>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32" name="n_1mainValue【図書館】&#10;一人当たり面積"/>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33" name="n_2main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34" name="n_3mainValue【図書館】&#10;一人当たり面積"/>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165735</xdr:rowOff>
    </xdr:from>
    <xdr:to>
      <xdr:col>24</xdr:col>
      <xdr:colOff>62865</xdr:colOff>
      <xdr:row>64</xdr:row>
      <xdr:rowOff>66675</xdr:rowOff>
    </xdr:to>
    <xdr:cxnSp macro="">
      <xdr:nvCxnSpPr>
        <xdr:cNvPr id="159" name="直線コネクタ 158"/>
        <xdr:cNvCxnSpPr/>
      </xdr:nvCxnSpPr>
      <xdr:spPr>
        <a:xfrm flipV="1">
          <a:off x="4634865" y="976693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405111" cy="259045"/>
    <xdr:sp macro="" textlink="">
      <xdr:nvSpPr>
        <xdr:cNvPr id="160" name="【体育館・プール】&#10;有形固定資産減価償却率最小値テキスト"/>
        <xdr:cNvSpPr txBox="1"/>
      </xdr:nvSpPr>
      <xdr:spPr>
        <a:xfrm>
          <a:off x="4673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61" name="直線コネクタ 160"/>
        <xdr:cNvCxnSpPr/>
      </xdr:nvCxnSpPr>
      <xdr:spPr>
        <a:xfrm>
          <a:off x="4546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112412</xdr:rowOff>
    </xdr:from>
    <xdr:ext cx="405111" cy="259045"/>
    <xdr:sp macro="" textlink="">
      <xdr:nvSpPr>
        <xdr:cNvPr id="162" name="【体育館・プール】&#10;有形固定資産減価償却率最大値テキスト"/>
        <xdr:cNvSpPr txBox="1"/>
      </xdr:nvSpPr>
      <xdr:spPr>
        <a:xfrm>
          <a:off x="4673600"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165735</xdr:rowOff>
    </xdr:from>
    <xdr:to>
      <xdr:col>24</xdr:col>
      <xdr:colOff>152400</xdr:colOff>
      <xdr:row>56</xdr:row>
      <xdr:rowOff>165735</xdr:rowOff>
    </xdr:to>
    <xdr:cxnSp macro="">
      <xdr:nvCxnSpPr>
        <xdr:cNvPr id="163" name="直線コネクタ 162"/>
        <xdr:cNvCxnSpPr/>
      </xdr:nvCxnSpPr>
      <xdr:spPr>
        <a:xfrm>
          <a:off x="4546600" y="976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134002</xdr:rowOff>
    </xdr:from>
    <xdr:ext cx="405111" cy="259045"/>
    <xdr:sp macro="" textlink="">
      <xdr:nvSpPr>
        <xdr:cNvPr id="164" name="【体育館・プール】&#10;有形固定資産減価償却率平均値テキスト"/>
        <xdr:cNvSpPr txBox="1"/>
      </xdr:nvSpPr>
      <xdr:spPr>
        <a:xfrm>
          <a:off x="4673600" y="10249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111125</xdr:rowOff>
    </xdr:from>
    <xdr:to>
      <xdr:col>24</xdr:col>
      <xdr:colOff>114300</xdr:colOff>
      <xdr:row>61</xdr:row>
      <xdr:rowOff>41275</xdr:rowOff>
    </xdr:to>
    <xdr:sp macro="" textlink="">
      <xdr:nvSpPr>
        <xdr:cNvPr id="165" name="フローチャート: 判断 164"/>
        <xdr:cNvSpPr/>
      </xdr:nvSpPr>
      <xdr:spPr>
        <a:xfrm>
          <a:off x="45847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105410</xdr:rowOff>
    </xdr:from>
    <xdr:to>
      <xdr:col>20</xdr:col>
      <xdr:colOff>38100</xdr:colOff>
      <xdr:row>61</xdr:row>
      <xdr:rowOff>35560</xdr:rowOff>
    </xdr:to>
    <xdr:sp macro="" textlink="">
      <xdr:nvSpPr>
        <xdr:cNvPr id="166" name="フローチャート: 判断 165"/>
        <xdr:cNvSpPr/>
      </xdr:nvSpPr>
      <xdr:spPr>
        <a:xfrm>
          <a:off x="3746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113030</xdr:rowOff>
    </xdr:from>
    <xdr:to>
      <xdr:col>15</xdr:col>
      <xdr:colOff>101600</xdr:colOff>
      <xdr:row>61</xdr:row>
      <xdr:rowOff>43180</xdr:rowOff>
    </xdr:to>
    <xdr:sp macro="" textlink="">
      <xdr:nvSpPr>
        <xdr:cNvPr id="167" name="フローチャート: 判断 166"/>
        <xdr:cNvSpPr/>
      </xdr:nvSpPr>
      <xdr:spPr>
        <a:xfrm>
          <a:off x="2857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149225</xdr:rowOff>
    </xdr:from>
    <xdr:to>
      <xdr:col>10</xdr:col>
      <xdr:colOff>165100</xdr:colOff>
      <xdr:row>61</xdr:row>
      <xdr:rowOff>79375</xdr:rowOff>
    </xdr:to>
    <xdr:sp macro="" textlink="">
      <xdr:nvSpPr>
        <xdr:cNvPr id="168" name="フローチャート: 判断 167"/>
        <xdr:cNvSpPr/>
      </xdr:nvSpPr>
      <xdr:spPr>
        <a:xfrm>
          <a:off x="1968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63500</xdr:rowOff>
    </xdr:from>
    <xdr:to>
      <xdr:col>24</xdr:col>
      <xdr:colOff>114300</xdr:colOff>
      <xdr:row>63</xdr:row>
      <xdr:rowOff>165100</xdr:rowOff>
    </xdr:to>
    <xdr:sp macro="" textlink="">
      <xdr:nvSpPr>
        <xdr:cNvPr id="174" name="楕円 173"/>
        <xdr:cNvSpPr/>
      </xdr:nvSpPr>
      <xdr:spPr>
        <a:xfrm>
          <a:off x="4584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149877</xdr:rowOff>
    </xdr:from>
    <xdr:ext cx="405111" cy="259045"/>
    <xdr:sp macro="" textlink="">
      <xdr:nvSpPr>
        <xdr:cNvPr id="175" name="【体育館・プール】&#10;有形固定資産減価償却率該当値テキスト"/>
        <xdr:cNvSpPr txBox="1"/>
      </xdr:nvSpPr>
      <xdr:spPr>
        <a:xfrm>
          <a:off x="4673600" y="1077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46355</xdr:rowOff>
    </xdr:from>
    <xdr:to>
      <xdr:col>20</xdr:col>
      <xdr:colOff>38100</xdr:colOff>
      <xdr:row>63</xdr:row>
      <xdr:rowOff>147955</xdr:rowOff>
    </xdr:to>
    <xdr:sp macro="" textlink="">
      <xdr:nvSpPr>
        <xdr:cNvPr id="176" name="楕円 175"/>
        <xdr:cNvSpPr/>
      </xdr:nvSpPr>
      <xdr:spPr>
        <a:xfrm>
          <a:off x="3746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97155</xdr:rowOff>
    </xdr:from>
    <xdr:to>
      <xdr:col>24</xdr:col>
      <xdr:colOff>63500</xdr:colOff>
      <xdr:row>63</xdr:row>
      <xdr:rowOff>114300</xdr:rowOff>
    </xdr:to>
    <xdr:cxnSp macro="">
      <xdr:nvCxnSpPr>
        <xdr:cNvPr id="177" name="直線コネクタ 176"/>
        <xdr:cNvCxnSpPr/>
      </xdr:nvCxnSpPr>
      <xdr:spPr>
        <a:xfrm>
          <a:off x="3797300" y="108985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78740</xdr:rowOff>
    </xdr:from>
    <xdr:to>
      <xdr:col>15</xdr:col>
      <xdr:colOff>101600</xdr:colOff>
      <xdr:row>61</xdr:row>
      <xdr:rowOff>8890</xdr:rowOff>
    </xdr:to>
    <xdr:sp macro="" textlink="">
      <xdr:nvSpPr>
        <xdr:cNvPr id="178" name="楕円 177"/>
        <xdr:cNvSpPr/>
      </xdr:nvSpPr>
      <xdr:spPr>
        <a:xfrm>
          <a:off x="2857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129540</xdr:rowOff>
    </xdr:from>
    <xdr:to>
      <xdr:col>19</xdr:col>
      <xdr:colOff>177800</xdr:colOff>
      <xdr:row>63</xdr:row>
      <xdr:rowOff>97155</xdr:rowOff>
    </xdr:to>
    <xdr:cxnSp macro="">
      <xdr:nvCxnSpPr>
        <xdr:cNvPr id="179" name="直線コネクタ 178"/>
        <xdr:cNvCxnSpPr/>
      </xdr:nvCxnSpPr>
      <xdr:spPr>
        <a:xfrm>
          <a:off x="2908300" y="10416540"/>
          <a:ext cx="889000" cy="4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128270</xdr:rowOff>
    </xdr:from>
    <xdr:to>
      <xdr:col>10</xdr:col>
      <xdr:colOff>165100</xdr:colOff>
      <xdr:row>61</xdr:row>
      <xdr:rowOff>58420</xdr:rowOff>
    </xdr:to>
    <xdr:sp macro="" textlink="">
      <xdr:nvSpPr>
        <xdr:cNvPr id="180" name="楕円 179"/>
        <xdr:cNvSpPr/>
      </xdr:nvSpPr>
      <xdr:spPr>
        <a:xfrm>
          <a:off x="1968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129540</xdr:rowOff>
    </xdr:from>
    <xdr:to>
      <xdr:col>15</xdr:col>
      <xdr:colOff>50800</xdr:colOff>
      <xdr:row>61</xdr:row>
      <xdr:rowOff>7620</xdr:rowOff>
    </xdr:to>
    <xdr:cxnSp macro="">
      <xdr:nvCxnSpPr>
        <xdr:cNvPr id="181" name="直線コネクタ 180"/>
        <xdr:cNvCxnSpPr/>
      </xdr:nvCxnSpPr>
      <xdr:spPr>
        <a:xfrm flipV="1">
          <a:off x="2019300" y="104165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52087</xdr:rowOff>
    </xdr:from>
    <xdr:ext cx="405111" cy="259045"/>
    <xdr:sp macro="" textlink="">
      <xdr:nvSpPr>
        <xdr:cNvPr id="182" name="n_1aveValue【体育館・プール】&#10;有形固定資産減価償却率"/>
        <xdr:cNvSpPr txBox="1"/>
      </xdr:nvSpPr>
      <xdr:spPr>
        <a:xfrm>
          <a:off x="35820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34307</xdr:rowOff>
    </xdr:from>
    <xdr:ext cx="405111" cy="259045"/>
    <xdr:sp macro="" textlink="">
      <xdr:nvSpPr>
        <xdr:cNvPr id="183" name="n_2aveValue【体育館・プール】&#10;有形固定資産減価償却率"/>
        <xdr:cNvSpPr txBox="1"/>
      </xdr:nvSpPr>
      <xdr:spPr>
        <a:xfrm>
          <a:off x="2705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70502</xdr:rowOff>
    </xdr:from>
    <xdr:ext cx="405111" cy="259045"/>
    <xdr:sp macro="" textlink="">
      <xdr:nvSpPr>
        <xdr:cNvPr id="184" name="n_3aveValue【体育館・プール】&#10;有形固定資産減価償却率"/>
        <xdr:cNvSpPr txBox="1"/>
      </xdr:nvSpPr>
      <xdr:spPr>
        <a:xfrm>
          <a:off x="1816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139082</xdr:rowOff>
    </xdr:from>
    <xdr:ext cx="405111" cy="259045"/>
    <xdr:sp macro="" textlink="">
      <xdr:nvSpPr>
        <xdr:cNvPr id="185" name="n_1mainValue【体育館・プール】&#10;有形固定資産減価償却率"/>
        <xdr:cNvSpPr txBox="1"/>
      </xdr:nvSpPr>
      <xdr:spPr>
        <a:xfrm>
          <a:off x="35820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25417</xdr:rowOff>
    </xdr:from>
    <xdr:ext cx="405111" cy="259045"/>
    <xdr:sp macro="" textlink="">
      <xdr:nvSpPr>
        <xdr:cNvPr id="186" name="n_2mainValue【体育館・プール】&#10;有形固定資産減価償却率"/>
        <xdr:cNvSpPr txBox="1"/>
      </xdr:nvSpPr>
      <xdr:spPr>
        <a:xfrm>
          <a:off x="2705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187" name="n_3mainValue【体育館・プール】&#10;有形固定資産減価償却率"/>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9" name="テキスト ボックス 19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1" name="テキスト ボックス 20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3" name="テキスト ボックス 20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5" name="テキスト ボックス 20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7" name="テキスト ボックス 20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9" name="テキスト ボックス 20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151856</xdr:rowOff>
    </xdr:from>
    <xdr:to>
      <xdr:col>54</xdr:col>
      <xdr:colOff>189865</xdr:colOff>
      <xdr:row>64</xdr:row>
      <xdr:rowOff>111034</xdr:rowOff>
    </xdr:to>
    <xdr:cxnSp macro="">
      <xdr:nvCxnSpPr>
        <xdr:cNvPr id="213" name="直線コネクタ 212"/>
        <xdr:cNvCxnSpPr/>
      </xdr:nvCxnSpPr>
      <xdr:spPr>
        <a:xfrm flipV="1">
          <a:off x="10476865" y="958160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114861</xdr:rowOff>
    </xdr:from>
    <xdr:ext cx="469744" cy="259045"/>
    <xdr:sp macro="" textlink="">
      <xdr:nvSpPr>
        <xdr:cNvPr id="214" name="【体育館・プール】&#10;一人当たり面積最小値テキスト"/>
        <xdr:cNvSpPr txBox="1"/>
      </xdr:nvSpPr>
      <xdr:spPr>
        <a:xfrm>
          <a:off x="10515600" y="1108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111034</xdr:rowOff>
    </xdr:from>
    <xdr:to>
      <xdr:col>55</xdr:col>
      <xdr:colOff>88900</xdr:colOff>
      <xdr:row>64</xdr:row>
      <xdr:rowOff>111034</xdr:rowOff>
    </xdr:to>
    <xdr:cxnSp macro="">
      <xdr:nvCxnSpPr>
        <xdr:cNvPr id="215" name="直線コネクタ 214"/>
        <xdr:cNvCxnSpPr/>
      </xdr:nvCxnSpPr>
      <xdr:spPr>
        <a:xfrm>
          <a:off x="10388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98533</xdr:rowOff>
    </xdr:from>
    <xdr:ext cx="469744" cy="259045"/>
    <xdr:sp macro="" textlink="">
      <xdr:nvSpPr>
        <xdr:cNvPr id="216" name="【体育館・プール】&#10;一人当たり面積最大値テキスト"/>
        <xdr:cNvSpPr txBox="1"/>
      </xdr:nvSpPr>
      <xdr:spPr>
        <a:xfrm>
          <a:off x="10515600" y="93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151856</xdr:rowOff>
    </xdr:from>
    <xdr:to>
      <xdr:col>55</xdr:col>
      <xdr:colOff>88900</xdr:colOff>
      <xdr:row>55</xdr:row>
      <xdr:rowOff>151856</xdr:rowOff>
    </xdr:to>
    <xdr:cxnSp macro="">
      <xdr:nvCxnSpPr>
        <xdr:cNvPr id="217" name="直線コネクタ 216"/>
        <xdr:cNvCxnSpPr/>
      </xdr:nvCxnSpPr>
      <xdr:spPr>
        <a:xfrm>
          <a:off x="10388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164392</xdr:rowOff>
    </xdr:from>
    <xdr:ext cx="469744" cy="259045"/>
    <xdr:sp macro="" textlink="">
      <xdr:nvSpPr>
        <xdr:cNvPr id="218" name="【体育館・プール】&#10;一人当たり面積平均値テキスト"/>
        <xdr:cNvSpPr txBox="1"/>
      </xdr:nvSpPr>
      <xdr:spPr>
        <a:xfrm>
          <a:off x="10515600" y="10622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14515</xdr:rowOff>
    </xdr:from>
    <xdr:to>
      <xdr:col>55</xdr:col>
      <xdr:colOff>50800</xdr:colOff>
      <xdr:row>62</xdr:row>
      <xdr:rowOff>116115</xdr:rowOff>
    </xdr:to>
    <xdr:sp macro="" textlink="">
      <xdr:nvSpPr>
        <xdr:cNvPr id="219" name="フローチャート: 判断 218"/>
        <xdr:cNvSpPr/>
      </xdr:nvSpPr>
      <xdr:spPr>
        <a:xfrm>
          <a:off x="104267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14515</xdr:rowOff>
    </xdr:from>
    <xdr:to>
      <xdr:col>50</xdr:col>
      <xdr:colOff>165100</xdr:colOff>
      <xdr:row>62</xdr:row>
      <xdr:rowOff>116115</xdr:rowOff>
    </xdr:to>
    <xdr:sp macro="" textlink="">
      <xdr:nvSpPr>
        <xdr:cNvPr id="220" name="フローチャート: 判断 219"/>
        <xdr:cNvSpPr/>
      </xdr:nvSpPr>
      <xdr:spPr>
        <a:xfrm>
          <a:off x="9588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34109</xdr:rowOff>
    </xdr:from>
    <xdr:to>
      <xdr:col>46</xdr:col>
      <xdr:colOff>38100</xdr:colOff>
      <xdr:row>62</xdr:row>
      <xdr:rowOff>135709</xdr:rowOff>
    </xdr:to>
    <xdr:sp macro="" textlink="">
      <xdr:nvSpPr>
        <xdr:cNvPr id="221" name="フローチャート: 判断 220"/>
        <xdr:cNvSpPr/>
      </xdr:nvSpPr>
      <xdr:spPr>
        <a:xfrm>
          <a:off x="8699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169635</xdr:rowOff>
    </xdr:from>
    <xdr:to>
      <xdr:col>41</xdr:col>
      <xdr:colOff>101600</xdr:colOff>
      <xdr:row>62</xdr:row>
      <xdr:rowOff>99785</xdr:rowOff>
    </xdr:to>
    <xdr:sp macro="" textlink="">
      <xdr:nvSpPr>
        <xdr:cNvPr id="222" name="フローチャート: 判断 221"/>
        <xdr:cNvSpPr/>
      </xdr:nvSpPr>
      <xdr:spPr>
        <a:xfrm>
          <a:off x="7810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122283</xdr:rowOff>
    </xdr:from>
    <xdr:to>
      <xdr:col>55</xdr:col>
      <xdr:colOff>50800</xdr:colOff>
      <xdr:row>59</xdr:row>
      <xdr:rowOff>52433</xdr:rowOff>
    </xdr:to>
    <xdr:sp macro="" textlink="">
      <xdr:nvSpPr>
        <xdr:cNvPr id="228" name="楕円 227"/>
        <xdr:cNvSpPr/>
      </xdr:nvSpPr>
      <xdr:spPr>
        <a:xfrm>
          <a:off x="104267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145160</xdr:rowOff>
    </xdr:from>
    <xdr:ext cx="469744" cy="259045"/>
    <xdr:sp macro="" textlink="">
      <xdr:nvSpPr>
        <xdr:cNvPr id="229" name="【体育館・プール】&#10;一人当たり面積該当値テキスト"/>
        <xdr:cNvSpPr txBox="1"/>
      </xdr:nvSpPr>
      <xdr:spPr>
        <a:xfrm>
          <a:off x="10515600" y="99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119017</xdr:rowOff>
    </xdr:from>
    <xdr:to>
      <xdr:col>50</xdr:col>
      <xdr:colOff>165100</xdr:colOff>
      <xdr:row>59</xdr:row>
      <xdr:rowOff>49167</xdr:rowOff>
    </xdr:to>
    <xdr:sp macro="" textlink="">
      <xdr:nvSpPr>
        <xdr:cNvPr id="230" name="楕円 229"/>
        <xdr:cNvSpPr/>
      </xdr:nvSpPr>
      <xdr:spPr>
        <a:xfrm>
          <a:off x="9588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169817</xdr:rowOff>
    </xdr:from>
    <xdr:to>
      <xdr:col>55</xdr:col>
      <xdr:colOff>0</xdr:colOff>
      <xdr:row>59</xdr:row>
      <xdr:rowOff>1633</xdr:rowOff>
    </xdr:to>
    <xdr:cxnSp macro="">
      <xdr:nvCxnSpPr>
        <xdr:cNvPr id="231" name="直線コネクタ 230"/>
        <xdr:cNvCxnSpPr/>
      </xdr:nvCxnSpPr>
      <xdr:spPr>
        <a:xfrm>
          <a:off x="9639300" y="1011391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109220</xdr:rowOff>
    </xdr:from>
    <xdr:to>
      <xdr:col>46</xdr:col>
      <xdr:colOff>38100</xdr:colOff>
      <xdr:row>61</xdr:row>
      <xdr:rowOff>39370</xdr:rowOff>
    </xdr:to>
    <xdr:sp macro="" textlink="">
      <xdr:nvSpPr>
        <xdr:cNvPr id="232" name="楕円 231"/>
        <xdr:cNvSpPr/>
      </xdr:nvSpPr>
      <xdr:spPr>
        <a:xfrm>
          <a:off x="869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169817</xdr:rowOff>
    </xdr:from>
    <xdr:to>
      <xdr:col>50</xdr:col>
      <xdr:colOff>114300</xdr:colOff>
      <xdr:row>60</xdr:row>
      <xdr:rowOff>160020</xdr:rowOff>
    </xdr:to>
    <xdr:cxnSp macro="">
      <xdr:nvCxnSpPr>
        <xdr:cNvPr id="233" name="直線コネクタ 232"/>
        <xdr:cNvCxnSpPr/>
      </xdr:nvCxnSpPr>
      <xdr:spPr>
        <a:xfrm flipV="1">
          <a:off x="8750300" y="10113917"/>
          <a:ext cx="8890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34" name="楕円 233"/>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160020</xdr:rowOff>
    </xdr:from>
    <xdr:to>
      <xdr:col>45</xdr:col>
      <xdr:colOff>177800</xdr:colOff>
      <xdr:row>63</xdr:row>
      <xdr:rowOff>11430</xdr:rowOff>
    </xdr:to>
    <xdr:cxnSp macro="">
      <xdr:nvCxnSpPr>
        <xdr:cNvPr id="235" name="直線コネクタ 234"/>
        <xdr:cNvCxnSpPr/>
      </xdr:nvCxnSpPr>
      <xdr:spPr>
        <a:xfrm flipV="1">
          <a:off x="7861300" y="104470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107242</xdr:rowOff>
    </xdr:from>
    <xdr:ext cx="469744" cy="259045"/>
    <xdr:sp macro="" textlink="">
      <xdr:nvSpPr>
        <xdr:cNvPr id="236" name="n_1aveValue【体育館・プール】&#10;一人当たり面積"/>
        <xdr:cNvSpPr txBox="1"/>
      </xdr:nvSpPr>
      <xdr:spPr>
        <a:xfrm>
          <a:off x="9391727"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126836</xdr:rowOff>
    </xdr:from>
    <xdr:ext cx="469744" cy="259045"/>
    <xdr:sp macro="" textlink="">
      <xdr:nvSpPr>
        <xdr:cNvPr id="237" name="n_2aveValue【体育館・プール】&#10;一人当たり面積"/>
        <xdr:cNvSpPr txBox="1"/>
      </xdr:nvSpPr>
      <xdr:spPr>
        <a:xfrm>
          <a:off x="8515427" y="1075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116312</xdr:rowOff>
    </xdr:from>
    <xdr:ext cx="469744" cy="259045"/>
    <xdr:sp macro="" textlink="">
      <xdr:nvSpPr>
        <xdr:cNvPr id="238" name="n_3aveValue【体育館・プール】&#10;一人当たり面積"/>
        <xdr:cNvSpPr txBox="1"/>
      </xdr:nvSpPr>
      <xdr:spPr>
        <a:xfrm>
          <a:off x="7626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65694</xdr:rowOff>
    </xdr:from>
    <xdr:ext cx="469744" cy="259045"/>
    <xdr:sp macro="" textlink="">
      <xdr:nvSpPr>
        <xdr:cNvPr id="239" name="n_1mainValue【体育館・プール】&#10;一人当たり面積"/>
        <xdr:cNvSpPr txBox="1"/>
      </xdr:nvSpPr>
      <xdr:spPr>
        <a:xfrm>
          <a:off x="9391727" y="983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55897</xdr:rowOff>
    </xdr:from>
    <xdr:ext cx="469744" cy="259045"/>
    <xdr:sp macro="" textlink="">
      <xdr:nvSpPr>
        <xdr:cNvPr id="240" name="n_2mainValue【体育館・プール】&#10;一人当たり面積"/>
        <xdr:cNvSpPr txBox="1"/>
      </xdr:nvSpPr>
      <xdr:spPr>
        <a:xfrm>
          <a:off x="8515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41" name="n_3mainValue【体育館・プール】&#10;一人当たり面積"/>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28575</xdr:rowOff>
    </xdr:from>
    <xdr:to>
      <xdr:col>24</xdr:col>
      <xdr:colOff>62865</xdr:colOff>
      <xdr:row>85</xdr:row>
      <xdr:rowOff>140970</xdr:rowOff>
    </xdr:to>
    <xdr:cxnSp macro="">
      <xdr:nvCxnSpPr>
        <xdr:cNvPr id="266" name="直線コネクタ 265"/>
        <xdr:cNvCxnSpPr/>
      </xdr:nvCxnSpPr>
      <xdr:spPr>
        <a:xfrm flipV="1">
          <a:off x="4634865" y="1357312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67" name="【福祉施設】&#10;有形固定資産減価償却率最小値テキスト"/>
        <xdr:cNvSpPr txBox="1"/>
      </xdr:nvSpPr>
      <xdr:spPr>
        <a:xfrm>
          <a:off x="4673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68" name="直線コネクタ 267"/>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146702</xdr:rowOff>
    </xdr:from>
    <xdr:ext cx="405111" cy="259045"/>
    <xdr:sp macro="" textlink="">
      <xdr:nvSpPr>
        <xdr:cNvPr id="269" name="【福祉施設】&#10;有形固定資産減価償却率最大値テキスト"/>
        <xdr:cNvSpPr txBox="1"/>
      </xdr:nvSpPr>
      <xdr:spPr>
        <a:xfrm>
          <a:off x="4673600" y="1334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28575</xdr:rowOff>
    </xdr:from>
    <xdr:to>
      <xdr:col>24</xdr:col>
      <xdr:colOff>152400</xdr:colOff>
      <xdr:row>79</xdr:row>
      <xdr:rowOff>28575</xdr:rowOff>
    </xdr:to>
    <xdr:cxnSp macro="">
      <xdr:nvCxnSpPr>
        <xdr:cNvPr id="270" name="直線コネクタ 269"/>
        <xdr:cNvCxnSpPr/>
      </xdr:nvCxnSpPr>
      <xdr:spPr>
        <a:xfrm>
          <a:off x="4546600" y="135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139082</xdr:rowOff>
    </xdr:from>
    <xdr:ext cx="405111" cy="259045"/>
    <xdr:sp macro="" textlink="">
      <xdr:nvSpPr>
        <xdr:cNvPr id="271" name="【福祉施設】&#10;有形固定資産減価償却率平均値テキスト"/>
        <xdr:cNvSpPr txBox="1"/>
      </xdr:nvSpPr>
      <xdr:spPr>
        <a:xfrm>
          <a:off x="4673600" y="1419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72" name="フローチャート: 判断 271"/>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12064</xdr:rowOff>
    </xdr:from>
    <xdr:to>
      <xdr:col>20</xdr:col>
      <xdr:colOff>38100</xdr:colOff>
      <xdr:row>83</xdr:row>
      <xdr:rowOff>113664</xdr:rowOff>
    </xdr:to>
    <xdr:sp macro="" textlink="">
      <xdr:nvSpPr>
        <xdr:cNvPr id="273" name="フローチャート: 判断 272"/>
        <xdr:cNvSpPr/>
      </xdr:nvSpPr>
      <xdr:spPr>
        <a:xfrm>
          <a:off x="3746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46355</xdr:rowOff>
    </xdr:from>
    <xdr:to>
      <xdr:col>15</xdr:col>
      <xdr:colOff>101600</xdr:colOff>
      <xdr:row>83</xdr:row>
      <xdr:rowOff>147955</xdr:rowOff>
    </xdr:to>
    <xdr:sp macro="" textlink="">
      <xdr:nvSpPr>
        <xdr:cNvPr id="274" name="フローチャート: 判断 273"/>
        <xdr:cNvSpPr/>
      </xdr:nvSpPr>
      <xdr:spPr>
        <a:xfrm>
          <a:off x="2857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86361</xdr:rowOff>
    </xdr:from>
    <xdr:to>
      <xdr:col>10</xdr:col>
      <xdr:colOff>165100</xdr:colOff>
      <xdr:row>84</xdr:row>
      <xdr:rowOff>16511</xdr:rowOff>
    </xdr:to>
    <xdr:sp macro="" textlink="">
      <xdr:nvSpPr>
        <xdr:cNvPr id="275" name="フローチャート: 判断 274"/>
        <xdr:cNvSpPr/>
      </xdr:nvSpPr>
      <xdr:spPr>
        <a:xfrm>
          <a:off x="1968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81" name="楕円 280"/>
        <xdr:cNvSpPr/>
      </xdr:nvSpPr>
      <xdr:spPr>
        <a:xfrm>
          <a:off x="45847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101616</xdr:rowOff>
    </xdr:from>
    <xdr:ext cx="405111" cy="259045"/>
    <xdr:sp macro="" textlink="">
      <xdr:nvSpPr>
        <xdr:cNvPr id="282" name="【福祉施設】&#10;有形固定資産減価償却率該当値テキスト"/>
        <xdr:cNvSpPr txBox="1"/>
      </xdr:nvSpPr>
      <xdr:spPr>
        <a:xfrm>
          <a:off x="4673600"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283" name="楕円 282"/>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83</xdr:row>
      <xdr:rowOff>15239</xdr:rowOff>
    </xdr:to>
    <xdr:cxnSp macro="">
      <xdr:nvCxnSpPr>
        <xdr:cNvPr id="284" name="直線コネクタ 283"/>
        <xdr:cNvCxnSpPr/>
      </xdr:nvCxnSpPr>
      <xdr:spPr>
        <a:xfrm flipV="1">
          <a:off x="3797300" y="1418843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166370</xdr:rowOff>
    </xdr:from>
    <xdr:to>
      <xdr:col>15</xdr:col>
      <xdr:colOff>101600</xdr:colOff>
      <xdr:row>83</xdr:row>
      <xdr:rowOff>96520</xdr:rowOff>
    </xdr:to>
    <xdr:sp macro="" textlink="">
      <xdr:nvSpPr>
        <xdr:cNvPr id="285" name="楕円 284"/>
        <xdr:cNvSpPr/>
      </xdr:nvSpPr>
      <xdr:spPr>
        <a:xfrm>
          <a:off x="2857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15239</xdr:rowOff>
    </xdr:from>
    <xdr:to>
      <xdr:col>19</xdr:col>
      <xdr:colOff>177800</xdr:colOff>
      <xdr:row>83</xdr:row>
      <xdr:rowOff>45720</xdr:rowOff>
    </xdr:to>
    <xdr:cxnSp macro="">
      <xdr:nvCxnSpPr>
        <xdr:cNvPr id="286" name="直線コネクタ 285"/>
        <xdr:cNvCxnSpPr/>
      </xdr:nvCxnSpPr>
      <xdr:spPr>
        <a:xfrm flipV="1">
          <a:off x="2908300" y="142455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38736</xdr:rowOff>
    </xdr:from>
    <xdr:to>
      <xdr:col>10</xdr:col>
      <xdr:colOff>165100</xdr:colOff>
      <xdr:row>83</xdr:row>
      <xdr:rowOff>140336</xdr:rowOff>
    </xdr:to>
    <xdr:sp macro="" textlink="">
      <xdr:nvSpPr>
        <xdr:cNvPr id="287" name="楕円 286"/>
        <xdr:cNvSpPr/>
      </xdr:nvSpPr>
      <xdr:spPr>
        <a:xfrm>
          <a:off x="1968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45720</xdr:rowOff>
    </xdr:from>
    <xdr:to>
      <xdr:col>15</xdr:col>
      <xdr:colOff>50800</xdr:colOff>
      <xdr:row>83</xdr:row>
      <xdr:rowOff>89536</xdr:rowOff>
    </xdr:to>
    <xdr:cxnSp macro="">
      <xdr:nvCxnSpPr>
        <xdr:cNvPr id="288" name="直線コネクタ 287"/>
        <xdr:cNvCxnSpPr/>
      </xdr:nvCxnSpPr>
      <xdr:spPr>
        <a:xfrm flipV="1">
          <a:off x="2019300" y="142760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104791</xdr:rowOff>
    </xdr:from>
    <xdr:ext cx="405111" cy="259045"/>
    <xdr:sp macro="" textlink="">
      <xdr:nvSpPr>
        <xdr:cNvPr id="289" name="n_1aveValue【福祉施設】&#10;有形固定資産減価償却率"/>
        <xdr:cNvSpPr txBox="1"/>
      </xdr:nvSpPr>
      <xdr:spPr>
        <a:xfrm>
          <a:off x="35820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139082</xdr:rowOff>
    </xdr:from>
    <xdr:ext cx="405111" cy="259045"/>
    <xdr:sp macro="" textlink="">
      <xdr:nvSpPr>
        <xdr:cNvPr id="290" name="n_2aveValue【福祉施設】&#10;有形固定資産減価償却率"/>
        <xdr:cNvSpPr txBox="1"/>
      </xdr:nvSpPr>
      <xdr:spPr>
        <a:xfrm>
          <a:off x="2705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7638</xdr:rowOff>
    </xdr:from>
    <xdr:ext cx="405111" cy="259045"/>
    <xdr:sp macro="" textlink="">
      <xdr:nvSpPr>
        <xdr:cNvPr id="291" name="n_3aveValue【福祉施設】&#10;有形固定資産減価償却率"/>
        <xdr:cNvSpPr txBox="1"/>
      </xdr:nvSpPr>
      <xdr:spPr>
        <a:xfrm>
          <a:off x="1816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82566</xdr:rowOff>
    </xdr:from>
    <xdr:ext cx="405111" cy="259045"/>
    <xdr:sp macro="" textlink="">
      <xdr:nvSpPr>
        <xdr:cNvPr id="292" name="n_1mainValue【福祉施設】&#10;有形固定資産減価償却率"/>
        <xdr:cNvSpPr txBox="1"/>
      </xdr:nvSpPr>
      <xdr:spPr>
        <a:xfrm>
          <a:off x="3582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113047</xdr:rowOff>
    </xdr:from>
    <xdr:ext cx="405111" cy="259045"/>
    <xdr:sp macro="" textlink="">
      <xdr:nvSpPr>
        <xdr:cNvPr id="293" name="n_2mainValue【福祉施設】&#10;有形固定資産減価償却率"/>
        <xdr:cNvSpPr txBox="1"/>
      </xdr:nvSpPr>
      <xdr:spPr>
        <a:xfrm>
          <a:off x="2705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156863</xdr:rowOff>
    </xdr:from>
    <xdr:ext cx="405111" cy="259045"/>
    <xdr:sp macro="" textlink="">
      <xdr:nvSpPr>
        <xdr:cNvPr id="294" name="n_3mainValue【福祉施設】&#10;有形固定資産減価償却率"/>
        <xdr:cNvSpPr txBox="1"/>
      </xdr:nvSpPr>
      <xdr:spPr>
        <a:xfrm>
          <a:off x="1816744" y="1404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0" name="テキスト ボックス 30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2" name="テキスト ボックス 31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4" name="テキスト ボックス 31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69850</xdr:rowOff>
    </xdr:from>
    <xdr:to>
      <xdr:col>54</xdr:col>
      <xdr:colOff>189865</xdr:colOff>
      <xdr:row>85</xdr:row>
      <xdr:rowOff>69850</xdr:rowOff>
    </xdr:to>
    <xdr:cxnSp macro="">
      <xdr:nvCxnSpPr>
        <xdr:cNvPr id="318" name="直線コネクタ 317"/>
        <xdr:cNvCxnSpPr/>
      </xdr:nvCxnSpPr>
      <xdr:spPr>
        <a:xfrm flipV="1">
          <a:off x="10476865" y="13271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73677</xdr:rowOff>
    </xdr:from>
    <xdr:ext cx="469744" cy="259045"/>
    <xdr:sp macro="" textlink="">
      <xdr:nvSpPr>
        <xdr:cNvPr id="319" name="【福祉施設】&#10;一人当たり面積最小値テキスト"/>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69850</xdr:rowOff>
    </xdr:from>
    <xdr:to>
      <xdr:col>55</xdr:col>
      <xdr:colOff>88900</xdr:colOff>
      <xdr:row>85</xdr:row>
      <xdr:rowOff>69850</xdr:rowOff>
    </xdr:to>
    <xdr:cxnSp macro="">
      <xdr:nvCxnSpPr>
        <xdr:cNvPr id="320" name="直線コネクタ 319"/>
        <xdr:cNvCxnSpPr/>
      </xdr:nvCxnSpPr>
      <xdr:spPr>
        <a:xfrm>
          <a:off x="10388600" y="1464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16527</xdr:rowOff>
    </xdr:from>
    <xdr:ext cx="469744" cy="259045"/>
    <xdr:sp macro="" textlink="">
      <xdr:nvSpPr>
        <xdr:cNvPr id="321" name="【福祉施設】&#10;一人当たり面積最大値テキスト"/>
        <xdr:cNvSpPr txBox="1"/>
      </xdr:nvSpPr>
      <xdr:spPr>
        <a:xfrm>
          <a:off x="10515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69850</xdr:rowOff>
    </xdr:from>
    <xdr:to>
      <xdr:col>55</xdr:col>
      <xdr:colOff>88900</xdr:colOff>
      <xdr:row>77</xdr:row>
      <xdr:rowOff>69850</xdr:rowOff>
    </xdr:to>
    <xdr:cxnSp macro="">
      <xdr:nvCxnSpPr>
        <xdr:cNvPr id="322" name="直線コネクタ 321"/>
        <xdr:cNvCxnSpPr/>
      </xdr:nvCxnSpPr>
      <xdr:spPr>
        <a:xfrm>
          <a:off x="10388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48277</xdr:rowOff>
    </xdr:from>
    <xdr:ext cx="469744" cy="259045"/>
    <xdr:sp macro="" textlink="">
      <xdr:nvSpPr>
        <xdr:cNvPr id="323" name="【福祉施設】&#10;一人当たり面積平均値テキスト"/>
        <xdr:cNvSpPr txBox="1"/>
      </xdr:nvSpPr>
      <xdr:spPr>
        <a:xfrm>
          <a:off x="10515600" y="1393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25400</xdr:rowOff>
    </xdr:from>
    <xdr:to>
      <xdr:col>55</xdr:col>
      <xdr:colOff>50800</xdr:colOff>
      <xdr:row>82</xdr:row>
      <xdr:rowOff>127000</xdr:rowOff>
    </xdr:to>
    <xdr:sp macro="" textlink="">
      <xdr:nvSpPr>
        <xdr:cNvPr id="324" name="フローチャート: 判断 323"/>
        <xdr:cNvSpPr/>
      </xdr:nvSpPr>
      <xdr:spPr>
        <a:xfrm>
          <a:off x="10426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25" name="フローチャート: 判断 324"/>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50800</xdr:rowOff>
    </xdr:from>
    <xdr:to>
      <xdr:col>46</xdr:col>
      <xdr:colOff>38100</xdr:colOff>
      <xdr:row>82</xdr:row>
      <xdr:rowOff>152400</xdr:rowOff>
    </xdr:to>
    <xdr:sp macro="" textlink="">
      <xdr:nvSpPr>
        <xdr:cNvPr id="326" name="フローチャート: 判断 325"/>
        <xdr:cNvSpPr/>
      </xdr:nvSpPr>
      <xdr:spPr>
        <a:xfrm>
          <a:off x="8699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31750</xdr:rowOff>
    </xdr:from>
    <xdr:to>
      <xdr:col>41</xdr:col>
      <xdr:colOff>101600</xdr:colOff>
      <xdr:row>83</xdr:row>
      <xdr:rowOff>133350</xdr:rowOff>
    </xdr:to>
    <xdr:sp macro="" textlink="">
      <xdr:nvSpPr>
        <xdr:cNvPr id="327" name="フローチャート: 判断 326"/>
        <xdr:cNvSpPr/>
      </xdr:nvSpPr>
      <xdr:spPr>
        <a:xfrm>
          <a:off x="7810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33" name="楕円 332"/>
        <xdr:cNvSpPr/>
      </xdr:nvSpPr>
      <xdr:spPr>
        <a:xfrm>
          <a:off x="104267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168927</xdr:rowOff>
    </xdr:from>
    <xdr:ext cx="469744" cy="259045"/>
    <xdr:sp macro="" textlink="">
      <xdr:nvSpPr>
        <xdr:cNvPr id="334" name="【福祉施設】&#10;一人当たり面積該当値テキスト"/>
        <xdr:cNvSpPr txBox="1"/>
      </xdr:nvSpPr>
      <xdr:spPr>
        <a:xfrm>
          <a:off x="10515600"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19050</xdr:rowOff>
    </xdr:from>
    <xdr:to>
      <xdr:col>50</xdr:col>
      <xdr:colOff>165100</xdr:colOff>
      <xdr:row>83</xdr:row>
      <xdr:rowOff>120650</xdr:rowOff>
    </xdr:to>
    <xdr:sp macro="" textlink="">
      <xdr:nvSpPr>
        <xdr:cNvPr id="335" name="楕円 334"/>
        <xdr:cNvSpPr/>
      </xdr:nvSpPr>
      <xdr:spPr>
        <a:xfrm>
          <a:off x="9588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69850</xdr:rowOff>
    </xdr:from>
    <xdr:to>
      <xdr:col>55</xdr:col>
      <xdr:colOff>0</xdr:colOff>
      <xdr:row>83</xdr:row>
      <xdr:rowOff>69850</xdr:rowOff>
    </xdr:to>
    <xdr:cxnSp macro="">
      <xdr:nvCxnSpPr>
        <xdr:cNvPr id="336" name="直線コネクタ 335"/>
        <xdr:cNvCxnSpPr/>
      </xdr:nvCxnSpPr>
      <xdr:spPr>
        <a:xfrm>
          <a:off x="9639300" y="1430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37" name="楕円 336"/>
        <xdr:cNvSpPr/>
      </xdr:nvSpPr>
      <xdr:spPr>
        <a:xfrm>
          <a:off x="8699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69850</xdr:rowOff>
    </xdr:from>
    <xdr:to>
      <xdr:col>50</xdr:col>
      <xdr:colOff>114300</xdr:colOff>
      <xdr:row>83</xdr:row>
      <xdr:rowOff>69850</xdr:rowOff>
    </xdr:to>
    <xdr:cxnSp macro="">
      <xdr:nvCxnSpPr>
        <xdr:cNvPr id="338" name="直線コネクタ 337"/>
        <xdr:cNvCxnSpPr/>
      </xdr:nvCxnSpPr>
      <xdr:spPr>
        <a:xfrm>
          <a:off x="8750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19050</xdr:rowOff>
    </xdr:from>
    <xdr:to>
      <xdr:col>41</xdr:col>
      <xdr:colOff>101600</xdr:colOff>
      <xdr:row>83</xdr:row>
      <xdr:rowOff>120650</xdr:rowOff>
    </xdr:to>
    <xdr:sp macro="" textlink="">
      <xdr:nvSpPr>
        <xdr:cNvPr id="339" name="楕円 338"/>
        <xdr:cNvSpPr/>
      </xdr:nvSpPr>
      <xdr:spPr>
        <a:xfrm>
          <a:off x="7810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69850</xdr:rowOff>
    </xdr:from>
    <xdr:to>
      <xdr:col>45</xdr:col>
      <xdr:colOff>177800</xdr:colOff>
      <xdr:row>83</xdr:row>
      <xdr:rowOff>69850</xdr:rowOff>
    </xdr:to>
    <xdr:cxnSp macro="">
      <xdr:nvCxnSpPr>
        <xdr:cNvPr id="340" name="直線コネクタ 339"/>
        <xdr:cNvCxnSpPr/>
      </xdr:nvCxnSpPr>
      <xdr:spPr>
        <a:xfrm>
          <a:off x="7861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10177</xdr:rowOff>
    </xdr:from>
    <xdr:ext cx="469744" cy="259045"/>
    <xdr:sp macro="" textlink="">
      <xdr:nvSpPr>
        <xdr:cNvPr id="341" name="n_1aveValue【福祉施設】&#10;一人当たり面積"/>
        <xdr:cNvSpPr txBox="1"/>
      </xdr:nvSpPr>
      <xdr:spPr>
        <a:xfrm>
          <a:off x="9391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168927</xdr:rowOff>
    </xdr:from>
    <xdr:ext cx="469744" cy="259045"/>
    <xdr:sp macro="" textlink="">
      <xdr:nvSpPr>
        <xdr:cNvPr id="342" name="n_2aveValue【福祉施設】&#10;一人当たり面積"/>
        <xdr:cNvSpPr txBox="1"/>
      </xdr:nvSpPr>
      <xdr:spPr>
        <a:xfrm>
          <a:off x="8515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124477</xdr:rowOff>
    </xdr:from>
    <xdr:ext cx="469744" cy="259045"/>
    <xdr:sp macro="" textlink="">
      <xdr:nvSpPr>
        <xdr:cNvPr id="343" name="n_3aveValue【福祉施設】&#10;一人当たり面積"/>
        <xdr:cNvSpPr txBox="1"/>
      </xdr:nvSpPr>
      <xdr:spPr>
        <a:xfrm>
          <a:off x="7626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111777</xdr:rowOff>
    </xdr:from>
    <xdr:ext cx="469744" cy="259045"/>
    <xdr:sp macro="" textlink="">
      <xdr:nvSpPr>
        <xdr:cNvPr id="344" name="n_1mainValue【福祉施設】&#10;一人当たり面積"/>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111777</xdr:rowOff>
    </xdr:from>
    <xdr:ext cx="469744" cy="259045"/>
    <xdr:sp macro="" textlink="">
      <xdr:nvSpPr>
        <xdr:cNvPr id="345" name="n_2mainValue【福祉施設】&#10;一人当たり面積"/>
        <xdr:cNvSpPr txBox="1"/>
      </xdr:nvSpPr>
      <xdr:spPr>
        <a:xfrm>
          <a:off x="8515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137177</xdr:rowOff>
    </xdr:from>
    <xdr:ext cx="469744" cy="259045"/>
    <xdr:sp macro="" textlink="">
      <xdr:nvSpPr>
        <xdr:cNvPr id="346" name="n_3mainValue【福祉施設】&#10;一人当たり面積"/>
        <xdr:cNvSpPr txBox="1"/>
      </xdr:nvSpPr>
      <xdr:spPr>
        <a:xfrm>
          <a:off x="7626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7" name="テキスト ボックス 35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9" name="テキスト ボックス 35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7" name="テキスト ボックス 36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11430</xdr:rowOff>
    </xdr:from>
    <xdr:to>
      <xdr:col>24</xdr:col>
      <xdr:colOff>62865</xdr:colOff>
      <xdr:row>108</xdr:row>
      <xdr:rowOff>19050</xdr:rowOff>
    </xdr:to>
    <xdr:cxnSp macro="">
      <xdr:nvCxnSpPr>
        <xdr:cNvPr id="371" name="直線コネクタ 370"/>
        <xdr:cNvCxnSpPr/>
      </xdr:nvCxnSpPr>
      <xdr:spPr>
        <a:xfrm flipV="1">
          <a:off x="4634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22877</xdr:rowOff>
    </xdr:from>
    <xdr:ext cx="405111" cy="259045"/>
    <xdr:sp macro="" textlink="">
      <xdr:nvSpPr>
        <xdr:cNvPr id="372" name="【市民会館】&#10;有形固定資産減価償却率最小値テキスト"/>
        <xdr:cNvSpPr txBox="1"/>
      </xdr:nvSpPr>
      <xdr:spPr>
        <a:xfrm>
          <a:off x="4673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19050</xdr:rowOff>
    </xdr:from>
    <xdr:to>
      <xdr:col>24</xdr:col>
      <xdr:colOff>152400</xdr:colOff>
      <xdr:row>108</xdr:row>
      <xdr:rowOff>19050</xdr:rowOff>
    </xdr:to>
    <xdr:cxnSp macro="">
      <xdr:nvCxnSpPr>
        <xdr:cNvPr id="373" name="直線コネクタ 372"/>
        <xdr:cNvCxnSpPr/>
      </xdr:nvCxnSpPr>
      <xdr:spPr>
        <a:xfrm>
          <a:off x="4546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129557</xdr:rowOff>
    </xdr:from>
    <xdr:ext cx="405111" cy="259045"/>
    <xdr:sp macro="" textlink="">
      <xdr:nvSpPr>
        <xdr:cNvPr id="374" name="【市民会館】&#10;有形固定資産減価償却率最大値テキスト"/>
        <xdr:cNvSpPr txBox="1"/>
      </xdr:nvSpPr>
      <xdr:spPr>
        <a:xfrm>
          <a:off x="46736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11430</xdr:rowOff>
    </xdr:from>
    <xdr:to>
      <xdr:col>24</xdr:col>
      <xdr:colOff>152400</xdr:colOff>
      <xdr:row>100</xdr:row>
      <xdr:rowOff>11430</xdr:rowOff>
    </xdr:to>
    <xdr:cxnSp macro="">
      <xdr:nvCxnSpPr>
        <xdr:cNvPr id="375" name="直線コネクタ 374"/>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166388</xdr:rowOff>
    </xdr:from>
    <xdr:ext cx="405111" cy="259045"/>
    <xdr:sp macro="" textlink="">
      <xdr:nvSpPr>
        <xdr:cNvPr id="376" name="【市民会館】&#10;有形固定資産減価償却率平均値テキスト"/>
        <xdr:cNvSpPr txBox="1"/>
      </xdr:nvSpPr>
      <xdr:spPr>
        <a:xfrm>
          <a:off x="4673600" y="17825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143511</xdr:rowOff>
    </xdr:from>
    <xdr:to>
      <xdr:col>24</xdr:col>
      <xdr:colOff>114300</xdr:colOff>
      <xdr:row>105</xdr:row>
      <xdr:rowOff>73661</xdr:rowOff>
    </xdr:to>
    <xdr:sp macro="" textlink="">
      <xdr:nvSpPr>
        <xdr:cNvPr id="377" name="フローチャート: 判断 376"/>
        <xdr:cNvSpPr/>
      </xdr:nvSpPr>
      <xdr:spPr>
        <a:xfrm>
          <a:off x="4584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141605</xdr:rowOff>
    </xdr:from>
    <xdr:to>
      <xdr:col>20</xdr:col>
      <xdr:colOff>38100</xdr:colOff>
      <xdr:row>105</xdr:row>
      <xdr:rowOff>71755</xdr:rowOff>
    </xdr:to>
    <xdr:sp macro="" textlink="">
      <xdr:nvSpPr>
        <xdr:cNvPr id="378" name="フローチャート: 判断 377"/>
        <xdr:cNvSpPr/>
      </xdr:nvSpPr>
      <xdr:spPr>
        <a:xfrm>
          <a:off x="3746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164464</xdr:rowOff>
    </xdr:from>
    <xdr:to>
      <xdr:col>15</xdr:col>
      <xdr:colOff>101600</xdr:colOff>
      <xdr:row>105</xdr:row>
      <xdr:rowOff>94614</xdr:rowOff>
    </xdr:to>
    <xdr:sp macro="" textlink="">
      <xdr:nvSpPr>
        <xdr:cNvPr id="379" name="フローチャート: 判断 378"/>
        <xdr:cNvSpPr/>
      </xdr:nvSpPr>
      <xdr:spPr>
        <a:xfrm>
          <a:off x="2857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380" name="フローチャート: 判断 379"/>
        <xdr:cNvSpPr/>
      </xdr:nvSpPr>
      <xdr:spPr>
        <a:xfrm>
          <a:off x="196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86361</xdr:rowOff>
    </xdr:from>
    <xdr:to>
      <xdr:col>24</xdr:col>
      <xdr:colOff>114300</xdr:colOff>
      <xdr:row>108</xdr:row>
      <xdr:rowOff>16511</xdr:rowOff>
    </xdr:to>
    <xdr:sp macro="" textlink="">
      <xdr:nvSpPr>
        <xdr:cNvPr id="386" name="楕円 385"/>
        <xdr:cNvSpPr/>
      </xdr:nvSpPr>
      <xdr:spPr>
        <a:xfrm>
          <a:off x="45847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1288</xdr:rowOff>
    </xdr:from>
    <xdr:ext cx="405111" cy="259045"/>
    <xdr:sp macro="" textlink="">
      <xdr:nvSpPr>
        <xdr:cNvPr id="387" name="【市民会館】&#10;有形固定資産減価償却率該当値テキスト"/>
        <xdr:cNvSpPr txBox="1"/>
      </xdr:nvSpPr>
      <xdr:spPr>
        <a:xfrm>
          <a:off x="4673600" y="1834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124461</xdr:rowOff>
    </xdr:from>
    <xdr:to>
      <xdr:col>20</xdr:col>
      <xdr:colOff>38100</xdr:colOff>
      <xdr:row>103</xdr:row>
      <xdr:rowOff>54611</xdr:rowOff>
    </xdr:to>
    <xdr:sp macro="" textlink="">
      <xdr:nvSpPr>
        <xdr:cNvPr id="388" name="楕円 387"/>
        <xdr:cNvSpPr/>
      </xdr:nvSpPr>
      <xdr:spPr>
        <a:xfrm>
          <a:off x="3746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3811</xdr:rowOff>
    </xdr:from>
    <xdr:to>
      <xdr:col>24</xdr:col>
      <xdr:colOff>63500</xdr:colOff>
      <xdr:row>107</xdr:row>
      <xdr:rowOff>137161</xdr:rowOff>
    </xdr:to>
    <xdr:cxnSp macro="">
      <xdr:nvCxnSpPr>
        <xdr:cNvPr id="389" name="直線コネクタ 388"/>
        <xdr:cNvCxnSpPr/>
      </xdr:nvCxnSpPr>
      <xdr:spPr>
        <a:xfrm>
          <a:off x="3797300" y="17663161"/>
          <a:ext cx="838200" cy="8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160655</xdr:rowOff>
    </xdr:from>
    <xdr:to>
      <xdr:col>15</xdr:col>
      <xdr:colOff>101600</xdr:colOff>
      <xdr:row>103</xdr:row>
      <xdr:rowOff>90805</xdr:rowOff>
    </xdr:to>
    <xdr:sp macro="" textlink="">
      <xdr:nvSpPr>
        <xdr:cNvPr id="390" name="楕円 389"/>
        <xdr:cNvSpPr/>
      </xdr:nvSpPr>
      <xdr:spPr>
        <a:xfrm>
          <a:off x="2857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3811</xdr:rowOff>
    </xdr:from>
    <xdr:to>
      <xdr:col>19</xdr:col>
      <xdr:colOff>177800</xdr:colOff>
      <xdr:row>103</xdr:row>
      <xdr:rowOff>40005</xdr:rowOff>
    </xdr:to>
    <xdr:cxnSp macro="">
      <xdr:nvCxnSpPr>
        <xdr:cNvPr id="391" name="直線コネクタ 390"/>
        <xdr:cNvCxnSpPr/>
      </xdr:nvCxnSpPr>
      <xdr:spPr>
        <a:xfrm flipV="1">
          <a:off x="2908300" y="176631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31114</xdr:rowOff>
    </xdr:from>
    <xdr:to>
      <xdr:col>10</xdr:col>
      <xdr:colOff>165100</xdr:colOff>
      <xdr:row>103</xdr:row>
      <xdr:rowOff>132714</xdr:rowOff>
    </xdr:to>
    <xdr:sp macro="" textlink="">
      <xdr:nvSpPr>
        <xdr:cNvPr id="392" name="楕円 391"/>
        <xdr:cNvSpPr/>
      </xdr:nvSpPr>
      <xdr:spPr>
        <a:xfrm>
          <a:off x="1968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40005</xdr:rowOff>
    </xdr:from>
    <xdr:to>
      <xdr:col>15</xdr:col>
      <xdr:colOff>50800</xdr:colOff>
      <xdr:row>103</xdr:row>
      <xdr:rowOff>81914</xdr:rowOff>
    </xdr:to>
    <xdr:cxnSp macro="">
      <xdr:nvCxnSpPr>
        <xdr:cNvPr id="393" name="直線コネクタ 392"/>
        <xdr:cNvCxnSpPr/>
      </xdr:nvCxnSpPr>
      <xdr:spPr>
        <a:xfrm flipV="1">
          <a:off x="2019300" y="176993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62882</xdr:rowOff>
    </xdr:from>
    <xdr:ext cx="405111" cy="259045"/>
    <xdr:sp macro="" textlink="">
      <xdr:nvSpPr>
        <xdr:cNvPr id="394" name="n_1aveValue【市民会館】&#10;有形固定資産減価償却率"/>
        <xdr:cNvSpPr txBox="1"/>
      </xdr:nvSpPr>
      <xdr:spPr>
        <a:xfrm>
          <a:off x="3582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85741</xdr:rowOff>
    </xdr:from>
    <xdr:ext cx="405111" cy="259045"/>
    <xdr:sp macro="" textlink="">
      <xdr:nvSpPr>
        <xdr:cNvPr id="395" name="n_2aveValue【市民会館】&#10;有形固定資産減価償却率"/>
        <xdr:cNvSpPr txBox="1"/>
      </xdr:nvSpPr>
      <xdr:spPr>
        <a:xfrm>
          <a:off x="27057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114316</xdr:rowOff>
    </xdr:from>
    <xdr:ext cx="405111" cy="259045"/>
    <xdr:sp macro="" textlink="">
      <xdr:nvSpPr>
        <xdr:cNvPr id="396" name="n_3aveValue【市民会館】&#10;有形固定資産減価償却率"/>
        <xdr:cNvSpPr txBox="1"/>
      </xdr:nvSpPr>
      <xdr:spPr>
        <a:xfrm>
          <a:off x="1816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71138</xdr:rowOff>
    </xdr:from>
    <xdr:ext cx="405111" cy="259045"/>
    <xdr:sp macro="" textlink="">
      <xdr:nvSpPr>
        <xdr:cNvPr id="397" name="n_1mainValue【市民会館】&#10;有形固定資産減価償却率"/>
        <xdr:cNvSpPr txBox="1"/>
      </xdr:nvSpPr>
      <xdr:spPr>
        <a:xfrm>
          <a:off x="3582044"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107332</xdr:rowOff>
    </xdr:from>
    <xdr:ext cx="405111" cy="259045"/>
    <xdr:sp macro="" textlink="">
      <xdr:nvSpPr>
        <xdr:cNvPr id="398" name="n_2mainValue【市民会館】&#10;有形固定資産減価償却率"/>
        <xdr:cNvSpPr txBox="1"/>
      </xdr:nvSpPr>
      <xdr:spPr>
        <a:xfrm>
          <a:off x="2705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149241</xdr:rowOff>
    </xdr:from>
    <xdr:ext cx="405111" cy="259045"/>
    <xdr:sp macro="" textlink="">
      <xdr:nvSpPr>
        <xdr:cNvPr id="399" name="n_3mainValue【市民会館】&#10;有形固定資産減価償却率"/>
        <xdr:cNvSpPr txBox="1"/>
      </xdr:nvSpPr>
      <xdr:spPr>
        <a:xfrm>
          <a:off x="1816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0" name="直線コネクタ 40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1" name="テキスト ボックス 41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2" name="直線コネクタ 41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3" name="テキスト ボックス 41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4" name="直線コネクタ 41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5" name="テキスト ボックス 41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6" name="直線コネクタ 41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7" name="テキスト ボックス 41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8" name="直線コネクタ 41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9" name="テキスト ボックス 41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0" name="直線コネクタ 41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1" name="テキスト ボックス 42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19050</xdr:rowOff>
    </xdr:from>
    <xdr:to>
      <xdr:col>54</xdr:col>
      <xdr:colOff>189865</xdr:colOff>
      <xdr:row>107</xdr:row>
      <xdr:rowOff>160564</xdr:rowOff>
    </xdr:to>
    <xdr:cxnSp macro="">
      <xdr:nvCxnSpPr>
        <xdr:cNvPr id="425" name="直線コネクタ 424"/>
        <xdr:cNvCxnSpPr/>
      </xdr:nvCxnSpPr>
      <xdr:spPr>
        <a:xfrm flipV="1">
          <a:off x="10476865" y="169926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164391</xdr:rowOff>
    </xdr:from>
    <xdr:ext cx="469744" cy="259045"/>
    <xdr:sp macro="" textlink="">
      <xdr:nvSpPr>
        <xdr:cNvPr id="426" name="【市民会館】&#10;一人当たり面積最小値テキスト"/>
        <xdr:cNvSpPr txBox="1"/>
      </xdr:nvSpPr>
      <xdr:spPr>
        <a:xfrm>
          <a:off x="10515600" y="18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160564</xdr:rowOff>
    </xdr:from>
    <xdr:to>
      <xdr:col>55</xdr:col>
      <xdr:colOff>88900</xdr:colOff>
      <xdr:row>107</xdr:row>
      <xdr:rowOff>160564</xdr:rowOff>
    </xdr:to>
    <xdr:cxnSp macro="">
      <xdr:nvCxnSpPr>
        <xdr:cNvPr id="427" name="直線コネクタ 426"/>
        <xdr:cNvCxnSpPr/>
      </xdr:nvCxnSpPr>
      <xdr:spPr>
        <a:xfrm>
          <a:off x="10388600" y="1850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137177</xdr:rowOff>
    </xdr:from>
    <xdr:ext cx="469744" cy="259045"/>
    <xdr:sp macro="" textlink="">
      <xdr:nvSpPr>
        <xdr:cNvPr id="428" name="【市民会館】&#10;一人当たり面積最大値テキスト"/>
        <xdr:cNvSpPr txBox="1"/>
      </xdr:nvSpPr>
      <xdr:spPr>
        <a:xfrm>
          <a:off x="10515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19050</xdr:rowOff>
    </xdr:from>
    <xdr:to>
      <xdr:col>55</xdr:col>
      <xdr:colOff>88900</xdr:colOff>
      <xdr:row>99</xdr:row>
      <xdr:rowOff>19050</xdr:rowOff>
    </xdr:to>
    <xdr:cxnSp macro="">
      <xdr:nvCxnSpPr>
        <xdr:cNvPr id="429" name="直線コネクタ 428"/>
        <xdr:cNvCxnSpPr/>
      </xdr:nvCxnSpPr>
      <xdr:spPr>
        <a:xfrm>
          <a:off x="10388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59163</xdr:rowOff>
    </xdr:from>
    <xdr:ext cx="469744" cy="259045"/>
    <xdr:sp macro="" textlink="">
      <xdr:nvSpPr>
        <xdr:cNvPr id="430" name="【市民会館】&#10;一人当たり面積平均値テキスト"/>
        <xdr:cNvSpPr txBox="1"/>
      </xdr:nvSpPr>
      <xdr:spPr>
        <a:xfrm>
          <a:off x="10515600" y="1771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36286</xdr:rowOff>
    </xdr:from>
    <xdr:to>
      <xdr:col>55</xdr:col>
      <xdr:colOff>50800</xdr:colOff>
      <xdr:row>104</xdr:row>
      <xdr:rowOff>137886</xdr:rowOff>
    </xdr:to>
    <xdr:sp macro="" textlink="">
      <xdr:nvSpPr>
        <xdr:cNvPr id="431" name="フローチャート: 判断 430"/>
        <xdr:cNvSpPr/>
      </xdr:nvSpPr>
      <xdr:spPr>
        <a:xfrm>
          <a:off x="10426700" y="178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14514</xdr:rowOff>
    </xdr:from>
    <xdr:to>
      <xdr:col>50</xdr:col>
      <xdr:colOff>165100</xdr:colOff>
      <xdr:row>104</xdr:row>
      <xdr:rowOff>116114</xdr:rowOff>
    </xdr:to>
    <xdr:sp macro="" textlink="">
      <xdr:nvSpPr>
        <xdr:cNvPr id="432" name="フローチャート: 判断 431"/>
        <xdr:cNvSpPr/>
      </xdr:nvSpPr>
      <xdr:spPr>
        <a:xfrm>
          <a:off x="9588500" y="1784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33" name="フローチャート: 判断 432"/>
        <xdr:cNvSpPr/>
      </xdr:nvSpPr>
      <xdr:spPr>
        <a:xfrm>
          <a:off x="869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58057</xdr:rowOff>
    </xdr:from>
    <xdr:to>
      <xdr:col>41</xdr:col>
      <xdr:colOff>101600</xdr:colOff>
      <xdr:row>104</xdr:row>
      <xdr:rowOff>159657</xdr:rowOff>
    </xdr:to>
    <xdr:sp macro="" textlink="">
      <xdr:nvSpPr>
        <xdr:cNvPr id="434" name="フローチャート: 判断 433"/>
        <xdr:cNvSpPr/>
      </xdr:nvSpPr>
      <xdr:spPr>
        <a:xfrm>
          <a:off x="781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126093</xdr:rowOff>
    </xdr:from>
    <xdr:to>
      <xdr:col>55</xdr:col>
      <xdr:colOff>50800</xdr:colOff>
      <xdr:row>106</xdr:row>
      <xdr:rowOff>56243</xdr:rowOff>
    </xdr:to>
    <xdr:sp macro="" textlink="">
      <xdr:nvSpPr>
        <xdr:cNvPr id="440" name="楕円 439"/>
        <xdr:cNvSpPr/>
      </xdr:nvSpPr>
      <xdr:spPr>
        <a:xfrm>
          <a:off x="10426700" y="181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104520</xdr:rowOff>
    </xdr:from>
    <xdr:ext cx="469744" cy="259045"/>
    <xdr:sp macro="" textlink="">
      <xdr:nvSpPr>
        <xdr:cNvPr id="441" name="【市民会館】&#10;一人当たり面積該当値テキスト"/>
        <xdr:cNvSpPr txBox="1"/>
      </xdr:nvSpPr>
      <xdr:spPr>
        <a:xfrm>
          <a:off x="1051560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126093</xdr:rowOff>
    </xdr:from>
    <xdr:to>
      <xdr:col>50</xdr:col>
      <xdr:colOff>165100</xdr:colOff>
      <xdr:row>106</xdr:row>
      <xdr:rowOff>56243</xdr:rowOff>
    </xdr:to>
    <xdr:sp macro="" textlink="">
      <xdr:nvSpPr>
        <xdr:cNvPr id="442" name="楕円 441"/>
        <xdr:cNvSpPr/>
      </xdr:nvSpPr>
      <xdr:spPr>
        <a:xfrm>
          <a:off x="9588500" y="181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5443</xdr:rowOff>
    </xdr:from>
    <xdr:to>
      <xdr:col>55</xdr:col>
      <xdr:colOff>0</xdr:colOff>
      <xdr:row>106</xdr:row>
      <xdr:rowOff>5443</xdr:rowOff>
    </xdr:to>
    <xdr:cxnSp macro="">
      <xdr:nvCxnSpPr>
        <xdr:cNvPr id="443" name="直線コネクタ 442"/>
        <xdr:cNvCxnSpPr/>
      </xdr:nvCxnSpPr>
      <xdr:spPr>
        <a:xfrm>
          <a:off x="9639300" y="18179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126093</xdr:rowOff>
    </xdr:from>
    <xdr:to>
      <xdr:col>46</xdr:col>
      <xdr:colOff>38100</xdr:colOff>
      <xdr:row>106</xdr:row>
      <xdr:rowOff>56243</xdr:rowOff>
    </xdr:to>
    <xdr:sp macro="" textlink="">
      <xdr:nvSpPr>
        <xdr:cNvPr id="444" name="楕円 443"/>
        <xdr:cNvSpPr/>
      </xdr:nvSpPr>
      <xdr:spPr>
        <a:xfrm>
          <a:off x="8699500" y="181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5443</xdr:rowOff>
    </xdr:from>
    <xdr:to>
      <xdr:col>50</xdr:col>
      <xdr:colOff>114300</xdr:colOff>
      <xdr:row>106</xdr:row>
      <xdr:rowOff>5443</xdr:rowOff>
    </xdr:to>
    <xdr:cxnSp macro="">
      <xdr:nvCxnSpPr>
        <xdr:cNvPr id="445" name="直線コネクタ 444"/>
        <xdr:cNvCxnSpPr/>
      </xdr:nvCxnSpPr>
      <xdr:spPr>
        <a:xfrm>
          <a:off x="8750300" y="1817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126093</xdr:rowOff>
    </xdr:from>
    <xdr:to>
      <xdr:col>41</xdr:col>
      <xdr:colOff>101600</xdr:colOff>
      <xdr:row>106</xdr:row>
      <xdr:rowOff>56243</xdr:rowOff>
    </xdr:to>
    <xdr:sp macro="" textlink="">
      <xdr:nvSpPr>
        <xdr:cNvPr id="446" name="楕円 445"/>
        <xdr:cNvSpPr/>
      </xdr:nvSpPr>
      <xdr:spPr>
        <a:xfrm>
          <a:off x="7810500" y="181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5443</xdr:rowOff>
    </xdr:from>
    <xdr:to>
      <xdr:col>45</xdr:col>
      <xdr:colOff>177800</xdr:colOff>
      <xdr:row>106</xdr:row>
      <xdr:rowOff>5443</xdr:rowOff>
    </xdr:to>
    <xdr:cxnSp macro="">
      <xdr:nvCxnSpPr>
        <xdr:cNvPr id="447" name="直線コネクタ 446"/>
        <xdr:cNvCxnSpPr/>
      </xdr:nvCxnSpPr>
      <xdr:spPr>
        <a:xfrm>
          <a:off x="7861300" y="1817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132641</xdr:rowOff>
    </xdr:from>
    <xdr:ext cx="469744" cy="259045"/>
    <xdr:sp macro="" textlink="">
      <xdr:nvSpPr>
        <xdr:cNvPr id="448" name="n_1aveValue【市民会館】&#10;一人当たり面積"/>
        <xdr:cNvSpPr txBox="1"/>
      </xdr:nvSpPr>
      <xdr:spPr>
        <a:xfrm>
          <a:off x="9391727" y="1762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449" name="n_2aveValue【市民会館】&#10;一人当たり面積"/>
        <xdr:cNvSpPr txBox="1"/>
      </xdr:nvSpPr>
      <xdr:spPr>
        <a:xfrm>
          <a:off x="8515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4734</xdr:rowOff>
    </xdr:from>
    <xdr:ext cx="469744" cy="259045"/>
    <xdr:sp macro="" textlink="">
      <xdr:nvSpPr>
        <xdr:cNvPr id="450" name="n_3aveValue【市民会館】&#10;一人当たり面積"/>
        <xdr:cNvSpPr txBox="1"/>
      </xdr:nvSpPr>
      <xdr:spPr>
        <a:xfrm>
          <a:off x="7626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47370</xdr:rowOff>
    </xdr:from>
    <xdr:ext cx="469744" cy="259045"/>
    <xdr:sp macro="" textlink="">
      <xdr:nvSpPr>
        <xdr:cNvPr id="451" name="n_1mainValue【市民会館】&#10;一人当たり面積"/>
        <xdr:cNvSpPr txBox="1"/>
      </xdr:nvSpPr>
      <xdr:spPr>
        <a:xfrm>
          <a:off x="9391727" y="182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47370</xdr:rowOff>
    </xdr:from>
    <xdr:ext cx="469744" cy="259045"/>
    <xdr:sp macro="" textlink="">
      <xdr:nvSpPr>
        <xdr:cNvPr id="452" name="n_2mainValue【市民会館】&#10;一人当たり面積"/>
        <xdr:cNvSpPr txBox="1"/>
      </xdr:nvSpPr>
      <xdr:spPr>
        <a:xfrm>
          <a:off x="8515427" y="182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47370</xdr:rowOff>
    </xdr:from>
    <xdr:ext cx="469744" cy="259045"/>
    <xdr:sp macro="" textlink="">
      <xdr:nvSpPr>
        <xdr:cNvPr id="453" name="n_3mainValue【市民会館】&#10;一人当たり面積"/>
        <xdr:cNvSpPr txBox="1"/>
      </xdr:nvSpPr>
      <xdr:spPr>
        <a:xfrm>
          <a:off x="7626427" y="182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4" name="テキスト ボックス 4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5" name="直線コネクタ 4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6" name="テキスト ボックス 4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7" name="直線コネクタ 4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8" name="テキスト ボックス 4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1" name="直線コネクタ 4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2" name="テキスト ボックス 4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3" name="直線コネクタ 4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4" name="テキスト ボックス 4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93345</xdr:rowOff>
    </xdr:from>
    <xdr:to>
      <xdr:col>85</xdr:col>
      <xdr:colOff>126364</xdr:colOff>
      <xdr:row>41</xdr:row>
      <xdr:rowOff>158115</xdr:rowOff>
    </xdr:to>
    <xdr:cxnSp macro="">
      <xdr:nvCxnSpPr>
        <xdr:cNvPr id="478" name="直線コネクタ 477"/>
        <xdr:cNvCxnSpPr/>
      </xdr:nvCxnSpPr>
      <xdr:spPr>
        <a:xfrm flipV="1">
          <a:off x="16318864" y="592264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79" name="【一般廃棄物処理施設】&#10;有形固定資産減価償却率最小値テキスト"/>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80" name="直線コネクタ 479"/>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40022</xdr:rowOff>
    </xdr:from>
    <xdr:ext cx="405111" cy="259045"/>
    <xdr:sp macro="" textlink="">
      <xdr:nvSpPr>
        <xdr:cNvPr id="481" name="【一般廃棄物処理施設】&#10;有形固定資産減価償却率最大値テキスト"/>
        <xdr:cNvSpPr txBox="1"/>
      </xdr:nvSpPr>
      <xdr:spPr>
        <a:xfrm>
          <a:off x="16357600"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93345</xdr:rowOff>
    </xdr:from>
    <xdr:to>
      <xdr:col>86</xdr:col>
      <xdr:colOff>25400</xdr:colOff>
      <xdr:row>34</xdr:row>
      <xdr:rowOff>93345</xdr:rowOff>
    </xdr:to>
    <xdr:cxnSp macro="">
      <xdr:nvCxnSpPr>
        <xdr:cNvPr id="482" name="直線コネクタ 481"/>
        <xdr:cNvCxnSpPr/>
      </xdr:nvCxnSpPr>
      <xdr:spPr>
        <a:xfrm>
          <a:off x="16230600" y="592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483" name="【一般廃棄物処理施設】&#10;有形固定資産減価償却率平均値テキスト"/>
        <xdr:cNvSpPr txBox="1"/>
      </xdr:nvSpPr>
      <xdr:spPr>
        <a:xfrm>
          <a:off x="16357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484" name="フローチャート: 判断 483"/>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50165</xdr:rowOff>
    </xdr:from>
    <xdr:to>
      <xdr:col>81</xdr:col>
      <xdr:colOff>101600</xdr:colOff>
      <xdr:row>38</xdr:row>
      <xdr:rowOff>151765</xdr:rowOff>
    </xdr:to>
    <xdr:sp macro="" textlink="">
      <xdr:nvSpPr>
        <xdr:cNvPr id="485" name="フローチャート: 判断 484"/>
        <xdr:cNvSpPr/>
      </xdr:nvSpPr>
      <xdr:spPr>
        <a:xfrm>
          <a:off x="15430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86" name="フローチャート: 判断 48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120650</xdr:rowOff>
    </xdr:from>
    <xdr:to>
      <xdr:col>72</xdr:col>
      <xdr:colOff>38100</xdr:colOff>
      <xdr:row>39</xdr:row>
      <xdr:rowOff>50800</xdr:rowOff>
    </xdr:to>
    <xdr:sp macro="" textlink="">
      <xdr:nvSpPr>
        <xdr:cNvPr id="487" name="フローチャート: 判断 486"/>
        <xdr:cNvSpPr/>
      </xdr:nvSpPr>
      <xdr:spPr>
        <a:xfrm>
          <a:off x="1365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93" name="楕円 492"/>
        <xdr:cNvSpPr/>
      </xdr:nvSpPr>
      <xdr:spPr>
        <a:xfrm>
          <a:off x="16268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48277</xdr:rowOff>
    </xdr:from>
    <xdr:ext cx="405111" cy="259045"/>
    <xdr:sp macro="" textlink="">
      <xdr:nvSpPr>
        <xdr:cNvPr id="494" name="【一般廃棄物処理施設】&#10;有形固定資産減価償却率該当値テキスト"/>
        <xdr:cNvSpPr txBox="1"/>
      </xdr:nvSpPr>
      <xdr:spPr>
        <a:xfrm>
          <a:off x="16357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128270</xdr:rowOff>
    </xdr:from>
    <xdr:to>
      <xdr:col>81</xdr:col>
      <xdr:colOff>101600</xdr:colOff>
      <xdr:row>38</xdr:row>
      <xdr:rowOff>58420</xdr:rowOff>
    </xdr:to>
    <xdr:sp macro="" textlink="">
      <xdr:nvSpPr>
        <xdr:cNvPr id="495" name="楕円 494"/>
        <xdr:cNvSpPr/>
      </xdr:nvSpPr>
      <xdr:spPr>
        <a:xfrm>
          <a:off x="1543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38</xdr:row>
      <xdr:rowOff>7620</xdr:rowOff>
    </xdr:to>
    <xdr:cxnSp macro="">
      <xdr:nvCxnSpPr>
        <xdr:cNvPr id="496" name="直線コネクタ 495"/>
        <xdr:cNvCxnSpPr/>
      </xdr:nvCxnSpPr>
      <xdr:spPr>
        <a:xfrm flipV="1">
          <a:off x="15481300" y="641985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63500</xdr:rowOff>
    </xdr:from>
    <xdr:to>
      <xdr:col>76</xdr:col>
      <xdr:colOff>165100</xdr:colOff>
      <xdr:row>36</xdr:row>
      <xdr:rowOff>165100</xdr:rowOff>
    </xdr:to>
    <xdr:sp macro="" textlink="">
      <xdr:nvSpPr>
        <xdr:cNvPr id="497" name="楕円 496"/>
        <xdr:cNvSpPr/>
      </xdr:nvSpPr>
      <xdr:spPr>
        <a:xfrm>
          <a:off x="14541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114300</xdr:rowOff>
    </xdr:from>
    <xdr:to>
      <xdr:col>81</xdr:col>
      <xdr:colOff>50800</xdr:colOff>
      <xdr:row>38</xdr:row>
      <xdr:rowOff>7620</xdr:rowOff>
    </xdr:to>
    <xdr:cxnSp macro="">
      <xdr:nvCxnSpPr>
        <xdr:cNvPr id="498" name="直線コネクタ 497"/>
        <xdr:cNvCxnSpPr/>
      </xdr:nvCxnSpPr>
      <xdr:spPr>
        <a:xfrm>
          <a:off x="14592300" y="62865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124460</xdr:rowOff>
    </xdr:from>
    <xdr:to>
      <xdr:col>72</xdr:col>
      <xdr:colOff>38100</xdr:colOff>
      <xdr:row>37</xdr:row>
      <xdr:rowOff>54610</xdr:rowOff>
    </xdr:to>
    <xdr:sp macro="" textlink="">
      <xdr:nvSpPr>
        <xdr:cNvPr id="499" name="楕円 498"/>
        <xdr:cNvSpPr/>
      </xdr:nvSpPr>
      <xdr:spPr>
        <a:xfrm>
          <a:off x="13652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114300</xdr:rowOff>
    </xdr:from>
    <xdr:to>
      <xdr:col>76</xdr:col>
      <xdr:colOff>114300</xdr:colOff>
      <xdr:row>37</xdr:row>
      <xdr:rowOff>3810</xdr:rowOff>
    </xdr:to>
    <xdr:cxnSp macro="">
      <xdr:nvCxnSpPr>
        <xdr:cNvPr id="500" name="直線コネクタ 499"/>
        <xdr:cNvCxnSpPr/>
      </xdr:nvCxnSpPr>
      <xdr:spPr>
        <a:xfrm flipV="1">
          <a:off x="13703300" y="6286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142892</xdr:rowOff>
    </xdr:from>
    <xdr:ext cx="405111" cy="259045"/>
    <xdr:sp macro="" textlink="">
      <xdr:nvSpPr>
        <xdr:cNvPr id="501" name="n_1aveValue【一般廃棄物処理施設】&#10;有形固定資産減価償却率"/>
        <xdr:cNvSpPr txBox="1"/>
      </xdr:nvSpPr>
      <xdr:spPr>
        <a:xfrm>
          <a:off x="15266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02"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41927</xdr:rowOff>
    </xdr:from>
    <xdr:ext cx="405111" cy="259045"/>
    <xdr:sp macro="" textlink="">
      <xdr:nvSpPr>
        <xdr:cNvPr id="503" name="n_3aveValue【一般廃棄物処理施設】&#10;有形固定資産減価償却率"/>
        <xdr:cNvSpPr txBox="1"/>
      </xdr:nvSpPr>
      <xdr:spPr>
        <a:xfrm>
          <a:off x="13500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74947</xdr:rowOff>
    </xdr:from>
    <xdr:ext cx="405111" cy="259045"/>
    <xdr:sp macro="" textlink="">
      <xdr:nvSpPr>
        <xdr:cNvPr id="504" name="n_1mainValue【一般廃棄物処理施設】&#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10177</xdr:rowOff>
    </xdr:from>
    <xdr:ext cx="405111" cy="259045"/>
    <xdr:sp macro="" textlink="">
      <xdr:nvSpPr>
        <xdr:cNvPr id="505" name="n_2mainValue【一般廃棄物処理施設】&#10;有形固定資産減価償却率"/>
        <xdr:cNvSpPr txBox="1"/>
      </xdr:nvSpPr>
      <xdr:spPr>
        <a:xfrm>
          <a:off x="14389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71137</xdr:rowOff>
    </xdr:from>
    <xdr:ext cx="405111" cy="259045"/>
    <xdr:sp macro="" textlink="">
      <xdr:nvSpPr>
        <xdr:cNvPr id="506" name="n_3mainValue【一般廃棄物処理施設】&#10;有形固定資産減価償却率"/>
        <xdr:cNvSpPr txBox="1"/>
      </xdr:nvSpPr>
      <xdr:spPr>
        <a:xfrm>
          <a:off x="13500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7" name="直線コネクタ 51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8" name="テキスト ボックス 51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9" name="直線コネクタ 51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20" name="テキスト ボックス 51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1" name="直線コネクタ 52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22" name="テキスト ボックス 521"/>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3" name="直線コネクタ 52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24" name="テキスト ボックス 523"/>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5" name="直線コネクタ 52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6" name="テキスト ボックス 52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8" name="テキスト ボックス 52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37274</xdr:rowOff>
    </xdr:from>
    <xdr:to>
      <xdr:col>116</xdr:col>
      <xdr:colOff>62864</xdr:colOff>
      <xdr:row>42</xdr:row>
      <xdr:rowOff>6439</xdr:rowOff>
    </xdr:to>
    <xdr:cxnSp macro="">
      <xdr:nvCxnSpPr>
        <xdr:cNvPr id="530" name="直線コネクタ 529"/>
        <xdr:cNvCxnSpPr/>
      </xdr:nvCxnSpPr>
      <xdr:spPr>
        <a:xfrm flipV="1">
          <a:off x="22160864" y="5695124"/>
          <a:ext cx="0" cy="151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10266</xdr:rowOff>
    </xdr:from>
    <xdr:ext cx="469744" cy="259045"/>
    <xdr:sp macro="" textlink="">
      <xdr:nvSpPr>
        <xdr:cNvPr id="531" name="【一般廃棄物処理施設】&#10;一人当たり有形固定資産（償却資産）額最小値テキスト"/>
        <xdr:cNvSpPr txBox="1"/>
      </xdr:nvSpPr>
      <xdr:spPr>
        <a:xfrm>
          <a:off x="22199600" y="72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6439</xdr:rowOff>
    </xdr:from>
    <xdr:to>
      <xdr:col>116</xdr:col>
      <xdr:colOff>152400</xdr:colOff>
      <xdr:row>42</xdr:row>
      <xdr:rowOff>6439</xdr:rowOff>
    </xdr:to>
    <xdr:cxnSp macro="">
      <xdr:nvCxnSpPr>
        <xdr:cNvPr id="532" name="直線コネクタ 531"/>
        <xdr:cNvCxnSpPr/>
      </xdr:nvCxnSpPr>
      <xdr:spPr>
        <a:xfrm>
          <a:off x="22072600" y="7207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155401</xdr:rowOff>
    </xdr:from>
    <xdr:ext cx="599010" cy="259045"/>
    <xdr:sp macro="" textlink="">
      <xdr:nvSpPr>
        <xdr:cNvPr id="533" name="【一般廃棄物処理施設】&#10;一人当たり有形固定資産（償却資産）額最大値テキスト"/>
        <xdr:cNvSpPr txBox="1"/>
      </xdr:nvSpPr>
      <xdr:spPr>
        <a:xfrm>
          <a:off x="22199600" y="547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37274</xdr:rowOff>
    </xdr:from>
    <xdr:to>
      <xdr:col>116</xdr:col>
      <xdr:colOff>152400</xdr:colOff>
      <xdr:row>33</xdr:row>
      <xdr:rowOff>37274</xdr:rowOff>
    </xdr:to>
    <xdr:cxnSp macro="">
      <xdr:nvCxnSpPr>
        <xdr:cNvPr id="534" name="直線コネクタ 533"/>
        <xdr:cNvCxnSpPr/>
      </xdr:nvCxnSpPr>
      <xdr:spPr>
        <a:xfrm>
          <a:off x="22072600" y="569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108450</xdr:rowOff>
    </xdr:from>
    <xdr:ext cx="534377" cy="259045"/>
    <xdr:sp macro="" textlink="">
      <xdr:nvSpPr>
        <xdr:cNvPr id="535" name="【一般廃棄物処理施設】&#10;一人当たり有形固定資産（償却資産）額平均値テキスト"/>
        <xdr:cNvSpPr txBox="1"/>
      </xdr:nvSpPr>
      <xdr:spPr>
        <a:xfrm>
          <a:off x="22199600" y="6452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130023</xdr:rowOff>
    </xdr:from>
    <xdr:to>
      <xdr:col>116</xdr:col>
      <xdr:colOff>114300</xdr:colOff>
      <xdr:row>38</xdr:row>
      <xdr:rowOff>60173</xdr:rowOff>
    </xdr:to>
    <xdr:sp macro="" textlink="">
      <xdr:nvSpPr>
        <xdr:cNvPr id="536" name="フローチャート: 判断 535"/>
        <xdr:cNvSpPr/>
      </xdr:nvSpPr>
      <xdr:spPr>
        <a:xfrm>
          <a:off x="22110700" y="647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162522</xdr:rowOff>
    </xdr:from>
    <xdr:to>
      <xdr:col>112</xdr:col>
      <xdr:colOff>38100</xdr:colOff>
      <xdr:row>38</xdr:row>
      <xdr:rowOff>92672</xdr:rowOff>
    </xdr:to>
    <xdr:sp macro="" textlink="">
      <xdr:nvSpPr>
        <xdr:cNvPr id="537" name="フローチャート: 判断 536"/>
        <xdr:cNvSpPr/>
      </xdr:nvSpPr>
      <xdr:spPr>
        <a:xfrm>
          <a:off x="21272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25603</xdr:rowOff>
    </xdr:from>
    <xdr:to>
      <xdr:col>107</xdr:col>
      <xdr:colOff>101600</xdr:colOff>
      <xdr:row>38</xdr:row>
      <xdr:rowOff>127203</xdr:rowOff>
    </xdr:to>
    <xdr:sp macro="" textlink="">
      <xdr:nvSpPr>
        <xdr:cNvPr id="538" name="フローチャート: 判断 537"/>
        <xdr:cNvSpPr/>
      </xdr:nvSpPr>
      <xdr:spPr>
        <a:xfrm>
          <a:off x="20383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49784</xdr:rowOff>
    </xdr:from>
    <xdr:to>
      <xdr:col>102</xdr:col>
      <xdr:colOff>165100</xdr:colOff>
      <xdr:row>38</xdr:row>
      <xdr:rowOff>151384</xdr:rowOff>
    </xdr:to>
    <xdr:sp macro="" textlink="">
      <xdr:nvSpPr>
        <xdr:cNvPr id="539" name="フローチャート: 判断 538"/>
        <xdr:cNvSpPr/>
      </xdr:nvSpPr>
      <xdr:spPr>
        <a:xfrm>
          <a:off x="19494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15177</xdr:rowOff>
    </xdr:from>
    <xdr:to>
      <xdr:col>116</xdr:col>
      <xdr:colOff>114300</xdr:colOff>
      <xdr:row>35</xdr:row>
      <xdr:rowOff>116777</xdr:rowOff>
    </xdr:to>
    <xdr:sp macro="" textlink="">
      <xdr:nvSpPr>
        <xdr:cNvPr id="545" name="楕円 544"/>
        <xdr:cNvSpPr/>
      </xdr:nvSpPr>
      <xdr:spPr>
        <a:xfrm>
          <a:off x="22110700" y="60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38054</xdr:rowOff>
    </xdr:from>
    <xdr:ext cx="534377" cy="259045"/>
    <xdr:sp macro="" textlink="">
      <xdr:nvSpPr>
        <xdr:cNvPr id="546" name="【一般廃棄物処理施設】&#10;一人当たり有形固定資産（償却資産）額該当値テキスト"/>
        <xdr:cNvSpPr txBox="1"/>
      </xdr:nvSpPr>
      <xdr:spPr>
        <a:xfrm>
          <a:off x="22199600" y="586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3912</xdr:rowOff>
    </xdr:from>
    <xdr:to>
      <xdr:col>112</xdr:col>
      <xdr:colOff>38100</xdr:colOff>
      <xdr:row>35</xdr:row>
      <xdr:rowOff>105512</xdr:rowOff>
    </xdr:to>
    <xdr:sp macro="" textlink="">
      <xdr:nvSpPr>
        <xdr:cNvPr id="547" name="楕円 546"/>
        <xdr:cNvSpPr/>
      </xdr:nvSpPr>
      <xdr:spPr>
        <a:xfrm>
          <a:off x="21272500" y="60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54712</xdr:rowOff>
    </xdr:from>
    <xdr:to>
      <xdr:col>116</xdr:col>
      <xdr:colOff>63500</xdr:colOff>
      <xdr:row>35</xdr:row>
      <xdr:rowOff>65977</xdr:rowOff>
    </xdr:to>
    <xdr:cxnSp macro="">
      <xdr:nvCxnSpPr>
        <xdr:cNvPr id="548" name="直線コネクタ 547"/>
        <xdr:cNvCxnSpPr/>
      </xdr:nvCxnSpPr>
      <xdr:spPr>
        <a:xfrm>
          <a:off x="21323300" y="6055462"/>
          <a:ext cx="838200" cy="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61163</xdr:rowOff>
    </xdr:from>
    <xdr:to>
      <xdr:col>107</xdr:col>
      <xdr:colOff>101600</xdr:colOff>
      <xdr:row>36</xdr:row>
      <xdr:rowOff>162763</xdr:rowOff>
    </xdr:to>
    <xdr:sp macro="" textlink="">
      <xdr:nvSpPr>
        <xdr:cNvPr id="549" name="楕円 548"/>
        <xdr:cNvSpPr/>
      </xdr:nvSpPr>
      <xdr:spPr>
        <a:xfrm>
          <a:off x="20383500" y="62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54712</xdr:rowOff>
    </xdr:from>
    <xdr:to>
      <xdr:col>111</xdr:col>
      <xdr:colOff>177800</xdr:colOff>
      <xdr:row>36</xdr:row>
      <xdr:rowOff>111963</xdr:rowOff>
    </xdr:to>
    <xdr:cxnSp macro="">
      <xdr:nvCxnSpPr>
        <xdr:cNvPr id="550" name="直線コネクタ 549"/>
        <xdr:cNvCxnSpPr/>
      </xdr:nvCxnSpPr>
      <xdr:spPr>
        <a:xfrm flipV="1">
          <a:off x="20434300" y="6055462"/>
          <a:ext cx="889000" cy="22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58331</xdr:rowOff>
    </xdr:from>
    <xdr:to>
      <xdr:col>102</xdr:col>
      <xdr:colOff>165100</xdr:colOff>
      <xdr:row>36</xdr:row>
      <xdr:rowOff>159931</xdr:rowOff>
    </xdr:to>
    <xdr:sp macro="" textlink="">
      <xdr:nvSpPr>
        <xdr:cNvPr id="551" name="楕円 550"/>
        <xdr:cNvSpPr/>
      </xdr:nvSpPr>
      <xdr:spPr>
        <a:xfrm>
          <a:off x="19494500" y="62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109131</xdr:rowOff>
    </xdr:from>
    <xdr:to>
      <xdr:col>107</xdr:col>
      <xdr:colOff>50800</xdr:colOff>
      <xdr:row>36</xdr:row>
      <xdr:rowOff>111963</xdr:rowOff>
    </xdr:to>
    <xdr:cxnSp macro="">
      <xdr:nvCxnSpPr>
        <xdr:cNvPr id="552" name="直線コネクタ 551"/>
        <xdr:cNvCxnSpPr/>
      </xdr:nvCxnSpPr>
      <xdr:spPr>
        <a:xfrm>
          <a:off x="19545300" y="6281331"/>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83799</xdr:rowOff>
    </xdr:from>
    <xdr:ext cx="534377" cy="259045"/>
    <xdr:sp macro="" textlink="">
      <xdr:nvSpPr>
        <xdr:cNvPr id="553" name="n_1aveValue【一般廃棄物処理施設】&#10;一人当たり有形固定資産（償却資産）額"/>
        <xdr:cNvSpPr txBox="1"/>
      </xdr:nvSpPr>
      <xdr:spPr>
        <a:xfrm>
          <a:off x="21043411" y="65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118330</xdr:rowOff>
    </xdr:from>
    <xdr:ext cx="534377" cy="259045"/>
    <xdr:sp macro="" textlink="">
      <xdr:nvSpPr>
        <xdr:cNvPr id="554" name="n_2aveValue【一般廃棄物処理施設】&#10;一人当たり有形固定資産（償却資産）額"/>
        <xdr:cNvSpPr txBox="1"/>
      </xdr:nvSpPr>
      <xdr:spPr>
        <a:xfrm>
          <a:off x="20167111" y="66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142511</xdr:rowOff>
    </xdr:from>
    <xdr:ext cx="534377" cy="259045"/>
    <xdr:sp macro="" textlink="">
      <xdr:nvSpPr>
        <xdr:cNvPr id="555" name="n_3aveValue【一般廃棄物処理施設】&#10;一人当たり有形固定資産（償却資産）額"/>
        <xdr:cNvSpPr txBox="1"/>
      </xdr:nvSpPr>
      <xdr:spPr>
        <a:xfrm>
          <a:off x="19278111" y="66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33</xdr:row>
      <xdr:rowOff>122039</xdr:rowOff>
    </xdr:from>
    <xdr:ext cx="534377" cy="259045"/>
    <xdr:sp macro="" textlink="">
      <xdr:nvSpPr>
        <xdr:cNvPr id="556" name="n_1mainValue【一般廃棄物処理施設】&#10;一人当たり有形固定資産（償却資産）額"/>
        <xdr:cNvSpPr txBox="1"/>
      </xdr:nvSpPr>
      <xdr:spPr>
        <a:xfrm>
          <a:off x="21043411" y="577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7840</xdr:rowOff>
    </xdr:from>
    <xdr:ext cx="534377" cy="259045"/>
    <xdr:sp macro="" textlink="">
      <xdr:nvSpPr>
        <xdr:cNvPr id="557" name="n_2mainValue【一般廃棄物処理施設】&#10;一人当たり有形固定資産（償却資産）額"/>
        <xdr:cNvSpPr txBox="1"/>
      </xdr:nvSpPr>
      <xdr:spPr>
        <a:xfrm>
          <a:off x="20167111" y="60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5008</xdr:rowOff>
    </xdr:from>
    <xdr:ext cx="534377" cy="259045"/>
    <xdr:sp macro="" textlink="">
      <xdr:nvSpPr>
        <xdr:cNvPr id="558" name="n_3mainValue【一般廃棄物処理施設】&#10;一人当たり有形固定資産（償却資産）額"/>
        <xdr:cNvSpPr txBox="1"/>
      </xdr:nvSpPr>
      <xdr:spPr>
        <a:xfrm>
          <a:off x="19278111" y="60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9" name="直線コネクタ 5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70" name="テキスト ボックス 56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1" name="直線コネクタ 5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2" name="テキスト ボックス 5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3" name="直線コネクタ 5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4" name="テキスト ボックス 5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5" name="直線コネクタ 5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6" name="テキスト ボックス 5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7" name="直線コネクタ 5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8" name="テキスト ボックス 5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9" name="直線コネクタ 5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0" name="テキスト ボックス 5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62</xdr:row>
      <xdr:rowOff>161925</xdr:rowOff>
    </xdr:to>
    <xdr:cxnSp macro="">
      <xdr:nvCxnSpPr>
        <xdr:cNvPr id="582" name="直線コネクタ 581"/>
        <xdr:cNvCxnSpPr/>
      </xdr:nvCxnSpPr>
      <xdr:spPr>
        <a:xfrm flipV="1">
          <a:off x="16318864" y="94259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165752</xdr:rowOff>
    </xdr:from>
    <xdr:ext cx="405111" cy="259045"/>
    <xdr:sp macro="" textlink="">
      <xdr:nvSpPr>
        <xdr:cNvPr id="583" name="【保健センター・保健所】&#10;有形固定資産減価償却率最小値テキスト"/>
        <xdr:cNvSpPr txBox="1"/>
      </xdr:nvSpPr>
      <xdr:spPr>
        <a:xfrm>
          <a:off x="16357600"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161925</xdr:rowOff>
    </xdr:from>
    <xdr:to>
      <xdr:col>86</xdr:col>
      <xdr:colOff>25400</xdr:colOff>
      <xdr:row>62</xdr:row>
      <xdr:rowOff>161925</xdr:rowOff>
    </xdr:to>
    <xdr:cxnSp macro="">
      <xdr:nvCxnSpPr>
        <xdr:cNvPr id="584" name="直線コネクタ 583"/>
        <xdr:cNvCxnSpPr/>
      </xdr:nvCxnSpPr>
      <xdr:spPr>
        <a:xfrm>
          <a:off x="16230600" y="1079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85" name="【保健センター・保健所】&#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86" name="直線コネクタ 585"/>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139082</xdr:rowOff>
    </xdr:from>
    <xdr:ext cx="405111" cy="259045"/>
    <xdr:sp macro="" textlink="">
      <xdr:nvSpPr>
        <xdr:cNvPr id="587" name="【保健センター・保健所】&#10;有形固定資産減価償却率平均値テキスト"/>
        <xdr:cNvSpPr txBox="1"/>
      </xdr:nvSpPr>
      <xdr:spPr>
        <a:xfrm>
          <a:off x="1635760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588" name="フローチャート: 判断 587"/>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38735</xdr:rowOff>
    </xdr:from>
    <xdr:to>
      <xdr:col>81</xdr:col>
      <xdr:colOff>101600</xdr:colOff>
      <xdr:row>59</xdr:row>
      <xdr:rowOff>140335</xdr:rowOff>
    </xdr:to>
    <xdr:sp macro="" textlink="">
      <xdr:nvSpPr>
        <xdr:cNvPr id="589" name="フローチャート: 判断 588"/>
        <xdr:cNvSpPr/>
      </xdr:nvSpPr>
      <xdr:spPr>
        <a:xfrm>
          <a:off x="15430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590" name="フローチャート: 判断 589"/>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591" name="フローチャート: 判断 590"/>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2" name="テキスト ボックス 5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3" name="テキスト ボックス 5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4" name="テキスト ボックス 5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5" name="テキスト ボックス 5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6" name="テキスト ボックス 5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158750</xdr:rowOff>
    </xdr:from>
    <xdr:to>
      <xdr:col>85</xdr:col>
      <xdr:colOff>177800</xdr:colOff>
      <xdr:row>56</xdr:row>
      <xdr:rowOff>88900</xdr:rowOff>
    </xdr:to>
    <xdr:sp macro="" textlink="">
      <xdr:nvSpPr>
        <xdr:cNvPr id="597" name="楕円 596"/>
        <xdr:cNvSpPr/>
      </xdr:nvSpPr>
      <xdr:spPr>
        <a:xfrm>
          <a:off x="162687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10177</xdr:rowOff>
    </xdr:from>
    <xdr:ext cx="405111" cy="259045"/>
    <xdr:sp macro="" textlink="">
      <xdr:nvSpPr>
        <xdr:cNvPr id="598" name="【保健センター・保健所】&#10;有形固定資産減価償却率該当値テキスト"/>
        <xdr:cNvSpPr txBox="1"/>
      </xdr:nvSpPr>
      <xdr:spPr>
        <a:xfrm>
          <a:off x="16357600"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25400</xdr:rowOff>
    </xdr:from>
    <xdr:to>
      <xdr:col>81</xdr:col>
      <xdr:colOff>101600</xdr:colOff>
      <xdr:row>56</xdr:row>
      <xdr:rowOff>127000</xdr:rowOff>
    </xdr:to>
    <xdr:sp macro="" textlink="">
      <xdr:nvSpPr>
        <xdr:cNvPr id="599" name="楕円 598"/>
        <xdr:cNvSpPr/>
      </xdr:nvSpPr>
      <xdr:spPr>
        <a:xfrm>
          <a:off x="15430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38100</xdr:rowOff>
    </xdr:from>
    <xdr:to>
      <xdr:col>85</xdr:col>
      <xdr:colOff>127000</xdr:colOff>
      <xdr:row>56</xdr:row>
      <xdr:rowOff>76200</xdr:rowOff>
    </xdr:to>
    <xdr:cxnSp macro="">
      <xdr:nvCxnSpPr>
        <xdr:cNvPr id="600" name="直線コネクタ 599"/>
        <xdr:cNvCxnSpPr/>
      </xdr:nvCxnSpPr>
      <xdr:spPr>
        <a:xfrm flipV="1">
          <a:off x="15481300" y="9639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63500</xdr:rowOff>
    </xdr:from>
    <xdr:to>
      <xdr:col>76</xdr:col>
      <xdr:colOff>165100</xdr:colOff>
      <xdr:row>56</xdr:row>
      <xdr:rowOff>165100</xdr:rowOff>
    </xdr:to>
    <xdr:sp macro="" textlink="">
      <xdr:nvSpPr>
        <xdr:cNvPr id="601" name="楕円 600"/>
        <xdr:cNvSpPr/>
      </xdr:nvSpPr>
      <xdr:spPr>
        <a:xfrm>
          <a:off x="14541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76200</xdr:rowOff>
    </xdr:from>
    <xdr:to>
      <xdr:col>81</xdr:col>
      <xdr:colOff>50800</xdr:colOff>
      <xdr:row>56</xdr:row>
      <xdr:rowOff>114300</xdr:rowOff>
    </xdr:to>
    <xdr:cxnSp macro="">
      <xdr:nvCxnSpPr>
        <xdr:cNvPr id="602" name="直線コネクタ 601"/>
        <xdr:cNvCxnSpPr/>
      </xdr:nvCxnSpPr>
      <xdr:spPr>
        <a:xfrm flipV="1">
          <a:off x="145923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101600</xdr:rowOff>
    </xdr:from>
    <xdr:to>
      <xdr:col>72</xdr:col>
      <xdr:colOff>38100</xdr:colOff>
      <xdr:row>57</xdr:row>
      <xdr:rowOff>31750</xdr:rowOff>
    </xdr:to>
    <xdr:sp macro="" textlink="">
      <xdr:nvSpPr>
        <xdr:cNvPr id="603" name="楕円 602"/>
        <xdr:cNvSpPr/>
      </xdr:nvSpPr>
      <xdr:spPr>
        <a:xfrm>
          <a:off x="13652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114300</xdr:rowOff>
    </xdr:from>
    <xdr:to>
      <xdr:col>76</xdr:col>
      <xdr:colOff>114300</xdr:colOff>
      <xdr:row>56</xdr:row>
      <xdr:rowOff>152400</xdr:rowOff>
    </xdr:to>
    <xdr:cxnSp macro="">
      <xdr:nvCxnSpPr>
        <xdr:cNvPr id="604" name="直線コネクタ 603"/>
        <xdr:cNvCxnSpPr/>
      </xdr:nvCxnSpPr>
      <xdr:spPr>
        <a:xfrm flipV="1">
          <a:off x="137033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131462</xdr:rowOff>
    </xdr:from>
    <xdr:ext cx="405111" cy="259045"/>
    <xdr:sp macro="" textlink="">
      <xdr:nvSpPr>
        <xdr:cNvPr id="605" name="n_1aveValue【保健センター・保健所】&#10;有形固定資産減価償却率"/>
        <xdr:cNvSpPr txBox="1"/>
      </xdr:nvSpPr>
      <xdr:spPr>
        <a:xfrm>
          <a:off x="152660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163847</xdr:rowOff>
    </xdr:from>
    <xdr:ext cx="405111" cy="259045"/>
    <xdr:sp macro="" textlink="">
      <xdr:nvSpPr>
        <xdr:cNvPr id="606" name="n_2aveValue【保健センター・保健所】&#10;有形固定資産減価償却率"/>
        <xdr:cNvSpPr txBox="1"/>
      </xdr:nvSpPr>
      <xdr:spPr>
        <a:xfrm>
          <a:off x="14389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20972</xdr:rowOff>
    </xdr:from>
    <xdr:ext cx="405111" cy="259045"/>
    <xdr:sp macro="" textlink="">
      <xdr:nvSpPr>
        <xdr:cNvPr id="607" name="n_3aveValue【保健センター・保健所】&#10;有形固定資産減価償却率"/>
        <xdr:cNvSpPr txBox="1"/>
      </xdr:nvSpPr>
      <xdr:spPr>
        <a:xfrm>
          <a:off x="13500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143527</xdr:rowOff>
    </xdr:from>
    <xdr:ext cx="405111" cy="259045"/>
    <xdr:sp macro="" textlink="">
      <xdr:nvSpPr>
        <xdr:cNvPr id="608" name="n_1mainValue【保健センター・保健所】&#10;有形固定資産減価償却率"/>
        <xdr:cNvSpPr txBox="1"/>
      </xdr:nvSpPr>
      <xdr:spPr>
        <a:xfrm>
          <a:off x="15266044" y="940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10177</xdr:rowOff>
    </xdr:from>
    <xdr:ext cx="405111" cy="259045"/>
    <xdr:sp macro="" textlink="">
      <xdr:nvSpPr>
        <xdr:cNvPr id="609" name="n_2mainValue【保健センター・保健所】&#10;有形固定資産減価償却率"/>
        <xdr:cNvSpPr txBox="1"/>
      </xdr:nvSpPr>
      <xdr:spPr>
        <a:xfrm>
          <a:off x="14389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48277</xdr:rowOff>
    </xdr:from>
    <xdr:ext cx="405111" cy="259045"/>
    <xdr:sp macro="" textlink="">
      <xdr:nvSpPr>
        <xdr:cNvPr id="610" name="n_3mainValue【保健センター・保健所】&#10;有形固定資産減価償却率"/>
        <xdr:cNvSpPr txBox="1"/>
      </xdr:nvSpPr>
      <xdr:spPr>
        <a:xfrm>
          <a:off x="135007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9" name="テキスト ボックス 6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0" name="直線コネクタ 6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1" name="直線コネクタ 62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2" name="テキスト ボックス 62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3" name="直線コネクタ 62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4" name="テキスト ボックス 62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5" name="直線コネクタ 62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6" name="テキスト ボックス 62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7" name="直線コネクタ 62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8" name="テキスト ボックス 62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9" name="直線コネクタ 6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0" name="テキスト ボックス 6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63</xdr:row>
      <xdr:rowOff>125730</xdr:rowOff>
    </xdr:to>
    <xdr:cxnSp macro="">
      <xdr:nvCxnSpPr>
        <xdr:cNvPr id="632" name="直線コネクタ 631"/>
        <xdr:cNvCxnSpPr/>
      </xdr:nvCxnSpPr>
      <xdr:spPr>
        <a:xfrm flipV="1">
          <a:off x="22160864" y="9715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33"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34" name="直線コネクタ 633"/>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35"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36" name="直線コネクタ 635"/>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6367</xdr:rowOff>
    </xdr:from>
    <xdr:ext cx="469744" cy="259045"/>
    <xdr:sp macro="" textlink="">
      <xdr:nvSpPr>
        <xdr:cNvPr id="637" name="【保健センター・保健所】&#10;一人当たり面積平均値テキスト"/>
        <xdr:cNvSpPr txBox="1"/>
      </xdr:nvSpPr>
      <xdr:spPr>
        <a:xfrm>
          <a:off x="22199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38" name="フローチャート: 判断 637"/>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639" name="フローチャート: 判断 638"/>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40" name="フローチャート: 判断 639"/>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52070</xdr:rowOff>
    </xdr:from>
    <xdr:to>
      <xdr:col>102</xdr:col>
      <xdr:colOff>165100</xdr:colOff>
      <xdr:row>61</xdr:row>
      <xdr:rowOff>153670</xdr:rowOff>
    </xdr:to>
    <xdr:sp macro="" textlink="">
      <xdr:nvSpPr>
        <xdr:cNvPr id="641" name="フローチャート: 判断 640"/>
        <xdr:cNvSpPr/>
      </xdr:nvSpPr>
      <xdr:spPr>
        <a:xfrm>
          <a:off x="19494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2" name="テキスト ボックス 6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3" name="テキスト ボックス 6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4" name="テキスト ボックス 6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5" name="テキスト ボックス 6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6" name="テキスト ボックス 6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47" name="楕円 646"/>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648" name="【保健センター・保健所】&#10;一人当たり面積該当値テキスト"/>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649" name="楕円 648"/>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650" name="直線コネクタ 649"/>
        <xdr:cNvCxnSpPr/>
      </xdr:nvCxnSpPr>
      <xdr:spPr>
        <a:xfrm>
          <a:off x="21323300" y="1090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651" name="楕円 650"/>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102870</xdr:rowOff>
    </xdr:to>
    <xdr:cxnSp macro="">
      <xdr:nvCxnSpPr>
        <xdr:cNvPr id="652" name="直線コネクタ 651"/>
        <xdr:cNvCxnSpPr/>
      </xdr:nvCxnSpPr>
      <xdr:spPr>
        <a:xfrm>
          <a:off x="20434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53" name="楕円 652"/>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102870</xdr:rowOff>
    </xdr:to>
    <xdr:cxnSp macro="">
      <xdr:nvCxnSpPr>
        <xdr:cNvPr id="654" name="直線コネクタ 653"/>
        <xdr:cNvCxnSpPr/>
      </xdr:nvCxnSpPr>
      <xdr:spPr>
        <a:xfrm>
          <a:off x="19545300" y="10858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78757</xdr:rowOff>
    </xdr:from>
    <xdr:ext cx="469744" cy="259045"/>
    <xdr:sp macro="" textlink="">
      <xdr:nvSpPr>
        <xdr:cNvPr id="655"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56" name="n_2ave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170197</xdr:rowOff>
    </xdr:from>
    <xdr:ext cx="469744" cy="259045"/>
    <xdr:sp macro="" textlink="">
      <xdr:nvSpPr>
        <xdr:cNvPr id="657" name="n_3aveValue【保健センター・保健所】&#10;一人当たり面積"/>
        <xdr:cNvSpPr txBox="1"/>
      </xdr:nvSpPr>
      <xdr:spPr>
        <a:xfrm>
          <a:off x="19310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658"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59" name="n_2mainValue【保健センター・保健所】&#10;一人当たり面積"/>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60"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1" name="正方形/長方形 6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2" name="正方形/長方形 6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3" name="正方形/長方形 6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4" name="正方形/長方形 6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5" name="正方形/長方形 6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6" name="正方形/長方形 6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7" name="正方形/長方形 6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8" name="正方形/長方形 6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9" name="テキスト ボックス 6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0" name="直線コネクタ 6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1" name="テキスト ボックス 67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72" name="直線コネクタ 67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73" name="テキスト ボックス 67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74" name="直線コネクタ 67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75" name="テキスト ボックス 67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6" name="直線コネクタ 67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7" name="テキスト ボックス 67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78" name="直線コネクタ 67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79" name="テキスト ボックス 67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108965</xdr:rowOff>
    </xdr:from>
    <xdr:to>
      <xdr:col>85</xdr:col>
      <xdr:colOff>126364</xdr:colOff>
      <xdr:row>85</xdr:row>
      <xdr:rowOff>3811</xdr:rowOff>
    </xdr:to>
    <xdr:cxnSp macro="">
      <xdr:nvCxnSpPr>
        <xdr:cNvPr id="683" name="直線コネクタ 682"/>
        <xdr:cNvCxnSpPr/>
      </xdr:nvCxnSpPr>
      <xdr:spPr>
        <a:xfrm flipV="1">
          <a:off x="16318864" y="13310615"/>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7638</xdr:rowOff>
    </xdr:from>
    <xdr:ext cx="405111" cy="259045"/>
    <xdr:sp macro="" textlink="">
      <xdr:nvSpPr>
        <xdr:cNvPr id="684" name="【消防施設】&#10;有形固定資産減価償却率最小値テキスト"/>
        <xdr:cNvSpPr txBox="1"/>
      </xdr:nvSpPr>
      <xdr:spPr>
        <a:xfrm>
          <a:off x="163576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3811</xdr:rowOff>
    </xdr:from>
    <xdr:to>
      <xdr:col>86</xdr:col>
      <xdr:colOff>25400</xdr:colOff>
      <xdr:row>85</xdr:row>
      <xdr:rowOff>3811</xdr:rowOff>
    </xdr:to>
    <xdr:cxnSp macro="">
      <xdr:nvCxnSpPr>
        <xdr:cNvPr id="685" name="直線コネクタ 684"/>
        <xdr:cNvCxnSpPr/>
      </xdr:nvCxnSpPr>
      <xdr:spPr>
        <a:xfrm>
          <a:off x="16230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55642</xdr:rowOff>
    </xdr:from>
    <xdr:ext cx="405111" cy="259045"/>
    <xdr:sp macro="" textlink="">
      <xdr:nvSpPr>
        <xdr:cNvPr id="686" name="【消防施設】&#10;有形固定資産減価償却率最大値テキスト"/>
        <xdr:cNvSpPr txBox="1"/>
      </xdr:nvSpPr>
      <xdr:spPr>
        <a:xfrm>
          <a:off x="16357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108965</xdr:rowOff>
    </xdr:from>
    <xdr:to>
      <xdr:col>86</xdr:col>
      <xdr:colOff>25400</xdr:colOff>
      <xdr:row>77</xdr:row>
      <xdr:rowOff>108965</xdr:rowOff>
    </xdr:to>
    <xdr:cxnSp macro="">
      <xdr:nvCxnSpPr>
        <xdr:cNvPr id="687" name="直線コネクタ 686"/>
        <xdr:cNvCxnSpPr/>
      </xdr:nvCxnSpPr>
      <xdr:spPr>
        <a:xfrm>
          <a:off x="16230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80027</xdr:rowOff>
    </xdr:from>
    <xdr:ext cx="405111" cy="259045"/>
    <xdr:sp macro="" textlink="">
      <xdr:nvSpPr>
        <xdr:cNvPr id="688" name="【消防施設】&#10;有形固定資産減価償却率平均値テキスト"/>
        <xdr:cNvSpPr txBox="1"/>
      </xdr:nvSpPr>
      <xdr:spPr>
        <a:xfrm>
          <a:off x="16357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689" name="フローチャート: 判断 688"/>
        <xdr:cNvSpPr/>
      </xdr:nvSpPr>
      <xdr:spPr>
        <a:xfrm>
          <a:off x="16268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90" name="フローチャート: 判断 689"/>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163322</xdr:rowOff>
    </xdr:from>
    <xdr:to>
      <xdr:col>76</xdr:col>
      <xdr:colOff>165100</xdr:colOff>
      <xdr:row>81</xdr:row>
      <xdr:rowOff>93472</xdr:rowOff>
    </xdr:to>
    <xdr:sp macro="" textlink="">
      <xdr:nvSpPr>
        <xdr:cNvPr id="691" name="フローチャート: 判断 690"/>
        <xdr:cNvSpPr/>
      </xdr:nvSpPr>
      <xdr:spPr>
        <a:xfrm>
          <a:off x="14541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167894</xdr:rowOff>
    </xdr:from>
    <xdr:to>
      <xdr:col>72</xdr:col>
      <xdr:colOff>38100</xdr:colOff>
      <xdr:row>81</xdr:row>
      <xdr:rowOff>98044</xdr:rowOff>
    </xdr:to>
    <xdr:sp macro="" textlink="">
      <xdr:nvSpPr>
        <xdr:cNvPr id="692" name="フローチャート: 判断 691"/>
        <xdr:cNvSpPr/>
      </xdr:nvSpPr>
      <xdr:spPr>
        <a:xfrm>
          <a:off x="13652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149606</xdr:rowOff>
    </xdr:from>
    <xdr:to>
      <xdr:col>85</xdr:col>
      <xdr:colOff>177800</xdr:colOff>
      <xdr:row>79</xdr:row>
      <xdr:rowOff>79756</xdr:rowOff>
    </xdr:to>
    <xdr:sp macro="" textlink="">
      <xdr:nvSpPr>
        <xdr:cNvPr id="698" name="楕円 697"/>
        <xdr:cNvSpPr/>
      </xdr:nvSpPr>
      <xdr:spPr>
        <a:xfrm>
          <a:off x="16268700" y="135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1033</xdr:rowOff>
    </xdr:from>
    <xdr:ext cx="405111" cy="259045"/>
    <xdr:sp macro="" textlink="">
      <xdr:nvSpPr>
        <xdr:cNvPr id="699" name="【消防施設】&#10;有形固定資産減価償却率該当値テキスト"/>
        <xdr:cNvSpPr txBox="1"/>
      </xdr:nvSpPr>
      <xdr:spPr>
        <a:xfrm>
          <a:off x="16357600" y="1337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26163</xdr:rowOff>
    </xdr:from>
    <xdr:to>
      <xdr:col>81</xdr:col>
      <xdr:colOff>101600</xdr:colOff>
      <xdr:row>79</xdr:row>
      <xdr:rowOff>127763</xdr:rowOff>
    </xdr:to>
    <xdr:sp macro="" textlink="">
      <xdr:nvSpPr>
        <xdr:cNvPr id="700" name="楕円 699"/>
        <xdr:cNvSpPr/>
      </xdr:nvSpPr>
      <xdr:spPr>
        <a:xfrm>
          <a:off x="15430500" y="135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28956</xdr:rowOff>
    </xdr:from>
    <xdr:to>
      <xdr:col>85</xdr:col>
      <xdr:colOff>127000</xdr:colOff>
      <xdr:row>79</xdr:row>
      <xdr:rowOff>76963</xdr:rowOff>
    </xdr:to>
    <xdr:cxnSp macro="">
      <xdr:nvCxnSpPr>
        <xdr:cNvPr id="701" name="直線コネクタ 700"/>
        <xdr:cNvCxnSpPr/>
      </xdr:nvCxnSpPr>
      <xdr:spPr>
        <a:xfrm flipV="1">
          <a:off x="15481300" y="13573506"/>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62737</xdr:rowOff>
    </xdr:from>
    <xdr:to>
      <xdr:col>76</xdr:col>
      <xdr:colOff>165100</xdr:colOff>
      <xdr:row>79</xdr:row>
      <xdr:rowOff>164337</xdr:rowOff>
    </xdr:to>
    <xdr:sp macro="" textlink="">
      <xdr:nvSpPr>
        <xdr:cNvPr id="702" name="楕円 701"/>
        <xdr:cNvSpPr/>
      </xdr:nvSpPr>
      <xdr:spPr>
        <a:xfrm>
          <a:off x="14541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76963</xdr:rowOff>
    </xdr:from>
    <xdr:to>
      <xdr:col>81</xdr:col>
      <xdr:colOff>50800</xdr:colOff>
      <xdr:row>79</xdr:row>
      <xdr:rowOff>113537</xdr:rowOff>
    </xdr:to>
    <xdr:cxnSp macro="">
      <xdr:nvCxnSpPr>
        <xdr:cNvPr id="703" name="直線コネクタ 702"/>
        <xdr:cNvCxnSpPr/>
      </xdr:nvCxnSpPr>
      <xdr:spPr>
        <a:xfrm flipV="1">
          <a:off x="14592300" y="136215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131318</xdr:rowOff>
    </xdr:from>
    <xdr:to>
      <xdr:col>72</xdr:col>
      <xdr:colOff>38100</xdr:colOff>
      <xdr:row>80</xdr:row>
      <xdr:rowOff>61468</xdr:rowOff>
    </xdr:to>
    <xdr:sp macro="" textlink="">
      <xdr:nvSpPr>
        <xdr:cNvPr id="704" name="楕円 703"/>
        <xdr:cNvSpPr/>
      </xdr:nvSpPr>
      <xdr:spPr>
        <a:xfrm>
          <a:off x="136525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113537</xdr:rowOff>
    </xdr:from>
    <xdr:to>
      <xdr:col>76</xdr:col>
      <xdr:colOff>114300</xdr:colOff>
      <xdr:row>80</xdr:row>
      <xdr:rowOff>10668</xdr:rowOff>
    </xdr:to>
    <xdr:cxnSp macro="">
      <xdr:nvCxnSpPr>
        <xdr:cNvPr id="705" name="直線コネクタ 704"/>
        <xdr:cNvCxnSpPr/>
      </xdr:nvCxnSpPr>
      <xdr:spPr>
        <a:xfrm flipV="1">
          <a:off x="13703300" y="136580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706" name="n_1aveValue【消防施設】&#10;有形固定資産減価償却率"/>
        <xdr:cNvSpPr txBox="1"/>
      </xdr:nvSpPr>
      <xdr:spPr>
        <a:xfrm>
          <a:off x="15266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84599</xdr:rowOff>
    </xdr:from>
    <xdr:ext cx="405111" cy="259045"/>
    <xdr:sp macro="" textlink="">
      <xdr:nvSpPr>
        <xdr:cNvPr id="707" name="n_2aveValue【消防施設】&#10;有形固定資産減価償却率"/>
        <xdr:cNvSpPr txBox="1"/>
      </xdr:nvSpPr>
      <xdr:spPr>
        <a:xfrm>
          <a:off x="143897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89171</xdr:rowOff>
    </xdr:from>
    <xdr:ext cx="405111" cy="259045"/>
    <xdr:sp macro="" textlink="">
      <xdr:nvSpPr>
        <xdr:cNvPr id="708" name="n_3aveValue【消防施設】&#10;有形固定資産減価償却率"/>
        <xdr:cNvSpPr txBox="1"/>
      </xdr:nvSpPr>
      <xdr:spPr>
        <a:xfrm>
          <a:off x="13500744"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144290</xdr:rowOff>
    </xdr:from>
    <xdr:ext cx="405111" cy="259045"/>
    <xdr:sp macro="" textlink="">
      <xdr:nvSpPr>
        <xdr:cNvPr id="709" name="n_1mainValue【消防施設】&#10;有形固定資産減価償却率"/>
        <xdr:cNvSpPr txBox="1"/>
      </xdr:nvSpPr>
      <xdr:spPr>
        <a:xfrm>
          <a:off x="15266044" y="1334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9414</xdr:rowOff>
    </xdr:from>
    <xdr:ext cx="405111" cy="259045"/>
    <xdr:sp macro="" textlink="">
      <xdr:nvSpPr>
        <xdr:cNvPr id="710" name="n_2mainValue【消防施設】&#10;有形固定資産減価償却率"/>
        <xdr:cNvSpPr txBox="1"/>
      </xdr:nvSpPr>
      <xdr:spPr>
        <a:xfrm>
          <a:off x="14389744" y="1338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77995</xdr:rowOff>
    </xdr:from>
    <xdr:ext cx="405111" cy="259045"/>
    <xdr:sp macro="" textlink="">
      <xdr:nvSpPr>
        <xdr:cNvPr id="711" name="n_3mainValue【消防施設】&#10;有形固定資産減価償却率"/>
        <xdr:cNvSpPr txBox="1"/>
      </xdr:nvSpPr>
      <xdr:spPr>
        <a:xfrm>
          <a:off x="13500744" y="1345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22" name="直線コネクタ 72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3" name="テキスト ボックス 72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24" name="直線コネクタ 72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5" name="テキスト ボックス 72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6" name="直線コネクタ 72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7" name="テキスト ボックス 72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28" name="直線コネクタ 72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29" name="テキスト ボックス 72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30" name="直線コネクタ 72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31" name="テキスト ボックス 73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32" name="直線コネクタ 73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3" name="テキスト ボックス 73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4" name="直線コネクタ 7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5" name="テキスト ボックス 7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20138</xdr:rowOff>
    </xdr:from>
    <xdr:to>
      <xdr:col>116</xdr:col>
      <xdr:colOff>62864</xdr:colOff>
      <xdr:row>86</xdr:row>
      <xdr:rowOff>96882</xdr:rowOff>
    </xdr:to>
    <xdr:cxnSp macro="">
      <xdr:nvCxnSpPr>
        <xdr:cNvPr id="737" name="直線コネクタ 736"/>
        <xdr:cNvCxnSpPr/>
      </xdr:nvCxnSpPr>
      <xdr:spPr>
        <a:xfrm flipV="1">
          <a:off x="22160864" y="13221788"/>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100709</xdr:rowOff>
    </xdr:from>
    <xdr:ext cx="469744" cy="259045"/>
    <xdr:sp macro="" textlink="">
      <xdr:nvSpPr>
        <xdr:cNvPr id="738" name="【消防施設】&#10;一人当たり面積最小値テキスト"/>
        <xdr:cNvSpPr txBox="1"/>
      </xdr:nvSpPr>
      <xdr:spPr>
        <a:xfrm>
          <a:off x="221996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96882</xdr:rowOff>
    </xdr:from>
    <xdr:to>
      <xdr:col>116</xdr:col>
      <xdr:colOff>152400</xdr:colOff>
      <xdr:row>86</xdr:row>
      <xdr:rowOff>96882</xdr:rowOff>
    </xdr:to>
    <xdr:cxnSp macro="">
      <xdr:nvCxnSpPr>
        <xdr:cNvPr id="739" name="直線コネクタ 738"/>
        <xdr:cNvCxnSpPr/>
      </xdr:nvCxnSpPr>
      <xdr:spPr>
        <a:xfrm>
          <a:off x="22072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138265</xdr:rowOff>
    </xdr:from>
    <xdr:ext cx="469744" cy="259045"/>
    <xdr:sp macro="" textlink="">
      <xdr:nvSpPr>
        <xdr:cNvPr id="740" name="【消防施設】&#10;一人当たり面積最大値テキスト"/>
        <xdr:cNvSpPr txBox="1"/>
      </xdr:nvSpPr>
      <xdr:spPr>
        <a:xfrm>
          <a:off x="22199600" y="129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20138</xdr:rowOff>
    </xdr:from>
    <xdr:to>
      <xdr:col>116</xdr:col>
      <xdr:colOff>152400</xdr:colOff>
      <xdr:row>77</xdr:row>
      <xdr:rowOff>20138</xdr:rowOff>
    </xdr:to>
    <xdr:cxnSp macro="">
      <xdr:nvCxnSpPr>
        <xdr:cNvPr id="741" name="直線コネクタ 740"/>
        <xdr:cNvCxnSpPr/>
      </xdr:nvCxnSpPr>
      <xdr:spPr>
        <a:xfrm>
          <a:off x="22072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116313</xdr:rowOff>
    </xdr:from>
    <xdr:ext cx="469744" cy="259045"/>
    <xdr:sp macro="" textlink="">
      <xdr:nvSpPr>
        <xdr:cNvPr id="742" name="【消防施設】&#10;一人当たり面積平均値テキスト"/>
        <xdr:cNvSpPr txBox="1"/>
      </xdr:nvSpPr>
      <xdr:spPr>
        <a:xfrm>
          <a:off x="22199600" y="1451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743" name="フローチャート: 判断 742"/>
        <xdr:cNvSpPr/>
      </xdr:nvSpPr>
      <xdr:spPr>
        <a:xfrm>
          <a:off x="22110700" y="1466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106499</xdr:rowOff>
    </xdr:from>
    <xdr:to>
      <xdr:col>112</xdr:col>
      <xdr:colOff>38100</xdr:colOff>
      <xdr:row>86</xdr:row>
      <xdr:rowOff>36649</xdr:rowOff>
    </xdr:to>
    <xdr:sp macro="" textlink="">
      <xdr:nvSpPr>
        <xdr:cNvPr id="744" name="フローチャート: 判断 743"/>
        <xdr:cNvSpPr/>
      </xdr:nvSpPr>
      <xdr:spPr>
        <a:xfrm>
          <a:off x="21272500" y="1467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142421</xdr:rowOff>
    </xdr:from>
    <xdr:to>
      <xdr:col>107</xdr:col>
      <xdr:colOff>101600</xdr:colOff>
      <xdr:row>86</xdr:row>
      <xdr:rowOff>72571</xdr:rowOff>
    </xdr:to>
    <xdr:sp macro="" textlink="">
      <xdr:nvSpPr>
        <xdr:cNvPr id="745" name="フローチャート: 判断 744"/>
        <xdr:cNvSpPr/>
      </xdr:nvSpPr>
      <xdr:spPr>
        <a:xfrm>
          <a:off x="20383500" y="147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129358</xdr:rowOff>
    </xdr:from>
    <xdr:to>
      <xdr:col>102</xdr:col>
      <xdr:colOff>165100</xdr:colOff>
      <xdr:row>86</xdr:row>
      <xdr:rowOff>59508</xdr:rowOff>
    </xdr:to>
    <xdr:sp macro="" textlink="">
      <xdr:nvSpPr>
        <xdr:cNvPr id="746" name="フローチャート: 判断 745"/>
        <xdr:cNvSpPr/>
      </xdr:nvSpPr>
      <xdr:spPr>
        <a:xfrm>
          <a:off x="19494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7" name="テキスト ボックス 7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8" name="テキスト ボックス 7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9" name="テキスト ボックス 7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0" name="テキスト ボックス 7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1" name="テキスト ボックス 7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16692</xdr:rowOff>
    </xdr:from>
    <xdr:to>
      <xdr:col>116</xdr:col>
      <xdr:colOff>114300</xdr:colOff>
      <xdr:row>86</xdr:row>
      <xdr:rowOff>118292</xdr:rowOff>
    </xdr:to>
    <xdr:sp macro="" textlink="">
      <xdr:nvSpPr>
        <xdr:cNvPr id="752" name="楕円 751"/>
        <xdr:cNvSpPr/>
      </xdr:nvSpPr>
      <xdr:spPr>
        <a:xfrm>
          <a:off x="221107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103069</xdr:rowOff>
    </xdr:from>
    <xdr:ext cx="469744" cy="259045"/>
    <xdr:sp macro="" textlink="">
      <xdr:nvSpPr>
        <xdr:cNvPr id="753" name="【消防施設】&#10;一人当たり面積該当値テキスト"/>
        <xdr:cNvSpPr txBox="1"/>
      </xdr:nvSpPr>
      <xdr:spPr>
        <a:xfrm>
          <a:off x="22199600" y="146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13426</xdr:rowOff>
    </xdr:from>
    <xdr:to>
      <xdr:col>112</xdr:col>
      <xdr:colOff>38100</xdr:colOff>
      <xdr:row>86</xdr:row>
      <xdr:rowOff>115026</xdr:rowOff>
    </xdr:to>
    <xdr:sp macro="" textlink="">
      <xdr:nvSpPr>
        <xdr:cNvPr id="754" name="楕円 753"/>
        <xdr:cNvSpPr/>
      </xdr:nvSpPr>
      <xdr:spPr>
        <a:xfrm>
          <a:off x="21272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64226</xdr:rowOff>
    </xdr:from>
    <xdr:to>
      <xdr:col>116</xdr:col>
      <xdr:colOff>63500</xdr:colOff>
      <xdr:row>86</xdr:row>
      <xdr:rowOff>67492</xdr:rowOff>
    </xdr:to>
    <xdr:cxnSp macro="">
      <xdr:nvCxnSpPr>
        <xdr:cNvPr id="755" name="直線コネクタ 754"/>
        <xdr:cNvCxnSpPr/>
      </xdr:nvCxnSpPr>
      <xdr:spPr>
        <a:xfrm>
          <a:off x="21323300" y="1480892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756" name="楕円 755"/>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64226</xdr:rowOff>
    </xdr:from>
    <xdr:to>
      <xdr:col>111</xdr:col>
      <xdr:colOff>177800</xdr:colOff>
      <xdr:row>86</xdr:row>
      <xdr:rowOff>70757</xdr:rowOff>
    </xdr:to>
    <xdr:cxnSp macro="">
      <xdr:nvCxnSpPr>
        <xdr:cNvPr id="757" name="直線コネクタ 756"/>
        <xdr:cNvCxnSpPr/>
      </xdr:nvCxnSpPr>
      <xdr:spPr>
        <a:xfrm flipV="1">
          <a:off x="20434300" y="148089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64044</xdr:rowOff>
    </xdr:from>
    <xdr:to>
      <xdr:col>102</xdr:col>
      <xdr:colOff>165100</xdr:colOff>
      <xdr:row>85</xdr:row>
      <xdr:rowOff>165644</xdr:rowOff>
    </xdr:to>
    <xdr:sp macro="" textlink="">
      <xdr:nvSpPr>
        <xdr:cNvPr id="758" name="楕円 757"/>
        <xdr:cNvSpPr/>
      </xdr:nvSpPr>
      <xdr:spPr>
        <a:xfrm>
          <a:off x="19494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114844</xdr:rowOff>
    </xdr:from>
    <xdr:to>
      <xdr:col>107</xdr:col>
      <xdr:colOff>50800</xdr:colOff>
      <xdr:row>86</xdr:row>
      <xdr:rowOff>70757</xdr:rowOff>
    </xdr:to>
    <xdr:cxnSp macro="">
      <xdr:nvCxnSpPr>
        <xdr:cNvPr id="759" name="直線コネクタ 758"/>
        <xdr:cNvCxnSpPr/>
      </xdr:nvCxnSpPr>
      <xdr:spPr>
        <a:xfrm>
          <a:off x="19545300" y="14688094"/>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53176</xdr:rowOff>
    </xdr:from>
    <xdr:ext cx="469744" cy="259045"/>
    <xdr:sp macro="" textlink="">
      <xdr:nvSpPr>
        <xdr:cNvPr id="760" name="n_1aveValue【消防施設】&#10;一人当たり面積"/>
        <xdr:cNvSpPr txBox="1"/>
      </xdr:nvSpPr>
      <xdr:spPr>
        <a:xfrm>
          <a:off x="21075727" y="1445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89098</xdr:rowOff>
    </xdr:from>
    <xdr:ext cx="469744" cy="259045"/>
    <xdr:sp macro="" textlink="">
      <xdr:nvSpPr>
        <xdr:cNvPr id="761" name="n_2aveValue【消防施設】&#10;一人当たり面積"/>
        <xdr:cNvSpPr txBox="1"/>
      </xdr:nvSpPr>
      <xdr:spPr>
        <a:xfrm>
          <a:off x="20199427" y="1449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50635</xdr:rowOff>
    </xdr:from>
    <xdr:ext cx="469744" cy="259045"/>
    <xdr:sp macro="" textlink="">
      <xdr:nvSpPr>
        <xdr:cNvPr id="762" name="n_3aveValue【消防施設】&#10;一人当たり面積"/>
        <xdr:cNvSpPr txBox="1"/>
      </xdr:nvSpPr>
      <xdr:spPr>
        <a:xfrm>
          <a:off x="19310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106153</xdr:rowOff>
    </xdr:from>
    <xdr:ext cx="469744" cy="259045"/>
    <xdr:sp macro="" textlink="">
      <xdr:nvSpPr>
        <xdr:cNvPr id="763" name="n_1mainValue【消防施設】&#10;一人当たり面積"/>
        <xdr:cNvSpPr txBox="1"/>
      </xdr:nvSpPr>
      <xdr:spPr>
        <a:xfrm>
          <a:off x="210757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764" name="n_2mainValue【消防施設】&#10;一人当たり面積"/>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10721</xdr:rowOff>
    </xdr:from>
    <xdr:ext cx="469744" cy="259045"/>
    <xdr:sp macro="" textlink="">
      <xdr:nvSpPr>
        <xdr:cNvPr id="765" name="n_3mainValue【消防施設】&#10;一人当たり面積"/>
        <xdr:cNvSpPr txBox="1"/>
      </xdr:nvSpPr>
      <xdr:spPr>
        <a:xfrm>
          <a:off x="19310427"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6" name="正方形/長方形 7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7" name="正方形/長方形 7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8" name="正方形/長方形 7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9" name="正方形/長方形 7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0" name="正方形/長方形 7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1" name="正方形/長方形 7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2" name="正方形/長方形 7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3" name="正方形/長方形 7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4" name="テキスト ボックス 7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5" name="直線コネクタ 7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6" name="直線コネクタ 77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7" name="テキスト ボックス 77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8" name="直線コネクタ 77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9" name="テキスト ボックス 77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0" name="直線コネクタ 77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1" name="テキスト ボックス 78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2" name="直線コネクタ 78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3" name="テキスト ボックス 78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4" name="直線コネクタ 78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5" name="テキスト ボックス 78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6" name="直線コネクタ 78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7" name="テキスト ボックス 78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8" name="直線コネクタ 7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9" name="テキスト ボックス 78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108</xdr:row>
      <xdr:rowOff>59871</xdr:rowOff>
    </xdr:to>
    <xdr:cxnSp macro="">
      <xdr:nvCxnSpPr>
        <xdr:cNvPr id="791" name="直線コネクタ 790"/>
        <xdr:cNvCxnSpPr/>
      </xdr:nvCxnSpPr>
      <xdr:spPr>
        <a:xfrm flipV="1">
          <a:off x="16318864" y="17149355"/>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92" name="【庁舎】&#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93" name="直線コネクタ 792"/>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405111" cy="259045"/>
    <xdr:sp macro="" textlink="">
      <xdr:nvSpPr>
        <xdr:cNvPr id="794" name="【庁舎】&#10;有形固定資産減価償却率最大値テキスト"/>
        <xdr:cNvSpPr txBox="1"/>
      </xdr:nvSpPr>
      <xdr:spPr>
        <a:xfrm>
          <a:off x="16357600" y="169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95" name="直線コネクタ 794"/>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54808</xdr:rowOff>
    </xdr:from>
    <xdr:ext cx="405111" cy="259045"/>
    <xdr:sp macro="" textlink="">
      <xdr:nvSpPr>
        <xdr:cNvPr id="796" name="【庁舎】&#10;有形固定資産減価償却率平均値テキスト"/>
        <xdr:cNvSpPr txBox="1"/>
      </xdr:nvSpPr>
      <xdr:spPr>
        <a:xfrm>
          <a:off x="16357600" y="1771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797" name="フローチャート: 判断 796"/>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xdr:rowOff>
    </xdr:from>
    <xdr:to>
      <xdr:col>81</xdr:col>
      <xdr:colOff>101600</xdr:colOff>
      <xdr:row>104</xdr:row>
      <xdr:rowOff>102507</xdr:rowOff>
    </xdr:to>
    <xdr:sp macro="" textlink="">
      <xdr:nvSpPr>
        <xdr:cNvPr id="798" name="フローチャート: 判断 797"/>
        <xdr:cNvSpPr/>
      </xdr:nvSpPr>
      <xdr:spPr>
        <a:xfrm>
          <a:off x="15430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799" name="フローチャート: 判断 798"/>
        <xdr:cNvSpPr/>
      </xdr:nvSpPr>
      <xdr:spPr>
        <a:xfrm>
          <a:off x="14541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00" name="フローチャート: 判断 799"/>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1" name="テキスト ボックス 8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2" name="テキスト ボックス 8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3" name="テキスト ボックス 8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4" name="テキスト ボックス 8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5" name="テキスト ボックス 8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13970</xdr:rowOff>
    </xdr:from>
    <xdr:to>
      <xdr:col>85</xdr:col>
      <xdr:colOff>177800</xdr:colOff>
      <xdr:row>107</xdr:row>
      <xdr:rowOff>115570</xdr:rowOff>
    </xdr:to>
    <xdr:sp macro="" textlink="">
      <xdr:nvSpPr>
        <xdr:cNvPr id="806" name="楕円 805"/>
        <xdr:cNvSpPr/>
      </xdr:nvSpPr>
      <xdr:spPr>
        <a:xfrm>
          <a:off x="16268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163847</xdr:rowOff>
    </xdr:from>
    <xdr:ext cx="405111" cy="259045"/>
    <xdr:sp macro="" textlink="">
      <xdr:nvSpPr>
        <xdr:cNvPr id="807" name="【庁舎】&#10;有形固定資産減価償却率該当値テキスト"/>
        <xdr:cNvSpPr txBox="1"/>
      </xdr:nvSpPr>
      <xdr:spPr>
        <a:xfrm>
          <a:off x="16357600"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125005</xdr:rowOff>
    </xdr:from>
    <xdr:to>
      <xdr:col>81</xdr:col>
      <xdr:colOff>101600</xdr:colOff>
      <xdr:row>106</xdr:row>
      <xdr:rowOff>55155</xdr:rowOff>
    </xdr:to>
    <xdr:sp macro="" textlink="">
      <xdr:nvSpPr>
        <xdr:cNvPr id="808" name="楕円 807"/>
        <xdr:cNvSpPr/>
      </xdr:nvSpPr>
      <xdr:spPr>
        <a:xfrm>
          <a:off x="15430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4355</xdr:rowOff>
    </xdr:from>
    <xdr:to>
      <xdr:col>85</xdr:col>
      <xdr:colOff>127000</xdr:colOff>
      <xdr:row>107</xdr:row>
      <xdr:rowOff>64770</xdr:rowOff>
    </xdr:to>
    <xdr:cxnSp macro="">
      <xdr:nvCxnSpPr>
        <xdr:cNvPr id="809" name="直線コネクタ 808"/>
        <xdr:cNvCxnSpPr/>
      </xdr:nvCxnSpPr>
      <xdr:spPr>
        <a:xfrm>
          <a:off x="15481300" y="18178055"/>
          <a:ext cx="8382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810" name="楕円 809"/>
        <xdr:cNvSpPr/>
      </xdr:nvSpPr>
      <xdr:spPr>
        <a:xfrm>
          <a:off x="14541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4355</xdr:rowOff>
    </xdr:from>
    <xdr:to>
      <xdr:col>81</xdr:col>
      <xdr:colOff>50800</xdr:colOff>
      <xdr:row>106</xdr:row>
      <xdr:rowOff>37012</xdr:rowOff>
    </xdr:to>
    <xdr:cxnSp macro="">
      <xdr:nvCxnSpPr>
        <xdr:cNvPr id="811" name="直線コネクタ 810"/>
        <xdr:cNvCxnSpPr/>
      </xdr:nvCxnSpPr>
      <xdr:spPr>
        <a:xfrm flipV="1">
          <a:off x="14592300" y="181780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xdr:rowOff>
    </xdr:from>
    <xdr:to>
      <xdr:col>72</xdr:col>
      <xdr:colOff>38100</xdr:colOff>
      <xdr:row>106</xdr:row>
      <xdr:rowOff>115570</xdr:rowOff>
    </xdr:to>
    <xdr:sp macro="" textlink="">
      <xdr:nvSpPr>
        <xdr:cNvPr id="812" name="楕円 811"/>
        <xdr:cNvSpPr/>
      </xdr:nvSpPr>
      <xdr:spPr>
        <a:xfrm>
          <a:off x="1365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37012</xdr:rowOff>
    </xdr:from>
    <xdr:to>
      <xdr:col>76</xdr:col>
      <xdr:colOff>114300</xdr:colOff>
      <xdr:row>106</xdr:row>
      <xdr:rowOff>64770</xdr:rowOff>
    </xdr:to>
    <xdr:cxnSp macro="">
      <xdr:nvCxnSpPr>
        <xdr:cNvPr id="813" name="直線コネクタ 812"/>
        <xdr:cNvCxnSpPr/>
      </xdr:nvCxnSpPr>
      <xdr:spPr>
        <a:xfrm flipV="1">
          <a:off x="13703300" y="182107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119034</xdr:rowOff>
    </xdr:from>
    <xdr:ext cx="405111" cy="259045"/>
    <xdr:sp macro="" textlink="">
      <xdr:nvSpPr>
        <xdr:cNvPr id="814" name="n_1aveValue【庁舎】&#10;有形固定資産減価償却率"/>
        <xdr:cNvSpPr txBox="1"/>
      </xdr:nvSpPr>
      <xdr:spPr>
        <a:xfrm>
          <a:off x="152660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140261</xdr:rowOff>
    </xdr:from>
    <xdr:ext cx="405111" cy="259045"/>
    <xdr:sp macro="" textlink="">
      <xdr:nvSpPr>
        <xdr:cNvPr id="815" name="n_2aveValue【庁舎】&#10;有形固定資産減価償却率"/>
        <xdr:cNvSpPr txBox="1"/>
      </xdr:nvSpPr>
      <xdr:spPr>
        <a:xfrm>
          <a:off x="14389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16"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46282</xdr:rowOff>
    </xdr:from>
    <xdr:ext cx="405111" cy="259045"/>
    <xdr:sp macro="" textlink="">
      <xdr:nvSpPr>
        <xdr:cNvPr id="817" name="n_1mainValue【庁舎】&#10;有形固定資産減価償却率"/>
        <xdr:cNvSpPr txBox="1"/>
      </xdr:nvSpPr>
      <xdr:spPr>
        <a:xfrm>
          <a:off x="152660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78939</xdr:rowOff>
    </xdr:from>
    <xdr:ext cx="405111" cy="259045"/>
    <xdr:sp macro="" textlink="">
      <xdr:nvSpPr>
        <xdr:cNvPr id="818" name="n_2mainValue【庁舎】&#10;有形固定資産減価償却率"/>
        <xdr:cNvSpPr txBox="1"/>
      </xdr:nvSpPr>
      <xdr:spPr>
        <a:xfrm>
          <a:off x="14389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106697</xdr:rowOff>
    </xdr:from>
    <xdr:ext cx="405111" cy="259045"/>
    <xdr:sp macro="" textlink="">
      <xdr:nvSpPr>
        <xdr:cNvPr id="819" name="n_3mainValue【庁舎】&#10;有形固定資産減価償却率"/>
        <xdr:cNvSpPr txBox="1"/>
      </xdr:nvSpPr>
      <xdr:spPr>
        <a:xfrm>
          <a:off x="13500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0" name="正方形/長方形 8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1" name="正方形/長方形 8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2" name="正方形/長方形 8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3" name="正方形/長方形 8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4" name="正方形/長方形 8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5" name="正方形/長方形 8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6" name="正方形/長方形 8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7" name="正方形/長方形 8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8" name="テキスト ボックス 8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9" name="直線コネクタ 8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0" name="直線コネクタ 82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1" name="テキスト ボックス 83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2" name="直線コネクタ 83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3" name="テキスト ボックス 83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4" name="直線コネクタ 83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5" name="テキスト ボックス 83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6" name="直線コネクタ 83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7" name="テキスト ボックス 83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8" name="直線コネクタ 83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9" name="テキスト ボックス 83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0" name="直線コネクタ 83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1" name="テキスト ボックス 84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2" name="直線コネクタ 8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3" name="テキスト ボックス 8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85998</xdr:rowOff>
    </xdr:from>
    <xdr:to>
      <xdr:col>116</xdr:col>
      <xdr:colOff>62864</xdr:colOff>
      <xdr:row>108</xdr:row>
      <xdr:rowOff>63137</xdr:rowOff>
    </xdr:to>
    <xdr:cxnSp macro="">
      <xdr:nvCxnSpPr>
        <xdr:cNvPr id="845" name="直線コネクタ 844"/>
        <xdr:cNvCxnSpPr/>
      </xdr:nvCxnSpPr>
      <xdr:spPr>
        <a:xfrm flipV="1">
          <a:off x="22160864" y="17230998"/>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66964</xdr:rowOff>
    </xdr:from>
    <xdr:ext cx="469744" cy="259045"/>
    <xdr:sp macro="" textlink="">
      <xdr:nvSpPr>
        <xdr:cNvPr id="846" name="【庁舎】&#10;一人当たり面積最小値テキスト"/>
        <xdr:cNvSpPr txBox="1"/>
      </xdr:nvSpPr>
      <xdr:spPr>
        <a:xfrm>
          <a:off x="22199600" y="185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63137</xdr:rowOff>
    </xdr:from>
    <xdr:to>
      <xdr:col>116</xdr:col>
      <xdr:colOff>152400</xdr:colOff>
      <xdr:row>108</xdr:row>
      <xdr:rowOff>63137</xdr:rowOff>
    </xdr:to>
    <xdr:cxnSp macro="">
      <xdr:nvCxnSpPr>
        <xdr:cNvPr id="847" name="直線コネクタ 846"/>
        <xdr:cNvCxnSpPr/>
      </xdr:nvCxnSpPr>
      <xdr:spPr>
        <a:xfrm>
          <a:off x="22072600" y="185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32675</xdr:rowOff>
    </xdr:from>
    <xdr:ext cx="469744" cy="259045"/>
    <xdr:sp macro="" textlink="">
      <xdr:nvSpPr>
        <xdr:cNvPr id="848" name="【庁舎】&#10;一人当たり面積最大値テキスト"/>
        <xdr:cNvSpPr txBox="1"/>
      </xdr:nvSpPr>
      <xdr:spPr>
        <a:xfrm>
          <a:off x="22199600" y="170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85998</xdr:rowOff>
    </xdr:from>
    <xdr:to>
      <xdr:col>116</xdr:col>
      <xdr:colOff>152400</xdr:colOff>
      <xdr:row>100</xdr:row>
      <xdr:rowOff>85998</xdr:rowOff>
    </xdr:to>
    <xdr:cxnSp macro="">
      <xdr:nvCxnSpPr>
        <xdr:cNvPr id="849" name="直線コネクタ 848"/>
        <xdr:cNvCxnSpPr/>
      </xdr:nvCxnSpPr>
      <xdr:spPr>
        <a:xfrm>
          <a:off x="22072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38479</xdr:rowOff>
    </xdr:from>
    <xdr:ext cx="469744" cy="259045"/>
    <xdr:sp macro="" textlink="">
      <xdr:nvSpPr>
        <xdr:cNvPr id="850" name="【庁舎】&#10;一人当たり面積平均値テキスト"/>
        <xdr:cNvSpPr txBox="1"/>
      </xdr:nvSpPr>
      <xdr:spPr>
        <a:xfrm>
          <a:off x="22199600" y="18040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xdr:rowOff>
    </xdr:from>
    <xdr:to>
      <xdr:col>116</xdr:col>
      <xdr:colOff>114300</xdr:colOff>
      <xdr:row>106</xdr:row>
      <xdr:rowOff>117202</xdr:rowOff>
    </xdr:to>
    <xdr:sp macro="" textlink="">
      <xdr:nvSpPr>
        <xdr:cNvPr id="851" name="フローチャート: 判断 850"/>
        <xdr:cNvSpPr/>
      </xdr:nvSpPr>
      <xdr:spPr>
        <a:xfrm>
          <a:off x="22110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38463</xdr:rowOff>
    </xdr:from>
    <xdr:to>
      <xdr:col>112</xdr:col>
      <xdr:colOff>38100</xdr:colOff>
      <xdr:row>106</xdr:row>
      <xdr:rowOff>140063</xdr:rowOff>
    </xdr:to>
    <xdr:sp macro="" textlink="">
      <xdr:nvSpPr>
        <xdr:cNvPr id="852" name="フローチャート: 判断 851"/>
        <xdr:cNvSpPr/>
      </xdr:nvSpPr>
      <xdr:spPr>
        <a:xfrm>
          <a:off x="21272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64588</xdr:rowOff>
    </xdr:from>
    <xdr:to>
      <xdr:col>107</xdr:col>
      <xdr:colOff>101600</xdr:colOff>
      <xdr:row>106</xdr:row>
      <xdr:rowOff>166188</xdr:rowOff>
    </xdr:to>
    <xdr:sp macro="" textlink="">
      <xdr:nvSpPr>
        <xdr:cNvPr id="853" name="フローチャート: 判断 852"/>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44994</xdr:rowOff>
    </xdr:from>
    <xdr:to>
      <xdr:col>102</xdr:col>
      <xdr:colOff>165100</xdr:colOff>
      <xdr:row>106</xdr:row>
      <xdr:rowOff>146594</xdr:rowOff>
    </xdr:to>
    <xdr:sp macro="" textlink="">
      <xdr:nvSpPr>
        <xdr:cNvPr id="854" name="フローチャート: 判断 853"/>
        <xdr:cNvSpPr/>
      </xdr:nvSpPr>
      <xdr:spPr>
        <a:xfrm>
          <a:off x="194945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5" name="テキスト ボックス 8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6" name="テキスト ボックス 8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7" name="テキスト ボックス 8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8" name="テキスト ボックス 8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9" name="テキスト ボックス 8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136434</xdr:rowOff>
    </xdr:from>
    <xdr:to>
      <xdr:col>116</xdr:col>
      <xdr:colOff>114300</xdr:colOff>
      <xdr:row>107</xdr:row>
      <xdr:rowOff>66584</xdr:rowOff>
    </xdr:to>
    <xdr:sp macro="" textlink="">
      <xdr:nvSpPr>
        <xdr:cNvPr id="860" name="楕円 859"/>
        <xdr:cNvSpPr/>
      </xdr:nvSpPr>
      <xdr:spPr>
        <a:xfrm>
          <a:off x="22110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114861</xdr:rowOff>
    </xdr:from>
    <xdr:ext cx="469744" cy="259045"/>
    <xdr:sp macro="" textlink="">
      <xdr:nvSpPr>
        <xdr:cNvPr id="861" name="【庁舎】&#10;一人当たり面積該当値テキスト"/>
        <xdr:cNvSpPr txBox="1"/>
      </xdr:nvSpPr>
      <xdr:spPr>
        <a:xfrm>
          <a:off x="22199600"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136434</xdr:rowOff>
    </xdr:from>
    <xdr:to>
      <xdr:col>112</xdr:col>
      <xdr:colOff>38100</xdr:colOff>
      <xdr:row>107</xdr:row>
      <xdr:rowOff>66584</xdr:rowOff>
    </xdr:to>
    <xdr:sp macro="" textlink="">
      <xdr:nvSpPr>
        <xdr:cNvPr id="862" name="楕円 861"/>
        <xdr:cNvSpPr/>
      </xdr:nvSpPr>
      <xdr:spPr>
        <a:xfrm>
          <a:off x="21272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15784</xdr:rowOff>
    </xdr:from>
    <xdr:to>
      <xdr:col>116</xdr:col>
      <xdr:colOff>63500</xdr:colOff>
      <xdr:row>107</xdr:row>
      <xdr:rowOff>15784</xdr:rowOff>
    </xdr:to>
    <xdr:cxnSp macro="">
      <xdr:nvCxnSpPr>
        <xdr:cNvPr id="863" name="直線コネクタ 862"/>
        <xdr:cNvCxnSpPr/>
      </xdr:nvCxnSpPr>
      <xdr:spPr>
        <a:xfrm>
          <a:off x="21323300" y="183609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136434</xdr:rowOff>
    </xdr:from>
    <xdr:to>
      <xdr:col>107</xdr:col>
      <xdr:colOff>101600</xdr:colOff>
      <xdr:row>107</xdr:row>
      <xdr:rowOff>66584</xdr:rowOff>
    </xdr:to>
    <xdr:sp macro="" textlink="">
      <xdr:nvSpPr>
        <xdr:cNvPr id="864" name="楕円 863"/>
        <xdr:cNvSpPr/>
      </xdr:nvSpPr>
      <xdr:spPr>
        <a:xfrm>
          <a:off x="20383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15784</xdr:rowOff>
    </xdr:from>
    <xdr:to>
      <xdr:col>111</xdr:col>
      <xdr:colOff>177800</xdr:colOff>
      <xdr:row>107</xdr:row>
      <xdr:rowOff>15784</xdr:rowOff>
    </xdr:to>
    <xdr:cxnSp macro="">
      <xdr:nvCxnSpPr>
        <xdr:cNvPr id="865" name="直線コネクタ 864"/>
        <xdr:cNvCxnSpPr/>
      </xdr:nvCxnSpPr>
      <xdr:spPr>
        <a:xfrm>
          <a:off x="20434300" y="18360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66" name="楕円 865"/>
        <xdr:cNvSpPr/>
      </xdr:nvSpPr>
      <xdr:spPr>
        <a:xfrm>
          <a:off x="19494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159476</xdr:rowOff>
    </xdr:from>
    <xdr:to>
      <xdr:col>107</xdr:col>
      <xdr:colOff>50800</xdr:colOff>
      <xdr:row>107</xdr:row>
      <xdr:rowOff>15784</xdr:rowOff>
    </xdr:to>
    <xdr:cxnSp macro="">
      <xdr:nvCxnSpPr>
        <xdr:cNvPr id="867" name="直線コネクタ 866"/>
        <xdr:cNvCxnSpPr/>
      </xdr:nvCxnSpPr>
      <xdr:spPr>
        <a:xfrm>
          <a:off x="19545300" y="18161726"/>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156590</xdr:rowOff>
    </xdr:from>
    <xdr:ext cx="469744" cy="259045"/>
    <xdr:sp macro="" textlink="">
      <xdr:nvSpPr>
        <xdr:cNvPr id="868" name="n_1aveValue【庁舎】&#10;一人当たり面積"/>
        <xdr:cNvSpPr txBox="1"/>
      </xdr:nvSpPr>
      <xdr:spPr>
        <a:xfrm>
          <a:off x="21075727" y="1798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11265</xdr:rowOff>
    </xdr:from>
    <xdr:ext cx="469744" cy="259045"/>
    <xdr:sp macro="" textlink="">
      <xdr:nvSpPr>
        <xdr:cNvPr id="869" name="n_2aveValue【庁舎】&#10;一人当たり面積"/>
        <xdr:cNvSpPr txBox="1"/>
      </xdr:nvSpPr>
      <xdr:spPr>
        <a:xfrm>
          <a:off x="20199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137721</xdr:rowOff>
    </xdr:from>
    <xdr:ext cx="469744" cy="259045"/>
    <xdr:sp macro="" textlink="">
      <xdr:nvSpPr>
        <xdr:cNvPr id="870" name="n_3aveValue【庁舎】&#10;一人当たり面積"/>
        <xdr:cNvSpPr txBox="1"/>
      </xdr:nvSpPr>
      <xdr:spPr>
        <a:xfrm>
          <a:off x="19310427"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57711</xdr:rowOff>
    </xdr:from>
    <xdr:ext cx="469744" cy="259045"/>
    <xdr:sp macro="" textlink="">
      <xdr:nvSpPr>
        <xdr:cNvPr id="871" name="n_1mainValue【庁舎】&#10;一人当たり面積"/>
        <xdr:cNvSpPr txBox="1"/>
      </xdr:nvSpPr>
      <xdr:spPr>
        <a:xfrm>
          <a:off x="210757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57711</xdr:rowOff>
    </xdr:from>
    <xdr:ext cx="469744" cy="259045"/>
    <xdr:sp macro="" textlink="">
      <xdr:nvSpPr>
        <xdr:cNvPr id="872" name="n_2mainValue【庁舎】&#10;一人当たり面積"/>
        <xdr:cNvSpPr txBox="1"/>
      </xdr:nvSpPr>
      <xdr:spPr>
        <a:xfrm>
          <a:off x="20199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873" name="n_3mainValue【庁舎】&#10;一人当たり面積"/>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4" name="正方形/長方形 8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5" name="正方形/長方形 8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6" name="テキスト ボックス 8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については、平成２７年度に本市新庁舎建設完了となったため、減価償却率が大幅に低下した。また、一般廃棄物処理施設については平成２９年度に大規模改良事業が完成、市民文化会館については平成３０年度にリニューアル工事が完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したため有形</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固定資産減価償却率が低下して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ほかの施設については、平成２７年度に策定した公共施設等総合管理計画に基づいて、予防保全による老朽化対策に取り組んでいくことから、有形固定資産減価償却率の上昇が緩やかになると考えられ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243,931
242,061
35.70
79,785,109
74,812,521
4,499,075
41,647,212
64,422,198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平成３０年度は前年・前々年度と同水準の０．９５ポイントとなっている。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市民税（個人・法人）の増などから市税全体として増収であったが、市民文化会館等の老朽化した施設改修として普通建設事業や障がい者総合支援事業等の扶助費も増となっ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今後も扶助費・公債費などの義務的経費の伸びが見込まれるため、市税徴収率向上及び事業の見直し・重点化に取り組んでいく。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140970</xdr:rowOff>
    </xdr:to>
    <xdr:cxnSp macro="">
      <xdr:nvCxnSpPr>
        <xdr:cNvPr id="62" name="直線コネクタ 61"/>
        <xdr:cNvCxnSpPr/>
      </xdr:nvCxnSpPr>
      <xdr:spPr>
        <a:xfrm flipV="1">
          <a:off x="4953000" y="623697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113047</xdr:rowOff>
    </xdr:from>
    <xdr:ext cx="762000" cy="259045"/>
    <xdr:sp macro="" textlink="">
      <xdr:nvSpPr>
        <xdr:cNvPr id="63" name="財政力最小値テキスト"/>
        <xdr:cNvSpPr txBox="1"/>
      </xdr:nvSpPr>
      <xdr:spPr>
        <a:xfrm>
          <a:off x="5041900" y="765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140970</xdr:rowOff>
    </xdr:from>
    <xdr:to>
      <xdr:col>24</xdr:col>
      <xdr:colOff>12700</xdr:colOff>
      <xdr:row>44</xdr:row>
      <xdr:rowOff>140970</xdr:rowOff>
    </xdr:to>
    <xdr:cxnSp macro="">
      <xdr:nvCxnSpPr>
        <xdr:cNvPr id="64" name="直線コネクタ 63"/>
        <xdr:cNvCxnSpPr/>
      </xdr:nvCxnSpPr>
      <xdr:spPr>
        <a:xfrm>
          <a:off x="4864100" y="76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67" name="直線コネクタ 66"/>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0" name="直線コネクタ 69"/>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1270</xdr:rowOff>
    </xdr:from>
    <xdr:to>
      <xdr:col>19</xdr:col>
      <xdr:colOff>184150</xdr:colOff>
      <xdr:row>41</xdr:row>
      <xdr:rowOff>102870</xdr:rowOff>
    </xdr:to>
    <xdr:sp macro="" textlink="">
      <xdr:nvSpPr>
        <xdr:cNvPr id="71" name="フローチャート: 判断 70"/>
        <xdr:cNvSpPr/>
      </xdr:nvSpPr>
      <xdr:spPr>
        <a:xfrm>
          <a:off x="4064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87647</xdr:rowOff>
    </xdr:from>
    <xdr:ext cx="736600" cy="259045"/>
    <xdr:sp macro="" textlink="">
      <xdr:nvSpPr>
        <xdr:cNvPr id="72" name="テキスト ボックス 71"/>
        <xdr:cNvSpPr txBox="1"/>
      </xdr:nvSpPr>
      <xdr:spPr>
        <a:xfrm>
          <a:off x="3733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30480</xdr:rowOff>
    </xdr:to>
    <xdr:cxnSp macro="">
      <xdr:nvCxnSpPr>
        <xdr:cNvPr id="73" name="直線コネクタ 72"/>
        <xdr:cNvCxnSpPr/>
      </xdr:nvCxnSpPr>
      <xdr:spPr>
        <a:xfrm flipV="1">
          <a:off x="2336800" y="68643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4" name="フローチャート: 判断 73"/>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5" name="テキスト ボックス 74"/>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30480</xdr:rowOff>
    </xdr:from>
    <xdr:to>
      <xdr:col>11</xdr:col>
      <xdr:colOff>31750</xdr:colOff>
      <xdr:row>40</xdr:row>
      <xdr:rowOff>54610</xdr:rowOff>
    </xdr:to>
    <xdr:cxnSp macro="">
      <xdr:nvCxnSpPr>
        <xdr:cNvPr id="76" name="直線コネクタ 75"/>
        <xdr:cNvCxnSpPr/>
      </xdr:nvCxnSpPr>
      <xdr:spPr>
        <a:xfrm flipV="1">
          <a:off x="1447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6" name="楕円 85"/>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7"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88" name="楕円 87"/>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89" name="テキスト ボックス 88"/>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0" name="楕円 89"/>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1" name="テキスト ボックス 90"/>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151130</xdr:rowOff>
    </xdr:from>
    <xdr:to>
      <xdr:col>11</xdr:col>
      <xdr:colOff>82550</xdr:colOff>
      <xdr:row>40</xdr:row>
      <xdr:rowOff>81280</xdr:rowOff>
    </xdr:to>
    <xdr:sp macro="" textlink="">
      <xdr:nvSpPr>
        <xdr:cNvPr id="92" name="楕円 91"/>
        <xdr:cNvSpPr/>
      </xdr:nvSpPr>
      <xdr:spPr>
        <a:xfrm>
          <a:off x="2286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91457</xdr:rowOff>
    </xdr:from>
    <xdr:ext cx="762000" cy="259045"/>
    <xdr:sp macro="" textlink="">
      <xdr:nvSpPr>
        <xdr:cNvPr id="93" name="テキスト ボックス 92"/>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3810</xdr:rowOff>
    </xdr:from>
    <xdr:to>
      <xdr:col>7</xdr:col>
      <xdr:colOff>31750</xdr:colOff>
      <xdr:row>40</xdr:row>
      <xdr:rowOff>105410</xdr:rowOff>
    </xdr:to>
    <xdr:sp macro="" textlink="">
      <xdr:nvSpPr>
        <xdr:cNvPr id="94" name="楕円 93"/>
        <xdr:cNvSpPr/>
      </xdr:nvSpPr>
      <xdr:spPr>
        <a:xfrm>
          <a:off x="1397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115587</xdr:rowOff>
    </xdr:from>
    <xdr:ext cx="762000" cy="259045"/>
    <xdr:sp macro="" textlink="">
      <xdr:nvSpPr>
        <xdr:cNvPr id="95" name="テキスト ボックス 94"/>
        <xdr:cNvSpPr txBox="1"/>
      </xdr:nvSpPr>
      <xdr:spPr>
        <a:xfrm>
          <a:off x="1066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　歳出の人件費については改善が見られるものの、物件費・扶助費・補助費等・繰出金が増加しているとともに、歳入において普通交付税が減少したことの影響を受け、前年度と比べ０．７ポイント悪化し９７．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今後も扶助費・公債費などの義務的経費の伸びが見込まれるため、市税徴収率向上等の歳入確保策に努めるとともに事業の見直し・重点化を行い、経常経費の削減に引き続き取り組んでいく。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41402</xdr:rowOff>
    </xdr:to>
    <xdr:cxnSp macro="">
      <xdr:nvCxnSpPr>
        <xdr:cNvPr id="123" name="直線コネクタ 122"/>
        <xdr:cNvCxnSpPr/>
      </xdr:nvCxnSpPr>
      <xdr:spPr>
        <a:xfrm flipV="1">
          <a:off x="4953000" y="10283444"/>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13479</xdr:rowOff>
    </xdr:from>
    <xdr:ext cx="762000" cy="259045"/>
    <xdr:sp macro="" textlink="">
      <xdr:nvSpPr>
        <xdr:cNvPr id="124" name="財政構造の弾力性最小値テキスト"/>
        <xdr:cNvSpPr txBox="1"/>
      </xdr:nvSpPr>
      <xdr:spPr>
        <a:xfrm>
          <a:off x="5041900" y="1150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41402</xdr:rowOff>
    </xdr:from>
    <xdr:to>
      <xdr:col>24</xdr:col>
      <xdr:colOff>12700</xdr:colOff>
      <xdr:row>67</xdr:row>
      <xdr:rowOff>41402</xdr:rowOff>
    </xdr:to>
    <xdr:cxnSp macro="">
      <xdr:nvCxnSpPr>
        <xdr:cNvPr id="125" name="直線コネクタ 124"/>
        <xdr:cNvCxnSpPr/>
      </xdr:nvCxnSpPr>
      <xdr:spPr>
        <a:xfrm>
          <a:off x="4864100" y="1152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6"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27" name="直線コネクタ 126"/>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58420</xdr:rowOff>
    </xdr:from>
    <xdr:to>
      <xdr:col>23</xdr:col>
      <xdr:colOff>133350</xdr:colOff>
      <xdr:row>66</xdr:row>
      <xdr:rowOff>92202</xdr:rowOff>
    </xdr:to>
    <xdr:cxnSp macro="">
      <xdr:nvCxnSpPr>
        <xdr:cNvPr id="128" name="直線コネクタ 127"/>
        <xdr:cNvCxnSpPr/>
      </xdr:nvCxnSpPr>
      <xdr:spPr>
        <a:xfrm>
          <a:off x="4114800" y="1137412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29"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0" name="フローチャート: 判断 129"/>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58420</xdr:rowOff>
    </xdr:from>
    <xdr:to>
      <xdr:col>19</xdr:col>
      <xdr:colOff>133350</xdr:colOff>
      <xdr:row>66</xdr:row>
      <xdr:rowOff>121158</xdr:rowOff>
    </xdr:to>
    <xdr:cxnSp macro="">
      <xdr:nvCxnSpPr>
        <xdr:cNvPr id="131" name="直線コネクタ 130"/>
        <xdr:cNvCxnSpPr/>
      </xdr:nvCxnSpPr>
      <xdr:spPr>
        <a:xfrm flipV="1">
          <a:off x="3225800" y="1137412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123698</xdr:rowOff>
    </xdr:from>
    <xdr:to>
      <xdr:col>19</xdr:col>
      <xdr:colOff>184150</xdr:colOff>
      <xdr:row>65</xdr:row>
      <xdr:rowOff>53848</xdr:rowOff>
    </xdr:to>
    <xdr:sp macro="" textlink="">
      <xdr:nvSpPr>
        <xdr:cNvPr id="132" name="フローチャート: 判断 131"/>
        <xdr:cNvSpPr/>
      </xdr:nvSpPr>
      <xdr:spPr>
        <a:xfrm>
          <a:off x="4064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64025</xdr:rowOff>
    </xdr:from>
    <xdr:ext cx="736600" cy="259045"/>
    <xdr:sp macro="" textlink="">
      <xdr:nvSpPr>
        <xdr:cNvPr id="133" name="テキスト ボックス 132"/>
        <xdr:cNvSpPr txBox="1"/>
      </xdr:nvSpPr>
      <xdr:spPr>
        <a:xfrm>
          <a:off x="3733800" y="1086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87376</xdr:rowOff>
    </xdr:from>
    <xdr:to>
      <xdr:col>15</xdr:col>
      <xdr:colOff>82550</xdr:colOff>
      <xdr:row>66</xdr:row>
      <xdr:rowOff>121158</xdr:rowOff>
    </xdr:to>
    <xdr:cxnSp macro="">
      <xdr:nvCxnSpPr>
        <xdr:cNvPr id="134" name="直線コネクタ 133"/>
        <xdr:cNvCxnSpPr/>
      </xdr:nvCxnSpPr>
      <xdr:spPr>
        <a:xfrm>
          <a:off x="2336800" y="1140307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5" name="フローチャート: 判断 134"/>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36" name="テキスト ボックス 135"/>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87376</xdr:rowOff>
    </xdr:from>
    <xdr:to>
      <xdr:col>11</xdr:col>
      <xdr:colOff>31750</xdr:colOff>
      <xdr:row>66</xdr:row>
      <xdr:rowOff>125984</xdr:rowOff>
    </xdr:to>
    <xdr:cxnSp macro="">
      <xdr:nvCxnSpPr>
        <xdr:cNvPr id="137" name="直線コネクタ 136"/>
        <xdr:cNvCxnSpPr/>
      </xdr:nvCxnSpPr>
      <xdr:spPr>
        <a:xfrm flipV="1">
          <a:off x="1447800" y="114030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38" name="フローチャート: 判断 137"/>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39" name="テキスト ボックス 138"/>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40" name="フローチャート: 判断 139"/>
        <xdr:cNvSpPr/>
      </xdr:nvSpPr>
      <xdr:spPr>
        <a:xfrm>
          <a:off x="13970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15765</xdr:rowOff>
    </xdr:from>
    <xdr:ext cx="762000" cy="259045"/>
    <xdr:sp macro="" textlink="">
      <xdr:nvSpPr>
        <xdr:cNvPr id="141" name="テキスト ボックス 140"/>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41402</xdr:rowOff>
    </xdr:from>
    <xdr:to>
      <xdr:col>23</xdr:col>
      <xdr:colOff>184150</xdr:colOff>
      <xdr:row>66</xdr:row>
      <xdr:rowOff>143002</xdr:rowOff>
    </xdr:to>
    <xdr:sp macro="" textlink="">
      <xdr:nvSpPr>
        <xdr:cNvPr id="147" name="楕円 146"/>
        <xdr:cNvSpPr/>
      </xdr:nvSpPr>
      <xdr:spPr>
        <a:xfrm>
          <a:off x="49022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108729</xdr:rowOff>
    </xdr:from>
    <xdr:ext cx="762000" cy="259045"/>
    <xdr:sp macro="" textlink="">
      <xdr:nvSpPr>
        <xdr:cNvPr id="148" name="財政構造の弾力性該当値テキスト"/>
        <xdr:cNvSpPr txBox="1"/>
      </xdr:nvSpPr>
      <xdr:spPr>
        <a:xfrm>
          <a:off x="5041900" y="1125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49" name="楕円 148"/>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0" name="テキスト ボックス 149"/>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70358</xdr:rowOff>
    </xdr:from>
    <xdr:to>
      <xdr:col>15</xdr:col>
      <xdr:colOff>133350</xdr:colOff>
      <xdr:row>67</xdr:row>
      <xdr:rowOff>508</xdr:rowOff>
    </xdr:to>
    <xdr:sp macro="" textlink="">
      <xdr:nvSpPr>
        <xdr:cNvPr id="151" name="楕円 150"/>
        <xdr:cNvSpPr/>
      </xdr:nvSpPr>
      <xdr:spPr>
        <a:xfrm>
          <a:off x="31750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156735</xdr:rowOff>
    </xdr:from>
    <xdr:ext cx="762000" cy="259045"/>
    <xdr:sp macro="" textlink="">
      <xdr:nvSpPr>
        <xdr:cNvPr id="152" name="テキスト ボックス 151"/>
        <xdr:cNvSpPr txBox="1"/>
      </xdr:nvSpPr>
      <xdr:spPr>
        <a:xfrm>
          <a:off x="2844800" y="1147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36576</xdr:rowOff>
    </xdr:from>
    <xdr:to>
      <xdr:col>11</xdr:col>
      <xdr:colOff>82550</xdr:colOff>
      <xdr:row>66</xdr:row>
      <xdr:rowOff>138176</xdr:rowOff>
    </xdr:to>
    <xdr:sp macro="" textlink="">
      <xdr:nvSpPr>
        <xdr:cNvPr id="153" name="楕円 152"/>
        <xdr:cNvSpPr/>
      </xdr:nvSpPr>
      <xdr:spPr>
        <a:xfrm>
          <a:off x="2286000" y="113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122953</xdr:rowOff>
    </xdr:from>
    <xdr:ext cx="762000" cy="259045"/>
    <xdr:sp macro="" textlink="">
      <xdr:nvSpPr>
        <xdr:cNvPr id="154" name="テキスト ボックス 153"/>
        <xdr:cNvSpPr txBox="1"/>
      </xdr:nvSpPr>
      <xdr:spPr>
        <a:xfrm>
          <a:off x="1955800" y="1143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75184</xdr:rowOff>
    </xdr:from>
    <xdr:to>
      <xdr:col>7</xdr:col>
      <xdr:colOff>31750</xdr:colOff>
      <xdr:row>67</xdr:row>
      <xdr:rowOff>5334</xdr:rowOff>
    </xdr:to>
    <xdr:sp macro="" textlink="">
      <xdr:nvSpPr>
        <xdr:cNvPr id="155" name="楕円 154"/>
        <xdr:cNvSpPr/>
      </xdr:nvSpPr>
      <xdr:spPr>
        <a:xfrm>
          <a:off x="13970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161561</xdr:rowOff>
    </xdr:from>
    <xdr:ext cx="762000" cy="259045"/>
    <xdr:sp macro="" textlink="">
      <xdr:nvSpPr>
        <xdr:cNvPr id="156" name="テキスト ボックス 155"/>
        <xdr:cNvSpPr txBox="1"/>
      </xdr:nvSpPr>
      <xdr:spPr>
        <a:xfrm>
          <a:off x="1066800" y="1147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平成３０年度の人口一人あたりの決算額は、</a:t>
          </a:r>
          <a:r>
            <a:rPr kumimoji="1" lang="en-US" altLang="ja-JP" sz="1300">
              <a:latin typeface="ＭＳ Ｐゴシック" panose="020B0600070205080204" pitchFamily="50" charset="-128"/>
              <a:ea typeface="ＭＳ Ｐゴシック" panose="020B0600070205080204" pitchFamily="50" charset="-128"/>
            </a:rPr>
            <a:t>97,499</a:t>
          </a:r>
          <a:r>
            <a:rPr kumimoji="1" lang="ja-JP" altLang="en-US" sz="1300">
              <a:latin typeface="ＭＳ Ｐゴシック" panose="020B0600070205080204" pitchFamily="50" charset="-128"/>
              <a:ea typeface="ＭＳ Ｐゴシック" panose="020B0600070205080204" pitchFamily="50" charset="-128"/>
            </a:rPr>
            <a:t>円で類似団体平均値を下回った。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これは人件費の総額抑制に取り組んでいることや、物件費、維持補修費の抑制に努めていることによる。</a:t>
          </a:r>
        </a:p>
        <a:p>
          <a:r>
            <a:rPr kumimoji="1" lang="ja-JP" altLang="en-US" sz="1300">
              <a:latin typeface="ＭＳ Ｐゴシック" panose="020B0600070205080204" pitchFamily="50" charset="-128"/>
              <a:ea typeface="ＭＳ Ｐゴシック" panose="020B0600070205080204" pitchFamily="50" charset="-128"/>
            </a:rPr>
            <a:t>　今後も事業の見直しや重点化を図るとともに、それに伴う職員定数の適正化を進め、人件費の抑制に努める。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163503</xdr:rowOff>
    </xdr:from>
    <xdr:to>
      <xdr:col>23</xdr:col>
      <xdr:colOff>133350</xdr:colOff>
      <xdr:row>88</xdr:row>
      <xdr:rowOff>162705</xdr:rowOff>
    </xdr:to>
    <xdr:cxnSp macro="">
      <xdr:nvCxnSpPr>
        <xdr:cNvPr id="188" name="直線コネクタ 187"/>
        <xdr:cNvCxnSpPr/>
      </xdr:nvCxnSpPr>
      <xdr:spPr>
        <a:xfrm flipV="1">
          <a:off x="4953000" y="13708053"/>
          <a:ext cx="0" cy="1542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134782</xdr:rowOff>
    </xdr:from>
    <xdr:ext cx="762000" cy="259045"/>
    <xdr:sp macro="" textlink="">
      <xdr:nvSpPr>
        <xdr:cNvPr id="189" name="人件費・物件費等の状況最小値テキスト"/>
        <xdr:cNvSpPr txBox="1"/>
      </xdr:nvSpPr>
      <xdr:spPr>
        <a:xfrm>
          <a:off x="5041900" y="1522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162705</xdr:rowOff>
    </xdr:from>
    <xdr:to>
      <xdr:col>24</xdr:col>
      <xdr:colOff>12700</xdr:colOff>
      <xdr:row>88</xdr:row>
      <xdr:rowOff>162705</xdr:rowOff>
    </xdr:to>
    <xdr:cxnSp macro="">
      <xdr:nvCxnSpPr>
        <xdr:cNvPr id="190" name="直線コネクタ 189"/>
        <xdr:cNvCxnSpPr/>
      </xdr:nvCxnSpPr>
      <xdr:spPr>
        <a:xfrm>
          <a:off x="4864100" y="1525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78430</xdr:rowOff>
    </xdr:from>
    <xdr:ext cx="762000" cy="259045"/>
    <xdr:sp macro="" textlink="">
      <xdr:nvSpPr>
        <xdr:cNvPr id="191" name="人件費・物件費等の状況最大値テキスト"/>
        <xdr:cNvSpPr txBox="1"/>
      </xdr:nvSpPr>
      <xdr:spPr>
        <a:xfrm>
          <a:off x="5041900" y="1345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163503</xdr:rowOff>
    </xdr:from>
    <xdr:to>
      <xdr:col>24</xdr:col>
      <xdr:colOff>12700</xdr:colOff>
      <xdr:row>79</xdr:row>
      <xdr:rowOff>163503</xdr:rowOff>
    </xdr:to>
    <xdr:cxnSp macro="">
      <xdr:nvCxnSpPr>
        <xdr:cNvPr id="192" name="直線コネクタ 191"/>
        <xdr:cNvCxnSpPr/>
      </xdr:nvCxnSpPr>
      <xdr:spPr>
        <a:xfrm>
          <a:off x="4864100" y="1370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148720</xdr:rowOff>
    </xdr:from>
    <xdr:to>
      <xdr:col>23</xdr:col>
      <xdr:colOff>133350</xdr:colOff>
      <xdr:row>81</xdr:row>
      <xdr:rowOff>157372</xdr:rowOff>
    </xdr:to>
    <xdr:cxnSp macro="">
      <xdr:nvCxnSpPr>
        <xdr:cNvPr id="193" name="直線コネクタ 192"/>
        <xdr:cNvCxnSpPr/>
      </xdr:nvCxnSpPr>
      <xdr:spPr>
        <a:xfrm>
          <a:off x="4114800" y="14036170"/>
          <a:ext cx="838200" cy="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80607</xdr:rowOff>
    </xdr:from>
    <xdr:ext cx="762000" cy="259045"/>
    <xdr:sp macro="" textlink="">
      <xdr:nvSpPr>
        <xdr:cNvPr id="194" name="人件費・物件費等の状況平均値テキスト"/>
        <xdr:cNvSpPr txBox="1"/>
      </xdr:nvSpPr>
      <xdr:spPr>
        <a:xfrm>
          <a:off x="5041900" y="1413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108530</xdr:rowOff>
    </xdr:from>
    <xdr:to>
      <xdr:col>23</xdr:col>
      <xdr:colOff>184150</xdr:colOff>
      <xdr:row>83</xdr:row>
      <xdr:rowOff>38680</xdr:rowOff>
    </xdr:to>
    <xdr:sp macro="" textlink="">
      <xdr:nvSpPr>
        <xdr:cNvPr id="195" name="フローチャート: 判断 194"/>
        <xdr:cNvSpPr/>
      </xdr:nvSpPr>
      <xdr:spPr>
        <a:xfrm>
          <a:off x="4902200" y="1416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148720</xdr:rowOff>
    </xdr:from>
    <xdr:to>
      <xdr:col>19</xdr:col>
      <xdr:colOff>133350</xdr:colOff>
      <xdr:row>81</xdr:row>
      <xdr:rowOff>155149</xdr:rowOff>
    </xdr:to>
    <xdr:cxnSp macro="">
      <xdr:nvCxnSpPr>
        <xdr:cNvPr id="196" name="直線コネクタ 195"/>
        <xdr:cNvCxnSpPr/>
      </xdr:nvCxnSpPr>
      <xdr:spPr>
        <a:xfrm flipV="1">
          <a:off x="3225800" y="14036170"/>
          <a:ext cx="889000" cy="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91932</xdr:rowOff>
    </xdr:from>
    <xdr:to>
      <xdr:col>19</xdr:col>
      <xdr:colOff>184150</xdr:colOff>
      <xdr:row>83</xdr:row>
      <xdr:rowOff>22082</xdr:rowOff>
    </xdr:to>
    <xdr:sp macro="" textlink="">
      <xdr:nvSpPr>
        <xdr:cNvPr id="197" name="フローチャート: 判断 196"/>
        <xdr:cNvSpPr/>
      </xdr:nvSpPr>
      <xdr:spPr>
        <a:xfrm>
          <a:off x="40640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6859</xdr:rowOff>
    </xdr:from>
    <xdr:ext cx="736600" cy="259045"/>
    <xdr:sp macro="" textlink="">
      <xdr:nvSpPr>
        <xdr:cNvPr id="198" name="テキスト ボックス 197"/>
        <xdr:cNvSpPr txBox="1"/>
      </xdr:nvSpPr>
      <xdr:spPr>
        <a:xfrm>
          <a:off x="3733800" y="14237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155149</xdr:rowOff>
    </xdr:from>
    <xdr:to>
      <xdr:col>15</xdr:col>
      <xdr:colOff>82550</xdr:colOff>
      <xdr:row>82</xdr:row>
      <xdr:rowOff>40491</xdr:rowOff>
    </xdr:to>
    <xdr:cxnSp macro="">
      <xdr:nvCxnSpPr>
        <xdr:cNvPr id="199" name="直線コネクタ 198"/>
        <xdr:cNvCxnSpPr/>
      </xdr:nvCxnSpPr>
      <xdr:spPr>
        <a:xfrm flipV="1">
          <a:off x="2336800" y="14042599"/>
          <a:ext cx="889000" cy="5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58564</xdr:rowOff>
    </xdr:from>
    <xdr:to>
      <xdr:col>15</xdr:col>
      <xdr:colOff>133350</xdr:colOff>
      <xdr:row>82</xdr:row>
      <xdr:rowOff>160164</xdr:rowOff>
    </xdr:to>
    <xdr:sp macro="" textlink="">
      <xdr:nvSpPr>
        <xdr:cNvPr id="200" name="フローチャート: 判断 199"/>
        <xdr:cNvSpPr/>
      </xdr:nvSpPr>
      <xdr:spPr>
        <a:xfrm>
          <a:off x="3175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144941</xdr:rowOff>
    </xdr:from>
    <xdr:ext cx="762000" cy="259045"/>
    <xdr:sp macro="" textlink="">
      <xdr:nvSpPr>
        <xdr:cNvPr id="201" name="テキスト ボックス 200"/>
        <xdr:cNvSpPr txBox="1"/>
      </xdr:nvSpPr>
      <xdr:spPr>
        <a:xfrm>
          <a:off x="2844800" y="1420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127899</xdr:rowOff>
    </xdr:from>
    <xdr:to>
      <xdr:col>11</xdr:col>
      <xdr:colOff>31750</xdr:colOff>
      <xdr:row>82</xdr:row>
      <xdr:rowOff>40491</xdr:rowOff>
    </xdr:to>
    <xdr:cxnSp macro="">
      <xdr:nvCxnSpPr>
        <xdr:cNvPr id="202" name="直線コネクタ 201"/>
        <xdr:cNvCxnSpPr/>
      </xdr:nvCxnSpPr>
      <xdr:spPr>
        <a:xfrm>
          <a:off x="1447800" y="14015349"/>
          <a:ext cx="889000" cy="8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63528</xdr:rowOff>
    </xdr:from>
    <xdr:to>
      <xdr:col>11</xdr:col>
      <xdr:colOff>82550</xdr:colOff>
      <xdr:row>82</xdr:row>
      <xdr:rowOff>165128</xdr:rowOff>
    </xdr:to>
    <xdr:sp macro="" textlink="">
      <xdr:nvSpPr>
        <xdr:cNvPr id="203" name="フローチャート: 判断 202"/>
        <xdr:cNvSpPr/>
      </xdr:nvSpPr>
      <xdr:spPr>
        <a:xfrm>
          <a:off x="2286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149905</xdr:rowOff>
    </xdr:from>
    <xdr:ext cx="762000" cy="259045"/>
    <xdr:sp macro="" textlink="">
      <xdr:nvSpPr>
        <xdr:cNvPr id="204" name="テキスト ボックス 203"/>
        <xdr:cNvSpPr txBox="1"/>
      </xdr:nvSpPr>
      <xdr:spPr>
        <a:xfrm>
          <a:off x="1955800" y="142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28350</xdr:rowOff>
    </xdr:from>
    <xdr:to>
      <xdr:col>7</xdr:col>
      <xdr:colOff>31750</xdr:colOff>
      <xdr:row>82</xdr:row>
      <xdr:rowOff>129950</xdr:rowOff>
    </xdr:to>
    <xdr:sp macro="" textlink="">
      <xdr:nvSpPr>
        <xdr:cNvPr id="205" name="フローチャート: 判断 204"/>
        <xdr:cNvSpPr/>
      </xdr:nvSpPr>
      <xdr:spPr>
        <a:xfrm>
          <a:off x="1397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114727</xdr:rowOff>
    </xdr:from>
    <xdr:ext cx="762000" cy="259045"/>
    <xdr:sp macro="" textlink="">
      <xdr:nvSpPr>
        <xdr:cNvPr id="206" name="テキスト ボックス 205"/>
        <xdr:cNvSpPr txBox="1"/>
      </xdr:nvSpPr>
      <xdr:spPr>
        <a:xfrm>
          <a:off x="1066800" y="1417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106572</xdr:rowOff>
    </xdr:from>
    <xdr:to>
      <xdr:col>23</xdr:col>
      <xdr:colOff>184150</xdr:colOff>
      <xdr:row>82</xdr:row>
      <xdr:rowOff>36722</xdr:rowOff>
    </xdr:to>
    <xdr:sp macro="" textlink="">
      <xdr:nvSpPr>
        <xdr:cNvPr id="212" name="楕円 211"/>
        <xdr:cNvSpPr/>
      </xdr:nvSpPr>
      <xdr:spPr>
        <a:xfrm>
          <a:off x="4902200" y="1399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123099</xdr:rowOff>
    </xdr:from>
    <xdr:ext cx="762000" cy="259045"/>
    <xdr:sp macro="" textlink="">
      <xdr:nvSpPr>
        <xdr:cNvPr id="213" name="人件費・物件費等の状況該当値テキスト"/>
        <xdr:cNvSpPr txBox="1"/>
      </xdr:nvSpPr>
      <xdr:spPr>
        <a:xfrm>
          <a:off x="5041900" y="13839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97920</xdr:rowOff>
    </xdr:from>
    <xdr:to>
      <xdr:col>19</xdr:col>
      <xdr:colOff>184150</xdr:colOff>
      <xdr:row>82</xdr:row>
      <xdr:rowOff>28070</xdr:rowOff>
    </xdr:to>
    <xdr:sp macro="" textlink="">
      <xdr:nvSpPr>
        <xdr:cNvPr id="214" name="楕円 213"/>
        <xdr:cNvSpPr/>
      </xdr:nvSpPr>
      <xdr:spPr>
        <a:xfrm>
          <a:off x="4064000" y="139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38247</xdr:rowOff>
    </xdr:from>
    <xdr:ext cx="736600" cy="259045"/>
    <xdr:sp macro="" textlink="">
      <xdr:nvSpPr>
        <xdr:cNvPr id="215" name="テキスト ボックス 214"/>
        <xdr:cNvSpPr txBox="1"/>
      </xdr:nvSpPr>
      <xdr:spPr>
        <a:xfrm>
          <a:off x="3733800" y="1375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104349</xdr:rowOff>
    </xdr:from>
    <xdr:to>
      <xdr:col>15</xdr:col>
      <xdr:colOff>133350</xdr:colOff>
      <xdr:row>82</xdr:row>
      <xdr:rowOff>34499</xdr:rowOff>
    </xdr:to>
    <xdr:sp macro="" textlink="">
      <xdr:nvSpPr>
        <xdr:cNvPr id="216" name="楕円 215"/>
        <xdr:cNvSpPr/>
      </xdr:nvSpPr>
      <xdr:spPr>
        <a:xfrm>
          <a:off x="3175000" y="1399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44676</xdr:rowOff>
    </xdr:from>
    <xdr:ext cx="762000" cy="259045"/>
    <xdr:sp macro="" textlink="">
      <xdr:nvSpPr>
        <xdr:cNvPr id="217" name="テキスト ボックス 216"/>
        <xdr:cNvSpPr txBox="1"/>
      </xdr:nvSpPr>
      <xdr:spPr>
        <a:xfrm>
          <a:off x="2844800" y="1376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161141</xdr:rowOff>
    </xdr:from>
    <xdr:to>
      <xdr:col>11</xdr:col>
      <xdr:colOff>82550</xdr:colOff>
      <xdr:row>82</xdr:row>
      <xdr:rowOff>91291</xdr:rowOff>
    </xdr:to>
    <xdr:sp macro="" textlink="">
      <xdr:nvSpPr>
        <xdr:cNvPr id="218" name="楕円 217"/>
        <xdr:cNvSpPr/>
      </xdr:nvSpPr>
      <xdr:spPr>
        <a:xfrm>
          <a:off x="2286000" y="1404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101468</xdr:rowOff>
    </xdr:from>
    <xdr:ext cx="762000" cy="259045"/>
    <xdr:sp macro="" textlink="">
      <xdr:nvSpPr>
        <xdr:cNvPr id="219" name="テキスト ボックス 218"/>
        <xdr:cNvSpPr txBox="1"/>
      </xdr:nvSpPr>
      <xdr:spPr>
        <a:xfrm>
          <a:off x="1955800" y="1381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77099</xdr:rowOff>
    </xdr:from>
    <xdr:to>
      <xdr:col>7</xdr:col>
      <xdr:colOff>31750</xdr:colOff>
      <xdr:row>82</xdr:row>
      <xdr:rowOff>7249</xdr:rowOff>
    </xdr:to>
    <xdr:sp macro="" textlink="">
      <xdr:nvSpPr>
        <xdr:cNvPr id="220" name="楕円 219"/>
        <xdr:cNvSpPr/>
      </xdr:nvSpPr>
      <xdr:spPr>
        <a:xfrm>
          <a:off x="1397000" y="1396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17426</xdr:rowOff>
    </xdr:from>
    <xdr:ext cx="762000" cy="259045"/>
    <xdr:sp macro="" textlink="">
      <xdr:nvSpPr>
        <xdr:cNvPr id="221" name="テキスト ボックス 220"/>
        <xdr:cNvSpPr txBox="1"/>
      </xdr:nvSpPr>
      <xdr:spPr>
        <a:xfrm>
          <a:off x="1066800" y="1373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S Outlook" panose="05010100010000000000" pitchFamily="2" charset="2"/>
              <a:ea typeface="ＭＳ Ｐゴシック" panose="020B0600070205080204" pitchFamily="50" charset="-128"/>
              <a:cs typeface="+mn-cs"/>
            </a:rPr>
            <a:t>　職員構成の変動（勤続年数等）により前年度より数値が増加した。</a:t>
          </a:r>
        </a:p>
        <a:p>
          <a:r>
            <a:rPr kumimoji="1" lang="ja-JP" altLang="en-US" sz="1300">
              <a:solidFill>
                <a:schemeClr val="dk1"/>
              </a:solidFill>
              <a:effectLst/>
              <a:latin typeface="MS Outlook" panose="05010100010000000000" pitchFamily="2" charset="2"/>
              <a:ea typeface="ＭＳ Ｐゴシック" panose="020B0600070205080204" pitchFamily="50" charset="-128"/>
              <a:cs typeface="+mn-cs"/>
            </a:rPr>
            <a:t>今後も引き続き給与水準の適正化に努める。</a:t>
          </a:r>
        </a:p>
        <a:p>
          <a:endParaRPr kumimoji="1" lang="ja-JP" altLang="en-US" sz="1100">
            <a:solidFill>
              <a:schemeClr val="dk1"/>
            </a:solidFill>
            <a:effectLst/>
            <a:latin typeface="MS Outlook" panose="05010100010000000000" pitchFamily="2" charset="2"/>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100541</xdr:rowOff>
    </xdr:to>
    <xdr:cxnSp macro="">
      <xdr:nvCxnSpPr>
        <xdr:cNvPr id="250" name="直線コネクタ 249"/>
        <xdr:cNvCxnSpPr/>
      </xdr:nvCxnSpPr>
      <xdr:spPr>
        <a:xfrm flipV="1">
          <a:off x="17018000" y="13921316"/>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1"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2" name="直線コネクタ 251"/>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3"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4" name="直線コネクタ 253"/>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31750</xdr:rowOff>
    </xdr:to>
    <xdr:cxnSp macro="">
      <xdr:nvCxnSpPr>
        <xdr:cNvPr id="255" name="直線コネクタ 254"/>
        <xdr:cNvCxnSpPr/>
      </xdr:nvCxnSpPr>
      <xdr:spPr>
        <a:xfrm>
          <a:off x="16179800" y="145647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71966</xdr:rowOff>
    </xdr:to>
    <xdr:cxnSp macro="">
      <xdr:nvCxnSpPr>
        <xdr:cNvPr id="258" name="直線コネクタ 257"/>
        <xdr:cNvCxnSpPr/>
      </xdr:nvCxnSpPr>
      <xdr:spPr>
        <a:xfrm flipV="1">
          <a:off x="15290800" y="145647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86</xdr:row>
      <xdr:rowOff>121709</xdr:rowOff>
    </xdr:to>
    <xdr:cxnSp macro="">
      <xdr:nvCxnSpPr>
        <xdr:cNvPr id="261" name="直線コネクタ 260"/>
        <xdr:cNvCxnSpPr/>
      </xdr:nvCxnSpPr>
      <xdr:spPr>
        <a:xfrm flipV="1">
          <a:off x="14401800" y="14645216"/>
          <a:ext cx="889000" cy="2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63" name="テキスト ボックス 262"/>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87</xdr:row>
      <xdr:rowOff>30691</xdr:rowOff>
    </xdr:to>
    <xdr:cxnSp macro="">
      <xdr:nvCxnSpPr>
        <xdr:cNvPr id="264" name="直線コネクタ 263"/>
        <xdr:cNvCxnSpPr/>
      </xdr:nvCxnSpPr>
      <xdr:spPr>
        <a:xfrm flipV="1">
          <a:off x="13512800" y="148664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5" name="フローチャート: 判断 264"/>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6" name="テキスト ボックス 265"/>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7" name="フローチャート: 判断 266"/>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68" name="テキスト ボックス 267"/>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4" name="楕円 273"/>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5"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7" name="テキスト ボックス 276"/>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8" name="楕円 277"/>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79" name="テキスト ボックス 278"/>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80" name="楕円 279"/>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81" name="テキスト ボックス 280"/>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2" name="楕円 281"/>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3" name="テキスト ボックス 282"/>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保健所政令市への移行や病院機能の充実のため、近年、職員数は増加しているものの類似団体の平均値と概ね同等となっている。</a:t>
          </a:r>
        </a:p>
        <a:p>
          <a:r>
            <a:rPr kumimoji="1" lang="ja-JP" altLang="en-US" sz="1300">
              <a:latin typeface="ＭＳ Ｐゴシック" panose="020B0600070205080204" pitchFamily="50" charset="-128"/>
              <a:ea typeface="ＭＳ Ｐゴシック" panose="020B0600070205080204" pitchFamily="50" charset="-128"/>
            </a:rPr>
            <a:t>　今後、改めて内部管理事務や行政サービスの提供体制など様々な業務の必要性や水準を一から見直すことで、業務量の縮減を図り、職員定数の削減を図っていく。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154940</xdr:rowOff>
    </xdr:to>
    <xdr:cxnSp macro="">
      <xdr:nvCxnSpPr>
        <xdr:cNvPr id="315" name="直線コネクタ 314"/>
        <xdr:cNvCxnSpPr/>
      </xdr:nvCxnSpPr>
      <xdr:spPr>
        <a:xfrm flipV="1">
          <a:off x="17018000" y="1011936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18" name="定員管理の状況最大値テキスト"/>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19" name="直線コネクタ 318"/>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82369</xdr:rowOff>
    </xdr:from>
    <xdr:to>
      <xdr:col>81</xdr:col>
      <xdr:colOff>44450</xdr:colOff>
      <xdr:row>62</xdr:row>
      <xdr:rowOff>96157</xdr:rowOff>
    </xdr:to>
    <xdr:cxnSp macro="">
      <xdr:nvCxnSpPr>
        <xdr:cNvPr id="320" name="直線コネクタ 319"/>
        <xdr:cNvCxnSpPr/>
      </xdr:nvCxnSpPr>
      <xdr:spPr>
        <a:xfrm flipV="1">
          <a:off x="16179800" y="10712269"/>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20881</xdr:rowOff>
    </xdr:from>
    <xdr:ext cx="762000" cy="259045"/>
    <xdr:sp macro="" textlink="">
      <xdr:nvSpPr>
        <xdr:cNvPr id="321" name="定員管理の状況平均値テキスト"/>
        <xdr:cNvSpPr txBox="1"/>
      </xdr:nvSpPr>
      <xdr:spPr>
        <a:xfrm>
          <a:off x="17106900" y="1065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48804</xdr:rowOff>
    </xdr:from>
    <xdr:to>
      <xdr:col>81</xdr:col>
      <xdr:colOff>95250</xdr:colOff>
      <xdr:row>62</xdr:row>
      <xdr:rowOff>150404</xdr:rowOff>
    </xdr:to>
    <xdr:sp macro="" textlink="">
      <xdr:nvSpPr>
        <xdr:cNvPr id="322" name="フローチャート: 判断 321"/>
        <xdr:cNvSpPr/>
      </xdr:nvSpPr>
      <xdr:spPr>
        <a:xfrm>
          <a:off x="16967200" y="106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96157</xdr:rowOff>
    </xdr:from>
    <xdr:to>
      <xdr:col>77</xdr:col>
      <xdr:colOff>44450</xdr:colOff>
      <xdr:row>62</xdr:row>
      <xdr:rowOff>103051</xdr:rowOff>
    </xdr:to>
    <xdr:cxnSp macro="">
      <xdr:nvCxnSpPr>
        <xdr:cNvPr id="323" name="直線コネクタ 322"/>
        <xdr:cNvCxnSpPr/>
      </xdr:nvCxnSpPr>
      <xdr:spPr>
        <a:xfrm flipV="1">
          <a:off x="15290800" y="107260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28122</xdr:rowOff>
    </xdr:from>
    <xdr:to>
      <xdr:col>77</xdr:col>
      <xdr:colOff>95250</xdr:colOff>
      <xdr:row>62</xdr:row>
      <xdr:rowOff>129722</xdr:rowOff>
    </xdr:to>
    <xdr:sp macro="" textlink="">
      <xdr:nvSpPr>
        <xdr:cNvPr id="324" name="フローチャート: 判断 323"/>
        <xdr:cNvSpPr/>
      </xdr:nvSpPr>
      <xdr:spPr>
        <a:xfrm>
          <a:off x="16129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139899</xdr:rowOff>
    </xdr:from>
    <xdr:ext cx="736600" cy="259045"/>
    <xdr:sp macro="" textlink="">
      <xdr:nvSpPr>
        <xdr:cNvPr id="325" name="テキスト ボックス 324"/>
        <xdr:cNvSpPr txBox="1"/>
      </xdr:nvSpPr>
      <xdr:spPr>
        <a:xfrm>
          <a:off x="15798800" y="1042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47897</xdr:rowOff>
    </xdr:from>
    <xdr:to>
      <xdr:col>72</xdr:col>
      <xdr:colOff>203200</xdr:colOff>
      <xdr:row>62</xdr:row>
      <xdr:rowOff>103051</xdr:rowOff>
    </xdr:to>
    <xdr:cxnSp macro="">
      <xdr:nvCxnSpPr>
        <xdr:cNvPr id="326" name="直線コネクタ 325"/>
        <xdr:cNvCxnSpPr/>
      </xdr:nvCxnSpPr>
      <xdr:spPr>
        <a:xfrm>
          <a:off x="14401800" y="1067779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544</xdr:rowOff>
    </xdr:from>
    <xdr:to>
      <xdr:col>73</xdr:col>
      <xdr:colOff>44450</xdr:colOff>
      <xdr:row>62</xdr:row>
      <xdr:rowOff>102144</xdr:rowOff>
    </xdr:to>
    <xdr:sp macro="" textlink="">
      <xdr:nvSpPr>
        <xdr:cNvPr id="327" name="フローチャート: 判断 326"/>
        <xdr:cNvSpPr/>
      </xdr:nvSpPr>
      <xdr:spPr>
        <a:xfrm>
          <a:off x="15240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112321</xdr:rowOff>
    </xdr:from>
    <xdr:ext cx="762000" cy="259045"/>
    <xdr:sp macro="" textlink="">
      <xdr:nvSpPr>
        <xdr:cNvPr id="328" name="テキスト ボックス 327"/>
        <xdr:cNvSpPr txBox="1"/>
      </xdr:nvSpPr>
      <xdr:spPr>
        <a:xfrm>
          <a:off x="14909800" y="1039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146957</xdr:rowOff>
    </xdr:from>
    <xdr:to>
      <xdr:col>68</xdr:col>
      <xdr:colOff>152400</xdr:colOff>
      <xdr:row>62</xdr:row>
      <xdr:rowOff>47897</xdr:rowOff>
    </xdr:to>
    <xdr:cxnSp macro="">
      <xdr:nvCxnSpPr>
        <xdr:cNvPr id="329" name="直線コネクタ 328"/>
        <xdr:cNvCxnSpPr/>
      </xdr:nvCxnSpPr>
      <xdr:spPr>
        <a:xfrm>
          <a:off x="13512800" y="1060540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165100</xdr:rowOff>
    </xdr:from>
    <xdr:to>
      <xdr:col>68</xdr:col>
      <xdr:colOff>203200</xdr:colOff>
      <xdr:row>62</xdr:row>
      <xdr:rowOff>95250</xdr:rowOff>
    </xdr:to>
    <xdr:sp macro="" textlink="">
      <xdr:nvSpPr>
        <xdr:cNvPr id="330" name="フローチャート: 判断 329"/>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105427</xdr:rowOff>
    </xdr:from>
    <xdr:ext cx="762000" cy="259045"/>
    <xdr:sp macro="" textlink="">
      <xdr:nvSpPr>
        <xdr:cNvPr id="331" name="テキスト ボックス 330"/>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33" name="テキスト ボックス 332"/>
        <xdr:cNvSpPr txBox="1"/>
      </xdr:nvSpPr>
      <xdr:spPr>
        <a:xfrm>
          <a:off x="13131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39" name="楕円 338"/>
        <xdr:cNvSpPr/>
      </xdr:nvSpPr>
      <xdr:spPr>
        <a:xfrm>
          <a:off x="169672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48096</xdr:rowOff>
    </xdr:from>
    <xdr:ext cx="762000" cy="259045"/>
    <xdr:sp macro="" textlink="">
      <xdr:nvSpPr>
        <xdr:cNvPr id="340" name="定員管理の状況該当値テキスト"/>
        <xdr:cNvSpPr txBox="1"/>
      </xdr:nvSpPr>
      <xdr:spPr>
        <a:xfrm>
          <a:off x="17106900" y="1050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45357</xdr:rowOff>
    </xdr:from>
    <xdr:to>
      <xdr:col>77</xdr:col>
      <xdr:colOff>95250</xdr:colOff>
      <xdr:row>62</xdr:row>
      <xdr:rowOff>146957</xdr:rowOff>
    </xdr:to>
    <xdr:sp macro="" textlink="">
      <xdr:nvSpPr>
        <xdr:cNvPr id="341" name="楕円 340"/>
        <xdr:cNvSpPr/>
      </xdr:nvSpPr>
      <xdr:spPr>
        <a:xfrm>
          <a:off x="16129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131734</xdr:rowOff>
    </xdr:from>
    <xdr:ext cx="736600" cy="259045"/>
    <xdr:sp macro="" textlink="">
      <xdr:nvSpPr>
        <xdr:cNvPr id="342" name="テキスト ボックス 341"/>
        <xdr:cNvSpPr txBox="1"/>
      </xdr:nvSpPr>
      <xdr:spPr>
        <a:xfrm>
          <a:off x="15798800" y="1076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52251</xdr:rowOff>
    </xdr:from>
    <xdr:to>
      <xdr:col>73</xdr:col>
      <xdr:colOff>44450</xdr:colOff>
      <xdr:row>62</xdr:row>
      <xdr:rowOff>153851</xdr:rowOff>
    </xdr:to>
    <xdr:sp macro="" textlink="">
      <xdr:nvSpPr>
        <xdr:cNvPr id="343" name="楕円 342"/>
        <xdr:cNvSpPr/>
      </xdr:nvSpPr>
      <xdr:spPr>
        <a:xfrm>
          <a:off x="15240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44" name="テキスト ボックス 343"/>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168547</xdr:rowOff>
    </xdr:from>
    <xdr:to>
      <xdr:col>68</xdr:col>
      <xdr:colOff>203200</xdr:colOff>
      <xdr:row>62</xdr:row>
      <xdr:rowOff>98697</xdr:rowOff>
    </xdr:to>
    <xdr:sp macro="" textlink="">
      <xdr:nvSpPr>
        <xdr:cNvPr id="345" name="楕円 344"/>
        <xdr:cNvSpPr/>
      </xdr:nvSpPr>
      <xdr:spPr>
        <a:xfrm>
          <a:off x="14351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83474</xdr:rowOff>
    </xdr:from>
    <xdr:ext cx="762000" cy="259045"/>
    <xdr:sp macro="" textlink="">
      <xdr:nvSpPr>
        <xdr:cNvPr id="346" name="テキスト ボックス 345"/>
        <xdr:cNvSpPr txBox="1"/>
      </xdr:nvSpPr>
      <xdr:spPr>
        <a:xfrm>
          <a:off x="14020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96157</xdr:rowOff>
    </xdr:from>
    <xdr:to>
      <xdr:col>64</xdr:col>
      <xdr:colOff>152400</xdr:colOff>
      <xdr:row>62</xdr:row>
      <xdr:rowOff>26307</xdr:rowOff>
    </xdr:to>
    <xdr:sp macro="" textlink="">
      <xdr:nvSpPr>
        <xdr:cNvPr id="347" name="楕円 346"/>
        <xdr:cNvSpPr/>
      </xdr:nvSpPr>
      <xdr:spPr>
        <a:xfrm>
          <a:off x="13462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36484</xdr:rowOff>
    </xdr:from>
    <xdr:ext cx="762000" cy="259045"/>
    <xdr:sp macro="" textlink="">
      <xdr:nvSpPr>
        <xdr:cNvPr id="348" name="テキスト ボックス 347"/>
        <xdr:cNvSpPr txBox="1"/>
      </xdr:nvSpPr>
      <xdr:spPr>
        <a:xfrm>
          <a:off x="13131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平成３０年度は前年度と同率の０．５％となっており、早期健全化基準の２５％を大きく下回るとともに、類似団体順位でも上位に位置している。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その主な要因は、公債費及び標準財政規模が前年度と同水準となっているためである。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今後は、老朽化する公共施設の整備・再編にあたり、基金の取崩しや地方債の発行が増加することが見込まれるが、各財政指標に留意しつつ、財政の健全性を維持していく。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44</xdr:row>
      <xdr:rowOff>4233</xdr:rowOff>
    </xdr:to>
    <xdr:cxnSp macro="">
      <xdr:nvCxnSpPr>
        <xdr:cNvPr id="376" name="直線コネクタ 375"/>
        <xdr:cNvCxnSpPr/>
      </xdr:nvCxnSpPr>
      <xdr:spPr>
        <a:xfrm flipV="1">
          <a:off x="17018000" y="630131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79" name="公債費負担の状況最大値テキスト"/>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0" name="直線コネクタ 379"/>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107950</xdr:rowOff>
    </xdr:to>
    <xdr:cxnSp macro="">
      <xdr:nvCxnSpPr>
        <xdr:cNvPr id="381" name="直線コネクタ 380"/>
        <xdr:cNvCxnSpPr/>
      </xdr:nvCxnSpPr>
      <xdr:spPr>
        <a:xfrm>
          <a:off x="16179800" y="662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99906</xdr:rowOff>
    </xdr:from>
    <xdr:to>
      <xdr:col>77</xdr:col>
      <xdr:colOff>44450</xdr:colOff>
      <xdr:row>38</xdr:row>
      <xdr:rowOff>107950</xdr:rowOff>
    </xdr:to>
    <xdr:cxnSp macro="">
      <xdr:nvCxnSpPr>
        <xdr:cNvPr id="384" name="直線コネクタ 383"/>
        <xdr:cNvCxnSpPr/>
      </xdr:nvCxnSpPr>
      <xdr:spPr>
        <a:xfrm>
          <a:off x="15290800" y="66150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91863</xdr:rowOff>
    </xdr:from>
    <xdr:to>
      <xdr:col>72</xdr:col>
      <xdr:colOff>203200</xdr:colOff>
      <xdr:row>38</xdr:row>
      <xdr:rowOff>99906</xdr:rowOff>
    </xdr:to>
    <xdr:cxnSp macro="">
      <xdr:nvCxnSpPr>
        <xdr:cNvPr id="387" name="直線コネクタ 386"/>
        <xdr:cNvCxnSpPr/>
      </xdr:nvCxnSpPr>
      <xdr:spPr>
        <a:xfrm>
          <a:off x="14401800" y="66069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91863</xdr:rowOff>
    </xdr:from>
    <xdr:to>
      <xdr:col>68</xdr:col>
      <xdr:colOff>152400</xdr:colOff>
      <xdr:row>38</xdr:row>
      <xdr:rowOff>99906</xdr:rowOff>
    </xdr:to>
    <xdr:cxnSp macro="">
      <xdr:nvCxnSpPr>
        <xdr:cNvPr id="390" name="直線コネクタ 389"/>
        <xdr:cNvCxnSpPr/>
      </xdr:nvCxnSpPr>
      <xdr:spPr>
        <a:xfrm flipV="1">
          <a:off x="13512800" y="66069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1" name="フローチャート: 判断 390"/>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2" name="テキスト ボックス 391"/>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400" name="楕円 399"/>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401" name="公債費負担の状況該当値テキスト"/>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2" name="楕円 401"/>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3" name="テキスト ボックス 402"/>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49106</xdr:rowOff>
    </xdr:from>
    <xdr:to>
      <xdr:col>73</xdr:col>
      <xdr:colOff>44450</xdr:colOff>
      <xdr:row>38</xdr:row>
      <xdr:rowOff>150706</xdr:rowOff>
    </xdr:to>
    <xdr:sp macro="" textlink="">
      <xdr:nvSpPr>
        <xdr:cNvPr id="404" name="楕円 403"/>
        <xdr:cNvSpPr/>
      </xdr:nvSpPr>
      <xdr:spPr>
        <a:xfrm>
          <a:off x="15240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160884</xdr:rowOff>
    </xdr:from>
    <xdr:ext cx="762000" cy="259045"/>
    <xdr:sp macro="" textlink="">
      <xdr:nvSpPr>
        <xdr:cNvPr id="405" name="テキスト ボックス 404"/>
        <xdr:cNvSpPr txBox="1"/>
      </xdr:nvSpPr>
      <xdr:spPr>
        <a:xfrm>
          <a:off x="14909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41063</xdr:rowOff>
    </xdr:from>
    <xdr:to>
      <xdr:col>68</xdr:col>
      <xdr:colOff>203200</xdr:colOff>
      <xdr:row>38</xdr:row>
      <xdr:rowOff>142663</xdr:rowOff>
    </xdr:to>
    <xdr:sp macro="" textlink="">
      <xdr:nvSpPr>
        <xdr:cNvPr id="406" name="楕円 405"/>
        <xdr:cNvSpPr/>
      </xdr:nvSpPr>
      <xdr:spPr>
        <a:xfrm>
          <a:off x="14351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152840</xdr:rowOff>
    </xdr:from>
    <xdr:ext cx="762000" cy="259045"/>
    <xdr:sp macro="" textlink="">
      <xdr:nvSpPr>
        <xdr:cNvPr id="407" name="テキスト ボックス 406"/>
        <xdr:cNvSpPr txBox="1"/>
      </xdr:nvSpPr>
      <xdr:spPr>
        <a:xfrm>
          <a:off x="14020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49106</xdr:rowOff>
    </xdr:from>
    <xdr:to>
      <xdr:col>64</xdr:col>
      <xdr:colOff>152400</xdr:colOff>
      <xdr:row>38</xdr:row>
      <xdr:rowOff>150706</xdr:rowOff>
    </xdr:to>
    <xdr:sp macro="" textlink="">
      <xdr:nvSpPr>
        <xdr:cNvPr id="408" name="楕円 407"/>
        <xdr:cNvSpPr/>
      </xdr:nvSpPr>
      <xdr:spPr>
        <a:xfrm>
          <a:off x="13462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160884</xdr:rowOff>
    </xdr:from>
    <xdr:ext cx="762000" cy="259045"/>
    <xdr:sp macro="" textlink="">
      <xdr:nvSpPr>
        <xdr:cNvPr id="409" name="テキスト ボックス 408"/>
        <xdr:cNvSpPr txBox="1"/>
      </xdr:nvSpPr>
      <xdr:spPr>
        <a:xfrm>
          <a:off x="13131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平成３０年度は前年度の３４．７％から１４．２ポイント悪化しましたが、早期健全化基準の３５０％を大幅に下回った。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その主な要因は、地方債残高の増などの影響によるものである。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今後は、引き続き老朽化する公共施設の整備・再編にあたり、基金の取崩しや地方債の発行が増加することが見込まれるが、各財政指標に留意しつつ、財政の健全性を維持していく。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50729</xdr:rowOff>
    </xdr:to>
    <xdr:cxnSp macro="">
      <xdr:nvCxnSpPr>
        <xdr:cNvPr id="438" name="直線コネクタ 437"/>
        <xdr:cNvCxnSpPr/>
      </xdr:nvCxnSpPr>
      <xdr:spPr>
        <a:xfrm flipV="1">
          <a:off x="17018000" y="2370667"/>
          <a:ext cx="0" cy="1623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22806</xdr:rowOff>
    </xdr:from>
    <xdr:ext cx="762000" cy="259045"/>
    <xdr:sp macro="" textlink="">
      <xdr:nvSpPr>
        <xdr:cNvPr id="439" name="将来負担の状況最小値テキスト"/>
        <xdr:cNvSpPr txBox="1"/>
      </xdr:nvSpPr>
      <xdr:spPr>
        <a:xfrm>
          <a:off x="17106900" y="396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50729</xdr:rowOff>
    </xdr:from>
    <xdr:to>
      <xdr:col>81</xdr:col>
      <xdr:colOff>133350</xdr:colOff>
      <xdr:row>23</xdr:row>
      <xdr:rowOff>50729</xdr:rowOff>
    </xdr:to>
    <xdr:cxnSp macro="">
      <xdr:nvCxnSpPr>
        <xdr:cNvPr id="440" name="直線コネクタ 439"/>
        <xdr:cNvCxnSpPr/>
      </xdr:nvCxnSpPr>
      <xdr:spPr>
        <a:xfrm>
          <a:off x="16929100" y="3994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92640</xdr:rowOff>
    </xdr:from>
    <xdr:to>
      <xdr:col>81</xdr:col>
      <xdr:colOff>44450</xdr:colOff>
      <xdr:row>17</xdr:row>
      <xdr:rowOff>111548</xdr:rowOff>
    </xdr:to>
    <xdr:cxnSp macro="">
      <xdr:nvCxnSpPr>
        <xdr:cNvPr id="443" name="直線コネクタ 442"/>
        <xdr:cNvCxnSpPr/>
      </xdr:nvCxnSpPr>
      <xdr:spPr>
        <a:xfrm>
          <a:off x="16179800" y="2835840"/>
          <a:ext cx="838200" cy="19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74312</xdr:rowOff>
    </xdr:from>
    <xdr:ext cx="762000" cy="259045"/>
    <xdr:sp macro="" textlink="">
      <xdr:nvSpPr>
        <xdr:cNvPr id="444" name="将来負担の状況平均値テキスト"/>
        <xdr:cNvSpPr txBox="1"/>
      </xdr:nvSpPr>
      <xdr:spPr>
        <a:xfrm>
          <a:off x="17106900" y="2474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57785</xdr:rowOff>
    </xdr:from>
    <xdr:to>
      <xdr:col>81</xdr:col>
      <xdr:colOff>95250</xdr:colOff>
      <xdr:row>15</xdr:row>
      <xdr:rowOff>159385</xdr:rowOff>
    </xdr:to>
    <xdr:sp macro="" textlink="">
      <xdr:nvSpPr>
        <xdr:cNvPr id="445" name="フローチャート: 判断 444"/>
        <xdr:cNvSpPr/>
      </xdr:nvSpPr>
      <xdr:spPr>
        <a:xfrm>
          <a:off x="16967200" y="262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92640</xdr:rowOff>
    </xdr:from>
    <xdr:to>
      <xdr:col>77</xdr:col>
      <xdr:colOff>44450</xdr:colOff>
      <xdr:row>17</xdr:row>
      <xdr:rowOff>52564</xdr:rowOff>
    </xdr:to>
    <xdr:cxnSp macro="">
      <xdr:nvCxnSpPr>
        <xdr:cNvPr id="446" name="直線コネクタ 445"/>
        <xdr:cNvCxnSpPr/>
      </xdr:nvCxnSpPr>
      <xdr:spPr>
        <a:xfrm flipV="1">
          <a:off x="15290800" y="2835840"/>
          <a:ext cx="889000" cy="13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150283</xdr:rowOff>
    </xdr:from>
    <xdr:to>
      <xdr:col>77</xdr:col>
      <xdr:colOff>95250</xdr:colOff>
      <xdr:row>16</xdr:row>
      <xdr:rowOff>80433</xdr:rowOff>
    </xdr:to>
    <xdr:sp macro="" textlink="">
      <xdr:nvSpPr>
        <xdr:cNvPr id="447" name="フローチャート: 判断 446"/>
        <xdr:cNvSpPr/>
      </xdr:nvSpPr>
      <xdr:spPr>
        <a:xfrm>
          <a:off x="16129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90610</xdr:rowOff>
    </xdr:from>
    <xdr:ext cx="736600" cy="259045"/>
    <xdr:sp macro="" textlink="">
      <xdr:nvSpPr>
        <xdr:cNvPr id="448" name="テキスト ボックス 447"/>
        <xdr:cNvSpPr txBox="1"/>
      </xdr:nvSpPr>
      <xdr:spPr>
        <a:xfrm>
          <a:off x="15798800" y="249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47202</xdr:rowOff>
    </xdr:from>
    <xdr:to>
      <xdr:col>72</xdr:col>
      <xdr:colOff>203200</xdr:colOff>
      <xdr:row>17</xdr:row>
      <xdr:rowOff>52564</xdr:rowOff>
    </xdr:to>
    <xdr:cxnSp macro="">
      <xdr:nvCxnSpPr>
        <xdr:cNvPr id="449" name="直線コネクタ 448"/>
        <xdr:cNvCxnSpPr/>
      </xdr:nvCxnSpPr>
      <xdr:spPr>
        <a:xfrm>
          <a:off x="14401800" y="2961852"/>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163689</xdr:rowOff>
    </xdr:from>
    <xdr:to>
      <xdr:col>73</xdr:col>
      <xdr:colOff>44450</xdr:colOff>
      <xdr:row>16</xdr:row>
      <xdr:rowOff>93839</xdr:rowOff>
    </xdr:to>
    <xdr:sp macro="" textlink="">
      <xdr:nvSpPr>
        <xdr:cNvPr id="450" name="フローチャート: 判断 449"/>
        <xdr:cNvSpPr/>
      </xdr:nvSpPr>
      <xdr:spPr>
        <a:xfrm>
          <a:off x="15240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104016</xdr:rowOff>
    </xdr:from>
    <xdr:ext cx="762000" cy="259045"/>
    <xdr:sp macro="" textlink="">
      <xdr:nvSpPr>
        <xdr:cNvPr id="451" name="テキスト ボックス 450"/>
        <xdr:cNvSpPr txBox="1"/>
      </xdr:nvSpPr>
      <xdr:spPr>
        <a:xfrm>
          <a:off x="14909800" y="250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83115</xdr:rowOff>
    </xdr:from>
    <xdr:to>
      <xdr:col>68</xdr:col>
      <xdr:colOff>152400</xdr:colOff>
      <xdr:row>17</xdr:row>
      <xdr:rowOff>47202</xdr:rowOff>
    </xdr:to>
    <xdr:cxnSp macro="">
      <xdr:nvCxnSpPr>
        <xdr:cNvPr id="452" name="直線コネクタ 451"/>
        <xdr:cNvCxnSpPr/>
      </xdr:nvCxnSpPr>
      <xdr:spPr>
        <a:xfrm>
          <a:off x="13512800" y="2654865"/>
          <a:ext cx="889000" cy="30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78034</xdr:rowOff>
    </xdr:from>
    <xdr:to>
      <xdr:col>68</xdr:col>
      <xdr:colOff>203200</xdr:colOff>
      <xdr:row>17</xdr:row>
      <xdr:rowOff>8184</xdr:rowOff>
    </xdr:to>
    <xdr:sp macro="" textlink="">
      <xdr:nvSpPr>
        <xdr:cNvPr id="453" name="フローチャート: 判断 452"/>
        <xdr:cNvSpPr/>
      </xdr:nvSpPr>
      <xdr:spPr>
        <a:xfrm>
          <a:off x="14351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18361</xdr:rowOff>
    </xdr:from>
    <xdr:ext cx="762000" cy="259045"/>
    <xdr:sp macro="" textlink="">
      <xdr:nvSpPr>
        <xdr:cNvPr id="454" name="テキスト ボックス 453"/>
        <xdr:cNvSpPr txBox="1"/>
      </xdr:nvSpPr>
      <xdr:spPr>
        <a:xfrm>
          <a:off x="14020800" y="25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9807</xdr:rowOff>
    </xdr:from>
    <xdr:to>
      <xdr:col>64</xdr:col>
      <xdr:colOff>152400</xdr:colOff>
      <xdr:row>17</xdr:row>
      <xdr:rowOff>111407</xdr:rowOff>
    </xdr:to>
    <xdr:sp macro="" textlink="">
      <xdr:nvSpPr>
        <xdr:cNvPr id="455" name="フローチャート: 判断 454"/>
        <xdr:cNvSpPr/>
      </xdr:nvSpPr>
      <xdr:spPr>
        <a:xfrm>
          <a:off x="13462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96184</xdr:rowOff>
    </xdr:from>
    <xdr:ext cx="762000" cy="259045"/>
    <xdr:sp macro="" textlink="">
      <xdr:nvSpPr>
        <xdr:cNvPr id="456" name="テキスト ボックス 455"/>
        <xdr:cNvSpPr txBox="1"/>
      </xdr:nvSpPr>
      <xdr:spPr>
        <a:xfrm>
          <a:off x="13131800" y="301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60748</xdr:rowOff>
    </xdr:from>
    <xdr:to>
      <xdr:col>81</xdr:col>
      <xdr:colOff>95250</xdr:colOff>
      <xdr:row>17</xdr:row>
      <xdr:rowOff>162348</xdr:rowOff>
    </xdr:to>
    <xdr:sp macro="" textlink="">
      <xdr:nvSpPr>
        <xdr:cNvPr id="462" name="楕円 461"/>
        <xdr:cNvSpPr/>
      </xdr:nvSpPr>
      <xdr:spPr>
        <a:xfrm>
          <a:off x="16967200" y="297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32825</xdr:rowOff>
    </xdr:from>
    <xdr:ext cx="762000" cy="259045"/>
    <xdr:sp macro="" textlink="">
      <xdr:nvSpPr>
        <xdr:cNvPr id="463" name="将来負担の状況該当値テキスト"/>
        <xdr:cNvSpPr txBox="1"/>
      </xdr:nvSpPr>
      <xdr:spPr>
        <a:xfrm>
          <a:off x="17106900" y="294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41840</xdr:rowOff>
    </xdr:from>
    <xdr:to>
      <xdr:col>77</xdr:col>
      <xdr:colOff>95250</xdr:colOff>
      <xdr:row>16</xdr:row>
      <xdr:rowOff>143440</xdr:rowOff>
    </xdr:to>
    <xdr:sp macro="" textlink="">
      <xdr:nvSpPr>
        <xdr:cNvPr id="464" name="楕円 463"/>
        <xdr:cNvSpPr/>
      </xdr:nvSpPr>
      <xdr:spPr>
        <a:xfrm>
          <a:off x="16129000" y="27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128217</xdr:rowOff>
    </xdr:from>
    <xdr:ext cx="736600" cy="259045"/>
    <xdr:sp macro="" textlink="">
      <xdr:nvSpPr>
        <xdr:cNvPr id="465" name="テキスト ボックス 464"/>
        <xdr:cNvSpPr txBox="1"/>
      </xdr:nvSpPr>
      <xdr:spPr>
        <a:xfrm>
          <a:off x="15798800" y="287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1764</xdr:rowOff>
    </xdr:from>
    <xdr:to>
      <xdr:col>73</xdr:col>
      <xdr:colOff>44450</xdr:colOff>
      <xdr:row>17</xdr:row>
      <xdr:rowOff>103364</xdr:rowOff>
    </xdr:to>
    <xdr:sp macro="" textlink="">
      <xdr:nvSpPr>
        <xdr:cNvPr id="466" name="楕円 465"/>
        <xdr:cNvSpPr/>
      </xdr:nvSpPr>
      <xdr:spPr>
        <a:xfrm>
          <a:off x="15240000" y="2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88141</xdr:rowOff>
    </xdr:from>
    <xdr:ext cx="762000" cy="259045"/>
    <xdr:sp macro="" textlink="">
      <xdr:nvSpPr>
        <xdr:cNvPr id="467" name="テキスト ボックス 466"/>
        <xdr:cNvSpPr txBox="1"/>
      </xdr:nvSpPr>
      <xdr:spPr>
        <a:xfrm>
          <a:off x="14909800" y="3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167852</xdr:rowOff>
    </xdr:from>
    <xdr:to>
      <xdr:col>68</xdr:col>
      <xdr:colOff>203200</xdr:colOff>
      <xdr:row>17</xdr:row>
      <xdr:rowOff>98002</xdr:rowOff>
    </xdr:to>
    <xdr:sp macro="" textlink="">
      <xdr:nvSpPr>
        <xdr:cNvPr id="468" name="楕円 467"/>
        <xdr:cNvSpPr/>
      </xdr:nvSpPr>
      <xdr:spPr>
        <a:xfrm>
          <a:off x="14351000" y="29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82779</xdr:rowOff>
    </xdr:from>
    <xdr:ext cx="762000" cy="259045"/>
    <xdr:sp macro="" textlink="">
      <xdr:nvSpPr>
        <xdr:cNvPr id="469" name="テキスト ボックス 468"/>
        <xdr:cNvSpPr txBox="1"/>
      </xdr:nvSpPr>
      <xdr:spPr>
        <a:xfrm>
          <a:off x="14020800" y="299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32315</xdr:rowOff>
    </xdr:from>
    <xdr:to>
      <xdr:col>64</xdr:col>
      <xdr:colOff>152400</xdr:colOff>
      <xdr:row>15</xdr:row>
      <xdr:rowOff>133915</xdr:rowOff>
    </xdr:to>
    <xdr:sp macro="" textlink="">
      <xdr:nvSpPr>
        <xdr:cNvPr id="470" name="楕円 469"/>
        <xdr:cNvSpPr/>
      </xdr:nvSpPr>
      <xdr:spPr>
        <a:xfrm>
          <a:off x="13462000" y="26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144092</xdr:rowOff>
    </xdr:from>
    <xdr:ext cx="762000" cy="259045"/>
    <xdr:sp macro="" textlink="">
      <xdr:nvSpPr>
        <xdr:cNvPr id="471" name="テキスト ボックス 470"/>
        <xdr:cNvSpPr txBox="1"/>
      </xdr:nvSpPr>
      <xdr:spPr>
        <a:xfrm>
          <a:off x="13131800" y="237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243,931
242,061
35.70
79,785,109
74,812,521
4,499,075
41,647,212
64,422,198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人件費に係る経常収支比率は、職員給与費減により、前年度と比べ０．７％改善したものの、類似団体平均値と比べ６．７ポイント上回り３１．１％となった。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今後も事業の見直しや重点化を図るとともに、それに伴う職員定数の適正化を進め、人件費の抑制に努める。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20320</xdr:rowOff>
    </xdr:to>
    <xdr:cxnSp macro="">
      <xdr:nvCxnSpPr>
        <xdr:cNvPr id="61" name="直線コネクタ 60"/>
        <xdr:cNvCxnSpPr/>
      </xdr:nvCxnSpPr>
      <xdr:spPr>
        <a:xfrm flipV="1">
          <a:off x="4826000" y="580390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163847</xdr:rowOff>
    </xdr:from>
    <xdr:ext cx="762000" cy="259045"/>
    <xdr:sp macro="" textlink="">
      <xdr:nvSpPr>
        <xdr:cNvPr id="62" name="人件費最小値テキスト"/>
        <xdr:cNvSpPr txBox="1"/>
      </xdr:nvSpPr>
      <xdr:spPr>
        <a:xfrm>
          <a:off x="4914900" y="685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20320</xdr:rowOff>
    </xdr:from>
    <xdr:to>
      <xdr:col>24</xdr:col>
      <xdr:colOff>114300</xdr:colOff>
      <xdr:row>40</xdr:row>
      <xdr:rowOff>20320</xdr:rowOff>
    </xdr:to>
    <xdr:cxnSp macro="">
      <xdr:nvCxnSpPr>
        <xdr:cNvPr id="63" name="直線コネクタ 62"/>
        <xdr:cNvCxnSpPr/>
      </xdr:nvCxnSpPr>
      <xdr:spPr>
        <a:xfrm>
          <a:off x="4737100" y="687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20320</xdr:rowOff>
    </xdr:from>
    <xdr:to>
      <xdr:col>24</xdr:col>
      <xdr:colOff>25400</xdr:colOff>
      <xdr:row>40</xdr:row>
      <xdr:rowOff>73660</xdr:rowOff>
    </xdr:to>
    <xdr:cxnSp macro="">
      <xdr:nvCxnSpPr>
        <xdr:cNvPr id="66" name="直線コネクタ 65"/>
        <xdr:cNvCxnSpPr/>
      </xdr:nvCxnSpPr>
      <xdr:spPr>
        <a:xfrm flipV="1">
          <a:off x="3987800" y="6878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73660</xdr:rowOff>
    </xdr:from>
    <xdr:to>
      <xdr:col>19</xdr:col>
      <xdr:colOff>187325</xdr:colOff>
      <xdr:row>40</xdr:row>
      <xdr:rowOff>157480</xdr:rowOff>
    </xdr:to>
    <xdr:cxnSp macro="">
      <xdr:nvCxnSpPr>
        <xdr:cNvPr id="69" name="直線コネクタ 68"/>
        <xdr:cNvCxnSpPr/>
      </xdr:nvCxnSpPr>
      <xdr:spPr>
        <a:xfrm flipV="1">
          <a:off x="3098800" y="6931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50800</xdr:rowOff>
    </xdr:from>
    <xdr:to>
      <xdr:col>15</xdr:col>
      <xdr:colOff>98425</xdr:colOff>
      <xdr:row>40</xdr:row>
      <xdr:rowOff>157480</xdr:rowOff>
    </xdr:to>
    <xdr:cxnSp macro="">
      <xdr:nvCxnSpPr>
        <xdr:cNvPr id="72" name="直線コネクタ 71"/>
        <xdr:cNvCxnSpPr/>
      </xdr:nvCxnSpPr>
      <xdr:spPr>
        <a:xfrm>
          <a:off x="2209800" y="6908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5080</xdr:rowOff>
    </xdr:from>
    <xdr:to>
      <xdr:col>11</xdr:col>
      <xdr:colOff>9525</xdr:colOff>
      <xdr:row>40</xdr:row>
      <xdr:rowOff>50800</xdr:rowOff>
    </xdr:to>
    <xdr:cxnSp macro="">
      <xdr:nvCxnSpPr>
        <xdr:cNvPr id="75" name="直線コネクタ 74"/>
        <xdr:cNvCxnSpPr/>
      </xdr:nvCxnSpPr>
      <xdr:spPr>
        <a:xfrm>
          <a:off x="1320800" y="6863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8" name="フローチャート: 判断 77"/>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79" name="テキスト ボックス 78"/>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140970</xdr:rowOff>
    </xdr:from>
    <xdr:to>
      <xdr:col>24</xdr:col>
      <xdr:colOff>76200</xdr:colOff>
      <xdr:row>40</xdr:row>
      <xdr:rowOff>71120</xdr:rowOff>
    </xdr:to>
    <xdr:sp macro="" textlink="">
      <xdr:nvSpPr>
        <xdr:cNvPr id="85" name="楕円 84"/>
        <xdr:cNvSpPr/>
      </xdr:nvSpPr>
      <xdr:spPr>
        <a:xfrm>
          <a:off x="4775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49547</xdr:rowOff>
    </xdr:from>
    <xdr:ext cx="762000" cy="259045"/>
    <xdr:sp macro="" textlink="">
      <xdr:nvSpPr>
        <xdr:cNvPr id="86" name="人件費該当値テキスト"/>
        <xdr:cNvSpPr txBox="1"/>
      </xdr:nvSpPr>
      <xdr:spPr>
        <a:xfrm>
          <a:off x="4914900" y="673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22860</xdr:rowOff>
    </xdr:from>
    <xdr:to>
      <xdr:col>20</xdr:col>
      <xdr:colOff>38100</xdr:colOff>
      <xdr:row>40</xdr:row>
      <xdr:rowOff>124460</xdr:rowOff>
    </xdr:to>
    <xdr:sp macro="" textlink="">
      <xdr:nvSpPr>
        <xdr:cNvPr id="87" name="楕円 86"/>
        <xdr:cNvSpPr/>
      </xdr:nvSpPr>
      <xdr:spPr>
        <a:xfrm>
          <a:off x="3937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109237</xdr:rowOff>
    </xdr:from>
    <xdr:ext cx="736600" cy="259045"/>
    <xdr:sp macro="" textlink="">
      <xdr:nvSpPr>
        <xdr:cNvPr id="88" name="テキスト ボックス 87"/>
        <xdr:cNvSpPr txBox="1"/>
      </xdr:nvSpPr>
      <xdr:spPr>
        <a:xfrm>
          <a:off x="3606800" y="696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106680</xdr:rowOff>
    </xdr:from>
    <xdr:to>
      <xdr:col>15</xdr:col>
      <xdr:colOff>149225</xdr:colOff>
      <xdr:row>41</xdr:row>
      <xdr:rowOff>36830</xdr:rowOff>
    </xdr:to>
    <xdr:sp macro="" textlink="">
      <xdr:nvSpPr>
        <xdr:cNvPr id="89" name="楕円 88"/>
        <xdr:cNvSpPr/>
      </xdr:nvSpPr>
      <xdr:spPr>
        <a:xfrm>
          <a:off x="3048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21607</xdr:rowOff>
    </xdr:from>
    <xdr:ext cx="762000" cy="259045"/>
    <xdr:sp macro="" textlink="">
      <xdr:nvSpPr>
        <xdr:cNvPr id="90" name="テキスト ボックス 89"/>
        <xdr:cNvSpPr txBox="1"/>
      </xdr:nvSpPr>
      <xdr:spPr>
        <a:xfrm>
          <a:off x="27178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1" name="楕円 90"/>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2" name="テキスト ボックス 91"/>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125730</xdr:rowOff>
    </xdr:from>
    <xdr:to>
      <xdr:col>6</xdr:col>
      <xdr:colOff>171450</xdr:colOff>
      <xdr:row>40</xdr:row>
      <xdr:rowOff>55880</xdr:rowOff>
    </xdr:to>
    <xdr:sp macro="" textlink="">
      <xdr:nvSpPr>
        <xdr:cNvPr id="93" name="楕円 92"/>
        <xdr:cNvSpPr/>
      </xdr:nvSpPr>
      <xdr:spPr>
        <a:xfrm>
          <a:off x="1270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40657</xdr:rowOff>
    </xdr:from>
    <xdr:ext cx="762000" cy="259045"/>
    <xdr:sp macro="" textlink="">
      <xdr:nvSpPr>
        <xdr:cNvPr id="94" name="テキスト ボックス 93"/>
        <xdr:cNvSpPr txBox="1"/>
      </xdr:nvSpPr>
      <xdr:spPr>
        <a:xfrm>
          <a:off x="939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物件費にかかる経常収支比率は、平成２１年度までは類似団体平均値と同水準で推移してきたが、平成２２年度より悪化している。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平成３０年度においては、０．３％悪化し１７．７％となり、類似単体平均値を０．９ポイント上回った。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その主な要因としては、放課後児童健全育成事業費や市民文化会館関係経費が増となったことが挙げられる。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146050</xdr:rowOff>
    </xdr:to>
    <xdr:cxnSp macro="">
      <xdr:nvCxnSpPr>
        <xdr:cNvPr id="124" name="直線コネクタ 123"/>
        <xdr:cNvCxnSpPr/>
      </xdr:nvCxnSpPr>
      <xdr:spPr>
        <a:xfrm flipV="1">
          <a:off x="16510000" y="2309586"/>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29029</xdr:rowOff>
    </xdr:to>
    <xdr:cxnSp macro="">
      <xdr:nvCxnSpPr>
        <xdr:cNvPr id="129" name="直線コネクタ 128"/>
        <xdr:cNvCxnSpPr/>
      </xdr:nvCxnSpPr>
      <xdr:spPr>
        <a:xfrm>
          <a:off x="15671800" y="30824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68234</xdr:rowOff>
    </xdr:from>
    <xdr:ext cx="762000" cy="259045"/>
    <xdr:sp macro="" textlink="">
      <xdr:nvSpPr>
        <xdr:cNvPr id="130" name="物件費平均値テキスト"/>
        <xdr:cNvSpPr txBox="1"/>
      </xdr:nvSpPr>
      <xdr:spPr>
        <a:xfrm>
          <a:off x="16598900" y="281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31" name="フローチャート: 判断 130"/>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37193</xdr:rowOff>
    </xdr:from>
    <xdr:to>
      <xdr:col>78</xdr:col>
      <xdr:colOff>69850</xdr:colOff>
      <xdr:row>17</xdr:row>
      <xdr:rowOff>167821</xdr:rowOff>
    </xdr:to>
    <xdr:cxnSp macro="">
      <xdr:nvCxnSpPr>
        <xdr:cNvPr id="132" name="直線コネクタ 131"/>
        <xdr:cNvCxnSpPr/>
      </xdr:nvCxnSpPr>
      <xdr:spPr>
        <a:xfrm>
          <a:off x="14782800" y="29518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4" name="テキスト ボックス 133"/>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37193</xdr:rowOff>
    </xdr:from>
    <xdr:to>
      <xdr:col>73</xdr:col>
      <xdr:colOff>180975</xdr:colOff>
      <xdr:row>18</xdr:row>
      <xdr:rowOff>61686</xdr:rowOff>
    </xdr:to>
    <xdr:cxnSp macro="">
      <xdr:nvCxnSpPr>
        <xdr:cNvPr id="135" name="直線コネクタ 134"/>
        <xdr:cNvCxnSpPr/>
      </xdr:nvCxnSpPr>
      <xdr:spPr>
        <a:xfrm flipV="1">
          <a:off x="13893800" y="29518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61686</xdr:rowOff>
    </xdr:from>
    <xdr:to>
      <xdr:col>69</xdr:col>
      <xdr:colOff>92075</xdr:colOff>
      <xdr:row>18</xdr:row>
      <xdr:rowOff>137886</xdr:rowOff>
    </xdr:to>
    <xdr:cxnSp macro="">
      <xdr:nvCxnSpPr>
        <xdr:cNvPr id="138" name="直線コネクタ 137"/>
        <xdr:cNvCxnSpPr/>
      </xdr:nvCxnSpPr>
      <xdr:spPr>
        <a:xfrm flipV="1">
          <a:off x="13004800" y="31477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9" name="フローチャート: 判断 138"/>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40" name="テキスト ボックス 139"/>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1" name="フローチャート: 判断 140"/>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42" name="テキスト ボックス 141"/>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149679</xdr:rowOff>
    </xdr:from>
    <xdr:to>
      <xdr:col>82</xdr:col>
      <xdr:colOff>158750</xdr:colOff>
      <xdr:row>18</xdr:row>
      <xdr:rowOff>79829</xdr:rowOff>
    </xdr:to>
    <xdr:sp macro="" textlink="">
      <xdr:nvSpPr>
        <xdr:cNvPr id="148" name="楕円 147"/>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121756</xdr:rowOff>
    </xdr:from>
    <xdr:ext cx="762000" cy="259045"/>
    <xdr:sp macro="" textlink="">
      <xdr:nvSpPr>
        <xdr:cNvPr id="149" name="物件費該当値テキスト"/>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50" name="楕円 149"/>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51" name="テキスト ボックス 150"/>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2" name="楕円 151"/>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53" name="テキスト ボックス 152"/>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4" name="楕円 153"/>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5" name="テキスト ボックス 154"/>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87086</xdr:rowOff>
    </xdr:from>
    <xdr:to>
      <xdr:col>65</xdr:col>
      <xdr:colOff>53975</xdr:colOff>
      <xdr:row>19</xdr:row>
      <xdr:rowOff>17236</xdr:rowOff>
    </xdr:to>
    <xdr:sp macro="" textlink="">
      <xdr:nvSpPr>
        <xdr:cNvPr id="156" name="楕円 155"/>
        <xdr:cNvSpPr/>
      </xdr:nvSpPr>
      <xdr:spPr>
        <a:xfrm>
          <a:off x="12954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2013</xdr:rowOff>
    </xdr:from>
    <xdr:ext cx="762000" cy="259045"/>
    <xdr:sp macro="" textlink="">
      <xdr:nvSpPr>
        <xdr:cNvPr id="157" name="テキスト ボックス 156"/>
        <xdr:cNvSpPr txBox="1"/>
      </xdr:nvSpPr>
      <xdr:spPr>
        <a:xfrm>
          <a:off x="12623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扶助費に係る経常収支比率は、類似団体平均値を０．１上回る１３．７％となった。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その主な要因としては、保育所関連経費の増により、扶助費に占める経常経費が増となっているためである。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今後も事業の見直し・重点化を行い、経常経費の削減に引き続き取り組んでいく。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114300</xdr:rowOff>
    </xdr:to>
    <xdr:cxnSp macro="">
      <xdr:nvCxnSpPr>
        <xdr:cNvPr id="185" name="直線コネクタ 184"/>
        <xdr:cNvCxnSpPr/>
      </xdr:nvCxnSpPr>
      <xdr:spPr>
        <a:xfrm flipV="1">
          <a:off x="4826000" y="8978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86377</xdr:rowOff>
    </xdr:from>
    <xdr:ext cx="762000" cy="259045"/>
    <xdr:sp macro="" textlink="">
      <xdr:nvSpPr>
        <xdr:cNvPr id="186" name="扶助費最小値テキスト"/>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114300</xdr:rowOff>
    </xdr:from>
    <xdr:to>
      <xdr:col>24</xdr:col>
      <xdr:colOff>114300</xdr:colOff>
      <xdr:row>60</xdr:row>
      <xdr:rowOff>114300</xdr:rowOff>
    </xdr:to>
    <xdr:cxnSp macro="">
      <xdr:nvCxnSpPr>
        <xdr:cNvPr id="187" name="直線コネクタ 186"/>
        <xdr:cNvCxnSpPr/>
      </xdr:nvCxnSpPr>
      <xdr:spPr>
        <a:xfrm>
          <a:off x="4737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88" name="扶助費最大値テキスト"/>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89" name="直線コネクタ 188"/>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76200</xdr:rowOff>
    </xdr:to>
    <xdr:cxnSp macro="">
      <xdr:nvCxnSpPr>
        <xdr:cNvPr id="190" name="直線コネクタ 189"/>
        <xdr:cNvCxnSpPr/>
      </xdr:nvCxnSpPr>
      <xdr:spPr>
        <a:xfrm>
          <a:off x="3987800" y="9601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1"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192" name="フローチャート: 判断 191"/>
        <xdr:cNvSpPr/>
      </xdr:nvSpPr>
      <xdr:spPr>
        <a:xfrm>
          <a:off x="4775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101600</xdr:rowOff>
    </xdr:to>
    <xdr:cxnSp macro="">
      <xdr:nvCxnSpPr>
        <xdr:cNvPr id="193" name="直線コネクタ 192"/>
        <xdr:cNvCxnSpPr/>
      </xdr:nvCxnSpPr>
      <xdr:spPr>
        <a:xfrm flipV="1">
          <a:off x="3098800" y="9601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38100</xdr:rowOff>
    </xdr:from>
    <xdr:to>
      <xdr:col>15</xdr:col>
      <xdr:colOff>98425</xdr:colOff>
      <xdr:row>56</xdr:row>
      <xdr:rowOff>101600</xdr:rowOff>
    </xdr:to>
    <xdr:cxnSp macro="">
      <xdr:nvCxnSpPr>
        <xdr:cNvPr id="196" name="直線コネクタ 195"/>
        <xdr:cNvCxnSpPr/>
      </xdr:nvCxnSpPr>
      <xdr:spPr>
        <a:xfrm>
          <a:off x="2209800" y="9639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38100</xdr:rowOff>
    </xdr:to>
    <xdr:cxnSp macro="">
      <xdr:nvCxnSpPr>
        <xdr:cNvPr id="199" name="直線コネクタ 198"/>
        <xdr:cNvCxnSpPr/>
      </xdr:nvCxnSpPr>
      <xdr:spPr>
        <a:xfrm>
          <a:off x="1320800" y="9575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200" name="フローチャート: 判断 199"/>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201" name="テキスト ボックス 200"/>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2" name="フローチャート: 判断 201"/>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3" name="テキスト ボックス 202"/>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209" name="楕円 208"/>
        <xdr:cNvSpPr/>
      </xdr:nvSpPr>
      <xdr:spPr>
        <a:xfrm>
          <a:off x="4775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168927</xdr:rowOff>
    </xdr:from>
    <xdr:ext cx="762000" cy="259045"/>
    <xdr:sp macro="" textlink="">
      <xdr:nvSpPr>
        <xdr:cNvPr id="210" name="扶助費該当値テキスト"/>
        <xdr:cNvSpPr txBox="1"/>
      </xdr:nvSpPr>
      <xdr:spPr>
        <a:xfrm>
          <a:off x="4914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11" name="楕円 210"/>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2" name="テキスト ボックス 211"/>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13" name="楕円 212"/>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214" name="テキスト ボックス 213"/>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5" name="楕円 214"/>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216" name="テキスト ボックス 215"/>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7" name="楕円 216"/>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8" name="テキスト ボックス 217"/>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その他にかかる経常収支比率は、前年度より、０．１ポイント改善し、類似団体を１．８ポイント下回っている。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主な要因として、神奈川県後期高齢者医療広域連合関係経費等の減が挙げられる。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60</xdr:row>
      <xdr:rowOff>143328</xdr:rowOff>
    </xdr:to>
    <xdr:cxnSp macro="">
      <xdr:nvCxnSpPr>
        <xdr:cNvPr id="248" name="直線コネクタ 247"/>
        <xdr:cNvCxnSpPr/>
      </xdr:nvCxnSpPr>
      <xdr:spPr>
        <a:xfrm flipV="1">
          <a:off x="16510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1" name="その他最大値テキスト"/>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2" name="直線コネクタ 251"/>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61685</xdr:rowOff>
    </xdr:from>
    <xdr:to>
      <xdr:col>82</xdr:col>
      <xdr:colOff>107950</xdr:colOff>
      <xdr:row>54</xdr:row>
      <xdr:rowOff>72572</xdr:rowOff>
    </xdr:to>
    <xdr:cxnSp macro="">
      <xdr:nvCxnSpPr>
        <xdr:cNvPr id="253" name="直線コネクタ 252"/>
        <xdr:cNvCxnSpPr/>
      </xdr:nvCxnSpPr>
      <xdr:spPr>
        <a:xfrm flipV="1">
          <a:off x="15671800" y="9319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7455</xdr:rowOff>
    </xdr:from>
    <xdr:ext cx="762000" cy="259045"/>
    <xdr:sp macro="" textlink="">
      <xdr:nvSpPr>
        <xdr:cNvPr id="254" name="その他平均値テキスト"/>
        <xdr:cNvSpPr txBox="1"/>
      </xdr:nvSpPr>
      <xdr:spPr>
        <a:xfrm>
          <a:off x="16598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55" name="フローチャート: 判断 254"/>
        <xdr:cNvSpPr/>
      </xdr:nvSpPr>
      <xdr:spPr>
        <a:xfrm>
          <a:off x="16459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72572</xdr:rowOff>
    </xdr:from>
    <xdr:to>
      <xdr:col>78</xdr:col>
      <xdr:colOff>69850</xdr:colOff>
      <xdr:row>54</xdr:row>
      <xdr:rowOff>72572</xdr:rowOff>
    </xdr:to>
    <xdr:cxnSp macro="">
      <xdr:nvCxnSpPr>
        <xdr:cNvPr id="256" name="直線コネクタ 255"/>
        <xdr:cNvCxnSpPr/>
      </xdr:nvCxnSpPr>
      <xdr:spPr>
        <a:xfrm>
          <a:off x="14782800" y="9330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24493</xdr:rowOff>
    </xdr:from>
    <xdr:to>
      <xdr:col>78</xdr:col>
      <xdr:colOff>120650</xdr:colOff>
      <xdr:row>55</xdr:row>
      <xdr:rowOff>126093</xdr:rowOff>
    </xdr:to>
    <xdr:sp macro="" textlink="">
      <xdr:nvSpPr>
        <xdr:cNvPr id="257" name="フローチャート: 判断 256"/>
        <xdr:cNvSpPr/>
      </xdr:nvSpPr>
      <xdr:spPr>
        <a:xfrm>
          <a:off x="15621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110870</xdr:rowOff>
    </xdr:from>
    <xdr:ext cx="736600" cy="259045"/>
    <xdr:sp macro="" textlink="">
      <xdr:nvSpPr>
        <xdr:cNvPr id="258" name="テキスト ボックス 257"/>
        <xdr:cNvSpPr txBox="1"/>
      </xdr:nvSpPr>
      <xdr:spPr>
        <a:xfrm>
          <a:off x="15290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18143</xdr:rowOff>
    </xdr:from>
    <xdr:to>
      <xdr:col>73</xdr:col>
      <xdr:colOff>180975</xdr:colOff>
      <xdr:row>54</xdr:row>
      <xdr:rowOff>72572</xdr:rowOff>
    </xdr:to>
    <xdr:cxnSp macro="">
      <xdr:nvCxnSpPr>
        <xdr:cNvPr id="259" name="直線コネクタ 258"/>
        <xdr:cNvCxnSpPr/>
      </xdr:nvCxnSpPr>
      <xdr:spPr>
        <a:xfrm>
          <a:off x="13893800" y="9276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24493</xdr:rowOff>
    </xdr:from>
    <xdr:to>
      <xdr:col>74</xdr:col>
      <xdr:colOff>31750</xdr:colOff>
      <xdr:row>55</xdr:row>
      <xdr:rowOff>126093</xdr:rowOff>
    </xdr:to>
    <xdr:sp macro="" textlink="">
      <xdr:nvSpPr>
        <xdr:cNvPr id="260" name="フローチャート: 判断 259"/>
        <xdr:cNvSpPr/>
      </xdr:nvSpPr>
      <xdr:spPr>
        <a:xfrm>
          <a:off x="14732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110870</xdr:rowOff>
    </xdr:from>
    <xdr:ext cx="762000" cy="259045"/>
    <xdr:sp macro="" textlink="">
      <xdr:nvSpPr>
        <xdr:cNvPr id="261" name="テキスト ボックス 260"/>
        <xdr:cNvSpPr txBox="1"/>
      </xdr:nvSpPr>
      <xdr:spPr>
        <a:xfrm>
          <a:off x="14401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18143</xdr:rowOff>
    </xdr:from>
    <xdr:to>
      <xdr:col>69</xdr:col>
      <xdr:colOff>92075</xdr:colOff>
      <xdr:row>54</xdr:row>
      <xdr:rowOff>29028</xdr:rowOff>
    </xdr:to>
    <xdr:cxnSp macro="">
      <xdr:nvCxnSpPr>
        <xdr:cNvPr id="262" name="直線コネクタ 261"/>
        <xdr:cNvCxnSpPr/>
      </xdr:nvCxnSpPr>
      <xdr:spPr>
        <a:xfrm flipV="1">
          <a:off x="13004800" y="9276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24493</xdr:rowOff>
    </xdr:from>
    <xdr:to>
      <xdr:col>69</xdr:col>
      <xdr:colOff>142875</xdr:colOff>
      <xdr:row>55</xdr:row>
      <xdr:rowOff>126093</xdr:rowOff>
    </xdr:to>
    <xdr:sp macro="" textlink="">
      <xdr:nvSpPr>
        <xdr:cNvPr id="263" name="フローチャート: 判断 262"/>
        <xdr:cNvSpPr/>
      </xdr:nvSpPr>
      <xdr:spPr>
        <a:xfrm>
          <a:off x="13843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110870</xdr:rowOff>
    </xdr:from>
    <xdr:ext cx="762000" cy="259045"/>
    <xdr:sp macro="" textlink="">
      <xdr:nvSpPr>
        <xdr:cNvPr id="264" name="テキスト ボックス 263"/>
        <xdr:cNvSpPr txBox="1"/>
      </xdr:nvSpPr>
      <xdr:spPr>
        <a:xfrm>
          <a:off x="13512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65" name="フローチャート: 判断 264"/>
        <xdr:cNvSpPr/>
      </xdr:nvSpPr>
      <xdr:spPr>
        <a:xfrm>
          <a:off x="12954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154412</xdr:rowOff>
    </xdr:from>
    <xdr:ext cx="762000" cy="259045"/>
    <xdr:sp macro="" textlink="">
      <xdr:nvSpPr>
        <xdr:cNvPr id="266" name="テキスト ボックス 265"/>
        <xdr:cNvSpPr txBox="1"/>
      </xdr:nvSpPr>
      <xdr:spPr>
        <a:xfrm>
          <a:off x="12623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xdr:rowOff>
    </xdr:from>
    <xdr:to>
      <xdr:col>82</xdr:col>
      <xdr:colOff>158750</xdr:colOff>
      <xdr:row>54</xdr:row>
      <xdr:rowOff>112485</xdr:rowOff>
    </xdr:to>
    <xdr:sp macro="" textlink="">
      <xdr:nvSpPr>
        <xdr:cNvPr id="272" name="楕円 271"/>
        <xdr:cNvSpPr/>
      </xdr:nvSpPr>
      <xdr:spPr>
        <a:xfrm>
          <a:off x="16459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27412</xdr:rowOff>
    </xdr:from>
    <xdr:ext cx="762000" cy="259045"/>
    <xdr:sp macro="" textlink="">
      <xdr:nvSpPr>
        <xdr:cNvPr id="273" name="その他該当値テキスト"/>
        <xdr:cNvSpPr txBox="1"/>
      </xdr:nvSpPr>
      <xdr:spPr>
        <a:xfrm>
          <a:off x="16598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21772</xdr:rowOff>
    </xdr:from>
    <xdr:to>
      <xdr:col>78</xdr:col>
      <xdr:colOff>120650</xdr:colOff>
      <xdr:row>54</xdr:row>
      <xdr:rowOff>123372</xdr:rowOff>
    </xdr:to>
    <xdr:sp macro="" textlink="">
      <xdr:nvSpPr>
        <xdr:cNvPr id="274" name="楕円 273"/>
        <xdr:cNvSpPr/>
      </xdr:nvSpPr>
      <xdr:spPr>
        <a:xfrm>
          <a:off x="15621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133549</xdr:rowOff>
    </xdr:from>
    <xdr:ext cx="736600" cy="259045"/>
    <xdr:sp macro="" textlink="">
      <xdr:nvSpPr>
        <xdr:cNvPr id="275" name="テキスト ボックス 274"/>
        <xdr:cNvSpPr txBox="1"/>
      </xdr:nvSpPr>
      <xdr:spPr>
        <a:xfrm>
          <a:off x="15290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21772</xdr:rowOff>
    </xdr:from>
    <xdr:to>
      <xdr:col>74</xdr:col>
      <xdr:colOff>31750</xdr:colOff>
      <xdr:row>54</xdr:row>
      <xdr:rowOff>123372</xdr:rowOff>
    </xdr:to>
    <xdr:sp macro="" textlink="">
      <xdr:nvSpPr>
        <xdr:cNvPr id="276" name="楕円 275"/>
        <xdr:cNvSpPr/>
      </xdr:nvSpPr>
      <xdr:spPr>
        <a:xfrm>
          <a:off x="14732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133549</xdr:rowOff>
    </xdr:from>
    <xdr:ext cx="762000" cy="259045"/>
    <xdr:sp macro="" textlink="">
      <xdr:nvSpPr>
        <xdr:cNvPr id="277" name="テキスト ボックス 276"/>
        <xdr:cNvSpPr txBox="1"/>
      </xdr:nvSpPr>
      <xdr:spPr>
        <a:xfrm>
          <a:off x="14401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138793</xdr:rowOff>
    </xdr:from>
    <xdr:to>
      <xdr:col>69</xdr:col>
      <xdr:colOff>142875</xdr:colOff>
      <xdr:row>54</xdr:row>
      <xdr:rowOff>68943</xdr:rowOff>
    </xdr:to>
    <xdr:sp macro="" textlink="">
      <xdr:nvSpPr>
        <xdr:cNvPr id="278" name="楕円 277"/>
        <xdr:cNvSpPr/>
      </xdr:nvSpPr>
      <xdr:spPr>
        <a:xfrm>
          <a:off x="13843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79120</xdr:rowOff>
    </xdr:from>
    <xdr:ext cx="762000" cy="259045"/>
    <xdr:sp macro="" textlink="">
      <xdr:nvSpPr>
        <xdr:cNvPr id="279" name="テキスト ボックス 278"/>
        <xdr:cNvSpPr txBox="1"/>
      </xdr:nvSpPr>
      <xdr:spPr>
        <a:xfrm>
          <a:off x="13512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149678</xdr:rowOff>
    </xdr:from>
    <xdr:to>
      <xdr:col>65</xdr:col>
      <xdr:colOff>53975</xdr:colOff>
      <xdr:row>54</xdr:row>
      <xdr:rowOff>79828</xdr:rowOff>
    </xdr:to>
    <xdr:sp macro="" textlink="">
      <xdr:nvSpPr>
        <xdr:cNvPr id="280" name="楕円 279"/>
        <xdr:cNvSpPr/>
      </xdr:nvSpPr>
      <xdr:spPr>
        <a:xfrm>
          <a:off x="12954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90005</xdr:rowOff>
    </xdr:from>
    <xdr:ext cx="762000" cy="259045"/>
    <xdr:sp macro="" textlink="">
      <xdr:nvSpPr>
        <xdr:cNvPr id="281" name="テキスト ボックス 280"/>
        <xdr:cNvSpPr txBox="1"/>
      </xdr:nvSpPr>
      <xdr:spPr>
        <a:xfrm>
          <a:off x="12623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補助費等にかかる経常収支比率は、前年度と比べ０．８％悪化しており、類似団体平均値と比べ３．５ポイント上回っている。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前年度と比べ増となった主な要因としては、保育関係経費の増などがあった。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各補助金についても、公共性、公益性、有効性を精査し、過去に見直しを行ったが、今後も補助金の必要性を検証していく。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152146</xdr:rowOff>
    </xdr:to>
    <xdr:cxnSp macro="">
      <xdr:nvCxnSpPr>
        <xdr:cNvPr id="307" name="直線コネクタ 306"/>
        <xdr:cNvCxnSpPr/>
      </xdr:nvCxnSpPr>
      <xdr:spPr>
        <a:xfrm flipV="1">
          <a:off x="16510000" y="5608828"/>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124223</xdr:rowOff>
    </xdr:from>
    <xdr:ext cx="762000" cy="259045"/>
    <xdr:sp macro="" textlink="">
      <xdr:nvSpPr>
        <xdr:cNvPr id="308" name="補助費等最小値テキスト"/>
        <xdr:cNvSpPr txBox="1"/>
      </xdr:nvSpPr>
      <xdr:spPr>
        <a:xfrm>
          <a:off x="16598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152146</xdr:rowOff>
    </xdr:from>
    <xdr:to>
      <xdr:col>82</xdr:col>
      <xdr:colOff>196850</xdr:colOff>
      <xdr:row>41</xdr:row>
      <xdr:rowOff>152146</xdr:rowOff>
    </xdr:to>
    <xdr:cxnSp macro="">
      <xdr:nvCxnSpPr>
        <xdr:cNvPr id="309" name="直線コネクタ 308"/>
        <xdr:cNvCxnSpPr/>
      </xdr:nvCxnSpPr>
      <xdr:spPr>
        <a:xfrm>
          <a:off x="16421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10"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11" name="直線コネクタ 310"/>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143002</xdr:rowOff>
    </xdr:to>
    <xdr:cxnSp macro="">
      <xdr:nvCxnSpPr>
        <xdr:cNvPr id="312" name="直線コネクタ 311"/>
        <xdr:cNvCxnSpPr/>
      </xdr:nvCxnSpPr>
      <xdr:spPr>
        <a:xfrm>
          <a:off x="15671800" y="64135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131589</xdr:rowOff>
    </xdr:from>
    <xdr:ext cx="762000" cy="259045"/>
    <xdr:sp macro="" textlink="">
      <xdr:nvSpPr>
        <xdr:cNvPr id="313" name="補助費等平均値テキスト"/>
        <xdr:cNvSpPr txBox="1"/>
      </xdr:nvSpPr>
      <xdr:spPr>
        <a:xfrm>
          <a:off x="16598900" y="5960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14" name="フローチャート: 判断 313"/>
        <xdr:cNvSpPr/>
      </xdr:nvSpPr>
      <xdr:spPr>
        <a:xfrm>
          <a:off x="164592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124714</xdr:rowOff>
    </xdr:to>
    <xdr:cxnSp macro="">
      <xdr:nvCxnSpPr>
        <xdr:cNvPr id="315" name="直線コネクタ 314"/>
        <xdr:cNvCxnSpPr/>
      </xdr:nvCxnSpPr>
      <xdr:spPr>
        <a:xfrm flipV="1">
          <a:off x="14782800" y="64135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105918</xdr:rowOff>
    </xdr:from>
    <xdr:to>
      <xdr:col>78</xdr:col>
      <xdr:colOff>120650</xdr:colOff>
      <xdr:row>36</xdr:row>
      <xdr:rowOff>36068</xdr:rowOff>
    </xdr:to>
    <xdr:sp macro="" textlink="">
      <xdr:nvSpPr>
        <xdr:cNvPr id="316" name="フローチャート: 判断 315"/>
        <xdr:cNvSpPr/>
      </xdr:nvSpPr>
      <xdr:spPr>
        <a:xfrm>
          <a:off x="15621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17" name="テキスト ボックス 316"/>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124714</xdr:rowOff>
    </xdr:to>
    <xdr:cxnSp macro="">
      <xdr:nvCxnSpPr>
        <xdr:cNvPr id="318" name="直線コネクタ 317"/>
        <xdr:cNvCxnSpPr/>
      </xdr:nvCxnSpPr>
      <xdr:spPr>
        <a:xfrm>
          <a:off x="13893800" y="6450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96774</xdr:rowOff>
    </xdr:from>
    <xdr:to>
      <xdr:col>74</xdr:col>
      <xdr:colOff>31750</xdr:colOff>
      <xdr:row>36</xdr:row>
      <xdr:rowOff>26924</xdr:rowOff>
    </xdr:to>
    <xdr:sp macro="" textlink="">
      <xdr:nvSpPr>
        <xdr:cNvPr id="319" name="フローチャート: 判断 318"/>
        <xdr:cNvSpPr/>
      </xdr:nvSpPr>
      <xdr:spPr>
        <a:xfrm>
          <a:off x="14732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0" name="テキスト ボックス 319"/>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106426</xdr:rowOff>
    </xdr:to>
    <xdr:cxnSp macro="">
      <xdr:nvCxnSpPr>
        <xdr:cNvPr id="321" name="直線コネクタ 320"/>
        <xdr:cNvCxnSpPr/>
      </xdr:nvCxnSpPr>
      <xdr:spPr>
        <a:xfrm>
          <a:off x="13004800" y="6440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23622</xdr:rowOff>
    </xdr:from>
    <xdr:to>
      <xdr:col>69</xdr:col>
      <xdr:colOff>142875</xdr:colOff>
      <xdr:row>35</xdr:row>
      <xdr:rowOff>125222</xdr:rowOff>
    </xdr:to>
    <xdr:sp macro="" textlink="">
      <xdr:nvSpPr>
        <xdr:cNvPr id="322" name="フローチャート: 判断 321"/>
        <xdr:cNvSpPr/>
      </xdr:nvSpPr>
      <xdr:spPr>
        <a:xfrm>
          <a:off x="13843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23" name="テキスト ボックス 322"/>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4" name="フローチャート: 判断 323"/>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25" name="テキスト ボックス 324"/>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31" name="楕円 330"/>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32" name="補助費等該当値テキスト"/>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3" name="楕円 332"/>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4" name="テキスト ボックス 333"/>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35" name="楕円 334"/>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36" name="テキスト ボックス 335"/>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7" name="楕円 336"/>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8" name="テキスト ボックス 337"/>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9" name="楕円 338"/>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40" name="テキスト ボックス 339"/>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公債費にかかる経常収支比率は、事業債の減により、前年度と比べ０．２ポイント改善し、類似団体平均値と比べ３．７％下回った。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今後は、老朽化する公共施設の整備・再編等により、地方債の発行が一時的に増加するため、財政の健全化を保ちながら、計画的な地方債の発行に努める。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18143</xdr:rowOff>
    </xdr:to>
    <xdr:cxnSp macro="">
      <xdr:nvCxnSpPr>
        <xdr:cNvPr id="370" name="直線コネクタ 369"/>
        <xdr:cNvCxnSpPr/>
      </xdr:nvCxnSpPr>
      <xdr:spPr>
        <a:xfrm flipV="1">
          <a:off x="4826000" y="12574815"/>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161670</xdr:rowOff>
    </xdr:from>
    <xdr:ext cx="762000" cy="259045"/>
    <xdr:sp macro="" textlink="">
      <xdr:nvSpPr>
        <xdr:cNvPr id="371" name="公債費最小値テキスト"/>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18143</xdr:rowOff>
    </xdr:from>
    <xdr:to>
      <xdr:col>24</xdr:col>
      <xdr:colOff>114300</xdr:colOff>
      <xdr:row>82</xdr:row>
      <xdr:rowOff>18143</xdr:rowOff>
    </xdr:to>
    <xdr:cxnSp macro="">
      <xdr:nvCxnSpPr>
        <xdr:cNvPr id="372" name="直線コネクタ 371"/>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3" name="公債費最大値テキスト"/>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4" name="直線コネクタ 373"/>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53522</xdr:rowOff>
    </xdr:from>
    <xdr:to>
      <xdr:col>24</xdr:col>
      <xdr:colOff>25400</xdr:colOff>
      <xdr:row>75</xdr:row>
      <xdr:rowOff>75293</xdr:rowOff>
    </xdr:to>
    <xdr:cxnSp macro="">
      <xdr:nvCxnSpPr>
        <xdr:cNvPr id="375" name="直線コネクタ 374"/>
        <xdr:cNvCxnSpPr/>
      </xdr:nvCxnSpPr>
      <xdr:spPr>
        <a:xfrm flipV="1">
          <a:off x="3987800" y="129122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34670</xdr:rowOff>
    </xdr:from>
    <xdr:ext cx="762000" cy="259045"/>
    <xdr:sp macro="" textlink="">
      <xdr:nvSpPr>
        <xdr:cNvPr id="376" name="公債費平均値テキスト"/>
        <xdr:cNvSpPr txBox="1"/>
      </xdr:nvSpPr>
      <xdr:spPr>
        <a:xfrm>
          <a:off x="4914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62593</xdr:rowOff>
    </xdr:from>
    <xdr:to>
      <xdr:col>24</xdr:col>
      <xdr:colOff>76200</xdr:colOff>
      <xdr:row>77</xdr:row>
      <xdr:rowOff>164193</xdr:rowOff>
    </xdr:to>
    <xdr:sp macro="" textlink="">
      <xdr:nvSpPr>
        <xdr:cNvPr id="377" name="フローチャート: 判断 376"/>
        <xdr:cNvSpPr/>
      </xdr:nvSpPr>
      <xdr:spPr>
        <a:xfrm>
          <a:off x="4775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75293</xdr:rowOff>
    </xdr:from>
    <xdr:to>
      <xdr:col>19</xdr:col>
      <xdr:colOff>187325</xdr:colOff>
      <xdr:row>75</xdr:row>
      <xdr:rowOff>75293</xdr:rowOff>
    </xdr:to>
    <xdr:cxnSp macro="">
      <xdr:nvCxnSpPr>
        <xdr:cNvPr id="378" name="直線コネクタ 377"/>
        <xdr:cNvCxnSpPr/>
      </xdr:nvCxnSpPr>
      <xdr:spPr>
        <a:xfrm>
          <a:off x="3098800" y="1293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149679</xdr:rowOff>
    </xdr:from>
    <xdr:to>
      <xdr:col>20</xdr:col>
      <xdr:colOff>38100</xdr:colOff>
      <xdr:row>78</xdr:row>
      <xdr:rowOff>79829</xdr:rowOff>
    </xdr:to>
    <xdr:sp macro="" textlink="">
      <xdr:nvSpPr>
        <xdr:cNvPr id="379" name="フローチャート: 判断 378"/>
        <xdr:cNvSpPr/>
      </xdr:nvSpPr>
      <xdr:spPr>
        <a:xfrm>
          <a:off x="3937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64606</xdr:rowOff>
    </xdr:from>
    <xdr:ext cx="736600" cy="259045"/>
    <xdr:sp macro="" textlink="">
      <xdr:nvSpPr>
        <xdr:cNvPr id="380" name="テキスト ボックス 379"/>
        <xdr:cNvSpPr txBox="1"/>
      </xdr:nvSpPr>
      <xdr:spPr>
        <a:xfrm>
          <a:off x="3606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75293</xdr:rowOff>
    </xdr:from>
    <xdr:to>
      <xdr:col>15</xdr:col>
      <xdr:colOff>98425</xdr:colOff>
      <xdr:row>75</xdr:row>
      <xdr:rowOff>86178</xdr:rowOff>
    </xdr:to>
    <xdr:cxnSp macro="">
      <xdr:nvCxnSpPr>
        <xdr:cNvPr id="381" name="直線コネクタ 380"/>
        <xdr:cNvCxnSpPr/>
      </xdr:nvCxnSpPr>
      <xdr:spPr>
        <a:xfrm flipV="1">
          <a:off x="2209800" y="12934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32657</xdr:rowOff>
    </xdr:from>
    <xdr:to>
      <xdr:col>15</xdr:col>
      <xdr:colOff>149225</xdr:colOff>
      <xdr:row>78</xdr:row>
      <xdr:rowOff>134257</xdr:rowOff>
    </xdr:to>
    <xdr:sp macro="" textlink="">
      <xdr:nvSpPr>
        <xdr:cNvPr id="382" name="フローチャート: 判断 381"/>
        <xdr:cNvSpPr/>
      </xdr:nvSpPr>
      <xdr:spPr>
        <a:xfrm>
          <a:off x="3048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119034</xdr:rowOff>
    </xdr:from>
    <xdr:ext cx="762000" cy="259045"/>
    <xdr:sp macro="" textlink="">
      <xdr:nvSpPr>
        <xdr:cNvPr id="383" name="テキスト ボックス 382"/>
        <xdr:cNvSpPr txBox="1"/>
      </xdr:nvSpPr>
      <xdr:spPr>
        <a:xfrm>
          <a:off x="2717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76</xdr:row>
      <xdr:rowOff>45357</xdr:rowOff>
    </xdr:to>
    <xdr:cxnSp macro="">
      <xdr:nvCxnSpPr>
        <xdr:cNvPr id="384" name="直線コネクタ 383"/>
        <xdr:cNvCxnSpPr/>
      </xdr:nvCxnSpPr>
      <xdr:spPr>
        <a:xfrm flipV="1">
          <a:off x="1320800" y="12944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43543</xdr:rowOff>
    </xdr:from>
    <xdr:to>
      <xdr:col>11</xdr:col>
      <xdr:colOff>60325</xdr:colOff>
      <xdr:row>78</xdr:row>
      <xdr:rowOff>145143</xdr:rowOff>
    </xdr:to>
    <xdr:sp macro="" textlink="">
      <xdr:nvSpPr>
        <xdr:cNvPr id="385" name="フローチャート: 判断 384"/>
        <xdr:cNvSpPr/>
      </xdr:nvSpPr>
      <xdr:spPr>
        <a:xfrm>
          <a:off x="2159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386" name="テキスト ボックス 385"/>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163286</xdr:rowOff>
    </xdr:from>
    <xdr:to>
      <xdr:col>6</xdr:col>
      <xdr:colOff>171450</xdr:colOff>
      <xdr:row>79</xdr:row>
      <xdr:rowOff>93436</xdr:rowOff>
    </xdr:to>
    <xdr:sp macro="" textlink="">
      <xdr:nvSpPr>
        <xdr:cNvPr id="387" name="フローチャート: 判断 386"/>
        <xdr:cNvSpPr/>
      </xdr:nvSpPr>
      <xdr:spPr>
        <a:xfrm>
          <a:off x="1270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78213</xdr:rowOff>
    </xdr:from>
    <xdr:ext cx="762000" cy="259045"/>
    <xdr:sp macro="" textlink="">
      <xdr:nvSpPr>
        <xdr:cNvPr id="388" name="テキスト ボックス 387"/>
        <xdr:cNvSpPr txBox="1"/>
      </xdr:nvSpPr>
      <xdr:spPr>
        <a:xfrm>
          <a:off x="939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2722</xdr:rowOff>
    </xdr:from>
    <xdr:to>
      <xdr:col>24</xdr:col>
      <xdr:colOff>76200</xdr:colOff>
      <xdr:row>75</xdr:row>
      <xdr:rowOff>104322</xdr:rowOff>
    </xdr:to>
    <xdr:sp macro="" textlink="">
      <xdr:nvSpPr>
        <xdr:cNvPr id="394" name="楕円 393"/>
        <xdr:cNvSpPr/>
      </xdr:nvSpPr>
      <xdr:spPr>
        <a:xfrm>
          <a:off x="47752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19249</xdr:rowOff>
    </xdr:from>
    <xdr:ext cx="762000" cy="259045"/>
    <xdr:sp macro="" textlink="">
      <xdr:nvSpPr>
        <xdr:cNvPr id="395" name="公債費該当値テキスト"/>
        <xdr:cNvSpPr txBox="1"/>
      </xdr:nvSpPr>
      <xdr:spPr>
        <a:xfrm>
          <a:off x="49149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24493</xdr:rowOff>
    </xdr:from>
    <xdr:to>
      <xdr:col>20</xdr:col>
      <xdr:colOff>38100</xdr:colOff>
      <xdr:row>75</xdr:row>
      <xdr:rowOff>126093</xdr:rowOff>
    </xdr:to>
    <xdr:sp macro="" textlink="">
      <xdr:nvSpPr>
        <xdr:cNvPr id="396" name="楕円 395"/>
        <xdr:cNvSpPr/>
      </xdr:nvSpPr>
      <xdr:spPr>
        <a:xfrm>
          <a:off x="3937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136270</xdr:rowOff>
    </xdr:from>
    <xdr:ext cx="736600" cy="259045"/>
    <xdr:sp macro="" textlink="">
      <xdr:nvSpPr>
        <xdr:cNvPr id="397" name="テキスト ボックス 396"/>
        <xdr:cNvSpPr txBox="1"/>
      </xdr:nvSpPr>
      <xdr:spPr>
        <a:xfrm>
          <a:off x="3606800" y="1265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24493</xdr:rowOff>
    </xdr:from>
    <xdr:to>
      <xdr:col>15</xdr:col>
      <xdr:colOff>149225</xdr:colOff>
      <xdr:row>75</xdr:row>
      <xdr:rowOff>126093</xdr:rowOff>
    </xdr:to>
    <xdr:sp macro="" textlink="">
      <xdr:nvSpPr>
        <xdr:cNvPr id="398" name="楕円 397"/>
        <xdr:cNvSpPr/>
      </xdr:nvSpPr>
      <xdr:spPr>
        <a:xfrm>
          <a:off x="3048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136270</xdr:rowOff>
    </xdr:from>
    <xdr:ext cx="762000" cy="259045"/>
    <xdr:sp macro="" textlink="">
      <xdr:nvSpPr>
        <xdr:cNvPr id="399" name="テキスト ボックス 398"/>
        <xdr:cNvSpPr txBox="1"/>
      </xdr:nvSpPr>
      <xdr:spPr>
        <a:xfrm>
          <a:off x="2717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400" name="楕円 399"/>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401" name="テキスト ボックス 400"/>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402" name="楕円 401"/>
        <xdr:cNvSpPr/>
      </xdr:nvSpPr>
      <xdr:spPr>
        <a:xfrm>
          <a:off x="1270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403" name="テキスト ボックス 402"/>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公債費以外に係る経常収支比率は、前年度と比べ０．９ポイント悪化しており、類似団体平均値を９．４ポイント上回っている。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今後も扶助費等における資格審査等の適正化や自立を促すための支援事業などの充実を図り、財政の健全化に努めていく。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5842</xdr:rowOff>
    </xdr:to>
    <xdr:cxnSp macro="">
      <xdr:nvCxnSpPr>
        <xdr:cNvPr id="429" name="直線コネクタ 428"/>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30"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31" name="直線コネクタ 430"/>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2"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3" name="直線コネクタ 432"/>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85852</xdr:rowOff>
    </xdr:from>
    <xdr:to>
      <xdr:col>82</xdr:col>
      <xdr:colOff>107950</xdr:colOff>
      <xdr:row>80</xdr:row>
      <xdr:rowOff>127000</xdr:rowOff>
    </xdr:to>
    <xdr:cxnSp macro="">
      <xdr:nvCxnSpPr>
        <xdr:cNvPr id="434" name="直線コネクタ 433"/>
        <xdr:cNvCxnSpPr/>
      </xdr:nvCxnSpPr>
      <xdr:spPr>
        <a:xfrm>
          <a:off x="15671800" y="138018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5859</xdr:rowOff>
    </xdr:from>
    <xdr:ext cx="762000" cy="259045"/>
    <xdr:sp macro="" textlink="">
      <xdr:nvSpPr>
        <xdr:cNvPr id="435" name="公債費以外平均値テキスト"/>
        <xdr:cNvSpPr txBox="1"/>
      </xdr:nvSpPr>
      <xdr:spPr>
        <a:xfrm>
          <a:off x="16598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36" name="フローチャート: 判断 435"/>
        <xdr:cNvSpPr/>
      </xdr:nvSpPr>
      <xdr:spPr>
        <a:xfrm>
          <a:off x="16459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85852</xdr:rowOff>
    </xdr:from>
    <xdr:to>
      <xdr:col>78</xdr:col>
      <xdr:colOff>69850</xdr:colOff>
      <xdr:row>80</xdr:row>
      <xdr:rowOff>145287</xdr:rowOff>
    </xdr:to>
    <xdr:cxnSp macro="">
      <xdr:nvCxnSpPr>
        <xdr:cNvPr id="437" name="直線コネクタ 436"/>
        <xdr:cNvCxnSpPr/>
      </xdr:nvCxnSpPr>
      <xdr:spPr>
        <a:xfrm flipV="1">
          <a:off x="14782800" y="138018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137922</xdr:rowOff>
    </xdr:from>
    <xdr:to>
      <xdr:col>78</xdr:col>
      <xdr:colOff>120650</xdr:colOff>
      <xdr:row>78</xdr:row>
      <xdr:rowOff>68072</xdr:rowOff>
    </xdr:to>
    <xdr:sp macro="" textlink="">
      <xdr:nvSpPr>
        <xdr:cNvPr id="438" name="フローチャート: 判断 437"/>
        <xdr:cNvSpPr/>
      </xdr:nvSpPr>
      <xdr:spPr>
        <a:xfrm>
          <a:off x="15621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78249</xdr:rowOff>
    </xdr:from>
    <xdr:ext cx="736600" cy="259045"/>
    <xdr:sp macro="" textlink="">
      <xdr:nvSpPr>
        <xdr:cNvPr id="439" name="テキスト ボックス 438"/>
        <xdr:cNvSpPr txBox="1"/>
      </xdr:nvSpPr>
      <xdr:spPr>
        <a:xfrm>
          <a:off x="15290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108713</xdr:rowOff>
    </xdr:from>
    <xdr:to>
      <xdr:col>73</xdr:col>
      <xdr:colOff>180975</xdr:colOff>
      <xdr:row>80</xdr:row>
      <xdr:rowOff>145287</xdr:rowOff>
    </xdr:to>
    <xdr:cxnSp macro="">
      <xdr:nvCxnSpPr>
        <xdr:cNvPr id="440" name="直線コネクタ 439"/>
        <xdr:cNvCxnSpPr/>
      </xdr:nvCxnSpPr>
      <xdr:spPr>
        <a:xfrm>
          <a:off x="13893800" y="138247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41" name="フローチャート: 判断 440"/>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73677</xdr:rowOff>
    </xdr:from>
    <xdr:ext cx="762000" cy="259045"/>
    <xdr:sp macro="" textlink="">
      <xdr:nvSpPr>
        <xdr:cNvPr id="442" name="テキスト ボックス 441"/>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90424</xdr:rowOff>
    </xdr:from>
    <xdr:to>
      <xdr:col>69</xdr:col>
      <xdr:colOff>92075</xdr:colOff>
      <xdr:row>80</xdr:row>
      <xdr:rowOff>108713</xdr:rowOff>
    </xdr:to>
    <xdr:cxnSp macro="">
      <xdr:nvCxnSpPr>
        <xdr:cNvPr id="443" name="直線コネクタ 442"/>
        <xdr:cNvCxnSpPr/>
      </xdr:nvCxnSpPr>
      <xdr:spPr>
        <a:xfrm>
          <a:off x="13004800" y="138064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4" name="フローチャート: 判断 443"/>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45" name="テキスト ボックス 444"/>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46" name="フローチャート: 判断 445"/>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47" name="テキスト ボックス 446"/>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76200</xdr:rowOff>
    </xdr:from>
    <xdr:to>
      <xdr:col>82</xdr:col>
      <xdr:colOff>158750</xdr:colOff>
      <xdr:row>81</xdr:row>
      <xdr:rowOff>6350</xdr:rowOff>
    </xdr:to>
    <xdr:sp macro="" textlink="">
      <xdr:nvSpPr>
        <xdr:cNvPr id="453" name="楕円 452"/>
        <xdr:cNvSpPr/>
      </xdr:nvSpPr>
      <xdr:spPr>
        <a:xfrm>
          <a:off x="16459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156227</xdr:rowOff>
    </xdr:from>
    <xdr:ext cx="762000" cy="259045"/>
    <xdr:sp macro="" textlink="">
      <xdr:nvSpPr>
        <xdr:cNvPr id="454" name="公債費以外該当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35052</xdr:rowOff>
    </xdr:from>
    <xdr:to>
      <xdr:col>78</xdr:col>
      <xdr:colOff>120650</xdr:colOff>
      <xdr:row>80</xdr:row>
      <xdr:rowOff>136652</xdr:rowOff>
    </xdr:to>
    <xdr:sp macro="" textlink="">
      <xdr:nvSpPr>
        <xdr:cNvPr id="455" name="楕円 454"/>
        <xdr:cNvSpPr/>
      </xdr:nvSpPr>
      <xdr:spPr>
        <a:xfrm>
          <a:off x="15621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121429</xdr:rowOff>
    </xdr:from>
    <xdr:ext cx="736600" cy="259045"/>
    <xdr:sp macro="" textlink="">
      <xdr:nvSpPr>
        <xdr:cNvPr id="456" name="テキスト ボックス 455"/>
        <xdr:cNvSpPr txBox="1"/>
      </xdr:nvSpPr>
      <xdr:spPr>
        <a:xfrm>
          <a:off x="15290800" y="13837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94487</xdr:rowOff>
    </xdr:from>
    <xdr:to>
      <xdr:col>74</xdr:col>
      <xdr:colOff>31750</xdr:colOff>
      <xdr:row>81</xdr:row>
      <xdr:rowOff>24637</xdr:rowOff>
    </xdr:to>
    <xdr:sp macro="" textlink="">
      <xdr:nvSpPr>
        <xdr:cNvPr id="457" name="楕円 456"/>
        <xdr:cNvSpPr/>
      </xdr:nvSpPr>
      <xdr:spPr>
        <a:xfrm>
          <a:off x="14732000" y="13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9414</xdr:rowOff>
    </xdr:from>
    <xdr:ext cx="762000" cy="259045"/>
    <xdr:sp macro="" textlink="">
      <xdr:nvSpPr>
        <xdr:cNvPr id="458" name="テキスト ボックス 457"/>
        <xdr:cNvSpPr txBox="1"/>
      </xdr:nvSpPr>
      <xdr:spPr>
        <a:xfrm>
          <a:off x="14401800" y="1389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57913</xdr:rowOff>
    </xdr:from>
    <xdr:to>
      <xdr:col>69</xdr:col>
      <xdr:colOff>142875</xdr:colOff>
      <xdr:row>80</xdr:row>
      <xdr:rowOff>159513</xdr:rowOff>
    </xdr:to>
    <xdr:sp macro="" textlink="">
      <xdr:nvSpPr>
        <xdr:cNvPr id="459" name="楕円 458"/>
        <xdr:cNvSpPr/>
      </xdr:nvSpPr>
      <xdr:spPr>
        <a:xfrm>
          <a:off x="13843000" y="137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144290</xdr:rowOff>
    </xdr:from>
    <xdr:ext cx="762000" cy="259045"/>
    <xdr:sp macro="" textlink="">
      <xdr:nvSpPr>
        <xdr:cNvPr id="460" name="テキスト ボックス 459"/>
        <xdr:cNvSpPr txBox="1"/>
      </xdr:nvSpPr>
      <xdr:spPr>
        <a:xfrm>
          <a:off x="13512800" y="13860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39624</xdr:rowOff>
    </xdr:from>
    <xdr:to>
      <xdr:col>65</xdr:col>
      <xdr:colOff>53975</xdr:colOff>
      <xdr:row>80</xdr:row>
      <xdr:rowOff>141224</xdr:rowOff>
    </xdr:to>
    <xdr:sp macro="" textlink="">
      <xdr:nvSpPr>
        <xdr:cNvPr id="461" name="楕円 460"/>
        <xdr:cNvSpPr/>
      </xdr:nvSpPr>
      <xdr:spPr>
        <a:xfrm>
          <a:off x="12954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126001</xdr:rowOff>
    </xdr:from>
    <xdr:ext cx="762000" cy="259045"/>
    <xdr:sp macro="" textlink="">
      <xdr:nvSpPr>
        <xdr:cNvPr id="462" name="テキスト ボックス 461"/>
        <xdr:cNvSpPr txBox="1"/>
      </xdr:nvSpPr>
      <xdr:spPr>
        <a:xfrm>
          <a:off x="12623800" y="1384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117285</xdr:rowOff>
    </xdr:from>
    <xdr:to>
      <xdr:col>29</xdr:col>
      <xdr:colOff>127000</xdr:colOff>
      <xdr:row>20</xdr:row>
      <xdr:rowOff>148412</xdr:rowOff>
    </xdr:to>
    <xdr:cxnSp macro="">
      <xdr:nvCxnSpPr>
        <xdr:cNvPr id="45" name="直線コネクタ 44"/>
        <xdr:cNvCxnSpPr/>
      </xdr:nvCxnSpPr>
      <xdr:spPr bwMode="auto">
        <a:xfrm flipV="1">
          <a:off x="5651500" y="2050860"/>
          <a:ext cx="0" cy="1574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120489</xdr:rowOff>
    </xdr:from>
    <xdr:ext cx="762000" cy="259045"/>
    <xdr:sp macro="" textlink="">
      <xdr:nvSpPr>
        <xdr:cNvPr id="46" name="人口1人当たり決算額の推移最小値テキスト130"/>
        <xdr:cNvSpPr txBox="1"/>
      </xdr:nvSpPr>
      <xdr:spPr>
        <a:xfrm>
          <a:off x="5740400" y="359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148412</xdr:rowOff>
    </xdr:from>
    <xdr:to>
      <xdr:col>30</xdr:col>
      <xdr:colOff>25400</xdr:colOff>
      <xdr:row>20</xdr:row>
      <xdr:rowOff>148412</xdr:rowOff>
    </xdr:to>
    <xdr:cxnSp macro="">
      <xdr:nvCxnSpPr>
        <xdr:cNvPr id="47" name="直線コネクタ 46"/>
        <xdr:cNvCxnSpPr/>
      </xdr:nvCxnSpPr>
      <xdr:spPr bwMode="auto">
        <a:xfrm>
          <a:off x="5562600" y="3625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32212</xdr:rowOff>
    </xdr:from>
    <xdr:ext cx="762000" cy="259045"/>
    <xdr:sp macro="" textlink="">
      <xdr:nvSpPr>
        <xdr:cNvPr id="48" name="人口1人当たり決算額の推移最大値テキスト130"/>
        <xdr:cNvSpPr txBox="1"/>
      </xdr:nvSpPr>
      <xdr:spPr>
        <a:xfrm>
          <a:off x="5740400" y="179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117285</xdr:rowOff>
    </xdr:from>
    <xdr:to>
      <xdr:col>30</xdr:col>
      <xdr:colOff>25400</xdr:colOff>
      <xdr:row>11</xdr:row>
      <xdr:rowOff>117285</xdr:rowOff>
    </xdr:to>
    <xdr:cxnSp macro="">
      <xdr:nvCxnSpPr>
        <xdr:cNvPr id="49" name="直線コネクタ 48"/>
        <xdr:cNvCxnSpPr/>
      </xdr:nvCxnSpPr>
      <xdr:spPr bwMode="auto">
        <a:xfrm>
          <a:off x="5562600" y="2050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97511</xdr:rowOff>
    </xdr:from>
    <xdr:to>
      <xdr:col>29</xdr:col>
      <xdr:colOff>127000</xdr:colOff>
      <xdr:row>17</xdr:row>
      <xdr:rowOff>135839</xdr:rowOff>
    </xdr:to>
    <xdr:cxnSp macro="">
      <xdr:nvCxnSpPr>
        <xdr:cNvPr id="50" name="直線コネクタ 49"/>
        <xdr:cNvCxnSpPr/>
      </xdr:nvCxnSpPr>
      <xdr:spPr bwMode="auto">
        <a:xfrm>
          <a:off x="5003800" y="3059786"/>
          <a:ext cx="647700" cy="38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52608</xdr:rowOff>
    </xdr:from>
    <xdr:ext cx="762000" cy="259045"/>
    <xdr:sp macro="" textlink="">
      <xdr:nvSpPr>
        <xdr:cNvPr id="51" name="人口1人当たり決算額の推移平均値テキスト130"/>
        <xdr:cNvSpPr txBox="1"/>
      </xdr:nvSpPr>
      <xdr:spPr>
        <a:xfrm>
          <a:off x="5740400" y="2843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36081</xdr:rowOff>
    </xdr:from>
    <xdr:to>
      <xdr:col>29</xdr:col>
      <xdr:colOff>177800</xdr:colOff>
      <xdr:row>17</xdr:row>
      <xdr:rowOff>137681</xdr:rowOff>
    </xdr:to>
    <xdr:sp macro="" textlink="">
      <xdr:nvSpPr>
        <xdr:cNvPr id="52" name="フローチャート: 判断 51"/>
        <xdr:cNvSpPr/>
      </xdr:nvSpPr>
      <xdr:spPr bwMode="auto">
        <a:xfrm>
          <a:off x="56007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97511</xdr:rowOff>
    </xdr:from>
    <xdr:to>
      <xdr:col>26</xdr:col>
      <xdr:colOff>50800</xdr:colOff>
      <xdr:row>17</xdr:row>
      <xdr:rowOff>103416</xdr:rowOff>
    </xdr:to>
    <xdr:cxnSp macro="">
      <xdr:nvCxnSpPr>
        <xdr:cNvPr id="53" name="直線コネクタ 52"/>
        <xdr:cNvCxnSpPr/>
      </xdr:nvCxnSpPr>
      <xdr:spPr bwMode="auto">
        <a:xfrm flipV="1">
          <a:off x="4305300" y="3059786"/>
          <a:ext cx="698500" cy="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63475</xdr:rowOff>
    </xdr:from>
    <xdr:to>
      <xdr:col>26</xdr:col>
      <xdr:colOff>101600</xdr:colOff>
      <xdr:row>17</xdr:row>
      <xdr:rowOff>165075</xdr:rowOff>
    </xdr:to>
    <xdr:sp macro="" textlink="">
      <xdr:nvSpPr>
        <xdr:cNvPr id="54" name="フローチャート: 判断 53"/>
        <xdr:cNvSpPr/>
      </xdr:nvSpPr>
      <xdr:spPr bwMode="auto">
        <a:xfrm>
          <a:off x="4953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149852</xdr:rowOff>
    </xdr:from>
    <xdr:ext cx="736600" cy="259045"/>
    <xdr:sp macro="" textlink="">
      <xdr:nvSpPr>
        <xdr:cNvPr id="55" name="テキスト ボックス 54"/>
        <xdr:cNvSpPr txBox="1"/>
      </xdr:nvSpPr>
      <xdr:spPr>
        <a:xfrm>
          <a:off x="4622800" y="3112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103416</xdr:rowOff>
    </xdr:from>
    <xdr:to>
      <xdr:col>22</xdr:col>
      <xdr:colOff>114300</xdr:colOff>
      <xdr:row>17</xdr:row>
      <xdr:rowOff>137439</xdr:rowOff>
    </xdr:to>
    <xdr:cxnSp macro="">
      <xdr:nvCxnSpPr>
        <xdr:cNvPr id="56" name="直線コネクタ 55"/>
        <xdr:cNvCxnSpPr/>
      </xdr:nvCxnSpPr>
      <xdr:spPr bwMode="auto">
        <a:xfrm flipV="1">
          <a:off x="3606800" y="3065691"/>
          <a:ext cx="698500" cy="3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97117</xdr:rowOff>
    </xdr:from>
    <xdr:to>
      <xdr:col>22</xdr:col>
      <xdr:colOff>165100</xdr:colOff>
      <xdr:row>18</xdr:row>
      <xdr:rowOff>27267</xdr:rowOff>
    </xdr:to>
    <xdr:sp macro="" textlink="">
      <xdr:nvSpPr>
        <xdr:cNvPr id="57" name="フローチャート: 判断 56"/>
        <xdr:cNvSpPr/>
      </xdr:nvSpPr>
      <xdr:spPr bwMode="auto">
        <a:xfrm>
          <a:off x="4254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12044</xdr:rowOff>
    </xdr:from>
    <xdr:ext cx="762000" cy="259045"/>
    <xdr:sp macro="" textlink="">
      <xdr:nvSpPr>
        <xdr:cNvPr id="58" name="テキスト ボックス 57"/>
        <xdr:cNvSpPr txBox="1"/>
      </xdr:nvSpPr>
      <xdr:spPr>
        <a:xfrm>
          <a:off x="39243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137439</xdr:rowOff>
    </xdr:from>
    <xdr:to>
      <xdr:col>18</xdr:col>
      <xdr:colOff>177800</xdr:colOff>
      <xdr:row>18</xdr:row>
      <xdr:rowOff>95301</xdr:rowOff>
    </xdr:to>
    <xdr:cxnSp macro="">
      <xdr:nvCxnSpPr>
        <xdr:cNvPr id="59" name="直線コネクタ 58"/>
        <xdr:cNvCxnSpPr/>
      </xdr:nvCxnSpPr>
      <xdr:spPr bwMode="auto">
        <a:xfrm flipV="1">
          <a:off x="2908300" y="3099714"/>
          <a:ext cx="698500" cy="129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73647</xdr:rowOff>
    </xdr:from>
    <xdr:to>
      <xdr:col>19</xdr:col>
      <xdr:colOff>38100</xdr:colOff>
      <xdr:row>18</xdr:row>
      <xdr:rowOff>3797</xdr:rowOff>
    </xdr:to>
    <xdr:sp macro="" textlink="">
      <xdr:nvSpPr>
        <xdr:cNvPr id="60" name="フローチャート: 判断 59"/>
        <xdr:cNvSpPr/>
      </xdr:nvSpPr>
      <xdr:spPr bwMode="auto">
        <a:xfrm>
          <a:off x="35560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13974</xdr:rowOff>
    </xdr:from>
    <xdr:ext cx="762000" cy="259045"/>
    <xdr:sp macro="" textlink="">
      <xdr:nvSpPr>
        <xdr:cNvPr id="61" name="テキスト ボックス 60"/>
        <xdr:cNvSpPr txBox="1"/>
      </xdr:nvSpPr>
      <xdr:spPr>
        <a:xfrm>
          <a:off x="3225800" y="28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122377</xdr:rowOff>
    </xdr:from>
    <xdr:to>
      <xdr:col>15</xdr:col>
      <xdr:colOff>101600</xdr:colOff>
      <xdr:row>18</xdr:row>
      <xdr:rowOff>52527</xdr:rowOff>
    </xdr:to>
    <xdr:sp macro="" textlink="">
      <xdr:nvSpPr>
        <xdr:cNvPr id="62" name="フローチャート: 判断 61"/>
        <xdr:cNvSpPr/>
      </xdr:nvSpPr>
      <xdr:spPr bwMode="auto">
        <a:xfrm>
          <a:off x="28575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62704</xdr:rowOff>
    </xdr:from>
    <xdr:ext cx="762000" cy="259045"/>
    <xdr:sp macro="" textlink="">
      <xdr:nvSpPr>
        <xdr:cNvPr id="63" name="テキスト ボックス 62"/>
        <xdr:cNvSpPr txBox="1"/>
      </xdr:nvSpPr>
      <xdr:spPr>
        <a:xfrm>
          <a:off x="2527300" y="285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85039</xdr:rowOff>
    </xdr:from>
    <xdr:to>
      <xdr:col>29</xdr:col>
      <xdr:colOff>177800</xdr:colOff>
      <xdr:row>18</xdr:row>
      <xdr:rowOff>15189</xdr:rowOff>
    </xdr:to>
    <xdr:sp macro="" textlink="">
      <xdr:nvSpPr>
        <xdr:cNvPr id="69" name="楕円 68"/>
        <xdr:cNvSpPr/>
      </xdr:nvSpPr>
      <xdr:spPr bwMode="auto">
        <a:xfrm>
          <a:off x="5600700" y="304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57116</xdr:rowOff>
    </xdr:from>
    <xdr:ext cx="762000" cy="259045"/>
    <xdr:sp macro="" textlink="">
      <xdr:nvSpPr>
        <xdr:cNvPr id="70" name="人口1人当たり決算額の推移該当値テキスト130"/>
        <xdr:cNvSpPr txBox="1"/>
      </xdr:nvSpPr>
      <xdr:spPr>
        <a:xfrm>
          <a:off x="5740400" y="3019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46711</xdr:rowOff>
    </xdr:from>
    <xdr:to>
      <xdr:col>26</xdr:col>
      <xdr:colOff>101600</xdr:colOff>
      <xdr:row>17</xdr:row>
      <xdr:rowOff>148311</xdr:rowOff>
    </xdr:to>
    <xdr:sp macro="" textlink="">
      <xdr:nvSpPr>
        <xdr:cNvPr id="71" name="楕円 70"/>
        <xdr:cNvSpPr/>
      </xdr:nvSpPr>
      <xdr:spPr bwMode="auto">
        <a:xfrm>
          <a:off x="4953000" y="300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158488</xdr:rowOff>
    </xdr:from>
    <xdr:ext cx="736600" cy="259045"/>
    <xdr:sp macro="" textlink="">
      <xdr:nvSpPr>
        <xdr:cNvPr id="72" name="テキスト ボックス 71"/>
        <xdr:cNvSpPr txBox="1"/>
      </xdr:nvSpPr>
      <xdr:spPr>
        <a:xfrm>
          <a:off x="4622800" y="2777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52616</xdr:rowOff>
    </xdr:from>
    <xdr:to>
      <xdr:col>22</xdr:col>
      <xdr:colOff>165100</xdr:colOff>
      <xdr:row>17</xdr:row>
      <xdr:rowOff>154216</xdr:rowOff>
    </xdr:to>
    <xdr:sp macro="" textlink="">
      <xdr:nvSpPr>
        <xdr:cNvPr id="73" name="楕円 72"/>
        <xdr:cNvSpPr/>
      </xdr:nvSpPr>
      <xdr:spPr bwMode="auto">
        <a:xfrm>
          <a:off x="4254500" y="3014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164393</xdr:rowOff>
    </xdr:from>
    <xdr:ext cx="762000" cy="259045"/>
    <xdr:sp macro="" textlink="">
      <xdr:nvSpPr>
        <xdr:cNvPr id="74" name="テキスト ボックス 73"/>
        <xdr:cNvSpPr txBox="1"/>
      </xdr:nvSpPr>
      <xdr:spPr>
        <a:xfrm>
          <a:off x="3924300" y="278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86639</xdr:rowOff>
    </xdr:from>
    <xdr:to>
      <xdr:col>19</xdr:col>
      <xdr:colOff>38100</xdr:colOff>
      <xdr:row>18</xdr:row>
      <xdr:rowOff>16789</xdr:rowOff>
    </xdr:to>
    <xdr:sp macro="" textlink="">
      <xdr:nvSpPr>
        <xdr:cNvPr id="75" name="楕円 74"/>
        <xdr:cNvSpPr/>
      </xdr:nvSpPr>
      <xdr:spPr bwMode="auto">
        <a:xfrm>
          <a:off x="3556000" y="3048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1566</xdr:rowOff>
    </xdr:from>
    <xdr:ext cx="762000" cy="259045"/>
    <xdr:sp macro="" textlink="">
      <xdr:nvSpPr>
        <xdr:cNvPr id="76" name="テキスト ボックス 75"/>
        <xdr:cNvSpPr txBox="1"/>
      </xdr:nvSpPr>
      <xdr:spPr>
        <a:xfrm>
          <a:off x="3225800" y="313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44501</xdr:rowOff>
    </xdr:from>
    <xdr:to>
      <xdr:col>15</xdr:col>
      <xdr:colOff>101600</xdr:colOff>
      <xdr:row>18</xdr:row>
      <xdr:rowOff>146101</xdr:rowOff>
    </xdr:to>
    <xdr:sp macro="" textlink="">
      <xdr:nvSpPr>
        <xdr:cNvPr id="77" name="楕円 76"/>
        <xdr:cNvSpPr/>
      </xdr:nvSpPr>
      <xdr:spPr bwMode="auto">
        <a:xfrm>
          <a:off x="2857500" y="3178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130878</xdr:rowOff>
    </xdr:from>
    <xdr:ext cx="762000" cy="259045"/>
    <xdr:sp macro="" textlink="">
      <xdr:nvSpPr>
        <xdr:cNvPr id="78" name="テキスト ボックス 77"/>
        <xdr:cNvSpPr txBox="1"/>
      </xdr:nvSpPr>
      <xdr:spPr>
        <a:xfrm>
          <a:off x="2527300" y="326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169672</xdr:rowOff>
    </xdr:from>
    <xdr:to>
      <xdr:col>29</xdr:col>
      <xdr:colOff>127000</xdr:colOff>
      <xdr:row>37</xdr:row>
      <xdr:rowOff>258597</xdr:rowOff>
    </xdr:to>
    <xdr:cxnSp macro="">
      <xdr:nvCxnSpPr>
        <xdr:cNvPr id="106" name="直線コネクタ 105"/>
        <xdr:cNvCxnSpPr/>
      </xdr:nvCxnSpPr>
      <xdr:spPr bwMode="auto">
        <a:xfrm flipV="1">
          <a:off x="5651500" y="6094222"/>
          <a:ext cx="0" cy="12890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230674</xdr:rowOff>
    </xdr:from>
    <xdr:ext cx="762000" cy="259045"/>
    <xdr:sp macro="" textlink="">
      <xdr:nvSpPr>
        <xdr:cNvPr id="107" name="人口1人当たり決算額の推移最小値テキスト445"/>
        <xdr:cNvSpPr txBox="1"/>
      </xdr:nvSpPr>
      <xdr:spPr>
        <a:xfrm>
          <a:off x="5740400" y="735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258597</xdr:rowOff>
    </xdr:from>
    <xdr:to>
      <xdr:col>30</xdr:col>
      <xdr:colOff>25400</xdr:colOff>
      <xdr:row>37</xdr:row>
      <xdr:rowOff>258597</xdr:rowOff>
    </xdr:to>
    <xdr:cxnSp macro="">
      <xdr:nvCxnSpPr>
        <xdr:cNvPr id="108" name="直線コネクタ 107"/>
        <xdr:cNvCxnSpPr/>
      </xdr:nvCxnSpPr>
      <xdr:spPr bwMode="auto">
        <a:xfrm>
          <a:off x="5562600" y="738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84599</xdr:rowOff>
    </xdr:from>
    <xdr:ext cx="762000" cy="259045"/>
    <xdr:sp macro="" textlink="">
      <xdr:nvSpPr>
        <xdr:cNvPr id="109" name="人口1人当たり決算額の推移最大値テキスト445"/>
        <xdr:cNvSpPr txBox="1"/>
      </xdr:nvSpPr>
      <xdr:spPr>
        <a:xfrm>
          <a:off x="5740400" y="583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169672</xdr:rowOff>
    </xdr:from>
    <xdr:to>
      <xdr:col>30</xdr:col>
      <xdr:colOff>25400</xdr:colOff>
      <xdr:row>33</xdr:row>
      <xdr:rowOff>169672</xdr:rowOff>
    </xdr:to>
    <xdr:cxnSp macro="">
      <xdr:nvCxnSpPr>
        <xdr:cNvPr id="110" name="直線コネクタ 109"/>
        <xdr:cNvCxnSpPr/>
      </xdr:nvCxnSpPr>
      <xdr:spPr bwMode="auto">
        <a:xfrm>
          <a:off x="5562600" y="6094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18720</xdr:rowOff>
    </xdr:from>
    <xdr:to>
      <xdr:col>29</xdr:col>
      <xdr:colOff>127000</xdr:colOff>
      <xdr:row>37</xdr:row>
      <xdr:rowOff>32131</xdr:rowOff>
    </xdr:to>
    <xdr:cxnSp macro="">
      <xdr:nvCxnSpPr>
        <xdr:cNvPr id="111" name="直線コネクタ 110"/>
        <xdr:cNvCxnSpPr/>
      </xdr:nvCxnSpPr>
      <xdr:spPr bwMode="auto">
        <a:xfrm flipV="1">
          <a:off x="5003800" y="7143420"/>
          <a:ext cx="647700" cy="13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103128</xdr:rowOff>
    </xdr:from>
    <xdr:ext cx="762000" cy="259045"/>
    <xdr:sp macro="" textlink="">
      <xdr:nvSpPr>
        <xdr:cNvPr id="112" name="人口1人当たり決算額の推移平均値テキスト445"/>
        <xdr:cNvSpPr txBox="1"/>
      </xdr:nvSpPr>
      <xdr:spPr>
        <a:xfrm>
          <a:off x="5740400" y="6713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258051</xdr:rowOff>
    </xdr:from>
    <xdr:to>
      <xdr:col>29</xdr:col>
      <xdr:colOff>177800</xdr:colOff>
      <xdr:row>36</xdr:row>
      <xdr:rowOff>16751</xdr:rowOff>
    </xdr:to>
    <xdr:sp macro="" textlink="">
      <xdr:nvSpPr>
        <xdr:cNvPr id="113" name="フローチャート: 判断 112"/>
        <xdr:cNvSpPr/>
      </xdr:nvSpPr>
      <xdr:spPr bwMode="auto">
        <a:xfrm>
          <a:off x="56007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169938</xdr:rowOff>
    </xdr:from>
    <xdr:to>
      <xdr:col>26</xdr:col>
      <xdr:colOff>50800</xdr:colOff>
      <xdr:row>37</xdr:row>
      <xdr:rowOff>32131</xdr:rowOff>
    </xdr:to>
    <xdr:cxnSp macro="">
      <xdr:nvCxnSpPr>
        <xdr:cNvPr id="114" name="直線コネクタ 113"/>
        <xdr:cNvCxnSpPr/>
      </xdr:nvCxnSpPr>
      <xdr:spPr bwMode="auto">
        <a:xfrm>
          <a:off x="4305300" y="7123188"/>
          <a:ext cx="698500" cy="33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190767</xdr:rowOff>
    </xdr:from>
    <xdr:to>
      <xdr:col>26</xdr:col>
      <xdr:colOff>101600</xdr:colOff>
      <xdr:row>35</xdr:row>
      <xdr:rowOff>292367</xdr:rowOff>
    </xdr:to>
    <xdr:sp macro="" textlink="">
      <xdr:nvSpPr>
        <xdr:cNvPr id="115" name="フローチャート: 判断 114"/>
        <xdr:cNvSpPr/>
      </xdr:nvSpPr>
      <xdr:spPr bwMode="auto">
        <a:xfrm>
          <a:off x="4953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302544</xdr:rowOff>
    </xdr:from>
    <xdr:ext cx="736600" cy="259045"/>
    <xdr:sp macro="" textlink="">
      <xdr:nvSpPr>
        <xdr:cNvPr id="116" name="テキスト ボックス 115"/>
        <xdr:cNvSpPr txBox="1"/>
      </xdr:nvSpPr>
      <xdr:spPr>
        <a:xfrm>
          <a:off x="4622800" y="6569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169938</xdr:rowOff>
    </xdr:from>
    <xdr:to>
      <xdr:col>22</xdr:col>
      <xdr:colOff>114300</xdr:colOff>
      <xdr:row>37</xdr:row>
      <xdr:rowOff>31559</xdr:rowOff>
    </xdr:to>
    <xdr:cxnSp macro="">
      <xdr:nvCxnSpPr>
        <xdr:cNvPr id="117" name="直線コネクタ 116"/>
        <xdr:cNvCxnSpPr/>
      </xdr:nvCxnSpPr>
      <xdr:spPr bwMode="auto">
        <a:xfrm flipV="1">
          <a:off x="3606800" y="7123188"/>
          <a:ext cx="698500" cy="3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181089</xdr:rowOff>
    </xdr:from>
    <xdr:to>
      <xdr:col>22</xdr:col>
      <xdr:colOff>165100</xdr:colOff>
      <xdr:row>35</xdr:row>
      <xdr:rowOff>282689</xdr:rowOff>
    </xdr:to>
    <xdr:sp macro="" textlink="">
      <xdr:nvSpPr>
        <xdr:cNvPr id="118" name="フローチャート: 判断 117"/>
        <xdr:cNvSpPr/>
      </xdr:nvSpPr>
      <xdr:spPr bwMode="auto">
        <a:xfrm>
          <a:off x="4254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292866</xdr:rowOff>
    </xdr:from>
    <xdr:ext cx="762000" cy="259045"/>
    <xdr:sp macro="" textlink="">
      <xdr:nvSpPr>
        <xdr:cNvPr id="119" name="テキスト ボックス 118"/>
        <xdr:cNvSpPr txBox="1"/>
      </xdr:nvSpPr>
      <xdr:spPr>
        <a:xfrm>
          <a:off x="39243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31559</xdr:rowOff>
    </xdr:from>
    <xdr:to>
      <xdr:col>18</xdr:col>
      <xdr:colOff>177800</xdr:colOff>
      <xdr:row>37</xdr:row>
      <xdr:rowOff>37922</xdr:rowOff>
    </xdr:to>
    <xdr:cxnSp macro="">
      <xdr:nvCxnSpPr>
        <xdr:cNvPr id="120" name="直線コネクタ 119"/>
        <xdr:cNvCxnSpPr/>
      </xdr:nvCxnSpPr>
      <xdr:spPr bwMode="auto">
        <a:xfrm flipV="1">
          <a:off x="2908300" y="7156259"/>
          <a:ext cx="698500" cy="6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137198</xdr:rowOff>
    </xdr:from>
    <xdr:to>
      <xdr:col>19</xdr:col>
      <xdr:colOff>38100</xdr:colOff>
      <xdr:row>35</xdr:row>
      <xdr:rowOff>238798</xdr:rowOff>
    </xdr:to>
    <xdr:sp macro="" textlink="">
      <xdr:nvSpPr>
        <xdr:cNvPr id="121" name="フローチャート: 判断 120"/>
        <xdr:cNvSpPr/>
      </xdr:nvSpPr>
      <xdr:spPr bwMode="auto">
        <a:xfrm>
          <a:off x="35560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248975</xdr:rowOff>
    </xdr:from>
    <xdr:ext cx="762000" cy="259045"/>
    <xdr:sp macro="" textlink="">
      <xdr:nvSpPr>
        <xdr:cNvPr id="122" name="テキスト ボックス 121"/>
        <xdr:cNvSpPr txBox="1"/>
      </xdr:nvSpPr>
      <xdr:spPr>
        <a:xfrm>
          <a:off x="32258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123558</xdr:rowOff>
    </xdr:from>
    <xdr:to>
      <xdr:col>15</xdr:col>
      <xdr:colOff>101600</xdr:colOff>
      <xdr:row>35</xdr:row>
      <xdr:rowOff>225158</xdr:rowOff>
    </xdr:to>
    <xdr:sp macro="" textlink="">
      <xdr:nvSpPr>
        <xdr:cNvPr id="123" name="フローチャート: 判断 122"/>
        <xdr:cNvSpPr/>
      </xdr:nvSpPr>
      <xdr:spPr bwMode="auto">
        <a:xfrm>
          <a:off x="28575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235335</xdr:rowOff>
    </xdr:from>
    <xdr:ext cx="762000" cy="259045"/>
    <xdr:sp macro="" textlink="">
      <xdr:nvSpPr>
        <xdr:cNvPr id="124" name="テキスト ボックス 123"/>
        <xdr:cNvSpPr txBox="1"/>
      </xdr:nvSpPr>
      <xdr:spPr>
        <a:xfrm>
          <a:off x="25273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139370</xdr:rowOff>
    </xdr:from>
    <xdr:to>
      <xdr:col>29</xdr:col>
      <xdr:colOff>177800</xdr:colOff>
      <xdr:row>37</xdr:row>
      <xdr:rowOff>69520</xdr:rowOff>
    </xdr:to>
    <xdr:sp macro="" textlink="">
      <xdr:nvSpPr>
        <xdr:cNvPr id="130" name="楕円 129"/>
        <xdr:cNvSpPr/>
      </xdr:nvSpPr>
      <xdr:spPr bwMode="auto">
        <a:xfrm>
          <a:off x="5600700" y="7092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111447</xdr:rowOff>
    </xdr:from>
    <xdr:ext cx="762000" cy="259045"/>
    <xdr:sp macro="" textlink="">
      <xdr:nvSpPr>
        <xdr:cNvPr id="131" name="人口1人当たり決算額の推移該当値テキスト445"/>
        <xdr:cNvSpPr txBox="1"/>
      </xdr:nvSpPr>
      <xdr:spPr>
        <a:xfrm>
          <a:off x="5740400" y="706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152781</xdr:rowOff>
    </xdr:from>
    <xdr:to>
      <xdr:col>26</xdr:col>
      <xdr:colOff>101600</xdr:colOff>
      <xdr:row>37</xdr:row>
      <xdr:rowOff>82931</xdr:rowOff>
    </xdr:to>
    <xdr:sp macro="" textlink="">
      <xdr:nvSpPr>
        <xdr:cNvPr id="132" name="楕円 131"/>
        <xdr:cNvSpPr/>
      </xdr:nvSpPr>
      <xdr:spPr bwMode="auto">
        <a:xfrm>
          <a:off x="4953000" y="710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67708</xdr:rowOff>
    </xdr:from>
    <xdr:ext cx="736600" cy="259045"/>
    <xdr:sp macro="" textlink="">
      <xdr:nvSpPr>
        <xdr:cNvPr id="133" name="テキスト ボックス 132"/>
        <xdr:cNvSpPr txBox="1"/>
      </xdr:nvSpPr>
      <xdr:spPr>
        <a:xfrm>
          <a:off x="4622800" y="7192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119138</xdr:rowOff>
    </xdr:from>
    <xdr:to>
      <xdr:col>22</xdr:col>
      <xdr:colOff>165100</xdr:colOff>
      <xdr:row>37</xdr:row>
      <xdr:rowOff>49288</xdr:rowOff>
    </xdr:to>
    <xdr:sp macro="" textlink="">
      <xdr:nvSpPr>
        <xdr:cNvPr id="134" name="楕円 133"/>
        <xdr:cNvSpPr/>
      </xdr:nvSpPr>
      <xdr:spPr bwMode="auto">
        <a:xfrm>
          <a:off x="4254500" y="7072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34065</xdr:rowOff>
    </xdr:from>
    <xdr:ext cx="762000" cy="259045"/>
    <xdr:sp macro="" textlink="">
      <xdr:nvSpPr>
        <xdr:cNvPr id="135" name="テキスト ボックス 134"/>
        <xdr:cNvSpPr txBox="1"/>
      </xdr:nvSpPr>
      <xdr:spPr>
        <a:xfrm>
          <a:off x="3924300" y="715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152209</xdr:rowOff>
    </xdr:from>
    <xdr:to>
      <xdr:col>19</xdr:col>
      <xdr:colOff>38100</xdr:colOff>
      <xdr:row>37</xdr:row>
      <xdr:rowOff>82359</xdr:rowOff>
    </xdr:to>
    <xdr:sp macro="" textlink="">
      <xdr:nvSpPr>
        <xdr:cNvPr id="136" name="楕円 135"/>
        <xdr:cNvSpPr/>
      </xdr:nvSpPr>
      <xdr:spPr bwMode="auto">
        <a:xfrm>
          <a:off x="3556000" y="7105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67136</xdr:rowOff>
    </xdr:from>
    <xdr:ext cx="762000" cy="259045"/>
    <xdr:sp macro="" textlink="">
      <xdr:nvSpPr>
        <xdr:cNvPr id="137" name="テキスト ボックス 136"/>
        <xdr:cNvSpPr txBox="1"/>
      </xdr:nvSpPr>
      <xdr:spPr>
        <a:xfrm>
          <a:off x="3225800" y="719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158572</xdr:rowOff>
    </xdr:from>
    <xdr:to>
      <xdr:col>15</xdr:col>
      <xdr:colOff>101600</xdr:colOff>
      <xdr:row>37</xdr:row>
      <xdr:rowOff>88722</xdr:rowOff>
    </xdr:to>
    <xdr:sp macro="" textlink="">
      <xdr:nvSpPr>
        <xdr:cNvPr id="138" name="楕円 137"/>
        <xdr:cNvSpPr/>
      </xdr:nvSpPr>
      <xdr:spPr bwMode="auto">
        <a:xfrm>
          <a:off x="2857500" y="7111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73499</xdr:rowOff>
    </xdr:from>
    <xdr:ext cx="762000" cy="259045"/>
    <xdr:sp macro="" textlink="">
      <xdr:nvSpPr>
        <xdr:cNvPr id="139" name="テキスト ボックス 138"/>
        <xdr:cNvSpPr txBox="1"/>
      </xdr:nvSpPr>
      <xdr:spPr>
        <a:xfrm>
          <a:off x="2527300" y="719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243,931
242,061
35.70
79,785,109
74,812,521
4,499,075
41,647,212
64,422,198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95374</xdr:rowOff>
    </xdr:from>
    <xdr:to>
      <xdr:col>24</xdr:col>
      <xdr:colOff>62865</xdr:colOff>
      <xdr:row>39</xdr:row>
      <xdr:rowOff>76584</xdr:rowOff>
    </xdr:to>
    <xdr:cxnSp macro="">
      <xdr:nvCxnSpPr>
        <xdr:cNvPr id="54" name="直線コネクタ 53"/>
        <xdr:cNvCxnSpPr/>
      </xdr:nvCxnSpPr>
      <xdr:spPr>
        <a:xfrm flipV="1">
          <a:off x="4633595" y="5581774"/>
          <a:ext cx="1270" cy="1181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80411</xdr:rowOff>
    </xdr:from>
    <xdr:ext cx="534377" cy="259045"/>
    <xdr:sp macro="" textlink="">
      <xdr:nvSpPr>
        <xdr:cNvPr id="55" name="人件費最小値テキスト"/>
        <xdr:cNvSpPr txBox="1"/>
      </xdr:nvSpPr>
      <xdr:spPr>
        <a:xfrm>
          <a:off x="4686300" y="67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76584</xdr:rowOff>
    </xdr:from>
    <xdr:to>
      <xdr:col>24</xdr:col>
      <xdr:colOff>152400</xdr:colOff>
      <xdr:row>39</xdr:row>
      <xdr:rowOff>76584</xdr:rowOff>
    </xdr:to>
    <xdr:cxnSp macro="">
      <xdr:nvCxnSpPr>
        <xdr:cNvPr id="56" name="直線コネクタ 55"/>
        <xdr:cNvCxnSpPr/>
      </xdr:nvCxnSpPr>
      <xdr:spPr>
        <a:xfrm>
          <a:off x="4546600" y="676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42051</xdr:rowOff>
    </xdr:from>
    <xdr:ext cx="534377" cy="259045"/>
    <xdr:sp macro="" textlink="">
      <xdr:nvSpPr>
        <xdr:cNvPr id="57" name="人件費最大値テキスト"/>
        <xdr:cNvSpPr txBox="1"/>
      </xdr:nvSpPr>
      <xdr:spPr>
        <a:xfrm>
          <a:off x="4686300" y="53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95374</xdr:rowOff>
    </xdr:from>
    <xdr:to>
      <xdr:col>24</xdr:col>
      <xdr:colOff>152400</xdr:colOff>
      <xdr:row>32</xdr:row>
      <xdr:rowOff>95374</xdr:rowOff>
    </xdr:to>
    <xdr:cxnSp macro="">
      <xdr:nvCxnSpPr>
        <xdr:cNvPr id="58" name="直線コネクタ 57"/>
        <xdr:cNvCxnSpPr/>
      </xdr:nvCxnSpPr>
      <xdr:spPr>
        <a:xfrm>
          <a:off x="4546600" y="558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33927</xdr:rowOff>
    </xdr:from>
    <xdr:to>
      <xdr:col>24</xdr:col>
      <xdr:colOff>63500</xdr:colOff>
      <xdr:row>36</xdr:row>
      <xdr:rowOff>71372</xdr:rowOff>
    </xdr:to>
    <xdr:cxnSp macro="">
      <xdr:nvCxnSpPr>
        <xdr:cNvPr id="59" name="直線コネクタ 58"/>
        <xdr:cNvCxnSpPr/>
      </xdr:nvCxnSpPr>
      <xdr:spPr>
        <a:xfrm>
          <a:off x="3797300" y="6206127"/>
          <a:ext cx="8382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33380</xdr:rowOff>
    </xdr:from>
    <xdr:ext cx="534377" cy="259045"/>
    <xdr:sp macro="" textlink="">
      <xdr:nvSpPr>
        <xdr:cNvPr id="60" name="人件費平均値テキスト"/>
        <xdr:cNvSpPr txBox="1"/>
      </xdr:nvSpPr>
      <xdr:spPr>
        <a:xfrm>
          <a:off x="4686300" y="620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54953</xdr:rowOff>
    </xdr:from>
    <xdr:to>
      <xdr:col>24</xdr:col>
      <xdr:colOff>114300</xdr:colOff>
      <xdr:row>36</xdr:row>
      <xdr:rowOff>156553</xdr:rowOff>
    </xdr:to>
    <xdr:sp macro="" textlink="">
      <xdr:nvSpPr>
        <xdr:cNvPr id="61" name="フローチャート: 判断 60"/>
        <xdr:cNvSpPr/>
      </xdr:nvSpPr>
      <xdr:spPr>
        <a:xfrm>
          <a:off x="4584700" y="62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33927</xdr:rowOff>
    </xdr:from>
    <xdr:to>
      <xdr:col>19</xdr:col>
      <xdr:colOff>177800</xdr:colOff>
      <xdr:row>36</xdr:row>
      <xdr:rowOff>34041</xdr:rowOff>
    </xdr:to>
    <xdr:cxnSp macro="">
      <xdr:nvCxnSpPr>
        <xdr:cNvPr id="62" name="直線コネクタ 61"/>
        <xdr:cNvCxnSpPr/>
      </xdr:nvCxnSpPr>
      <xdr:spPr>
        <a:xfrm flipV="1">
          <a:off x="2908300" y="620612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64211</xdr:rowOff>
    </xdr:from>
    <xdr:to>
      <xdr:col>20</xdr:col>
      <xdr:colOff>38100</xdr:colOff>
      <xdr:row>36</xdr:row>
      <xdr:rowOff>165811</xdr:rowOff>
    </xdr:to>
    <xdr:sp macro="" textlink="">
      <xdr:nvSpPr>
        <xdr:cNvPr id="63" name="フローチャート: 判断 62"/>
        <xdr:cNvSpPr/>
      </xdr:nvSpPr>
      <xdr:spPr>
        <a:xfrm>
          <a:off x="3746500" y="623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156938</xdr:rowOff>
    </xdr:from>
    <xdr:ext cx="534377" cy="259045"/>
    <xdr:sp macro="" textlink="">
      <xdr:nvSpPr>
        <xdr:cNvPr id="64" name="テキスト ボックス 63"/>
        <xdr:cNvSpPr txBox="1"/>
      </xdr:nvSpPr>
      <xdr:spPr>
        <a:xfrm>
          <a:off x="3530111" y="632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34041</xdr:rowOff>
    </xdr:from>
    <xdr:to>
      <xdr:col>15</xdr:col>
      <xdr:colOff>50800</xdr:colOff>
      <xdr:row>36</xdr:row>
      <xdr:rowOff>69383</xdr:rowOff>
    </xdr:to>
    <xdr:cxnSp macro="">
      <xdr:nvCxnSpPr>
        <xdr:cNvPr id="65" name="直線コネクタ 64"/>
        <xdr:cNvCxnSpPr/>
      </xdr:nvCxnSpPr>
      <xdr:spPr>
        <a:xfrm flipV="1">
          <a:off x="2019300" y="6206241"/>
          <a:ext cx="8890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70246</xdr:rowOff>
    </xdr:from>
    <xdr:to>
      <xdr:col>15</xdr:col>
      <xdr:colOff>101600</xdr:colOff>
      <xdr:row>37</xdr:row>
      <xdr:rowOff>396</xdr:rowOff>
    </xdr:to>
    <xdr:sp macro="" textlink="">
      <xdr:nvSpPr>
        <xdr:cNvPr id="66" name="フローチャート: 判断 65"/>
        <xdr:cNvSpPr/>
      </xdr:nvSpPr>
      <xdr:spPr>
        <a:xfrm>
          <a:off x="2857500" y="62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162973</xdr:rowOff>
    </xdr:from>
    <xdr:ext cx="534377" cy="259045"/>
    <xdr:sp macro="" textlink="">
      <xdr:nvSpPr>
        <xdr:cNvPr id="67" name="テキスト ボックス 66"/>
        <xdr:cNvSpPr txBox="1"/>
      </xdr:nvSpPr>
      <xdr:spPr>
        <a:xfrm>
          <a:off x="2641111" y="63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69383</xdr:rowOff>
    </xdr:from>
    <xdr:to>
      <xdr:col>10</xdr:col>
      <xdr:colOff>114300</xdr:colOff>
      <xdr:row>36</xdr:row>
      <xdr:rowOff>144569</xdr:rowOff>
    </xdr:to>
    <xdr:cxnSp macro="">
      <xdr:nvCxnSpPr>
        <xdr:cNvPr id="68" name="直線コネクタ 67"/>
        <xdr:cNvCxnSpPr/>
      </xdr:nvCxnSpPr>
      <xdr:spPr>
        <a:xfrm flipV="1">
          <a:off x="1130300" y="6241583"/>
          <a:ext cx="889000" cy="7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33305</xdr:rowOff>
    </xdr:from>
    <xdr:to>
      <xdr:col>10</xdr:col>
      <xdr:colOff>165100</xdr:colOff>
      <xdr:row>36</xdr:row>
      <xdr:rowOff>134905</xdr:rowOff>
    </xdr:to>
    <xdr:sp macro="" textlink="">
      <xdr:nvSpPr>
        <xdr:cNvPr id="69" name="フローチャート: 判断 68"/>
        <xdr:cNvSpPr/>
      </xdr:nvSpPr>
      <xdr:spPr>
        <a:xfrm>
          <a:off x="1968500" y="620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126032</xdr:rowOff>
    </xdr:from>
    <xdr:ext cx="534377" cy="259045"/>
    <xdr:sp macro="" textlink="">
      <xdr:nvSpPr>
        <xdr:cNvPr id="70" name="テキスト ボックス 69"/>
        <xdr:cNvSpPr txBox="1"/>
      </xdr:nvSpPr>
      <xdr:spPr>
        <a:xfrm>
          <a:off x="1752111" y="62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49581</xdr:rowOff>
    </xdr:from>
    <xdr:to>
      <xdr:col>6</xdr:col>
      <xdr:colOff>38100</xdr:colOff>
      <xdr:row>36</xdr:row>
      <xdr:rowOff>151181</xdr:rowOff>
    </xdr:to>
    <xdr:sp macro="" textlink="">
      <xdr:nvSpPr>
        <xdr:cNvPr id="71" name="フローチャート: 判断 70"/>
        <xdr:cNvSpPr/>
      </xdr:nvSpPr>
      <xdr:spPr>
        <a:xfrm>
          <a:off x="1079500" y="622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167708</xdr:rowOff>
    </xdr:from>
    <xdr:ext cx="534377" cy="259045"/>
    <xdr:sp macro="" textlink="">
      <xdr:nvSpPr>
        <xdr:cNvPr id="72" name="テキスト ボックス 71"/>
        <xdr:cNvSpPr txBox="1"/>
      </xdr:nvSpPr>
      <xdr:spPr>
        <a:xfrm>
          <a:off x="863111" y="599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20572</xdr:rowOff>
    </xdr:from>
    <xdr:to>
      <xdr:col>24</xdr:col>
      <xdr:colOff>114300</xdr:colOff>
      <xdr:row>36</xdr:row>
      <xdr:rowOff>122172</xdr:rowOff>
    </xdr:to>
    <xdr:sp macro="" textlink="">
      <xdr:nvSpPr>
        <xdr:cNvPr id="78" name="楕円 77"/>
        <xdr:cNvSpPr/>
      </xdr:nvSpPr>
      <xdr:spPr>
        <a:xfrm>
          <a:off x="4584700" y="619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43449</xdr:rowOff>
    </xdr:from>
    <xdr:ext cx="534377" cy="259045"/>
    <xdr:sp macro="" textlink="">
      <xdr:nvSpPr>
        <xdr:cNvPr id="79" name="人件費該当値テキスト"/>
        <xdr:cNvSpPr txBox="1"/>
      </xdr:nvSpPr>
      <xdr:spPr>
        <a:xfrm>
          <a:off x="4686300" y="60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154577</xdr:rowOff>
    </xdr:from>
    <xdr:to>
      <xdr:col>20</xdr:col>
      <xdr:colOff>38100</xdr:colOff>
      <xdr:row>36</xdr:row>
      <xdr:rowOff>84727</xdr:rowOff>
    </xdr:to>
    <xdr:sp macro="" textlink="">
      <xdr:nvSpPr>
        <xdr:cNvPr id="80" name="楕円 79"/>
        <xdr:cNvSpPr/>
      </xdr:nvSpPr>
      <xdr:spPr>
        <a:xfrm>
          <a:off x="3746500" y="615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101254</xdr:rowOff>
    </xdr:from>
    <xdr:ext cx="534377" cy="259045"/>
    <xdr:sp macro="" textlink="">
      <xdr:nvSpPr>
        <xdr:cNvPr id="81" name="テキスト ボックス 80"/>
        <xdr:cNvSpPr txBox="1"/>
      </xdr:nvSpPr>
      <xdr:spPr>
        <a:xfrm>
          <a:off x="3530111" y="593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154691</xdr:rowOff>
    </xdr:from>
    <xdr:to>
      <xdr:col>15</xdr:col>
      <xdr:colOff>101600</xdr:colOff>
      <xdr:row>36</xdr:row>
      <xdr:rowOff>84841</xdr:rowOff>
    </xdr:to>
    <xdr:sp macro="" textlink="">
      <xdr:nvSpPr>
        <xdr:cNvPr id="82" name="楕円 81"/>
        <xdr:cNvSpPr/>
      </xdr:nvSpPr>
      <xdr:spPr>
        <a:xfrm>
          <a:off x="2857500" y="615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101368</xdr:rowOff>
    </xdr:from>
    <xdr:ext cx="534377" cy="259045"/>
    <xdr:sp macro="" textlink="">
      <xdr:nvSpPr>
        <xdr:cNvPr id="83" name="テキスト ボックス 82"/>
        <xdr:cNvSpPr txBox="1"/>
      </xdr:nvSpPr>
      <xdr:spPr>
        <a:xfrm>
          <a:off x="2641111" y="59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18583</xdr:rowOff>
    </xdr:from>
    <xdr:to>
      <xdr:col>10</xdr:col>
      <xdr:colOff>165100</xdr:colOff>
      <xdr:row>36</xdr:row>
      <xdr:rowOff>120183</xdr:rowOff>
    </xdr:to>
    <xdr:sp macro="" textlink="">
      <xdr:nvSpPr>
        <xdr:cNvPr id="84" name="楕円 83"/>
        <xdr:cNvSpPr/>
      </xdr:nvSpPr>
      <xdr:spPr>
        <a:xfrm>
          <a:off x="1968500" y="619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136710</xdr:rowOff>
    </xdr:from>
    <xdr:ext cx="534377" cy="259045"/>
    <xdr:sp macro="" textlink="">
      <xdr:nvSpPr>
        <xdr:cNvPr id="85" name="テキスト ボックス 84"/>
        <xdr:cNvSpPr txBox="1"/>
      </xdr:nvSpPr>
      <xdr:spPr>
        <a:xfrm>
          <a:off x="1752111" y="59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93769</xdr:rowOff>
    </xdr:from>
    <xdr:to>
      <xdr:col>6</xdr:col>
      <xdr:colOff>38100</xdr:colOff>
      <xdr:row>37</xdr:row>
      <xdr:rowOff>23919</xdr:rowOff>
    </xdr:to>
    <xdr:sp macro="" textlink="">
      <xdr:nvSpPr>
        <xdr:cNvPr id="86" name="楕円 85"/>
        <xdr:cNvSpPr/>
      </xdr:nvSpPr>
      <xdr:spPr>
        <a:xfrm>
          <a:off x="1079500" y="62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xdr:rowOff>
    </xdr:from>
    <xdr:ext cx="534377" cy="259045"/>
    <xdr:sp macro="" textlink="">
      <xdr:nvSpPr>
        <xdr:cNvPr id="87" name="テキスト ボックス 86"/>
        <xdr:cNvSpPr txBox="1"/>
      </xdr:nvSpPr>
      <xdr:spPr>
        <a:xfrm>
          <a:off x="863111" y="635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154330</xdr:rowOff>
    </xdr:from>
    <xdr:to>
      <xdr:col>24</xdr:col>
      <xdr:colOff>62865</xdr:colOff>
      <xdr:row>59</xdr:row>
      <xdr:rowOff>24105</xdr:rowOff>
    </xdr:to>
    <xdr:cxnSp macro="">
      <xdr:nvCxnSpPr>
        <xdr:cNvPr id="112" name="直線コネクタ 111"/>
        <xdr:cNvCxnSpPr/>
      </xdr:nvCxnSpPr>
      <xdr:spPr>
        <a:xfrm flipV="1">
          <a:off x="4633595" y="8726830"/>
          <a:ext cx="1270" cy="14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27932</xdr:rowOff>
    </xdr:from>
    <xdr:ext cx="534377" cy="259045"/>
    <xdr:sp macro="" textlink="">
      <xdr:nvSpPr>
        <xdr:cNvPr id="113" name="物件費最小値テキスト"/>
        <xdr:cNvSpPr txBox="1"/>
      </xdr:nvSpPr>
      <xdr:spPr>
        <a:xfrm>
          <a:off x="4686300" y="101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24105</xdr:rowOff>
    </xdr:from>
    <xdr:to>
      <xdr:col>24</xdr:col>
      <xdr:colOff>152400</xdr:colOff>
      <xdr:row>59</xdr:row>
      <xdr:rowOff>24105</xdr:rowOff>
    </xdr:to>
    <xdr:cxnSp macro="">
      <xdr:nvCxnSpPr>
        <xdr:cNvPr id="114" name="直線コネクタ 113"/>
        <xdr:cNvCxnSpPr/>
      </xdr:nvCxnSpPr>
      <xdr:spPr>
        <a:xfrm>
          <a:off x="4546600" y="10139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101007</xdr:rowOff>
    </xdr:from>
    <xdr:ext cx="534377" cy="259045"/>
    <xdr:sp macro="" textlink="">
      <xdr:nvSpPr>
        <xdr:cNvPr id="115" name="物件費最大値テキスト"/>
        <xdr:cNvSpPr txBox="1"/>
      </xdr:nvSpPr>
      <xdr:spPr>
        <a:xfrm>
          <a:off x="4686300" y="85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154330</xdr:rowOff>
    </xdr:from>
    <xdr:to>
      <xdr:col>24</xdr:col>
      <xdr:colOff>152400</xdr:colOff>
      <xdr:row>50</xdr:row>
      <xdr:rowOff>154330</xdr:rowOff>
    </xdr:to>
    <xdr:cxnSp macro="">
      <xdr:nvCxnSpPr>
        <xdr:cNvPr id="116" name="直線コネクタ 115"/>
        <xdr:cNvCxnSpPr/>
      </xdr:nvCxnSpPr>
      <xdr:spPr>
        <a:xfrm>
          <a:off x="4546600" y="8726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131699</xdr:rowOff>
    </xdr:from>
    <xdr:to>
      <xdr:col>24</xdr:col>
      <xdr:colOff>63500</xdr:colOff>
      <xdr:row>57</xdr:row>
      <xdr:rowOff>10198</xdr:rowOff>
    </xdr:to>
    <xdr:cxnSp macro="">
      <xdr:nvCxnSpPr>
        <xdr:cNvPr id="117" name="直線コネクタ 116"/>
        <xdr:cNvCxnSpPr/>
      </xdr:nvCxnSpPr>
      <xdr:spPr>
        <a:xfrm flipV="1">
          <a:off x="3797300" y="9732899"/>
          <a:ext cx="8382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138447</xdr:rowOff>
    </xdr:from>
    <xdr:ext cx="534377" cy="259045"/>
    <xdr:sp macro="" textlink="">
      <xdr:nvSpPr>
        <xdr:cNvPr id="118" name="物件費平均値テキスト"/>
        <xdr:cNvSpPr txBox="1"/>
      </xdr:nvSpPr>
      <xdr:spPr>
        <a:xfrm>
          <a:off x="4686300" y="9225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115570</xdr:rowOff>
    </xdr:from>
    <xdr:to>
      <xdr:col>24</xdr:col>
      <xdr:colOff>114300</xdr:colOff>
      <xdr:row>55</xdr:row>
      <xdr:rowOff>45720</xdr:rowOff>
    </xdr:to>
    <xdr:sp macro="" textlink="">
      <xdr:nvSpPr>
        <xdr:cNvPr id="119" name="フローチャート: 判断 118"/>
        <xdr:cNvSpPr/>
      </xdr:nvSpPr>
      <xdr:spPr>
        <a:xfrm>
          <a:off x="4584700" y="937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144653</xdr:rowOff>
    </xdr:from>
    <xdr:to>
      <xdr:col>19</xdr:col>
      <xdr:colOff>177800</xdr:colOff>
      <xdr:row>57</xdr:row>
      <xdr:rowOff>10198</xdr:rowOff>
    </xdr:to>
    <xdr:cxnSp macro="">
      <xdr:nvCxnSpPr>
        <xdr:cNvPr id="120" name="直線コネクタ 119"/>
        <xdr:cNvCxnSpPr/>
      </xdr:nvCxnSpPr>
      <xdr:spPr>
        <a:xfrm>
          <a:off x="2908300" y="9745853"/>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162281</xdr:rowOff>
    </xdr:from>
    <xdr:to>
      <xdr:col>20</xdr:col>
      <xdr:colOff>38100</xdr:colOff>
      <xdr:row>55</xdr:row>
      <xdr:rowOff>92431</xdr:rowOff>
    </xdr:to>
    <xdr:sp macro="" textlink="">
      <xdr:nvSpPr>
        <xdr:cNvPr id="121" name="フローチャート: 判断 120"/>
        <xdr:cNvSpPr/>
      </xdr:nvSpPr>
      <xdr:spPr>
        <a:xfrm>
          <a:off x="37465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108958</xdr:rowOff>
    </xdr:from>
    <xdr:ext cx="534377" cy="259045"/>
    <xdr:sp macro="" textlink="">
      <xdr:nvSpPr>
        <xdr:cNvPr id="122" name="テキスト ボックス 121"/>
        <xdr:cNvSpPr txBox="1"/>
      </xdr:nvSpPr>
      <xdr:spPr>
        <a:xfrm>
          <a:off x="3530111" y="919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164922</xdr:rowOff>
    </xdr:from>
    <xdr:to>
      <xdr:col>15</xdr:col>
      <xdr:colOff>50800</xdr:colOff>
      <xdr:row>56</xdr:row>
      <xdr:rowOff>144653</xdr:rowOff>
    </xdr:to>
    <xdr:cxnSp macro="">
      <xdr:nvCxnSpPr>
        <xdr:cNvPr id="123" name="直線コネクタ 122"/>
        <xdr:cNvCxnSpPr/>
      </xdr:nvCxnSpPr>
      <xdr:spPr>
        <a:xfrm>
          <a:off x="2019300" y="9594672"/>
          <a:ext cx="889000" cy="1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6680</xdr:rowOff>
    </xdr:from>
    <xdr:to>
      <xdr:col>15</xdr:col>
      <xdr:colOff>101600</xdr:colOff>
      <xdr:row>55</xdr:row>
      <xdr:rowOff>108280</xdr:rowOff>
    </xdr:to>
    <xdr:sp macro="" textlink="">
      <xdr:nvSpPr>
        <xdr:cNvPr id="124" name="フローチャート: 判断 123"/>
        <xdr:cNvSpPr/>
      </xdr:nvSpPr>
      <xdr:spPr>
        <a:xfrm>
          <a:off x="2857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124807</xdr:rowOff>
    </xdr:from>
    <xdr:ext cx="534377" cy="259045"/>
    <xdr:sp macro="" textlink="">
      <xdr:nvSpPr>
        <xdr:cNvPr id="125" name="テキスト ボックス 124"/>
        <xdr:cNvSpPr txBox="1"/>
      </xdr:nvSpPr>
      <xdr:spPr>
        <a:xfrm>
          <a:off x="2641111" y="92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164922</xdr:rowOff>
    </xdr:from>
    <xdr:to>
      <xdr:col>10</xdr:col>
      <xdr:colOff>114300</xdr:colOff>
      <xdr:row>56</xdr:row>
      <xdr:rowOff>116725</xdr:rowOff>
    </xdr:to>
    <xdr:cxnSp macro="">
      <xdr:nvCxnSpPr>
        <xdr:cNvPr id="126" name="直線コネクタ 125"/>
        <xdr:cNvCxnSpPr/>
      </xdr:nvCxnSpPr>
      <xdr:spPr>
        <a:xfrm flipV="1">
          <a:off x="1130300" y="9594672"/>
          <a:ext cx="889000" cy="1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24435</xdr:rowOff>
    </xdr:from>
    <xdr:to>
      <xdr:col>10</xdr:col>
      <xdr:colOff>165100</xdr:colOff>
      <xdr:row>55</xdr:row>
      <xdr:rowOff>126035</xdr:rowOff>
    </xdr:to>
    <xdr:sp macro="" textlink="">
      <xdr:nvSpPr>
        <xdr:cNvPr id="127" name="フローチャート: 判断 126"/>
        <xdr:cNvSpPr/>
      </xdr:nvSpPr>
      <xdr:spPr>
        <a:xfrm>
          <a:off x="1968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142562</xdr:rowOff>
    </xdr:from>
    <xdr:ext cx="534377" cy="259045"/>
    <xdr:sp macro="" textlink="">
      <xdr:nvSpPr>
        <xdr:cNvPr id="128" name="テキスト ボックス 127"/>
        <xdr:cNvSpPr txBox="1"/>
      </xdr:nvSpPr>
      <xdr:spPr>
        <a:xfrm>
          <a:off x="1752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71298</xdr:rowOff>
    </xdr:from>
    <xdr:to>
      <xdr:col>6</xdr:col>
      <xdr:colOff>38100</xdr:colOff>
      <xdr:row>56</xdr:row>
      <xdr:rowOff>1448</xdr:rowOff>
    </xdr:to>
    <xdr:sp macro="" textlink="">
      <xdr:nvSpPr>
        <xdr:cNvPr id="129" name="フローチャート: 判断 128"/>
        <xdr:cNvSpPr/>
      </xdr:nvSpPr>
      <xdr:spPr>
        <a:xfrm>
          <a:off x="1079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17975</xdr:rowOff>
    </xdr:from>
    <xdr:ext cx="534377" cy="259045"/>
    <xdr:sp macro="" textlink="">
      <xdr:nvSpPr>
        <xdr:cNvPr id="130" name="テキスト ボックス 129"/>
        <xdr:cNvSpPr txBox="1"/>
      </xdr:nvSpPr>
      <xdr:spPr>
        <a:xfrm>
          <a:off x="863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80899</xdr:rowOff>
    </xdr:from>
    <xdr:to>
      <xdr:col>24</xdr:col>
      <xdr:colOff>114300</xdr:colOff>
      <xdr:row>57</xdr:row>
      <xdr:rowOff>11049</xdr:rowOff>
    </xdr:to>
    <xdr:sp macro="" textlink="">
      <xdr:nvSpPr>
        <xdr:cNvPr id="136" name="楕円 135"/>
        <xdr:cNvSpPr/>
      </xdr:nvSpPr>
      <xdr:spPr>
        <a:xfrm>
          <a:off x="4584700" y="968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59326</xdr:rowOff>
    </xdr:from>
    <xdr:ext cx="534377" cy="259045"/>
    <xdr:sp macro="" textlink="">
      <xdr:nvSpPr>
        <xdr:cNvPr id="137" name="物件費該当値テキスト"/>
        <xdr:cNvSpPr txBox="1"/>
      </xdr:nvSpPr>
      <xdr:spPr>
        <a:xfrm>
          <a:off x="4686300" y="966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130848</xdr:rowOff>
    </xdr:from>
    <xdr:to>
      <xdr:col>20</xdr:col>
      <xdr:colOff>38100</xdr:colOff>
      <xdr:row>57</xdr:row>
      <xdr:rowOff>60998</xdr:rowOff>
    </xdr:to>
    <xdr:sp macro="" textlink="">
      <xdr:nvSpPr>
        <xdr:cNvPr id="138" name="楕円 137"/>
        <xdr:cNvSpPr/>
      </xdr:nvSpPr>
      <xdr:spPr>
        <a:xfrm>
          <a:off x="3746500" y="97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52125</xdr:rowOff>
    </xdr:from>
    <xdr:ext cx="534377" cy="259045"/>
    <xdr:sp macro="" textlink="">
      <xdr:nvSpPr>
        <xdr:cNvPr id="139" name="テキスト ボックス 138"/>
        <xdr:cNvSpPr txBox="1"/>
      </xdr:nvSpPr>
      <xdr:spPr>
        <a:xfrm>
          <a:off x="3530111" y="98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93853</xdr:rowOff>
    </xdr:from>
    <xdr:to>
      <xdr:col>15</xdr:col>
      <xdr:colOff>101600</xdr:colOff>
      <xdr:row>57</xdr:row>
      <xdr:rowOff>24003</xdr:rowOff>
    </xdr:to>
    <xdr:sp macro="" textlink="">
      <xdr:nvSpPr>
        <xdr:cNvPr id="140" name="楕円 139"/>
        <xdr:cNvSpPr/>
      </xdr:nvSpPr>
      <xdr:spPr>
        <a:xfrm>
          <a:off x="2857500" y="969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15130</xdr:rowOff>
    </xdr:from>
    <xdr:ext cx="534377" cy="259045"/>
    <xdr:sp macro="" textlink="">
      <xdr:nvSpPr>
        <xdr:cNvPr id="141" name="テキスト ボックス 140"/>
        <xdr:cNvSpPr txBox="1"/>
      </xdr:nvSpPr>
      <xdr:spPr>
        <a:xfrm>
          <a:off x="2641111" y="978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114122</xdr:rowOff>
    </xdr:from>
    <xdr:to>
      <xdr:col>10</xdr:col>
      <xdr:colOff>165100</xdr:colOff>
      <xdr:row>56</xdr:row>
      <xdr:rowOff>44272</xdr:rowOff>
    </xdr:to>
    <xdr:sp macro="" textlink="">
      <xdr:nvSpPr>
        <xdr:cNvPr id="142" name="楕円 141"/>
        <xdr:cNvSpPr/>
      </xdr:nvSpPr>
      <xdr:spPr>
        <a:xfrm>
          <a:off x="1968500" y="954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35399</xdr:rowOff>
    </xdr:from>
    <xdr:ext cx="534377" cy="259045"/>
    <xdr:sp macro="" textlink="">
      <xdr:nvSpPr>
        <xdr:cNvPr id="143" name="テキスト ボックス 142"/>
        <xdr:cNvSpPr txBox="1"/>
      </xdr:nvSpPr>
      <xdr:spPr>
        <a:xfrm>
          <a:off x="1752111" y="963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65925</xdr:rowOff>
    </xdr:from>
    <xdr:to>
      <xdr:col>6</xdr:col>
      <xdr:colOff>38100</xdr:colOff>
      <xdr:row>56</xdr:row>
      <xdr:rowOff>167525</xdr:rowOff>
    </xdr:to>
    <xdr:sp macro="" textlink="">
      <xdr:nvSpPr>
        <xdr:cNvPr id="144" name="楕円 143"/>
        <xdr:cNvSpPr/>
      </xdr:nvSpPr>
      <xdr:spPr>
        <a:xfrm>
          <a:off x="1079500" y="96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158652</xdr:rowOff>
    </xdr:from>
    <xdr:ext cx="534377" cy="259045"/>
    <xdr:sp macro="" textlink="">
      <xdr:nvSpPr>
        <xdr:cNvPr id="145" name="テキスト ボックス 144"/>
        <xdr:cNvSpPr txBox="1"/>
      </xdr:nvSpPr>
      <xdr:spPr>
        <a:xfrm>
          <a:off x="863111" y="97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37002</xdr:rowOff>
    </xdr:from>
    <xdr:to>
      <xdr:col>24</xdr:col>
      <xdr:colOff>62865</xdr:colOff>
      <xdr:row>77</xdr:row>
      <xdr:rowOff>161931</xdr:rowOff>
    </xdr:to>
    <xdr:cxnSp macro="">
      <xdr:nvCxnSpPr>
        <xdr:cNvPr id="165" name="直線コネクタ 164"/>
        <xdr:cNvCxnSpPr/>
      </xdr:nvCxnSpPr>
      <xdr:spPr>
        <a:xfrm flipV="1">
          <a:off x="4633595" y="12209952"/>
          <a:ext cx="1270" cy="11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165758</xdr:rowOff>
    </xdr:from>
    <xdr:ext cx="378565" cy="259045"/>
    <xdr:sp macro="" textlink="">
      <xdr:nvSpPr>
        <xdr:cNvPr id="166" name="維持補修費最小値テキスト"/>
        <xdr:cNvSpPr txBox="1"/>
      </xdr:nvSpPr>
      <xdr:spPr>
        <a:xfrm>
          <a:off x="4686300" y="1336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161931</xdr:rowOff>
    </xdr:from>
    <xdr:to>
      <xdr:col>24</xdr:col>
      <xdr:colOff>152400</xdr:colOff>
      <xdr:row>77</xdr:row>
      <xdr:rowOff>161931</xdr:rowOff>
    </xdr:to>
    <xdr:cxnSp macro="">
      <xdr:nvCxnSpPr>
        <xdr:cNvPr id="167" name="直線コネクタ 166"/>
        <xdr:cNvCxnSpPr/>
      </xdr:nvCxnSpPr>
      <xdr:spPr>
        <a:xfrm>
          <a:off x="4546600" y="1336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155129</xdr:rowOff>
    </xdr:from>
    <xdr:ext cx="534377" cy="259045"/>
    <xdr:sp macro="" textlink="">
      <xdr:nvSpPr>
        <xdr:cNvPr id="168" name="維持補修費最大値テキスト"/>
        <xdr:cNvSpPr txBox="1"/>
      </xdr:nvSpPr>
      <xdr:spPr>
        <a:xfrm>
          <a:off x="4686300" y="119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37002</xdr:rowOff>
    </xdr:from>
    <xdr:to>
      <xdr:col>24</xdr:col>
      <xdr:colOff>152400</xdr:colOff>
      <xdr:row>71</xdr:row>
      <xdr:rowOff>37002</xdr:rowOff>
    </xdr:to>
    <xdr:cxnSp macro="">
      <xdr:nvCxnSpPr>
        <xdr:cNvPr id="169" name="直線コネクタ 168"/>
        <xdr:cNvCxnSpPr/>
      </xdr:nvCxnSpPr>
      <xdr:spPr>
        <a:xfrm>
          <a:off x="4546600" y="1220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101352</xdr:rowOff>
    </xdr:from>
    <xdr:to>
      <xdr:col>24</xdr:col>
      <xdr:colOff>63500</xdr:colOff>
      <xdr:row>77</xdr:row>
      <xdr:rowOff>116839</xdr:rowOff>
    </xdr:to>
    <xdr:cxnSp macro="">
      <xdr:nvCxnSpPr>
        <xdr:cNvPr id="170" name="直線コネクタ 169"/>
        <xdr:cNvCxnSpPr/>
      </xdr:nvCxnSpPr>
      <xdr:spPr>
        <a:xfrm flipV="1">
          <a:off x="3797300" y="13303002"/>
          <a:ext cx="8382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82859</xdr:rowOff>
    </xdr:from>
    <xdr:ext cx="469744" cy="259045"/>
    <xdr:sp macro="" textlink="">
      <xdr:nvSpPr>
        <xdr:cNvPr id="171" name="維持補修費平均値テキスト"/>
        <xdr:cNvSpPr txBox="1"/>
      </xdr:nvSpPr>
      <xdr:spPr>
        <a:xfrm>
          <a:off x="4686300" y="12941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59982</xdr:rowOff>
    </xdr:from>
    <xdr:to>
      <xdr:col>24</xdr:col>
      <xdr:colOff>114300</xdr:colOff>
      <xdr:row>76</xdr:row>
      <xdr:rowOff>161582</xdr:rowOff>
    </xdr:to>
    <xdr:sp macro="" textlink="">
      <xdr:nvSpPr>
        <xdr:cNvPr id="172" name="フローチャート: 判断 171"/>
        <xdr:cNvSpPr/>
      </xdr:nvSpPr>
      <xdr:spPr>
        <a:xfrm>
          <a:off x="4584700" y="1309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115412</xdr:rowOff>
    </xdr:from>
    <xdr:to>
      <xdr:col>19</xdr:col>
      <xdr:colOff>177800</xdr:colOff>
      <xdr:row>77</xdr:row>
      <xdr:rowOff>116839</xdr:rowOff>
    </xdr:to>
    <xdr:cxnSp macro="">
      <xdr:nvCxnSpPr>
        <xdr:cNvPr id="173" name="直線コネクタ 172"/>
        <xdr:cNvCxnSpPr/>
      </xdr:nvCxnSpPr>
      <xdr:spPr>
        <a:xfrm>
          <a:off x="2908300" y="13317062"/>
          <a:ext cx="889000" cy="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16890</xdr:rowOff>
    </xdr:from>
    <xdr:to>
      <xdr:col>20</xdr:col>
      <xdr:colOff>38100</xdr:colOff>
      <xdr:row>76</xdr:row>
      <xdr:rowOff>118490</xdr:rowOff>
    </xdr:to>
    <xdr:sp macro="" textlink="">
      <xdr:nvSpPr>
        <xdr:cNvPr id="174" name="フローチャート: 判断 173"/>
        <xdr:cNvSpPr/>
      </xdr:nvSpPr>
      <xdr:spPr>
        <a:xfrm>
          <a:off x="3746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135018</xdr:rowOff>
    </xdr:from>
    <xdr:ext cx="469744" cy="259045"/>
    <xdr:sp macro="" textlink="">
      <xdr:nvSpPr>
        <xdr:cNvPr id="175" name="テキスト ボックス 174"/>
        <xdr:cNvSpPr txBox="1"/>
      </xdr:nvSpPr>
      <xdr:spPr>
        <a:xfrm>
          <a:off x="3562428" y="128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106781</xdr:rowOff>
    </xdr:from>
    <xdr:to>
      <xdr:col>15</xdr:col>
      <xdr:colOff>50800</xdr:colOff>
      <xdr:row>77</xdr:row>
      <xdr:rowOff>115412</xdr:rowOff>
    </xdr:to>
    <xdr:cxnSp macro="">
      <xdr:nvCxnSpPr>
        <xdr:cNvPr id="176" name="直線コネクタ 175"/>
        <xdr:cNvCxnSpPr/>
      </xdr:nvCxnSpPr>
      <xdr:spPr>
        <a:xfrm>
          <a:off x="2019300" y="13308431"/>
          <a:ext cx="889000" cy="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57410</xdr:rowOff>
    </xdr:from>
    <xdr:to>
      <xdr:col>15</xdr:col>
      <xdr:colOff>101600</xdr:colOff>
      <xdr:row>76</xdr:row>
      <xdr:rowOff>159010</xdr:rowOff>
    </xdr:to>
    <xdr:sp macro="" textlink="">
      <xdr:nvSpPr>
        <xdr:cNvPr id="177" name="フローチャート: 判断 176"/>
        <xdr:cNvSpPr/>
      </xdr:nvSpPr>
      <xdr:spPr>
        <a:xfrm>
          <a:off x="2857500" y="13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4087</xdr:rowOff>
    </xdr:from>
    <xdr:ext cx="469744" cy="259045"/>
    <xdr:sp macro="" textlink="">
      <xdr:nvSpPr>
        <xdr:cNvPr id="178" name="テキスト ボックス 177"/>
        <xdr:cNvSpPr txBox="1"/>
      </xdr:nvSpPr>
      <xdr:spPr>
        <a:xfrm>
          <a:off x="2673428" y="12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62433</xdr:rowOff>
    </xdr:from>
    <xdr:to>
      <xdr:col>10</xdr:col>
      <xdr:colOff>114300</xdr:colOff>
      <xdr:row>77</xdr:row>
      <xdr:rowOff>106781</xdr:rowOff>
    </xdr:to>
    <xdr:cxnSp macro="">
      <xdr:nvCxnSpPr>
        <xdr:cNvPr id="179" name="直線コネクタ 178"/>
        <xdr:cNvCxnSpPr/>
      </xdr:nvCxnSpPr>
      <xdr:spPr>
        <a:xfrm>
          <a:off x="1130300" y="13264083"/>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75242</xdr:rowOff>
    </xdr:from>
    <xdr:to>
      <xdr:col>10</xdr:col>
      <xdr:colOff>165100</xdr:colOff>
      <xdr:row>77</xdr:row>
      <xdr:rowOff>5392</xdr:rowOff>
    </xdr:to>
    <xdr:sp macro="" textlink="">
      <xdr:nvSpPr>
        <xdr:cNvPr id="180" name="フローチャート: 判断 179"/>
        <xdr:cNvSpPr/>
      </xdr:nvSpPr>
      <xdr:spPr>
        <a:xfrm>
          <a:off x="1968500" y="131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21918</xdr:rowOff>
    </xdr:from>
    <xdr:ext cx="469744" cy="259045"/>
    <xdr:sp macro="" textlink="">
      <xdr:nvSpPr>
        <xdr:cNvPr id="181" name="テキスト ボックス 180"/>
        <xdr:cNvSpPr txBox="1"/>
      </xdr:nvSpPr>
      <xdr:spPr>
        <a:xfrm>
          <a:off x="1784428" y="128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67126</xdr:rowOff>
    </xdr:from>
    <xdr:to>
      <xdr:col>6</xdr:col>
      <xdr:colOff>38100</xdr:colOff>
      <xdr:row>76</xdr:row>
      <xdr:rowOff>168726</xdr:rowOff>
    </xdr:to>
    <xdr:sp macro="" textlink="">
      <xdr:nvSpPr>
        <xdr:cNvPr id="182" name="フローチャート: 判断 181"/>
        <xdr:cNvSpPr/>
      </xdr:nvSpPr>
      <xdr:spPr>
        <a:xfrm>
          <a:off x="1079500" y="1309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13803</xdr:rowOff>
    </xdr:from>
    <xdr:ext cx="469744" cy="259045"/>
    <xdr:sp macro="" textlink="">
      <xdr:nvSpPr>
        <xdr:cNvPr id="183" name="テキスト ボックス 182"/>
        <xdr:cNvSpPr txBox="1"/>
      </xdr:nvSpPr>
      <xdr:spPr>
        <a:xfrm>
          <a:off x="895428" y="1287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50552</xdr:rowOff>
    </xdr:from>
    <xdr:to>
      <xdr:col>24</xdr:col>
      <xdr:colOff>114300</xdr:colOff>
      <xdr:row>77</xdr:row>
      <xdr:rowOff>152152</xdr:rowOff>
    </xdr:to>
    <xdr:sp macro="" textlink="">
      <xdr:nvSpPr>
        <xdr:cNvPr id="189" name="楕円 188"/>
        <xdr:cNvSpPr/>
      </xdr:nvSpPr>
      <xdr:spPr>
        <a:xfrm>
          <a:off x="4584700" y="13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136929</xdr:rowOff>
    </xdr:from>
    <xdr:ext cx="469744" cy="259045"/>
    <xdr:sp macro="" textlink="">
      <xdr:nvSpPr>
        <xdr:cNvPr id="190" name="維持補修費該当値テキスト"/>
        <xdr:cNvSpPr txBox="1"/>
      </xdr:nvSpPr>
      <xdr:spPr>
        <a:xfrm>
          <a:off x="4686300" y="1316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66039</xdr:rowOff>
    </xdr:from>
    <xdr:to>
      <xdr:col>20</xdr:col>
      <xdr:colOff>38100</xdr:colOff>
      <xdr:row>77</xdr:row>
      <xdr:rowOff>167639</xdr:rowOff>
    </xdr:to>
    <xdr:sp macro="" textlink="">
      <xdr:nvSpPr>
        <xdr:cNvPr id="191" name="楕円 190"/>
        <xdr:cNvSpPr/>
      </xdr:nvSpPr>
      <xdr:spPr>
        <a:xfrm>
          <a:off x="3746500" y="132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158766</xdr:rowOff>
    </xdr:from>
    <xdr:ext cx="469744" cy="259045"/>
    <xdr:sp macro="" textlink="">
      <xdr:nvSpPr>
        <xdr:cNvPr id="192" name="テキスト ボックス 191"/>
        <xdr:cNvSpPr txBox="1"/>
      </xdr:nvSpPr>
      <xdr:spPr>
        <a:xfrm>
          <a:off x="3562428" y="1336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64612</xdr:rowOff>
    </xdr:from>
    <xdr:to>
      <xdr:col>15</xdr:col>
      <xdr:colOff>101600</xdr:colOff>
      <xdr:row>77</xdr:row>
      <xdr:rowOff>166212</xdr:rowOff>
    </xdr:to>
    <xdr:sp macro="" textlink="">
      <xdr:nvSpPr>
        <xdr:cNvPr id="193" name="楕円 192"/>
        <xdr:cNvSpPr/>
      </xdr:nvSpPr>
      <xdr:spPr>
        <a:xfrm>
          <a:off x="2857500" y="132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157339</xdr:rowOff>
    </xdr:from>
    <xdr:ext cx="469744" cy="259045"/>
    <xdr:sp macro="" textlink="">
      <xdr:nvSpPr>
        <xdr:cNvPr id="194" name="テキスト ボックス 193"/>
        <xdr:cNvSpPr txBox="1"/>
      </xdr:nvSpPr>
      <xdr:spPr>
        <a:xfrm>
          <a:off x="2673428" y="1335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55981</xdr:rowOff>
    </xdr:from>
    <xdr:to>
      <xdr:col>10</xdr:col>
      <xdr:colOff>165100</xdr:colOff>
      <xdr:row>77</xdr:row>
      <xdr:rowOff>157581</xdr:rowOff>
    </xdr:to>
    <xdr:sp macro="" textlink="">
      <xdr:nvSpPr>
        <xdr:cNvPr id="195" name="楕円 194"/>
        <xdr:cNvSpPr/>
      </xdr:nvSpPr>
      <xdr:spPr>
        <a:xfrm>
          <a:off x="1968500" y="132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148708</xdr:rowOff>
    </xdr:from>
    <xdr:ext cx="469744" cy="259045"/>
    <xdr:sp macro="" textlink="">
      <xdr:nvSpPr>
        <xdr:cNvPr id="196" name="テキスト ボックス 195"/>
        <xdr:cNvSpPr txBox="1"/>
      </xdr:nvSpPr>
      <xdr:spPr>
        <a:xfrm>
          <a:off x="1784428" y="1335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11633</xdr:rowOff>
    </xdr:from>
    <xdr:to>
      <xdr:col>6</xdr:col>
      <xdr:colOff>38100</xdr:colOff>
      <xdr:row>77</xdr:row>
      <xdr:rowOff>113233</xdr:rowOff>
    </xdr:to>
    <xdr:sp macro="" textlink="">
      <xdr:nvSpPr>
        <xdr:cNvPr id="197" name="楕円 196"/>
        <xdr:cNvSpPr/>
      </xdr:nvSpPr>
      <xdr:spPr>
        <a:xfrm>
          <a:off x="1079500" y="132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104360</xdr:rowOff>
    </xdr:from>
    <xdr:ext cx="469744" cy="259045"/>
    <xdr:sp macro="" textlink="">
      <xdr:nvSpPr>
        <xdr:cNvPr id="198" name="テキスト ボックス 197"/>
        <xdr:cNvSpPr txBox="1"/>
      </xdr:nvSpPr>
      <xdr:spPr>
        <a:xfrm>
          <a:off x="895428" y="1330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163970</xdr:rowOff>
    </xdr:from>
    <xdr:to>
      <xdr:col>24</xdr:col>
      <xdr:colOff>62865</xdr:colOff>
      <xdr:row>98</xdr:row>
      <xdr:rowOff>15932</xdr:rowOff>
    </xdr:to>
    <xdr:cxnSp macro="">
      <xdr:nvCxnSpPr>
        <xdr:cNvPr id="223" name="直線コネクタ 222"/>
        <xdr:cNvCxnSpPr/>
      </xdr:nvCxnSpPr>
      <xdr:spPr>
        <a:xfrm flipV="1">
          <a:off x="4633595" y="15594470"/>
          <a:ext cx="1270" cy="122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19759</xdr:rowOff>
    </xdr:from>
    <xdr:ext cx="534377" cy="259045"/>
    <xdr:sp macro="" textlink="">
      <xdr:nvSpPr>
        <xdr:cNvPr id="224" name="扶助費最小値テキスト"/>
        <xdr:cNvSpPr txBox="1"/>
      </xdr:nvSpPr>
      <xdr:spPr>
        <a:xfrm>
          <a:off x="4686300" y="168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15932</xdr:rowOff>
    </xdr:from>
    <xdr:to>
      <xdr:col>24</xdr:col>
      <xdr:colOff>152400</xdr:colOff>
      <xdr:row>98</xdr:row>
      <xdr:rowOff>15932</xdr:rowOff>
    </xdr:to>
    <xdr:cxnSp macro="">
      <xdr:nvCxnSpPr>
        <xdr:cNvPr id="225" name="直線コネクタ 224"/>
        <xdr:cNvCxnSpPr/>
      </xdr:nvCxnSpPr>
      <xdr:spPr>
        <a:xfrm>
          <a:off x="4546600" y="1681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110647</xdr:rowOff>
    </xdr:from>
    <xdr:ext cx="599010" cy="259045"/>
    <xdr:sp macro="" textlink="">
      <xdr:nvSpPr>
        <xdr:cNvPr id="226" name="扶助費最大値テキスト"/>
        <xdr:cNvSpPr txBox="1"/>
      </xdr:nvSpPr>
      <xdr:spPr>
        <a:xfrm>
          <a:off x="4686300" y="1536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163970</xdr:rowOff>
    </xdr:from>
    <xdr:to>
      <xdr:col>24</xdr:col>
      <xdr:colOff>152400</xdr:colOff>
      <xdr:row>90</xdr:row>
      <xdr:rowOff>163970</xdr:rowOff>
    </xdr:to>
    <xdr:cxnSp macro="">
      <xdr:nvCxnSpPr>
        <xdr:cNvPr id="227" name="直線コネクタ 226"/>
        <xdr:cNvCxnSpPr/>
      </xdr:nvCxnSpPr>
      <xdr:spPr>
        <a:xfrm>
          <a:off x="4546600" y="15594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52718</xdr:rowOff>
    </xdr:from>
    <xdr:to>
      <xdr:col>24</xdr:col>
      <xdr:colOff>63500</xdr:colOff>
      <xdr:row>97</xdr:row>
      <xdr:rowOff>62243</xdr:rowOff>
    </xdr:to>
    <xdr:cxnSp macro="">
      <xdr:nvCxnSpPr>
        <xdr:cNvPr id="228" name="直線コネクタ 227"/>
        <xdr:cNvCxnSpPr/>
      </xdr:nvCxnSpPr>
      <xdr:spPr>
        <a:xfrm>
          <a:off x="3797300" y="16683368"/>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129627</xdr:rowOff>
    </xdr:from>
    <xdr:ext cx="534377" cy="259045"/>
    <xdr:sp macro="" textlink="">
      <xdr:nvSpPr>
        <xdr:cNvPr id="229" name="扶助費平均値テキスト"/>
        <xdr:cNvSpPr txBox="1"/>
      </xdr:nvSpPr>
      <xdr:spPr>
        <a:xfrm>
          <a:off x="4686300" y="16245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106750</xdr:rowOff>
    </xdr:from>
    <xdr:to>
      <xdr:col>24</xdr:col>
      <xdr:colOff>114300</xdr:colOff>
      <xdr:row>96</xdr:row>
      <xdr:rowOff>36900</xdr:rowOff>
    </xdr:to>
    <xdr:sp macro="" textlink="">
      <xdr:nvSpPr>
        <xdr:cNvPr id="230" name="フローチャート: 判断 229"/>
        <xdr:cNvSpPr/>
      </xdr:nvSpPr>
      <xdr:spPr>
        <a:xfrm>
          <a:off x="45847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50185</xdr:rowOff>
    </xdr:from>
    <xdr:to>
      <xdr:col>19</xdr:col>
      <xdr:colOff>177800</xdr:colOff>
      <xdr:row>97</xdr:row>
      <xdr:rowOff>52718</xdr:rowOff>
    </xdr:to>
    <xdr:cxnSp macro="">
      <xdr:nvCxnSpPr>
        <xdr:cNvPr id="231" name="直線コネクタ 230"/>
        <xdr:cNvCxnSpPr/>
      </xdr:nvCxnSpPr>
      <xdr:spPr>
        <a:xfrm>
          <a:off x="2908300" y="16680835"/>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52933</xdr:rowOff>
    </xdr:from>
    <xdr:to>
      <xdr:col>20</xdr:col>
      <xdr:colOff>38100</xdr:colOff>
      <xdr:row>95</xdr:row>
      <xdr:rowOff>154533</xdr:rowOff>
    </xdr:to>
    <xdr:sp macro="" textlink="">
      <xdr:nvSpPr>
        <xdr:cNvPr id="232" name="フローチャート: 判断 231"/>
        <xdr:cNvSpPr/>
      </xdr:nvSpPr>
      <xdr:spPr>
        <a:xfrm>
          <a:off x="3746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171060</xdr:rowOff>
    </xdr:from>
    <xdr:ext cx="534377" cy="259045"/>
    <xdr:sp macro="" textlink="">
      <xdr:nvSpPr>
        <xdr:cNvPr id="233" name="テキスト ボックス 232"/>
        <xdr:cNvSpPr txBox="1"/>
      </xdr:nvSpPr>
      <xdr:spPr>
        <a:xfrm>
          <a:off x="3530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50185</xdr:rowOff>
    </xdr:from>
    <xdr:to>
      <xdr:col>15</xdr:col>
      <xdr:colOff>50800</xdr:colOff>
      <xdr:row>97</xdr:row>
      <xdr:rowOff>141415</xdr:rowOff>
    </xdr:to>
    <xdr:cxnSp macro="">
      <xdr:nvCxnSpPr>
        <xdr:cNvPr id="234" name="直線コネクタ 233"/>
        <xdr:cNvCxnSpPr/>
      </xdr:nvCxnSpPr>
      <xdr:spPr>
        <a:xfrm flipV="1">
          <a:off x="2019300" y="16680835"/>
          <a:ext cx="889000" cy="9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98406</xdr:rowOff>
    </xdr:from>
    <xdr:to>
      <xdr:col>15</xdr:col>
      <xdr:colOff>101600</xdr:colOff>
      <xdr:row>96</xdr:row>
      <xdr:rowOff>28556</xdr:rowOff>
    </xdr:to>
    <xdr:sp macro="" textlink="">
      <xdr:nvSpPr>
        <xdr:cNvPr id="235" name="フローチャート: 判断 234"/>
        <xdr:cNvSpPr/>
      </xdr:nvSpPr>
      <xdr:spPr>
        <a:xfrm>
          <a:off x="2857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45083</xdr:rowOff>
    </xdr:from>
    <xdr:ext cx="534377" cy="259045"/>
    <xdr:sp macro="" textlink="">
      <xdr:nvSpPr>
        <xdr:cNvPr id="236" name="テキスト ボックス 235"/>
        <xdr:cNvSpPr txBox="1"/>
      </xdr:nvSpPr>
      <xdr:spPr>
        <a:xfrm>
          <a:off x="2641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141415</xdr:rowOff>
    </xdr:from>
    <xdr:to>
      <xdr:col>10</xdr:col>
      <xdr:colOff>114300</xdr:colOff>
      <xdr:row>98</xdr:row>
      <xdr:rowOff>958</xdr:rowOff>
    </xdr:to>
    <xdr:cxnSp macro="">
      <xdr:nvCxnSpPr>
        <xdr:cNvPr id="237" name="直線コネクタ 236"/>
        <xdr:cNvCxnSpPr/>
      </xdr:nvCxnSpPr>
      <xdr:spPr>
        <a:xfrm flipV="1">
          <a:off x="1130300" y="16772065"/>
          <a:ext cx="889000" cy="3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154546</xdr:rowOff>
    </xdr:from>
    <xdr:to>
      <xdr:col>10</xdr:col>
      <xdr:colOff>165100</xdr:colOff>
      <xdr:row>96</xdr:row>
      <xdr:rowOff>84696</xdr:rowOff>
    </xdr:to>
    <xdr:sp macro="" textlink="">
      <xdr:nvSpPr>
        <xdr:cNvPr id="238" name="フローチャート: 判断 237"/>
        <xdr:cNvSpPr/>
      </xdr:nvSpPr>
      <xdr:spPr>
        <a:xfrm>
          <a:off x="1968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101223</xdr:rowOff>
    </xdr:from>
    <xdr:ext cx="534377" cy="259045"/>
    <xdr:sp macro="" textlink="">
      <xdr:nvSpPr>
        <xdr:cNvPr id="239" name="テキスト ボックス 238"/>
        <xdr:cNvSpPr txBox="1"/>
      </xdr:nvSpPr>
      <xdr:spPr>
        <a:xfrm>
          <a:off x="1752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48400</xdr:rowOff>
    </xdr:from>
    <xdr:to>
      <xdr:col>6</xdr:col>
      <xdr:colOff>38100</xdr:colOff>
      <xdr:row>96</xdr:row>
      <xdr:rowOff>150000</xdr:rowOff>
    </xdr:to>
    <xdr:sp macro="" textlink="">
      <xdr:nvSpPr>
        <xdr:cNvPr id="240" name="フローチャート: 判断 239"/>
        <xdr:cNvSpPr/>
      </xdr:nvSpPr>
      <xdr:spPr>
        <a:xfrm>
          <a:off x="1079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166527</xdr:rowOff>
    </xdr:from>
    <xdr:ext cx="534377" cy="259045"/>
    <xdr:sp macro="" textlink="">
      <xdr:nvSpPr>
        <xdr:cNvPr id="241" name="テキスト ボックス 240"/>
        <xdr:cNvSpPr txBox="1"/>
      </xdr:nvSpPr>
      <xdr:spPr>
        <a:xfrm>
          <a:off x="863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11443</xdr:rowOff>
    </xdr:from>
    <xdr:to>
      <xdr:col>24</xdr:col>
      <xdr:colOff>114300</xdr:colOff>
      <xdr:row>97</xdr:row>
      <xdr:rowOff>113043</xdr:rowOff>
    </xdr:to>
    <xdr:sp macro="" textlink="">
      <xdr:nvSpPr>
        <xdr:cNvPr id="247" name="楕円 246"/>
        <xdr:cNvSpPr/>
      </xdr:nvSpPr>
      <xdr:spPr>
        <a:xfrm>
          <a:off x="4584700" y="166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97820</xdr:rowOff>
    </xdr:from>
    <xdr:ext cx="534377" cy="259045"/>
    <xdr:sp macro="" textlink="">
      <xdr:nvSpPr>
        <xdr:cNvPr id="248" name="扶助費該当値テキスト"/>
        <xdr:cNvSpPr txBox="1"/>
      </xdr:nvSpPr>
      <xdr:spPr>
        <a:xfrm>
          <a:off x="4686300" y="1655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1918</xdr:rowOff>
    </xdr:from>
    <xdr:to>
      <xdr:col>20</xdr:col>
      <xdr:colOff>38100</xdr:colOff>
      <xdr:row>97</xdr:row>
      <xdr:rowOff>103518</xdr:rowOff>
    </xdr:to>
    <xdr:sp macro="" textlink="">
      <xdr:nvSpPr>
        <xdr:cNvPr id="249" name="楕円 248"/>
        <xdr:cNvSpPr/>
      </xdr:nvSpPr>
      <xdr:spPr>
        <a:xfrm>
          <a:off x="3746500" y="1663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94645</xdr:rowOff>
    </xdr:from>
    <xdr:ext cx="534377" cy="259045"/>
    <xdr:sp macro="" textlink="">
      <xdr:nvSpPr>
        <xdr:cNvPr id="250" name="テキスト ボックス 249"/>
        <xdr:cNvSpPr txBox="1"/>
      </xdr:nvSpPr>
      <xdr:spPr>
        <a:xfrm>
          <a:off x="3530111" y="1672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170835</xdr:rowOff>
    </xdr:from>
    <xdr:to>
      <xdr:col>15</xdr:col>
      <xdr:colOff>101600</xdr:colOff>
      <xdr:row>97</xdr:row>
      <xdr:rowOff>100985</xdr:rowOff>
    </xdr:to>
    <xdr:sp macro="" textlink="">
      <xdr:nvSpPr>
        <xdr:cNvPr id="251" name="楕円 250"/>
        <xdr:cNvSpPr/>
      </xdr:nvSpPr>
      <xdr:spPr>
        <a:xfrm>
          <a:off x="2857500" y="1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92112</xdr:rowOff>
    </xdr:from>
    <xdr:ext cx="534377" cy="259045"/>
    <xdr:sp macro="" textlink="">
      <xdr:nvSpPr>
        <xdr:cNvPr id="252" name="テキスト ボックス 251"/>
        <xdr:cNvSpPr txBox="1"/>
      </xdr:nvSpPr>
      <xdr:spPr>
        <a:xfrm>
          <a:off x="2641111" y="167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90615</xdr:rowOff>
    </xdr:from>
    <xdr:to>
      <xdr:col>10</xdr:col>
      <xdr:colOff>165100</xdr:colOff>
      <xdr:row>98</xdr:row>
      <xdr:rowOff>20765</xdr:rowOff>
    </xdr:to>
    <xdr:sp macro="" textlink="">
      <xdr:nvSpPr>
        <xdr:cNvPr id="253" name="楕円 252"/>
        <xdr:cNvSpPr/>
      </xdr:nvSpPr>
      <xdr:spPr>
        <a:xfrm>
          <a:off x="1968500" y="1672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11892</xdr:rowOff>
    </xdr:from>
    <xdr:ext cx="534377" cy="259045"/>
    <xdr:sp macro="" textlink="">
      <xdr:nvSpPr>
        <xdr:cNvPr id="254" name="テキスト ボックス 253"/>
        <xdr:cNvSpPr txBox="1"/>
      </xdr:nvSpPr>
      <xdr:spPr>
        <a:xfrm>
          <a:off x="1752111" y="1681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121608</xdr:rowOff>
    </xdr:from>
    <xdr:to>
      <xdr:col>6</xdr:col>
      <xdr:colOff>38100</xdr:colOff>
      <xdr:row>98</xdr:row>
      <xdr:rowOff>51758</xdr:rowOff>
    </xdr:to>
    <xdr:sp macro="" textlink="">
      <xdr:nvSpPr>
        <xdr:cNvPr id="255" name="楕円 254"/>
        <xdr:cNvSpPr/>
      </xdr:nvSpPr>
      <xdr:spPr>
        <a:xfrm>
          <a:off x="1079500" y="167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42885</xdr:rowOff>
    </xdr:from>
    <xdr:ext cx="534377" cy="259045"/>
    <xdr:sp macro="" textlink="">
      <xdr:nvSpPr>
        <xdr:cNvPr id="256" name="テキスト ボックス 255"/>
        <xdr:cNvSpPr txBox="1"/>
      </xdr:nvSpPr>
      <xdr:spPr>
        <a:xfrm>
          <a:off x="863111" y="168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41973</xdr:rowOff>
    </xdr:from>
    <xdr:to>
      <xdr:col>54</xdr:col>
      <xdr:colOff>189865</xdr:colOff>
      <xdr:row>37</xdr:row>
      <xdr:rowOff>11318</xdr:rowOff>
    </xdr:to>
    <xdr:cxnSp macro="">
      <xdr:nvCxnSpPr>
        <xdr:cNvPr id="278" name="直線コネクタ 277"/>
        <xdr:cNvCxnSpPr/>
      </xdr:nvCxnSpPr>
      <xdr:spPr>
        <a:xfrm flipV="1">
          <a:off x="10475595" y="5185473"/>
          <a:ext cx="1270" cy="1169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15145</xdr:rowOff>
    </xdr:from>
    <xdr:ext cx="534377" cy="259045"/>
    <xdr:sp macro="" textlink="">
      <xdr:nvSpPr>
        <xdr:cNvPr id="279" name="補助費等最小値テキスト"/>
        <xdr:cNvSpPr txBox="1"/>
      </xdr:nvSpPr>
      <xdr:spPr>
        <a:xfrm>
          <a:off x="10528300" y="635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11318</xdr:rowOff>
    </xdr:from>
    <xdr:to>
      <xdr:col>55</xdr:col>
      <xdr:colOff>88900</xdr:colOff>
      <xdr:row>37</xdr:row>
      <xdr:rowOff>11318</xdr:rowOff>
    </xdr:to>
    <xdr:cxnSp macro="">
      <xdr:nvCxnSpPr>
        <xdr:cNvPr id="280" name="直線コネクタ 279"/>
        <xdr:cNvCxnSpPr/>
      </xdr:nvCxnSpPr>
      <xdr:spPr>
        <a:xfrm>
          <a:off x="10388600" y="635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160100</xdr:rowOff>
    </xdr:from>
    <xdr:ext cx="534377" cy="259045"/>
    <xdr:sp macro="" textlink="">
      <xdr:nvSpPr>
        <xdr:cNvPr id="281" name="補助費等最大値テキスト"/>
        <xdr:cNvSpPr txBox="1"/>
      </xdr:nvSpPr>
      <xdr:spPr>
        <a:xfrm>
          <a:off x="10528300" y="49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41973</xdr:rowOff>
    </xdr:from>
    <xdr:to>
      <xdr:col>55</xdr:col>
      <xdr:colOff>88900</xdr:colOff>
      <xdr:row>30</xdr:row>
      <xdr:rowOff>41973</xdr:rowOff>
    </xdr:to>
    <xdr:cxnSp macro="">
      <xdr:nvCxnSpPr>
        <xdr:cNvPr id="282" name="直線コネクタ 281"/>
        <xdr:cNvCxnSpPr/>
      </xdr:nvCxnSpPr>
      <xdr:spPr>
        <a:xfrm>
          <a:off x="10388600" y="518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100701</xdr:rowOff>
    </xdr:from>
    <xdr:to>
      <xdr:col>55</xdr:col>
      <xdr:colOff>0</xdr:colOff>
      <xdr:row>34</xdr:row>
      <xdr:rowOff>148272</xdr:rowOff>
    </xdr:to>
    <xdr:cxnSp macro="">
      <xdr:nvCxnSpPr>
        <xdr:cNvPr id="283" name="直線コネクタ 282"/>
        <xdr:cNvCxnSpPr/>
      </xdr:nvCxnSpPr>
      <xdr:spPr>
        <a:xfrm flipV="1">
          <a:off x="9639300" y="5930001"/>
          <a:ext cx="8382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63451</xdr:rowOff>
    </xdr:from>
    <xdr:ext cx="534377" cy="259045"/>
    <xdr:sp macro="" textlink="">
      <xdr:nvSpPr>
        <xdr:cNvPr id="284" name="補助費等平均値テキスト"/>
        <xdr:cNvSpPr txBox="1"/>
      </xdr:nvSpPr>
      <xdr:spPr>
        <a:xfrm>
          <a:off x="10528300" y="5721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40574</xdr:rowOff>
    </xdr:from>
    <xdr:to>
      <xdr:col>55</xdr:col>
      <xdr:colOff>50800</xdr:colOff>
      <xdr:row>34</xdr:row>
      <xdr:rowOff>142174</xdr:rowOff>
    </xdr:to>
    <xdr:sp macro="" textlink="">
      <xdr:nvSpPr>
        <xdr:cNvPr id="285" name="フローチャート: 判断 284"/>
        <xdr:cNvSpPr/>
      </xdr:nvSpPr>
      <xdr:spPr>
        <a:xfrm>
          <a:off x="10426700" y="58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148272</xdr:rowOff>
    </xdr:from>
    <xdr:to>
      <xdr:col>50</xdr:col>
      <xdr:colOff>114300</xdr:colOff>
      <xdr:row>34</xdr:row>
      <xdr:rowOff>153805</xdr:rowOff>
    </xdr:to>
    <xdr:cxnSp macro="">
      <xdr:nvCxnSpPr>
        <xdr:cNvPr id="286" name="直線コネクタ 285"/>
        <xdr:cNvCxnSpPr/>
      </xdr:nvCxnSpPr>
      <xdr:spPr>
        <a:xfrm flipV="1">
          <a:off x="8750300" y="5977572"/>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54153</xdr:rowOff>
    </xdr:from>
    <xdr:to>
      <xdr:col>50</xdr:col>
      <xdr:colOff>165100</xdr:colOff>
      <xdr:row>34</xdr:row>
      <xdr:rowOff>155753</xdr:rowOff>
    </xdr:to>
    <xdr:sp macro="" textlink="">
      <xdr:nvSpPr>
        <xdr:cNvPr id="287" name="フローチャート: 判断 286"/>
        <xdr:cNvSpPr/>
      </xdr:nvSpPr>
      <xdr:spPr>
        <a:xfrm>
          <a:off x="9588500" y="5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830</xdr:rowOff>
    </xdr:from>
    <xdr:ext cx="534377" cy="259045"/>
    <xdr:sp macro="" textlink="">
      <xdr:nvSpPr>
        <xdr:cNvPr id="288" name="テキスト ボックス 287"/>
        <xdr:cNvSpPr txBox="1"/>
      </xdr:nvSpPr>
      <xdr:spPr>
        <a:xfrm>
          <a:off x="9372111" y="5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153805</xdr:rowOff>
    </xdr:from>
    <xdr:to>
      <xdr:col>45</xdr:col>
      <xdr:colOff>177800</xdr:colOff>
      <xdr:row>35</xdr:row>
      <xdr:rowOff>24646</xdr:rowOff>
    </xdr:to>
    <xdr:cxnSp macro="">
      <xdr:nvCxnSpPr>
        <xdr:cNvPr id="289" name="直線コネクタ 288"/>
        <xdr:cNvCxnSpPr/>
      </xdr:nvCxnSpPr>
      <xdr:spPr>
        <a:xfrm flipV="1">
          <a:off x="7861300" y="5983105"/>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51730</xdr:rowOff>
    </xdr:from>
    <xdr:to>
      <xdr:col>46</xdr:col>
      <xdr:colOff>38100</xdr:colOff>
      <xdr:row>34</xdr:row>
      <xdr:rowOff>153330</xdr:rowOff>
    </xdr:to>
    <xdr:sp macro="" textlink="">
      <xdr:nvSpPr>
        <xdr:cNvPr id="290" name="フローチャート: 判断 289"/>
        <xdr:cNvSpPr/>
      </xdr:nvSpPr>
      <xdr:spPr>
        <a:xfrm>
          <a:off x="8699500" y="58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169857</xdr:rowOff>
    </xdr:from>
    <xdr:ext cx="534377" cy="259045"/>
    <xdr:sp macro="" textlink="">
      <xdr:nvSpPr>
        <xdr:cNvPr id="291" name="テキスト ボックス 290"/>
        <xdr:cNvSpPr txBox="1"/>
      </xdr:nvSpPr>
      <xdr:spPr>
        <a:xfrm>
          <a:off x="8483111" y="56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24646</xdr:rowOff>
    </xdr:from>
    <xdr:to>
      <xdr:col>41</xdr:col>
      <xdr:colOff>50800</xdr:colOff>
      <xdr:row>35</xdr:row>
      <xdr:rowOff>65016</xdr:rowOff>
    </xdr:to>
    <xdr:cxnSp macro="">
      <xdr:nvCxnSpPr>
        <xdr:cNvPr id="292" name="直線コネクタ 291"/>
        <xdr:cNvCxnSpPr/>
      </xdr:nvCxnSpPr>
      <xdr:spPr>
        <a:xfrm flipV="1">
          <a:off x="6972300" y="6025396"/>
          <a:ext cx="889000" cy="4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69195</xdr:rowOff>
    </xdr:from>
    <xdr:to>
      <xdr:col>41</xdr:col>
      <xdr:colOff>101600</xdr:colOff>
      <xdr:row>34</xdr:row>
      <xdr:rowOff>170795</xdr:rowOff>
    </xdr:to>
    <xdr:sp macro="" textlink="">
      <xdr:nvSpPr>
        <xdr:cNvPr id="293" name="フローチャート: 判断 292"/>
        <xdr:cNvSpPr/>
      </xdr:nvSpPr>
      <xdr:spPr>
        <a:xfrm>
          <a:off x="7810500" y="58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15872</xdr:rowOff>
    </xdr:from>
    <xdr:ext cx="534377" cy="259045"/>
    <xdr:sp macro="" textlink="">
      <xdr:nvSpPr>
        <xdr:cNvPr id="294" name="テキスト ボックス 293"/>
        <xdr:cNvSpPr txBox="1"/>
      </xdr:nvSpPr>
      <xdr:spPr>
        <a:xfrm>
          <a:off x="7594111" y="567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127556</xdr:rowOff>
    </xdr:from>
    <xdr:to>
      <xdr:col>36</xdr:col>
      <xdr:colOff>165100</xdr:colOff>
      <xdr:row>35</xdr:row>
      <xdr:rowOff>57706</xdr:rowOff>
    </xdr:to>
    <xdr:sp macro="" textlink="">
      <xdr:nvSpPr>
        <xdr:cNvPr id="295" name="フローチャート: 判断 294"/>
        <xdr:cNvSpPr/>
      </xdr:nvSpPr>
      <xdr:spPr>
        <a:xfrm>
          <a:off x="6921500" y="59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74233</xdr:rowOff>
    </xdr:from>
    <xdr:ext cx="534377" cy="259045"/>
    <xdr:sp macro="" textlink="">
      <xdr:nvSpPr>
        <xdr:cNvPr id="296" name="テキスト ボックス 295"/>
        <xdr:cNvSpPr txBox="1"/>
      </xdr:nvSpPr>
      <xdr:spPr>
        <a:xfrm>
          <a:off x="6705111" y="57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49901</xdr:rowOff>
    </xdr:from>
    <xdr:to>
      <xdr:col>55</xdr:col>
      <xdr:colOff>50800</xdr:colOff>
      <xdr:row>34</xdr:row>
      <xdr:rowOff>151501</xdr:rowOff>
    </xdr:to>
    <xdr:sp macro="" textlink="">
      <xdr:nvSpPr>
        <xdr:cNvPr id="302" name="楕円 301"/>
        <xdr:cNvSpPr/>
      </xdr:nvSpPr>
      <xdr:spPr>
        <a:xfrm>
          <a:off x="10426700" y="587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28328</xdr:rowOff>
    </xdr:from>
    <xdr:ext cx="534377" cy="259045"/>
    <xdr:sp macro="" textlink="">
      <xdr:nvSpPr>
        <xdr:cNvPr id="303" name="補助費等該当値テキスト"/>
        <xdr:cNvSpPr txBox="1"/>
      </xdr:nvSpPr>
      <xdr:spPr>
        <a:xfrm>
          <a:off x="10528300" y="585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97472</xdr:rowOff>
    </xdr:from>
    <xdr:to>
      <xdr:col>50</xdr:col>
      <xdr:colOff>165100</xdr:colOff>
      <xdr:row>35</xdr:row>
      <xdr:rowOff>27622</xdr:rowOff>
    </xdr:to>
    <xdr:sp macro="" textlink="">
      <xdr:nvSpPr>
        <xdr:cNvPr id="304" name="楕円 303"/>
        <xdr:cNvSpPr/>
      </xdr:nvSpPr>
      <xdr:spPr>
        <a:xfrm>
          <a:off x="9588500" y="592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18749</xdr:rowOff>
    </xdr:from>
    <xdr:ext cx="534377" cy="259045"/>
    <xdr:sp macro="" textlink="">
      <xdr:nvSpPr>
        <xdr:cNvPr id="305" name="テキスト ボックス 304"/>
        <xdr:cNvSpPr txBox="1"/>
      </xdr:nvSpPr>
      <xdr:spPr>
        <a:xfrm>
          <a:off x="9372111" y="601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103005</xdr:rowOff>
    </xdr:from>
    <xdr:to>
      <xdr:col>46</xdr:col>
      <xdr:colOff>38100</xdr:colOff>
      <xdr:row>35</xdr:row>
      <xdr:rowOff>33155</xdr:rowOff>
    </xdr:to>
    <xdr:sp macro="" textlink="">
      <xdr:nvSpPr>
        <xdr:cNvPr id="306" name="楕円 305"/>
        <xdr:cNvSpPr/>
      </xdr:nvSpPr>
      <xdr:spPr>
        <a:xfrm>
          <a:off x="8699500" y="593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24282</xdr:rowOff>
    </xdr:from>
    <xdr:ext cx="534377" cy="259045"/>
    <xdr:sp macro="" textlink="">
      <xdr:nvSpPr>
        <xdr:cNvPr id="307" name="テキスト ボックス 306"/>
        <xdr:cNvSpPr txBox="1"/>
      </xdr:nvSpPr>
      <xdr:spPr>
        <a:xfrm>
          <a:off x="8483111" y="602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145296</xdr:rowOff>
    </xdr:from>
    <xdr:to>
      <xdr:col>41</xdr:col>
      <xdr:colOff>101600</xdr:colOff>
      <xdr:row>35</xdr:row>
      <xdr:rowOff>75446</xdr:rowOff>
    </xdr:to>
    <xdr:sp macro="" textlink="">
      <xdr:nvSpPr>
        <xdr:cNvPr id="308" name="楕円 307"/>
        <xdr:cNvSpPr/>
      </xdr:nvSpPr>
      <xdr:spPr>
        <a:xfrm>
          <a:off x="7810500" y="59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66573</xdr:rowOff>
    </xdr:from>
    <xdr:ext cx="534377" cy="259045"/>
    <xdr:sp macro="" textlink="">
      <xdr:nvSpPr>
        <xdr:cNvPr id="309" name="テキスト ボックス 308"/>
        <xdr:cNvSpPr txBox="1"/>
      </xdr:nvSpPr>
      <xdr:spPr>
        <a:xfrm>
          <a:off x="7594111" y="60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14216</xdr:rowOff>
    </xdr:from>
    <xdr:to>
      <xdr:col>36</xdr:col>
      <xdr:colOff>165100</xdr:colOff>
      <xdr:row>35</xdr:row>
      <xdr:rowOff>115816</xdr:rowOff>
    </xdr:to>
    <xdr:sp macro="" textlink="">
      <xdr:nvSpPr>
        <xdr:cNvPr id="310" name="楕円 309"/>
        <xdr:cNvSpPr/>
      </xdr:nvSpPr>
      <xdr:spPr>
        <a:xfrm>
          <a:off x="6921500" y="60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106943</xdr:rowOff>
    </xdr:from>
    <xdr:ext cx="534377" cy="259045"/>
    <xdr:sp macro="" textlink="">
      <xdr:nvSpPr>
        <xdr:cNvPr id="311" name="テキスト ボックス 310"/>
        <xdr:cNvSpPr txBox="1"/>
      </xdr:nvSpPr>
      <xdr:spPr>
        <a:xfrm>
          <a:off x="6705111" y="610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27980</xdr:rowOff>
    </xdr:from>
    <xdr:to>
      <xdr:col>54</xdr:col>
      <xdr:colOff>189865</xdr:colOff>
      <xdr:row>58</xdr:row>
      <xdr:rowOff>42480</xdr:rowOff>
    </xdr:to>
    <xdr:cxnSp macro="">
      <xdr:nvCxnSpPr>
        <xdr:cNvPr id="337" name="直線コネクタ 336"/>
        <xdr:cNvCxnSpPr/>
      </xdr:nvCxnSpPr>
      <xdr:spPr>
        <a:xfrm flipV="1">
          <a:off x="10475595" y="8600480"/>
          <a:ext cx="1270" cy="1386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46307</xdr:rowOff>
    </xdr:from>
    <xdr:ext cx="534377" cy="259045"/>
    <xdr:sp macro="" textlink="">
      <xdr:nvSpPr>
        <xdr:cNvPr id="338" name="普通建設事業費最小値テキスト"/>
        <xdr:cNvSpPr txBox="1"/>
      </xdr:nvSpPr>
      <xdr:spPr>
        <a:xfrm>
          <a:off x="10528300" y="99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42480</xdr:rowOff>
    </xdr:from>
    <xdr:to>
      <xdr:col>55</xdr:col>
      <xdr:colOff>88900</xdr:colOff>
      <xdr:row>58</xdr:row>
      <xdr:rowOff>42480</xdr:rowOff>
    </xdr:to>
    <xdr:cxnSp macro="">
      <xdr:nvCxnSpPr>
        <xdr:cNvPr id="339" name="直線コネクタ 338"/>
        <xdr:cNvCxnSpPr/>
      </xdr:nvCxnSpPr>
      <xdr:spPr>
        <a:xfrm>
          <a:off x="10388600" y="998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146107</xdr:rowOff>
    </xdr:from>
    <xdr:ext cx="599010" cy="259045"/>
    <xdr:sp macro="" textlink="">
      <xdr:nvSpPr>
        <xdr:cNvPr id="340" name="普通建設事業費最大値テキスト"/>
        <xdr:cNvSpPr txBox="1"/>
      </xdr:nvSpPr>
      <xdr:spPr>
        <a:xfrm>
          <a:off x="10528300" y="837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27980</xdr:rowOff>
    </xdr:from>
    <xdr:to>
      <xdr:col>55</xdr:col>
      <xdr:colOff>88900</xdr:colOff>
      <xdr:row>50</xdr:row>
      <xdr:rowOff>27980</xdr:rowOff>
    </xdr:to>
    <xdr:cxnSp macro="">
      <xdr:nvCxnSpPr>
        <xdr:cNvPr id="341" name="直線コネクタ 340"/>
        <xdr:cNvCxnSpPr/>
      </xdr:nvCxnSpPr>
      <xdr:spPr>
        <a:xfrm>
          <a:off x="10388600" y="860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146503</xdr:rowOff>
    </xdr:from>
    <xdr:to>
      <xdr:col>55</xdr:col>
      <xdr:colOff>0</xdr:colOff>
      <xdr:row>57</xdr:row>
      <xdr:rowOff>59069</xdr:rowOff>
    </xdr:to>
    <xdr:cxnSp macro="">
      <xdr:nvCxnSpPr>
        <xdr:cNvPr id="342" name="直線コネクタ 341"/>
        <xdr:cNvCxnSpPr/>
      </xdr:nvCxnSpPr>
      <xdr:spPr>
        <a:xfrm flipV="1">
          <a:off x="9639300" y="9747703"/>
          <a:ext cx="838200" cy="8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95209</xdr:rowOff>
    </xdr:from>
    <xdr:ext cx="534377" cy="259045"/>
    <xdr:sp macro="" textlink="">
      <xdr:nvSpPr>
        <xdr:cNvPr id="343" name="普通建設事業費平均値テキスト"/>
        <xdr:cNvSpPr txBox="1"/>
      </xdr:nvSpPr>
      <xdr:spPr>
        <a:xfrm>
          <a:off x="10528300" y="9524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72332</xdr:rowOff>
    </xdr:from>
    <xdr:to>
      <xdr:col>55</xdr:col>
      <xdr:colOff>50800</xdr:colOff>
      <xdr:row>57</xdr:row>
      <xdr:rowOff>2482</xdr:rowOff>
    </xdr:to>
    <xdr:sp macro="" textlink="">
      <xdr:nvSpPr>
        <xdr:cNvPr id="344" name="フローチャート: 判断 343"/>
        <xdr:cNvSpPr/>
      </xdr:nvSpPr>
      <xdr:spPr>
        <a:xfrm>
          <a:off x="10426700" y="967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59069</xdr:rowOff>
    </xdr:from>
    <xdr:to>
      <xdr:col>50</xdr:col>
      <xdr:colOff>114300</xdr:colOff>
      <xdr:row>57</xdr:row>
      <xdr:rowOff>101371</xdr:rowOff>
    </xdr:to>
    <xdr:cxnSp macro="">
      <xdr:nvCxnSpPr>
        <xdr:cNvPr id="345" name="直線コネクタ 344"/>
        <xdr:cNvCxnSpPr/>
      </xdr:nvCxnSpPr>
      <xdr:spPr>
        <a:xfrm flipV="1">
          <a:off x="8750300" y="9831719"/>
          <a:ext cx="889000" cy="4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67934</xdr:rowOff>
    </xdr:from>
    <xdr:to>
      <xdr:col>50</xdr:col>
      <xdr:colOff>165100</xdr:colOff>
      <xdr:row>56</xdr:row>
      <xdr:rowOff>169534</xdr:rowOff>
    </xdr:to>
    <xdr:sp macro="" textlink="">
      <xdr:nvSpPr>
        <xdr:cNvPr id="346" name="フローチャート: 判断 345"/>
        <xdr:cNvSpPr/>
      </xdr:nvSpPr>
      <xdr:spPr>
        <a:xfrm>
          <a:off x="9588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14611</xdr:rowOff>
    </xdr:from>
    <xdr:ext cx="534377" cy="259045"/>
    <xdr:sp macro="" textlink="">
      <xdr:nvSpPr>
        <xdr:cNvPr id="347" name="テキスト ボックス 346"/>
        <xdr:cNvSpPr txBox="1"/>
      </xdr:nvSpPr>
      <xdr:spPr>
        <a:xfrm>
          <a:off x="9372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145404</xdr:rowOff>
    </xdr:from>
    <xdr:to>
      <xdr:col>45</xdr:col>
      <xdr:colOff>177800</xdr:colOff>
      <xdr:row>57</xdr:row>
      <xdr:rowOff>101371</xdr:rowOff>
    </xdr:to>
    <xdr:cxnSp macro="">
      <xdr:nvCxnSpPr>
        <xdr:cNvPr id="348" name="直線コネクタ 347"/>
        <xdr:cNvCxnSpPr/>
      </xdr:nvCxnSpPr>
      <xdr:spPr>
        <a:xfrm>
          <a:off x="7861300" y="9746604"/>
          <a:ext cx="889000" cy="12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98904</xdr:rowOff>
    </xdr:from>
    <xdr:to>
      <xdr:col>46</xdr:col>
      <xdr:colOff>38100</xdr:colOff>
      <xdr:row>57</xdr:row>
      <xdr:rowOff>29054</xdr:rowOff>
    </xdr:to>
    <xdr:sp macro="" textlink="">
      <xdr:nvSpPr>
        <xdr:cNvPr id="349" name="フローチャート: 判断 348"/>
        <xdr:cNvSpPr/>
      </xdr:nvSpPr>
      <xdr:spPr>
        <a:xfrm>
          <a:off x="8699500" y="970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45581</xdr:rowOff>
    </xdr:from>
    <xdr:ext cx="534377" cy="259045"/>
    <xdr:sp macro="" textlink="">
      <xdr:nvSpPr>
        <xdr:cNvPr id="350" name="テキスト ボックス 349"/>
        <xdr:cNvSpPr txBox="1"/>
      </xdr:nvSpPr>
      <xdr:spPr>
        <a:xfrm>
          <a:off x="8483111" y="947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145404</xdr:rowOff>
    </xdr:from>
    <xdr:to>
      <xdr:col>41</xdr:col>
      <xdr:colOff>50800</xdr:colOff>
      <xdr:row>57</xdr:row>
      <xdr:rowOff>95972</xdr:rowOff>
    </xdr:to>
    <xdr:cxnSp macro="">
      <xdr:nvCxnSpPr>
        <xdr:cNvPr id="351" name="直線コネクタ 350"/>
        <xdr:cNvCxnSpPr/>
      </xdr:nvCxnSpPr>
      <xdr:spPr>
        <a:xfrm flipV="1">
          <a:off x="6972300" y="9746604"/>
          <a:ext cx="889000" cy="12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88312</xdr:rowOff>
    </xdr:from>
    <xdr:to>
      <xdr:col>41</xdr:col>
      <xdr:colOff>101600</xdr:colOff>
      <xdr:row>57</xdr:row>
      <xdr:rowOff>18462</xdr:rowOff>
    </xdr:to>
    <xdr:sp macro="" textlink="">
      <xdr:nvSpPr>
        <xdr:cNvPr id="352" name="フローチャート: 判断 351"/>
        <xdr:cNvSpPr/>
      </xdr:nvSpPr>
      <xdr:spPr>
        <a:xfrm>
          <a:off x="7810500" y="968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34989</xdr:rowOff>
    </xdr:from>
    <xdr:ext cx="534377" cy="259045"/>
    <xdr:sp macro="" textlink="">
      <xdr:nvSpPr>
        <xdr:cNvPr id="353" name="テキスト ボックス 352"/>
        <xdr:cNvSpPr txBox="1"/>
      </xdr:nvSpPr>
      <xdr:spPr>
        <a:xfrm>
          <a:off x="7594111" y="946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106731</xdr:rowOff>
    </xdr:from>
    <xdr:to>
      <xdr:col>36</xdr:col>
      <xdr:colOff>165100</xdr:colOff>
      <xdr:row>57</xdr:row>
      <xdr:rowOff>36881</xdr:rowOff>
    </xdr:to>
    <xdr:sp macro="" textlink="">
      <xdr:nvSpPr>
        <xdr:cNvPr id="354" name="フローチャート: 判断 353"/>
        <xdr:cNvSpPr/>
      </xdr:nvSpPr>
      <xdr:spPr>
        <a:xfrm>
          <a:off x="6921500" y="970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53408</xdr:rowOff>
    </xdr:from>
    <xdr:ext cx="534377" cy="259045"/>
    <xdr:sp macro="" textlink="">
      <xdr:nvSpPr>
        <xdr:cNvPr id="355" name="テキスト ボックス 354"/>
        <xdr:cNvSpPr txBox="1"/>
      </xdr:nvSpPr>
      <xdr:spPr>
        <a:xfrm>
          <a:off x="6705111" y="948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95703</xdr:rowOff>
    </xdr:from>
    <xdr:to>
      <xdr:col>55</xdr:col>
      <xdr:colOff>50800</xdr:colOff>
      <xdr:row>57</xdr:row>
      <xdr:rowOff>25853</xdr:rowOff>
    </xdr:to>
    <xdr:sp macro="" textlink="">
      <xdr:nvSpPr>
        <xdr:cNvPr id="361" name="楕円 360"/>
        <xdr:cNvSpPr/>
      </xdr:nvSpPr>
      <xdr:spPr>
        <a:xfrm>
          <a:off x="10426700" y="969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74130</xdr:rowOff>
    </xdr:from>
    <xdr:ext cx="534377" cy="259045"/>
    <xdr:sp macro="" textlink="">
      <xdr:nvSpPr>
        <xdr:cNvPr id="362" name="普通建設事業費該当値テキスト"/>
        <xdr:cNvSpPr txBox="1"/>
      </xdr:nvSpPr>
      <xdr:spPr>
        <a:xfrm>
          <a:off x="10528300" y="967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8269</xdr:rowOff>
    </xdr:from>
    <xdr:to>
      <xdr:col>50</xdr:col>
      <xdr:colOff>165100</xdr:colOff>
      <xdr:row>57</xdr:row>
      <xdr:rowOff>109869</xdr:rowOff>
    </xdr:to>
    <xdr:sp macro="" textlink="">
      <xdr:nvSpPr>
        <xdr:cNvPr id="363" name="楕円 362"/>
        <xdr:cNvSpPr/>
      </xdr:nvSpPr>
      <xdr:spPr>
        <a:xfrm>
          <a:off x="9588500" y="978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100996</xdr:rowOff>
    </xdr:from>
    <xdr:ext cx="534377" cy="259045"/>
    <xdr:sp macro="" textlink="">
      <xdr:nvSpPr>
        <xdr:cNvPr id="364" name="テキスト ボックス 363"/>
        <xdr:cNvSpPr txBox="1"/>
      </xdr:nvSpPr>
      <xdr:spPr>
        <a:xfrm>
          <a:off x="9372111" y="98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50571</xdr:rowOff>
    </xdr:from>
    <xdr:to>
      <xdr:col>46</xdr:col>
      <xdr:colOff>38100</xdr:colOff>
      <xdr:row>57</xdr:row>
      <xdr:rowOff>152171</xdr:rowOff>
    </xdr:to>
    <xdr:sp macro="" textlink="">
      <xdr:nvSpPr>
        <xdr:cNvPr id="365" name="楕円 364"/>
        <xdr:cNvSpPr/>
      </xdr:nvSpPr>
      <xdr:spPr>
        <a:xfrm>
          <a:off x="8699500" y="982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143298</xdr:rowOff>
    </xdr:from>
    <xdr:ext cx="534377" cy="259045"/>
    <xdr:sp macro="" textlink="">
      <xdr:nvSpPr>
        <xdr:cNvPr id="366" name="テキスト ボックス 365"/>
        <xdr:cNvSpPr txBox="1"/>
      </xdr:nvSpPr>
      <xdr:spPr>
        <a:xfrm>
          <a:off x="8483111" y="99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94604</xdr:rowOff>
    </xdr:from>
    <xdr:to>
      <xdr:col>41</xdr:col>
      <xdr:colOff>101600</xdr:colOff>
      <xdr:row>57</xdr:row>
      <xdr:rowOff>24754</xdr:rowOff>
    </xdr:to>
    <xdr:sp macro="" textlink="">
      <xdr:nvSpPr>
        <xdr:cNvPr id="367" name="楕円 366"/>
        <xdr:cNvSpPr/>
      </xdr:nvSpPr>
      <xdr:spPr>
        <a:xfrm>
          <a:off x="7810500" y="96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15881</xdr:rowOff>
    </xdr:from>
    <xdr:ext cx="534377" cy="259045"/>
    <xdr:sp macro="" textlink="">
      <xdr:nvSpPr>
        <xdr:cNvPr id="368" name="テキスト ボックス 367"/>
        <xdr:cNvSpPr txBox="1"/>
      </xdr:nvSpPr>
      <xdr:spPr>
        <a:xfrm>
          <a:off x="7594111" y="978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45172</xdr:rowOff>
    </xdr:from>
    <xdr:to>
      <xdr:col>36</xdr:col>
      <xdr:colOff>165100</xdr:colOff>
      <xdr:row>57</xdr:row>
      <xdr:rowOff>146772</xdr:rowOff>
    </xdr:to>
    <xdr:sp macro="" textlink="">
      <xdr:nvSpPr>
        <xdr:cNvPr id="369" name="楕円 368"/>
        <xdr:cNvSpPr/>
      </xdr:nvSpPr>
      <xdr:spPr>
        <a:xfrm>
          <a:off x="6921500" y="981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137899</xdr:rowOff>
    </xdr:from>
    <xdr:ext cx="534377" cy="259045"/>
    <xdr:sp macro="" textlink="">
      <xdr:nvSpPr>
        <xdr:cNvPr id="370" name="テキスト ボックス 369"/>
        <xdr:cNvSpPr txBox="1"/>
      </xdr:nvSpPr>
      <xdr:spPr>
        <a:xfrm>
          <a:off x="6705111" y="99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79532</xdr:rowOff>
    </xdr:from>
    <xdr:to>
      <xdr:col>54</xdr:col>
      <xdr:colOff>189865</xdr:colOff>
      <xdr:row>78</xdr:row>
      <xdr:rowOff>137162</xdr:rowOff>
    </xdr:to>
    <xdr:cxnSp macro="">
      <xdr:nvCxnSpPr>
        <xdr:cNvPr id="392" name="直線コネクタ 391"/>
        <xdr:cNvCxnSpPr/>
      </xdr:nvCxnSpPr>
      <xdr:spPr>
        <a:xfrm flipV="1">
          <a:off x="10475595" y="12081032"/>
          <a:ext cx="1270" cy="142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140989</xdr:rowOff>
    </xdr:from>
    <xdr:ext cx="378565" cy="259045"/>
    <xdr:sp macro="" textlink="">
      <xdr:nvSpPr>
        <xdr:cNvPr id="393" name="普通建設事業費 （ うち新規整備　）最小値テキスト"/>
        <xdr:cNvSpPr txBox="1"/>
      </xdr:nvSpPr>
      <xdr:spPr>
        <a:xfrm>
          <a:off x="10528300" y="1351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137162</xdr:rowOff>
    </xdr:from>
    <xdr:to>
      <xdr:col>55</xdr:col>
      <xdr:colOff>88900</xdr:colOff>
      <xdr:row>78</xdr:row>
      <xdr:rowOff>137162</xdr:rowOff>
    </xdr:to>
    <xdr:cxnSp macro="">
      <xdr:nvCxnSpPr>
        <xdr:cNvPr id="394" name="直線コネクタ 393"/>
        <xdr:cNvCxnSpPr/>
      </xdr:nvCxnSpPr>
      <xdr:spPr>
        <a:xfrm>
          <a:off x="10388600" y="1351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26209</xdr:rowOff>
    </xdr:from>
    <xdr:ext cx="534377" cy="259045"/>
    <xdr:sp macro="" textlink="">
      <xdr:nvSpPr>
        <xdr:cNvPr id="395" name="普通建設事業費 （ うち新規整備　）最大値テキスト"/>
        <xdr:cNvSpPr txBox="1"/>
      </xdr:nvSpPr>
      <xdr:spPr>
        <a:xfrm>
          <a:off x="10528300" y="118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79532</xdr:rowOff>
    </xdr:from>
    <xdr:to>
      <xdr:col>55</xdr:col>
      <xdr:colOff>88900</xdr:colOff>
      <xdr:row>70</xdr:row>
      <xdr:rowOff>79532</xdr:rowOff>
    </xdr:to>
    <xdr:cxnSp macro="">
      <xdr:nvCxnSpPr>
        <xdr:cNvPr id="396" name="直線コネクタ 395"/>
        <xdr:cNvCxnSpPr/>
      </xdr:nvCxnSpPr>
      <xdr:spPr>
        <a:xfrm>
          <a:off x="10388600" y="12081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130214</xdr:rowOff>
    </xdr:from>
    <xdr:to>
      <xdr:col>55</xdr:col>
      <xdr:colOff>0</xdr:colOff>
      <xdr:row>78</xdr:row>
      <xdr:rowOff>101226</xdr:rowOff>
    </xdr:to>
    <xdr:cxnSp macro="">
      <xdr:nvCxnSpPr>
        <xdr:cNvPr id="397" name="直線コネクタ 396"/>
        <xdr:cNvCxnSpPr/>
      </xdr:nvCxnSpPr>
      <xdr:spPr>
        <a:xfrm>
          <a:off x="9639300" y="13331864"/>
          <a:ext cx="838200" cy="1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30898</xdr:rowOff>
    </xdr:from>
    <xdr:ext cx="534377" cy="259045"/>
    <xdr:sp macro="" textlink="">
      <xdr:nvSpPr>
        <xdr:cNvPr id="398" name="普通建設事業費 （ うち新規整備　）平均値テキスト"/>
        <xdr:cNvSpPr txBox="1"/>
      </xdr:nvSpPr>
      <xdr:spPr>
        <a:xfrm>
          <a:off x="10528300" y="13061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8021</xdr:rowOff>
    </xdr:from>
    <xdr:to>
      <xdr:col>55</xdr:col>
      <xdr:colOff>50800</xdr:colOff>
      <xdr:row>77</xdr:row>
      <xdr:rowOff>109621</xdr:rowOff>
    </xdr:to>
    <xdr:sp macro="" textlink="">
      <xdr:nvSpPr>
        <xdr:cNvPr id="399" name="フローチャート: 判断 398"/>
        <xdr:cNvSpPr/>
      </xdr:nvSpPr>
      <xdr:spPr>
        <a:xfrm>
          <a:off x="10426700" y="1320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130214</xdr:rowOff>
    </xdr:from>
    <xdr:to>
      <xdr:col>50</xdr:col>
      <xdr:colOff>114300</xdr:colOff>
      <xdr:row>78</xdr:row>
      <xdr:rowOff>3318</xdr:rowOff>
    </xdr:to>
    <xdr:cxnSp macro="">
      <xdr:nvCxnSpPr>
        <xdr:cNvPr id="400" name="直線コネクタ 399"/>
        <xdr:cNvCxnSpPr/>
      </xdr:nvCxnSpPr>
      <xdr:spPr>
        <a:xfrm flipV="1">
          <a:off x="8750300" y="13331864"/>
          <a:ext cx="889000" cy="4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138460</xdr:rowOff>
    </xdr:from>
    <xdr:to>
      <xdr:col>50</xdr:col>
      <xdr:colOff>165100</xdr:colOff>
      <xdr:row>77</xdr:row>
      <xdr:rowOff>68610</xdr:rowOff>
    </xdr:to>
    <xdr:sp macro="" textlink="">
      <xdr:nvSpPr>
        <xdr:cNvPr id="401" name="フローチャート: 判断 400"/>
        <xdr:cNvSpPr/>
      </xdr:nvSpPr>
      <xdr:spPr>
        <a:xfrm>
          <a:off x="95885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85138</xdr:rowOff>
    </xdr:from>
    <xdr:ext cx="534377" cy="259045"/>
    <xdr:sp macro="" textlink="">
      <xdr:nvSpPr>
        <xdr:cNvPr id="402" name="テキスト ボックス 401"/>
        <xdr:cNvSpPr txBox="1"/>
      </xdr:nvSpPr>
      <xdr:spPr>
        <a:xfrm>
          <a:off x="9372111" y="1294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3318</xdr:rowOff>
    </xdr:from>
    <xdr:to>
      <xdr:col>45</xdr:col>
      <xdr:colOff>177800</xdr:colOff>
      <xdr:row>78</xdr:row>
      <xdr:rowOff>95397</xdr:rowOff>
    </xdr:to>
    <xdr:cxnSp macro="">
      <xdr:nvCxnSpPr>
        <xdr:cNvPr id="403" name="直線コネクタ 402"/>
        <xdr:cNvCxnSpPr/>
      </xdr:nvCxnSpPr>
      <xdr:spPr>
        <a:xfrm flipV="1">
          <a:off x="7861300" y="13376418"/>
          <a:ext cx="889000" cy="9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139032</xdr:rowOff>
    </xdr:from>
    <xdr:to>
      <xdr:col>46</xdr:col>
      <xdr:colOff>38100</xdr:colOff>
      <xdr:row>77</xdr:row>
      <xdr:rowOff>69182</xdr:rowOff>
    </xdr:to>
    <xdr:sp macro="" textlink="">
      <xdr:nvSpPr>
        <xdr:cNvPr id="404" name="フローチャート: 判断 403"/>
        <xdr:cNvSpPr/>
      </xdr:nvSpPr>
      <xdr:spPr>
        <a:xfrm>
          <a:off x="8699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85709</xdr:rowOff>
    </xdr:from>
    <xdr:ext cx="534377" cy="259045"/>
    <xdr:sp macro="" textlink="">
      <xdr:nvSpPr>
        <xdr:cNvPr id="405" name="テキスト ボックス 404"/>
        <xdr:cNvSpPr txBox="1"/>
      </xdr:nvSpPr>
      <xdr:spPr>
        <a:xfrm>
          <a:off x="8483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95397</xdr:rowOff>
    </xdr:from>
    <xdr:to>
      <xdr:col>41</xdr:col>
      <xdr:colOff>50800</xdr:colOff>
      <xdr:row>78</xdr:row>
      <xdr:rowOff>134533</xdr:rowOff>
    </xdr:to>
    <xdr:cxnSp macro="">
      <xdr:nvCxnSpPr>
        <xdr:cNvPr id="406" name="直線コネクタ 405"/>
        <xdr:cNvCxnSpPr/>
      </xdr:nvCxnSpPr>
      <xdr:spPr>
        <a:xfrm flipV="1">
          <a:off x="6972300" y="13468497"/>
          <a:ext cx="8890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54198</xdr:rowOff>
    </xdr:from>
    <xdr:to>
      <xdr:col>41</xdr:col>
      <xdr:colOff>101600</xdr:colOff>
      <xdr:row>76</xdr:row>
      <xdr:rowOff>155798</xdr:rowOff>
    </xdr:to>
    <xdr:sp macro="" textlink="">
      <xdr:nvSpPr>
        <xdr:cNvPr id="407" name="フローチャート: 判断 406"/>
        <xdr:cNvSpPr/>
      </xdr:nvSpPr>
      <xdr:spPr>
        <a:xfrm>
          <a:off x="7810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875</xdr:rowOff>
    </xdr:from>
    <xdr:ext cx="534377" cy="259045"/>
    <xdr:sp macro="" textlink="">
      <xdr:nvSpPr>
        <xdr:cNvPr id="408" name="テキスト ボックス 407"/>
        <xdr:cNvSpPr txBox="1"/>
      </xdr:nvSpPr>
      <xdr:spPr>
        <a:xfrm>
          <a:off x="7594111" y="128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112629</xdr:rowOff>
    </xdr:from>
    <xdr:to>
      <xdr:col>36</xdr:col>
      <xdr:colOff>165100</xdr:colOff>
      <xdr:row>77</xdr:row>
      <xdr:rowOff>42779</xdr:rowOff>
    </xdr:to>
    <xdr:sp macro="" textlink="">
      <xdr:nvSpPr>
        <xdr:cNvPr id="409" name="フローチャート: 判断 408"/>
        <xdr:cNvSpPr/>
      </xdr:nvSpPr>
      <xdr:spPr>
        <a:xfrm>
          <a:off x="6921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59306</xdr:rowOff>
    </xdr:from>
    <xdr:ext cx="534377" cy="259045"/>
    <xdr:sp macro="" textlink="">
      <xdr:nvSpPr>
        <xdr:cNvPr id="410" name="テキスト ボックス 409"/>
        <xdr:cNvSpPr txBox="1"/>
      </xdr:nvSpPr>
      <xdr:spPr>
        <a:xfrm>
          <a:off x="6705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50426</xdr:rowOff>
    </xdr:from>
    <xdr:to>
      <xdr:col>55</xdr:col>
      <xdr:colOff>50800</xdr:colOff>
      <xdr:row>78</xdr:row>
      <xdr:rowOff>152026</xdr:rowOff>
    </xdr:to>
    <xdr:sp macro="" textlink="">
      <xdr:nvSpPr>
        <xdr:cNvPr id="416" name="楕円 415"/>
        <xdr:cNvSpPr/>
      </xdr:nvSpPr>
      <xdr:spPr>
        <a:xfrm>
          <a:off x="10426700" y="134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136803</xdr:rowOff>
    </xdr:from>
    <xdr:ext cx="469744" cy="259045"/>
    <xdr:sp macro="" textlink="">
      <xdr:nvSpPr>
        <xdr:cNvPr id="417" name="普通建設事業費 （ うち新規整備　）該当値テキスト"/>
        <xdr:cNvSpPr txBox="1"/>
      </xdr:nvSpPr>
      <xdr:spPr>
        <a:xfrm>
          <a:off x="10528300" y="1333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79414</xdr:rowOff>
    </xdr:from>
    <xdr:to>
      <xdr:col>50</xdr:col>
      <xdr:colOff>165100</xdr:colOff>
      <xdr:row>78</xdr:row>
      <xdr:rowOff>9564</xdr:rowOff>
    </xdr:to>
    <xdr:sp macro="" textlink="">
      <xdr:nvSpPr>
        <xdr:cNvPr id="418" name="楕円 417"/>
        <xdr:cNvSpPr/>
      </xdr:nvSpPr>
      <xdr:spPr>
        <a:xfrm>
          <a:off x="9588500" y="132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691</xdr:rowOff>
    </xdr:from>
    <xdr:ext cx="469744" cy="259045"/>
    <xdr:sp macro="" textlink="">
      <xdr:nvSpPr>
        <xdr:cNvPr id="419" name="テキスト ボックス 418"/>
        <xdr:cNvSpPr txBox="1"/>
      </xdr:nvSpPr>
      <xdr:spPr>
        <a:xfrm>
          <a:off x="9404428" y="1337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123968</xdr:rowOff>
    </xdr:from>
    <xdr:to>
      <xdr:col>46</xdr:col>
      <xdr:colOff>38100</xdr:colOff>
      <xdr:row>78</xdr:row>
      <xdr:rowOff>54118</xdr:rowOff>
    </xdr:to>
    <xdr:sp macro="" textlink="">
      <xdr:nvSpPr>
        <xdr:cNvPr id="420" name="楕円 419"/>
        <xdr:cNvSpPr/>
      </xdr:nvSpPr>
      <xdr:spPr>
        <a:xfrm>
          <a:off x="8699500" y="133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45245</xdr:rowOff>
    </xdr:from>
    <xdr:ext cx="469744" cy="259045"/>
    <xdr:sp macro="" textlink="">
      <xdr:nvSpPr>
        <xdr:cNvPr id="421" name="テキスト ボックス 420"/>
        <xdr:cNvSpPr txBox="1"/>
      </xdr:nvSpPr>
      <xdr:spPr>
        <a:xfrm>
          <a:off x="8515428" y="134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44597</xdr:rowOff>
    </xdr:from>
    <xdr:to>
      <xdr:col>41</xdr:col>
      <xdr:colOff>101600</xdr:colOff>
      <xdr:row>78</xdr:row>
      <xdr:rowOff>146197</xdr:rowOff>
    </xdr:to>
    <xdr:sp macro="" textlink="">
      <xdr:nvSpPr>
        <xdr:cNvPr id="422" name="楕円 421"/>
        <xdr:cNvSpPr/>
      </xdr:nvSpPr>
      <xdr:spPr>
        <a:xfrm>
          <a:off x="7810500" y="134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137324</xdr:rowOff>
    </xdr:from>
    <xdr:ext cx="469744" cy="259045"/>
    <xdr:sp macro="" textlink="">
      <xdr:nvSpPr>
        <xdr:cNvPr id="423" name="テキスト ボックス 422"/>
        <xdr:cNvSpPr txBox="1"/>
      </xdr:nvSpPr>
      <xdr:spPr>
        <a:xfrm>
          <a:off x="7626428" y="1351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83733</xdr:rowOff>
    </xdr:from>
    <xdr:to>
      <xdr:col>36</xdr:col>
      <xdr:colOff>165100</xdr:colOff>
      <xdr:row>79</xdr:row>
      <xdr:rowOff>13883</xdr:rowOff>
    </xdr:to>
    <xdr:sp macro="" textlink="">
      <xdr:nvSpPr>
        <xdr:cNvPr id="424" name="楕円 423"/>
        <xdr:cNvSpPr/>
      </xdr:nvSpPr>
      <xdr:spPr>
        <a:xfrm>
          <a:off x="6921500" y="134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5010</xdr:rowOff>
    </xdr:from>
    <xdr:ext cx="378565" cy="259045"/>
    <xdr:sp macro="" textlink="">
      <xdr:nvSpPr>
        <xdr:cNvPr id="425" name="テキスト ボックス 424"/>
        <xdr:cNvSpPr txBox="1"/>
      </xdr:nvSpPr>
      <xdr:spPr>
        <a:xfrm>
          <a:off x="6783017" y="1354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145548</xdr:rowOff>
    </xdr:from>
    <xdr:to>
      <xdr:col>54</xdr:col>
      <xdr:colOff>189865</xdr:colOff>
      <xdr:row>98</xdr:row>
      <xdr:rowOff>93980</xdr:rowOff>
    </xdr:to>
    <xdr:cxnSp macro="">
      <xdr:nvCxnSpPr>
        <xdr:cNvPr id="449" name="直線コネクタ 448"/>
        <xdr:cNvCxnSpPr/>
      </xdr:nvCxnSpPr>
      <xdr:spPr>
        <a:xfrm flipV="1">
          <a:off x="10475595" y="15747498"/>
          <a:ext cx="1270" cy="114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97807</xdr:rowOff>
    </xdr:from>
    <xdr:ext cx="469744" cy="259045"/>
    <xdr:sp macro="" textlink="">
      <xdr:nvSpPr>
        <xdr:cNvPr id="450" name="普通建設事業費 （ うち更新整備　）最小値テキスト"/>
        <xdr:cNvSpPr txBox="1"/>
      </xdr:nvSpPr>
      <xdr:spPr>
        <a:xfrm>
          <a:off x="10528300"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93980</xdr:rowOff>
    </xdr:from>
    <xdr:to>
      <xdr:col>55</xdr:col>
      <xdr:colOff>88900</xdr:colOff>
      <xdr:row>98</xdr:row>
      <xdr:rowOff>93980</xdr:rowOff>
    </xdr:to>
    <xdr:cxnSp macro="">
      <xdr:nvCxnSpPr>
        <xdr:cNvPr id="451" name="直線コネクタ 450"/>
        <xdr:cNvCxnSpPr/>
      </xdr:nvCxnSpPr>
      <xdr:spPr>
        <a:xfrm>
          <a:off x="10388600" y="1689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92225</xdr:rowOff>
    </xdr:from>
    <xdr:ext cx="534377" cy="259045"/>
    <xdr:sp macro="" textlink="">
      <xdr:nvSpPr>
        <xdr:cNvPr id="452" name="普通建設事業費 （ うち更新整備　）最大値テキスト"/>
        <xdr:cNvSpPr txBox="1"/>
      </xdr:nvSpPr>
      <xdr:spPr>
        <a:xfrm>
          <a:off x="10528300" y="155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145548</xdr:rowOff>
    </xdr:from>
    <xdr:to>
      <xdr:col>55</xdr:col>
      <xdr:colOff>88900</xdr:colOff>
      <xdr:row>91</xdr:row>
      <xdr:rowOff>145548</xdr:rowOff>
    </xdr:to>
    <xdr:cxnSp macro="">
      <xdr:nvCxnSpPr>
        <xdr:cNvPr id="453" name="直線コネクタ 452"/>
        <xdr:cNvCxnSpPr/>
      </xdr:nvCxnSpPr>
      <xdr:spPr>
        <a:xfrm>
          <a:off x="10388600" y="1574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30868</xdr:rowOff>
    </xdr:from>
    <xdr:to>
      <xdr:col>55</xdr:col>
      <xdr:colOff>0</xdr:colOff>
      <xdr:row>96</xdr:row>
      <xdr:rowOff>133452</xdr:rowOff>
    </xdr:to>
    <xdr:cxnSp macro="">
      <xdr:nvCxnSpPr>
        <xdr:cNvPr id="454" name="直線コネクタ 453"/>
        <xdr:cNvCxnSpPr/>
      </xdr:nvCxnSpPr>
      <xdr:spPr>
        <a:xfrm flipV="1">
          <a:off x="9639300" y="16318618"/>
          <a:ext cx="838200" cy="27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55" name="普通建設事業費 （ うち更新整備　）平均値テキスト"/>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56" name="フローチャート: 判断 455"/>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133452</xdr:rowOff>
    </xdr:from>
    <xdr:to>
      <xdr:col>50</xdr:col>
      <xdr:colOff>114300</xdr:colOff>
      <xdr:row>96</xdr:row>
      <xdr:rowOff>152882</xdr:rowOff>
    </xdr:to>
    <xdr:cxnSp macro="">
      <xdr:nvCxnSpPr>
        <xdr:cNvPr id="457" name="直線コネクタ 456"/>
        <xdr:cNvCxnSpPr/>
      </xdr:nvCxnSpPr>
      <xdr:spPr>
        <a:xfrm flipV="1">
          <a:off x="8750300" y="16592652"/>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61640</xdr:rowOff>
    </xdr:from>
    <xdr:to>
      <xdr:col>50</xdr:col>
      <xdr:colOff>165100</xdr:colOff>
      <xdr:row>96</xdr:row>
      <xdr:rowOff>163240</xdr:rowOff>
    </xdr:to>
    <xdr:sp macro="" textlink="">
      <xdr:nvSpPr>
        <xdr:cNvPr id="458" name="フローチャート: 判断 457"/>
        <xdr:cNvSpPr/>
      </xdr:nvSpPr>
      <xdr:spPr>
        <a:xfrm>
          <a:off x="9588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8317</xdr:rowOff>
    </xdr:from>
    <xdr:ext cx="534377" cy="259045"/>
    <xdr:sp macro="" textlink="">
      <xdr:nvSpPr>
        <xdr:cNvPr id="459" name="テキスト ボックス 458"/>
        <xdr:cNvSpPr txBox="1"/>
      </xdr:nvSpPr>
      <xdr:spPr>
        <a:xfrm>
          <a:off x="9372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50851</xdr:rowOff>
    </xdr:from>
    <xdr:to>
      <xdr:col>45</xdr:col>
      <xdr:colOff>177800</xdr:colOff>
      <xdr:row>96</xdr:row>
      <xdr:rowOff>152882</xdr:rowOff>
    </xdr:to>
    <xdr:cxnSp macro="">
      <xdr:nvCxnSpPr>
        <xdr:cNvPr id="460" name="直線コネクタ 459"/>
        <xdr:cNvCxnSpPr/>
      </xdr:nvCxnSpPr>
      <xdr:spPr>
        <a:xfrm>
          <a:off x="7861300" y="16338601"/>
          <a:ext cx="889000" cy="27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106521</xdr:rowOff>
    </xdr:from>
    <xdr:to>
      <xdr:col>46</xdr:col>
      <xdr:colOff>38100</xdr:colOff>
      <xdr:row>97</xdr:row>
      <xdr:rowOff>36671</xdr:rowOff>
    </xdr:to>
    <xdr:sp macro="" textlink="">
      <xdr:nvSpPr>
        <xdr:cNvPr id="461" name="フローチャート: 判断 460"/>
        <xdr:cNvSpPr/>
      </xdr:nvSpPr>
      <xdr:spPr>
        <a:xfrm>
          <a:off x="8699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27798</xdr:rowOff>
    </xdr:from>
    <xdr:ext cx="534377" cy="259045"/>
    <xdr:sp macro="" textlink="">
      <xdr:nvSpPr>
        <xdr:cNvPr id="462" name="テキスト ボックス 461"/>
        <xdr:cNvSpPr txBox="1"/>
      </xdr:nvSpPr>
      <xdr:spPr>
        <a:xfrm>
          <a:off x="8483111" y="1665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50851</xdr:rowOff>
    </xdr:from>
    <xdr:to>
      <xdr:col>41</xdr:col>
      <xdr:colOff>50800</xdr:colOff>
      <xdr:row>96</xdr:row>
      <xdr:rowOff>32601</xdr:rowOff>
    </xdr:to>
    <xdr:cxnSp macro="">
      <xdr:nvCxnSpPr>
        <xdr:cNvPr id="463" name="直線コネクタ 462"/>
        <xdr:cNvCxnSpPr/>
      </xdr:nvCxnSpPr>
      <xdr:spPr>
        <a:xfrm flipV="1">
          <a:off x="6972300" y="16338601"/>
          <a:ext cx="889000" cy="15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153918</xdr:rowOff>
    </xdr:from>
    <xdr:to>
      <xdr:col>41</xdr:col>
      <xdr:colOff>101600</xdr:colOff>
      <xdr:row>97</xdr:row>
      <xdr:rowOff>84068</xdr:rowOff>
    </xdr:to>
    <xdr:sp macro="" textlink="">
      <xdr:nvSpPr>
        <xdr:cNvPr id="464" name="フローチャート: 判断 463"/>
        <xdr:cNvSpPr/>
      </xdr:nvSpPr>
      <xdr:spPr>
        <a:xfrm>
          <a:off x="7810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75195</xdr:rowOff>
    </xdr:from>
    <xdr:ext cx="534377" cy="259045"/>
    <xdr:sp macro="" textlink="">
      <xdr:nvSpPr>
        <xdr:cNvPr id="465" name="テキスト ボックス 464"/>
        <xdr:cNvSpPr txBox="1"/>
      </xdr:nvSpPr>
      <xdr:spPr>
        <a:xfrm>
          <a:off x="7594111" y="167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7632</xdr:rowOff>
    </xdr:from>
    <xdr:to>
      <xdr:col>36</xdr:col>
      <xdr:colOff>165100</xdr:colOff>
      <xdr:row>97</xdr:row>
      <xdr:rowOff>109232</xdr:rowOff>
    </xdr:to>
    <xdr:sp macro="" textlink="">
      <xdr:nvSpPr>
        <xdr:cNvPr id="466" name="フローチャート: 判断 465"/>
        <xdr:cNvSpPr/>
      </xdr:nvSpPr>
      <xdr:spPr>
        <a:xfrm>
          <a:off x="6921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100359</xdr:rowOff>
    </xdr:from>
    <xdr:ext cx="534377" cy="259045"/>
    <xdr:sp macro="" textlink="">
      <xdr:nvSpPr>
        <xdr:cNvPr id="467" name="テキスト ボックス 466"/>
        <xdr:cNvSpPr txBox="1"/>
      </xdr:nvSpPr>
      <xdr:spPr>
        <a:xfrm>
          <a:off x="6705111" y="167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151518</xdr:rowOff>
    </xdr:from>
    <xdr:to>
      <xdr:col>55</xdr:col>
      <xdr:colOff>50800</xdr:colOff>
      <xdr:row>95</xdr:row>
      <xdr:rowOff>81668</xdr:rowOff>
    </xdr:to>
    <xdr:sp macro="" textlink="">
      <xdr:nvSpPr>
        <xdr:cNvPr id="473" name="楕円 472"/>
        <xdr:cNvSpPr/>
      </xdr:nvSpPr>
      <xdr:spPr>
        <a:xfrm>
          <a:off x="10426700" y="162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2945</xdr:rowOff>
    </xdr:from>
    <xdr:ext cx="534377" cy="259045"/>
    <xdr:sp macro="" textlink="">
      <xdr:nvSpPr>
        <xdr:cNvPr id="474" name="普通建設事業費 （ うち更新整備　）該当値テキスト"/>
        <xdr:cNvSpPr txBox="1"/>
      </xdr:nvSpPr>
      <xdr:spPr>
        <a:xfrm>
          <a:off x="10528300" y="1611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82652</xdr:rowOff>
    </xdr:from>
    <xdr:to>
      <xdr:col>50</xdr:col>
      <xdr:colOff>165100</xdr:colOff>
      <xdr:row>97</xdr:row>
      <xdr:rowOff>12802</xdr:rowOff>
    </xdr:to>
    <xdr:sp macro="" textlink="">
      <xdr:nvSpPr>
        <xdr:cNvPr id="475" name="楕円 474"/>
        <xdr:cNvSpPr/>
      </xdr:nvSpPr>
      <xdr:spPr>
        <a:xfrm>
          <a:off x="9588500" y="165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3929</xdr:rowOff>
    </xdr:from>
    <xdr:ext cx="534377" cy="259045"/>
    <xdr:sp macro="" textlink="">
      <xdr:nvSpPr>
        <xdr:cNvPr id="476" name="テキスト ボックス 475"/>
        <xdr:cNvSpPr txBox="1"/>
      </xdr:nvSpPr>
      <xdr:spPr>
        <a:xfrm>
          <a:off x="9372111" y="1663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102082</xdr:rowOff>
    </xdr:from>
    <xdr:to>
      <xdr:col>46</xdr:col>
      <xdr:colOff>38100</xdr:colOff>
      <xdr:row>97</xdr:row>
      <xdr:rowOff>32232</xdr:rowOff>
    </xdr:to>
    <xdr:sp macro="" textlink="">
      <xdr:nvSpPr>
        <xdr:cNvPr id="477" name="楕円 476"/>
        <xdr:cNvSpPr/>
      </xdr:nvSpPr>
      <xdr:spPr>
        <a:xfrm>
          <a:off x="8699500" y="1656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48759</xdr:rowOff>
    </xdr:from>
    <xdr:ext cx="534377" cy="259045"/>
    <xdr:sp macro="" textlink="">
      <xdr:nvSpPr>
        <xdr:cNvPr id="478" name="テキスト ボックス 477"/>
        <xdr:cNvSpPr txBox="1"/>
      </xdr:nvSpPr>
      <xdr:spPr>
        <a:xfrm>
          <a:off x="8483111" y="16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51</xdr:rowOff>
    </xdr:from>
    <xdr:to>
      <xdr:col>41</xdr:col>
      <xdr:colOff>101600</xdr:colOff>
      <xdr:row>95</xdr:row>
      <xdr:rowOff>101651</xdr:rowOff>
    </xdr:to>
    <xdr:sp macro="" textlink="">
      <xdr:nvSpPr>
        <xdr:cNvPr id="479" name="楕円 478"/>
        <xdr:cNvSpPr/>
      </xdr:nvSpPr>
      <xdr:spPr>
        <a:xfrm>
          <a:off x="7810500" y="1628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118178</xdr:rowOff>
    </xdr:from>
    <xdr:ext cx="534377" cy="259045"/>
    <xdr:sp macro="" textlink="">
      <xdr:nvSpPr>
        <xdr:cNvPr id="480" name="テキスト ボックス 479"/>
        <xdr:cNvSpPr txBox="1"/>
      </xdr:nvSpPr>
      <xdr:spPr>
        <a:xfrm>
          <a:off x="7594111" y="1606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153251</xdr:rowOff>
    </xdr:from>
    <xdr:to>
      <xdr:col>36</xdr:col>
      <xdr:colOff>165100</xdr:colOff>
      <xdr:row>96</xdr:row>
      <xdr:rowOff>83401</xdr:rowOff>
    </xdr:to>
    <xdr:sp macro="" textlink="">
      <xdr:nvSpPr>
        <xdr:cNvPr id="481" name="楕円 480"/>
        <xdr:cNvSpPr/>
      </xdr:nvSpPr>
      <xdr:spPr>
        <a:xfrm>
          <a:off x="6921500" y="164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99928</xdr:rowOff>
    </xdr:from>
    <xdr:ext cx="534377" cy="259045"/>
    <xdr:sp macro="" textlink="">
      <xdr:nvSpPr>
        <xdr:cNvPr id="482" name="テキスト ボックス 481"/>
        <xdr:cNvSpPr txBox="1"/>
      </xdr:nvSpPr>
      <xdr:spPr>
        <a:xfrm>
          <a:off x="6705111" y="1621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2" name="テキスト ボックス 501"/>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4" name="テキスト ボックス 503"/>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166751</xdr:rowOff>
    </xdr:from>
    <xdr:to>
      <xdr:col>85</xdr:col>
      <xdr:colOff>126364</xdr:colOff>
      <xdr:row>39</xdr:row>
      <xdr:rowOff>44450</xdr:rowOff>
    </xdr:to>
    <xdr:cxnSp macro="">
      <xdr:nvCxnSpPr>
        <xdr:cNvPr id="506" name="直線コネクタ 505"/>
        <xdr:cNvCxnSpPr/>
      </xdr:nvCxnSpPr>
      <xdr:spPr>
        <a:xfrm flipV="1">
          <a:off x="16317595" y="5138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113428</xdr:rowOff>
    </xdr:from>
    <xdr:ext cx="469744" cy="259045"/>
    <xdr:sp macro="" textlink="">
      <xdr:nvSpPr>
        <xdr:cNvPr id="509" name="災害復旧事業費最大値テキスト"/>
        <xdr:cNvSpPr txBox="1"/>
      </xdr:nvSpPr>
      <xdr:spPr>
        <a:xfrm>
          <a:off x="16370300" y="491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166751</xdr:rowOff>
    </xdr:from>
    <xdr:to>
      <xdr:col>86</xdr:col>
      <xdr:colOff>25400</xdr:colOff>
      <xdr:row>29</xdr:row>
      <xdr:rowOff>166751</xdr:rowOff>
    </xdr:to>
    <xdr:cxnSp macro="">
      <xdr:nvCxnSpPr>
        <xdr:cNvPr id="510" name="直線コネクタ 509"/>
        <xdr:cNvCxnSpPr/>
      </xdr:nvCxnSpPr>
      <xdr:spPr>
        <a:xfrm>
          <a:off x="16230600" y="51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41402</xdr:rowOff>
    </xdr:from>
    <xdr:to>
      <xdr:col>85</xdr:col>
      <xdr:colOff>127000</xdr:colOff>
      <xdr:row>39</xdr:row>
      <xdr:rowOff>41783</xdr:rowOff>
    </xdr:to>
    <xdr:cxnSp macro="">
      <xdr:nvCxnSpPr>
        <xdr:cNvPr id="511" name="直線コネクタ 510"/>
        <xdr:cNvCxnSpPr/>
      </xdr:nvCxnSpPr>
      <xdr:spPr>
        <a:xfrm>
          <a:off x="15481300" y="672795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93870</xdr:rowOff>
    </xdr:from>
    <xdr:ext cx="378565" cy="259045"/>
    <xdr:sp macro="" textlink="">
      <xdr:nvSpPr>
        <xdr:cNvPr id="512" name="災害復旧事業費平均値テキスト"/>
        <xdr:cNvSpPr txBox="1"/>
      </xdr:nvSpPr>
      <xdr:spPr>
        <a:xfrm>
          <a:off x="16370300" y="6266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70993</xdr:rowOff>
    </xdr:from>
    <xdr:to>
      <xdr:col>85</xdr:col>
      <xdr:colOff>177800</xdr:colOff>
      <xdr:row>38</xdr:row>
      <xdr:rowOff>1143</xdr:rowOff>
    </xdr:to>
    <xdr:sp macro="" textlink="">
      <xdr:nvSpPr>
        <xdr:cNvPr id="513" name="フローチャート: 判断 512"/>
        <xdr:cNvSpPr/>
      </xdr:nvSpPr>
      <xdr:spPr>
        <a:xfrm>
          <a:off x="16268700" y="64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41402</xdr:rowOff>
    </xdr:from>
    <xdr:to>
      <xdr:col>81</xdr:col>
      <xdr:colOff>50800</xdr:colOff>
      <xdr:row>39</xdr:row>
      <xdr:rowOff>42926</xdr:rowOff>
    </xdr:to>
    <xdr:cxnSp macro="">
      <xdr:nvCxnSpPr>
        <xdr:cNvPr id="514" name="直線コネクタ 513"/>
        <xdr:cNvCxnSpPr/>
      </xdr:nvCxnSpPr>
      <xdr:spPr>
        <a:xfrm flipV="1">
          <a:off x="14592300" y="67279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64516</xdr:rowOff>
    </xdr:from>
    <xdr:to>
      <xdr:col>81</xdr:col>
      <xdr:colOff>101600</xdr:colOff>
      <xdr:row>38</xdr:row>
      <xdr:rowOff>166116</xdr:rowOff>
    </xdr:to>
    <xdr:sp macro="" textlink="">
      <xdr:nvSpPr>
        <xdr:cNvPr id="515" name="フローチャート: 判断 514"/>
        <xdr:cNvSpPr/>
      </xdr:nvSpPr>
      <xdr:spPr>
        <a:xfrm>
          <a:off x="15430500" y="657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11193</xdr:rowOff>
    </xdr:from>
    <xdr:ext cx="378565" cy="259045"/>
    <xdr:sp macro="" textlink="">
      <xdr:nvSpPr>
        <xdr:cNvPr id="516" name="テキスト ボックス 515"/>
        <xdr:cNvSpPr txBox="1"/>
      </xdr:nvSpPr>
      <xdr:spPr>
        <a:xfrm>
          <a:off x="15292017" y="6354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35306</xdr:rowOff>
    </xdr:from>
    <xdr:to>
      <xdr:col>76</xdr:col>
      <xdr:colOff>114300</xdr:colOff>
      <xdr:row>39</xdr:row>
      <xdr:rowOff>42926</xdr:rowOff>
    </xdr:to>
    <xdr:cxnSp macro="">
      <xdr:nvCxnSpPr>
        <xdr:cNvPr id="517" name="直線コネクタ 516"/>
        <xdr:cNvCxnSpPr/>
      </xdr:nvCxnSpPr>
      <xdr:spPr>
        <a:xfrm>
          <a:off x="13703300" y="672185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125095</xdr:rowOff>
    </xdr:from>
    <xdr:to>
      <xdr:col>76</xdr:col>
      <xdr:colOff>165100</xdr:colOff>
      <xdr:row>39</xdr:row>
      <xdr:rowOff>55245</xdr:rowOff>
    </xdr:to>
    <xdr:sp macro="" textlink="">
      <xdr:nvSpPr>
        <xdr:cNvPr id="518" name="フローチャート: 判断 517"/>
        <xdr:cNvSpPr/>
      </xdr:nvSpPr>
      <xdr:spPr>
        <a:xfrm>
          <a:off x="14541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71772</xdr:rowOff>
    </xdr:from>
    <xdr:ext cx="378565" cy="259045"/>
    <xdr:sp macro="" textlink="">
      <xdr:nvSpPr>
        <xdr:cNvPr id="519" name="テキスト ボックス 518"/>
        <xdr:cNvSpPr txBox="1"/>
      </xdr:nvSpPr>
      <xdr:spPr>
        <a:xfrm>
          <a:off x="14403017" y="6415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35306</xdr:rowOff>
    </xdr:from>
    <xdr:to>
      <xdr:col>71</xdr:col>
      <xdr:colOff>177800</xdr:colOff>
      <xdr:row>39</xdr:row>
      <xdr:rowOff>44450</xdr:rowOff>
    </xdr:to>
    <xdr:cxnSp macro="">
      <xdr:nvCxnSpPr>
        <xdr:cNvPr id="520" name="直線コネクタ 519"/>
        <xdr:cNvCxnSpPr/>
      </xdr:nvCxnSpPr>
      <xdr:spPr>
        <a:xfrm flipV="1">
          <a:off x="12814300" y="67218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48895</xdr:rowOff>
    </xdr:from>
    <xdr:to>
      <xdr:col>72</xdr:col>
      <xdr:colOff>38100</xdr:colOff>
      <xdr:row>38</xdr:row>
      <xdr:rowOff>150495</xdr:rowOff>
    </xdr:to>
    <xdr:sp macro="" textlink="">
      <xdr:nvSpPr>
        <xdr:cNvPr id="521" name="フローチャート: 判断 520"/>
        <xdr:cNvSpPr/>
      </xdr:nvSpPr>
      <xdr:spPr>
        <a:xfrm>
          <a:off x="13652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167022</xdr:rowOff>
    </xdr:from>
    <xdr:ext cx="378565" cy="259045"/>
    <xdr:sp macro="" textlink="">
      <xdr:nvSpPr>
        <xdr:cNvPr id="522" name="テキスト ボックス 521"/>
        <xdr:cNvSpPr txBox="1"/>
      </xdr:nvSpPr>
      <xdr:spPr>
        <a:xfrm>
          <a:off x="13514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41656</xdr:rowOff>
    </xdr:from>
    <xdr:to>
      <xdr:col>67</xdr:col>
      <xdr:colOff>101600</xdr:colOff>
      <xdr:row>38</xdr:row>
      <xdr:rowOff>143256</xdr:rowOff>
    </xdr:to>
    <xdr:sp macro="" textlink="">
      <xdr:nvSpPr>
        <xdr:cNvPr id="523" name="フローチャート: 判断 522"/>
        <xdr:cNvSpPr/>
      </xdr:nvSpPr>
      <xdr:spPr>
        <a:xfrm>
          <a:off x="12763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159783</xdr:rowOff>
    </xdr:from>
    <xdr:ext cx="378565" cy="259045"/>
    <xdr:sp macro="" textlink="">
      <xdr:nvSpPr>
        <xdr:cNvPr id="524" name="テキスト ボックス 523"/>
        <xdr:cNvSpPr txBox="1"/>
      </xdr:nvSpPr>
      <xdr:spPr>
        <a:xfrm>
          <a:off x="12625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162433</xdr:rowOff>
    </xdr:from>
    <xdr:to>
      <xdr:col>85</xdr:col>
      <xdr:colOff>177800</xdr:colOff>
      <xdr:row>39</xdr:row>
      <xdr:rowOff>92583</xdr:rowOff>
    </xdr:to>
    <xdr:sp macro="" textlink="">
      <xdr:nvSpPr>
        <xdr:cNvPr id="530" name="楕円 529"/>
        <xdr:cNvSpPr/>
      </xdr:nvSpPr>
      <xdr:spPr>
        <a:xfrm>
          <a:off x="16268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77360</xdr:rowOff>
    </xdr:from>
    <xdr:ext cx="249299" cy="259045"/>
    <xdr:sp macro="" textlink="">
      <xdr:nvSpPr>
        <xdr:cNvPr id="531" name="災害復旧事業費該当値テキスト"/>
        <xdr:cNvSpPr txBox="1"/>
      </xdr:nvSpPr>
      <xdr:spPr>
        <a:xfrm>
          <a:off x="16370300" y="6592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162052</xdr:rowOff>
    </xdr:from>
    <xdr:to>
      <xdr:col>81</xdr:col>
      <xdr:colOff>101600</xdr:colOff>
      <xdr:row>39</xdr:row>
      <xdr:rowOff>92202</xdr:rowOff>
    </xdr:to>
    <xdr:sp macro="" textlink="">
      <xdr:nvSpPr>
        <xdr:cNvPr id="532" name="楕円 531"/>
        <xdr:cNvSpPr/>
      </xdr:nvSpPr>
      <xdr:spPr>
        <a:xfrm>
          <a:off x="15430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83329</xdr:rowOff>
    </xdr:from>
    <xdr:ext cx="249299" cy="259045"/>
    <xdr:sp macro="" textlink="">
      <xdr:nvSpPr>
        <xdr:cNvPr id="533" name="テキスト ボックス 532"/>
        <xdr:cNvSpPr txBox="1"/>
      </xdr:nvSpPr>
      <xdr:spPr>
        <a:xfrm>
          <a:off x="15356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163576</xdr:rowOff>
    </xdr:from>
    <xdr:to>
      <xdr:col>76</xdr:col>
      <xdr:colOff>165100</xdr:colOff>
      <xdr:row>39</xdr:row>
      <xdr:rowOff>93726</xdr:rowOff>
    </xdr:to>
    <xdr:sp macro="" textlink="">
      <xdr:nvSpPr>
        <xdr:cNvPr id="534" name="楕円 533"/>
        <xdr:cNvSpPr/>
      </xdr:nvSpPr>
      <xdr:spPr>
        <a:xfrm>
          <a:off x="1454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84853</xdr:rowOff>
    </xdr:from>
    <xdr:ext cx="249299" cy="259045"/>
    <xdr:sp macro="" textlink="">
      <xdr:nvSpPr>
        <xdr:cNvPr id="535" name="テキスト ボックス 534"/>
        <xdr:cNvSpPr txBox="1"/>
      </xdr:nvSpPr>
      <xdr:spPr>
        <a:xfrm>
          <a:off x="14467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155956</xdr:rowOff>
    </xdr:from>
    <xdr:to>
      <xdr:col>72</xdr:col>
      <xdr:colOff>38100</xdr:colOff>
      <xdr:row>39</xdr:row>
      <xdr:rowOff>86106</xdr:rowOff>
    </xdr:to>
    <xdr:sp macro="" textlink="">
      <xdr:nvSpPr>
        <xdr:cNvPr id="536" name="楕円 535"/>
        <xdr:cNvSpPr/>
      </xdr:nvSpPr>
      <xdr:spPr>
        <a:xfrm>
          <a:off x="136525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77233</xdr:rowOff>
    </xdr:from>
    <xdr:ext cx="313932" cy="259045"/>
    <xdr:sp macro="" textlink="">
      <xdr:nvSpPr>
        <xdr:cNvPr id="537" name="テキスト ボックス 536"/>
        <xdr:cNvSpPr txBox="1"/>
      </xdr:nvSpPr>
      <xdr:spPr>
        <a:xfrm>
          <a:off x="13546333" y="6763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8" name="楕円 53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9" name="テキスト ボックス 53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126278</xdr:rowOff>
    </xdr:from>
    <xdr:to>
      <xdr:col>85</xdr:col>
      <xdr:colOff>126364</xdr:colOff>
      <xdr:row>78</xdr:row>
      <xdr:rowOff>151033</xdr:rowOff>
    </xdr:to>
    <xdr:cxnSp macro="">
      <xdr:nvCxnSpPr>
        <xdr:cNvPr id="615" name="直線コネクタ 614"/>
        <xdr:cNvCxnSpPr/>
      </xdr:nvCxnSpPr>
      <xdr:spPr>
        <a:xfrm flipV="1">
          <a:off x="16317595" y="11956328"/>
          <a:ext cx="1269" cy="156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154860</xdr:rowOff>
    </xdr:from>
    <xdr:ext cx="534377" cy="259045"/>
    <xdr:sp macro="" textlink="">
      <xdr:nvSpPr>
        <xdr:cNvPr id="616" name="公債費最小値テキスト"/>
        <xdr:cNvSpPr txBox="1"/>
      </xdr:nvSpPr>
      <xdr:spPr>
        <a:xfrm>
          <a:off x="16370300" y="1352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151033</xdr:rowOff>
    </xdr:from>
    <xdr:to>
      <xdr:col>86</xdr:col>
      <xdr:colOff>25400</xdr:colOff>
      <xdr:row>78</xdr:row>
      <xdr:rowOff>151033</xdr:rowOff>
    </xdr:to>
    <xdr:cxnSp macro="">
      <xdr:nvCxnSpPr>
        <xdr:cNvPr id="617" name="直線コネクタ 616"/>
        <xdr:cNvCxnSpPr/>
      </xdr:nvCxnSpPr>
      <xdr:spPr>
        <a:xfrm>
          <a:off x="16230600" y="135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72955</xdr:rowOff>
    </xdr:from>
    <xdr:ext cx="534377" cy="259045"/>
    <xdr:sp macro="" textlink="">
      <xdr:nvSpPr>
        <xdr:cNvPr id="618" name="公債費最大値テキスト"/>
        <xdr:cNvSpPr txBox="1"/>
      </xdr:nvSpPr>
      <xdr:spPr>
        <a:xfrm>
          <a:off x="16370300" y="1173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126278</xdr:rowOff>
    </xdr:from>
    <xdr:to>
      <xdr:col>86</xdr:col>
      <xdr:colOff>25400</xdr:colOff>
      <xdr:row>69</xdr:row>
      <xdr:rowOff>126278</xdr:rowOff>
    </xdr:to>
    <xdr:cxnSp macro="">
      <xdr:nvCxnSpPr>
        <xdr:cNvPr id="619" name="直線コネクタ 618"/>
        <xdr:cNvCxnSpPr/>
      </xdr:nvCxnSpPr>
      <xdr:spPr>
        <a:xfrm>
          <a:off x="16230600" y="1195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1789</xdr:rowOff>
    </xdr:from>
    <xdr:to>
      <xdr:col>85</xdr:col>
      <xdr:colOff>127000</xdr:colOff>
      <xdr:row>78</xdr:row>
      <xdr:rowOff>3259</xdr:rowOff>
    </xdr:to>
    <xdr:cxnSp macro="">
      <xdr:nvCxnSpPr>
        <xdr:cNvPr id="620" name="直線コネクタ 619"/>
        <xdr:cNvCxnSpPr/>
      </xdr:nvCxnSpPr>
      <xdr:spPr>
        <a:xfrm flipV="1">
          <a:off x="15481300" y="13374889"/>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114716</xdr:rowOff>
    </xdr:from>
    <xdr:ext cx="534377" cy="259045"/>
    <xdr:sp macro="" textlink="">
      <xdr:nvSpPr>
        <xdr:cNvPr id="621" name="公債費平均値テキスト"/>
        <xdr:cNvSpPr txBox="1"/>
      </xdr:nvSpPr>
      <xdr:spPr>
        <a:xfrm>
          <a:off x="16370300" y="1280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91839</xdr:rowOff>
    </xdr:from>
    <xdr:to>
      <xdr:col>85</xdr:col>
      <xdr:colOff>177800</xdr:colOff>
      <xdr:row>76</xdr:row>
      <xdr:rowOff>21989</xdr:rowOff>
    </xdr:to>
    <xdr:sp macro="" textlink="">
      <xdr:nvSpPr>
        <xdr:cNvPr id="622" name="フローチャート: 判断 621"/>
        <xdr:cNvSpPr/>
      </xdr:nvSpPr>
      <xdr:spPr>
        <a:xfrm>
          <a:off x="162687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3259</xdr:rowOff>
    </xdr:from>
    <xdr:to>
      <xdr:col>81</xdr:col>
      <xdr:colOff>50800</xdr:colOff>
      <xdr:row>78</xdr:row>
      <xdr:rowOff>10345</xdr:rowOff>
    </xdr:to>
    <xdr:cxnSp macro="">
      <xdr:nvCxnSpPr>
        <xdr:cNvPr id="623" name="直線コネクタ 622"/>
        <xdr:cNvCxnSpPr/>
      </xdr:nvCxnSpPr>
      <xdr:spPr>
        <a:xfrm flipV="1">
          <a:off x="14592300" y="13376359"/>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35048</xdr:rowOff>
    </xdr:from>
    <xdr:to>
      <xdr:col>81</xdr:col>
      <xdr:colOff>101600</xdr:colOff>
      <xdr:row>75</xdr:row>
      <xdr:rowOff>136648</xdr:rowOff>
    </xdr:to>
    <xdr:sp macro="" textlink="">
      <xdr:nvSpPr>
        <xdr:cNvPr id="624" name="フローチャート: 判断 623"/>
        <xdr:cNvSpPr/>
      </xdr:nvSpPr>
      <xdr:spPr>
        <a:xfrm>
          <a:off x="15430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153175</xdr:rowOff>
    </xdr:from>
    <xdr:ext cx="534377" cy="259045"/>
    <xdr:sp macro="" textlink="">
      <xdr:nvSpPr>
        <xdr:cNvPr id="625" name="テキスト ボックス 624"/>
        <xdr:cNvSpPr txBox="1"/>
      </xdr:nvSpPr>
      <xdr:spPr>
        <a:xfrm>
          <a:off x="15214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8778</xdr:rowOff>
    </xdr:from>
    <xdr:to>
      <xdr:col>76</xdr:col>
      <xdr:colOff>114300</xdr:colOff>
      <xdr:row>78</xdr:row>
      <xdr:rowOff>10345</xdr:rowOff>
    </xdr:to>
    <xdr:cxnSp macro="">
      <xdr:nvCxnSpPr>
        <xdr:cNvPr id="626" name="直線コネクタ 625"/>
        <xdr:cNvCxnSpPr/>
      </xdr:nvCxnSpPr>
      <xdr:spPr>
        <a:xfrm>
          <a:off x="13703300" y="13381878"/>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19438</xdr:rowOff>
    </xdr:from>
    <xdr:to>
      <xdr:col>76</xdr:col>
      <xdr:colOff>165100</xdr:colOff>
      <xdr:row>75</xdr:row>
      <xdr:rowOff>121038</xdr:rowOff>
    </xdr:to>
    <xdr:sp macro="" textlink="">
      <xdr:nvSpPr>
        <xdr:cNvPr id="627" name="フローチャート: 判断 626"/>
        <xdr:cNvSpPr/>
      </xdr:nvSpPr>
      <xdr:spPr>
        <a:xfrm>
          <a:off x="14541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137565</xdr:rowOff>
    </xdr:from>
    <xdr:ext cx="534377" cy="259045"/>
    <xdr:sp macro="" textlink="">
      <xdr:nvSpPr>
        <xdr:cNvPr id="628" name="テキスト ボックス 627"/>
        <xdr:cNvSpPr txBox="1"/>
      </xdr:nvSpPr>
      <xdr:spPr>
        <a:xfrm>
          <a:off x="14325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103711</xdr:rowOff>
    </xdr:from>
    <xdr:to>
      <xdr:col>71</xdr:col>
      <xdr:colOff>177800</xdr:colOff>
      <xdr:row>78</xdr:row>
      <xdr:rowOff>8778</xdr:rowOff>
    </xdr:to>
    <xdr:cxnSp macro="">
      <xdr:nvCxnSpPr>
        <xdr:cNvPr id="629" name="直線コネクタ 628"/>
        <xdr:cNvCxnSpPr/>
      </xdr:nvCxnSpPr>
      <xdr:spPr>
        <a:xfrm>
          <a:off x="12814300" y="13305361"/>
          <a:ext cx="889000" cy="7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136678</xdr:rowOff>
    </xdr:from>
    <xdr:to>
      <xdr:col>72</xdr:col>
      <xdr:colOff>38100</xdr:colOff>
      <xdr:row>75</xdr:row>
      <xdr:rowOff>66828</xdr:rowOff>
    </xdr:to>
    <xdr:sp macro="" textlink="">
      <xdr:nvSpPr>
        <xdr:cNvPr id="630" name="フローチャート: 判断 629"/>
        <xdr:cNvSpPr/>
      </xdr:nvSpPr>
      <xdr:spPr>
        <a:xfrm>
          <a:off x="13652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83355</xdr:rowOff>
    </xdr:from>
    <xdr:ext cx="534377" cy="259045"/>
    <xdr:sp macro="" textlink="">
      <xdr:nvSpPr>
        <xdr:cNvPr id="631" name="テキスト ボックス 630"/>
        <xdr:cNvSpPr txBox="1"/>
      </xdr:nvSpPr>
      <xdr:spPr>
        <a:xfrm>
          <a:off x="13436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77927</xdr:rowOff>
    </xdr:from>
    <xdr:to>
      <xdr:col>67</xdr:col>
      <xdr:colOff>101600</xdr:colOff>
      <xdr:row>75</xdr:row>
      <xdr:rowOff>8077</xdr:rowOff>
    </xdr:to>
    <xdr:sp macro="" textlink="">
      <xdr:nvSpPr>
        <xdr:cNvPr id="632" name="フローチャート: 判断 631"/>
        <xdr:cNvSpPr/>
      </xdr:nvSpPr>
      <xdr:spPr>
        <a:xfrm>
          <a:off x="12763500" y="1276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24604</xdr:rowOff>
    </xdr:from>
    <xdr:ext cx="534377" cy="259045"/>
    <xdr:sp macro="" textlink="">
      <xdr:nvSpPr>
        <xdr:cNvPr id="633" name="テキスト ボックス 632"/>
        <xdr:cNvSpPr txBox="1"/>
      </xdr:nvSpPr>
      <xdr:spPr>
        <a:xfrm>
          <a:off x="12547111" y="125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122439</xdr:rowOff>
    </xdr:from>
    <xdr:to>
      <xdr:col>85</xdr:col>
      <xdr:colOff>177800</xdr:colOff>
      <xdr:row>78</xdr:row>
      <xdr:rowOff>52589</xdr:rowOff>
    </xdr:to>
    <xdr:sp macro="" textlink="">
      <xdr:nvSpPr>
        <xdr:cNvPr id="639" name="楕円 638"/>
        <xdr:cNvSpPr/>
      </xdr:nvSpPr>
      <xdr:spPr>
        <a:xfrm>
          <a:off x="16268700" y="133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100866</xdr:rowOff>
    </xdr:from>
    <xdr:ext cx="534377" cy="259045"/>
    <xdr:sp macro="" textlink="">
      <xdr:nvSpPr>
        <xdr:cNvPr id="640" name="公債費該当値テキスト"/>
        <xdr:cNvSpPr txBox="1"/>
      </xdr:nvSpPr>
      <xdr:spPr>
        <a:xfrm>
          <a:off x="16370300" y="1330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123909</xdr:rowOff>
    </xdr:from>
    <xdr:to>
      <xdr:col>81</xdr:col>
      <xdr:colOff>101600</xdr:colOff>
      <xdr:row>78</xdr:row>
      <xdr:rowOff>54059</xdr:rowOff>
    </xdr:to>
    <xdr:sp macro="" textlink="">
      <xdr:nvSpPr>
        <xdr:cNvPr id="641" name="楕円 640"/>
        <xdr:cNvSpPr/>
      </xdr:nvSpPr>
      <xdr:spPr>
        <a:xfrm>
          <a:off x="15430500" y="13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45186</xdr:rowOff>
    </xdr:from>
    <xdr:ext cx="534377" cy="259045"/>
    <xdr:sp macro="" textlink="">
      <xdr:nvSpPr>
        <xdr:cNvPr id="642" name="テキスト ボックス 641"/>
        <xdr:cNvSpPr txBox="1"/>
      </xdr:nvSpPr>
      <xdr:spPr>
        <a:xfrm>
          <a:off x="15214111" y="134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130995</xdr:rowOff>
    </xdr:from>
    <xdr:to>
      <xdr:col>76</xdr:col>
      <xdr:colOff>165100</xdr:colOff>
      <xdr:row>78</xdr:row>
      <xdr:rowOff>61145</xdr:rowOff>
    </xdr:to>
    <xdr:sp macro="" textlink="">
      <xdr:nvSpPr>
        <xdr:cNvPr id="643" name="楕円 642"/>
        <xdr:cNvSpPr/>
      </xdr:nvSpPr>
      <xdr:spPr>
        <a:xfrm>
          <a:off x="14541500" y="133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52272</xdr:rowOff>
    </xdr:from>
    <xdr:ext cx="534377" cy="259045"/>
    <xdr:sp macro="" textlink="">
      <xdr:nvSpPr>
        <xdr:cNvPr id="644" name="テキスト ボックス 643"/>
        <xdr:cNvSpPr txBox="1"/>
      </xdr:nvSpPr>
      <xdr:spPr>
        <a:xfrm>
          <a:off x="14325111" y="134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129428</xdr:rowOff>
    </xdr:from>
    <xdr:to>
      <xdr:col>72</xdr:col>
      <xdr:colOff>38100</xdr:colOff>
      <xdr:row>78</xdr:row>
      <xdr:rowOff>59578</xdr:rowOff>
    </xdr:to>
    <xdr:sp macro="" textlink="">
      <xdr:nvSpPr>
        <xdr:cNvPr id="645" name="楕円 644"/>
        <xdr:cNvSpPr/>
      </xdr:nvSpPr>
      <xdr:spPr>
        <a:xfrm>
          <a:off x="13652500" y="1333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50705</xdr:rowOff>
    </xdr:from>
    <xdr:ext cx="534377" cy="259045"/>
    <xdr:sp macro="" textlink="">
      <xdr:nvSpPr>
        <xdr:cNvPr id="646" name="テキスト ボックス 645"/>
        <xdr:cNvSpPr txBox="1"/>
      </xdr:nvSpPr>
      <xdr:spPr>
        <a:xfrm>
          <a:off x="13436111" y="1342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52911</xdr:rowOff>
    </xdr:from>
    <xdr:to>
      <xdr:col>67</xdr:col>
      <xdr:colOff>101600</xdr:colOff>
      <xdr:row>77</xdr:row>
      <xdr:rowOff>154511</xdr:rowOff>
    </xdr:to>
    <xdr:sp macro="" textlink="">
      <xdr:nvSpPr>
        <xdr:cNvPr id="647" name="楕円 646"/>
        <xdr:cNvSpPr/>
      </xdr:nvSpPr>
      <xdr:spPr>
        <a:xfrm>
          <a:off x="12763500" y="1325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145638</xdr:rowOff>
    </xdr:from>
    <xdr:ext cx="534377" cy="259045"/>
    <xdr:sp macro="" textlink="">
      <xdr:nvSpPr>
        <xdr:cNvPr id="648" name="テキスト ボックス 647"/>
        <xdr:cNvSpPr txBox="1"/>
      </xdr:nvSpPr>
      <xdr:spPr>
        <a:xfrm>
          <a:off x="12547111" y="1334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58395</xdr:rowOff>
    </xdr:from>
    <xdr:to>
      <xdr:col>85</xdr:col>
      <xdr:colOff>126364</xdr:colOff>
      <xdr:row>99</xdr:row>
      <xdr:rowOff>43726</xdr:rowOff>
    </xdr:to>
    <xdr:cxnSp macro="">
      <xdr:nvCxnSpPr>
        <xdr:cNvPr id="672" name="直線コネクタ 671"/>
        <xdr:cNvCxnSpPr/>
      </xdr:nvCxnSpPr>
      <xdr:spPr>
        <a:xfrm flipV="1">
          <a:off x="16317595" y="15660345"/>
          <a:ext cx="1269" cy="1356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47553</xdr:rowOff>
    </xdr:from>
    <xdr:ext cx="313932" cy="259045"/>
    <xdr:sp macro="" textlink="">
      <xdr:nvSpPr>
        <xdr:cNvPr id="673" name="積立金最小値テキスト"/>
        <xdr:cNvSpPr txBox="1"/>
      </xdr:nvSpPr>
      <xdr:spPr>
        <a:xfrm>
          <a:off x="16370300" y="170211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43726</xdr:rowOff>
    </xdr:from>
    <xdr:to>
      <xdr:col>86</xdr:col>
      <xdr:colOff>25400</xdr:colOff>
      <xdr:row>99</xdr:row>
      <xdr:rowOff>43726</xdr:rowOff>
    </xdr:to>
    <xdr:cxnSp macro="">
      <xdr:nvCxnSpPr>
        <xdr:cNvPr id="674" name="直線コネクタ 673"/>
        <xdr:cNvCxnSpPr/>
      </xdr:nvCxnSpPr>
      <xdr:spPr>
        <a:xfrm>
          <a:off x="16230600" y="17017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5072</xdr:rowOff>
    </xdr:from>
    <xdr:ext cx="534377" cy="259045"/>
    <xdr:sp macro="" textlink="">
      <xdr:nvSpPr>
        <xdr:cNvPr id="675" name="積立金最大値テキスト"/>
        <xdr:cNvSpPr txBox="1"/>
      </xdr:nvSpPr>
      <xdr:spPr>
        <a:xfrm>
          <a:off x="16370300" y="154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58395</xdr:rowOff>
    </xdr:from>
    <xdr:to>
      <xdr:col>86</xdr:col>
      <xdr:colOff>25400</xdr:colOff>
      <xdr:row>91</xdr:row>
      <xdr:rowOff>58395</xdr:rowOff>
    </xdr:to>
    <xdr:cxnSp macro="">
      <xdr:nvCxnSpPr>
        <xdr:cNvPr id="676" name="直線コネクタ 675"/>
        <xdr:cNvCxnSpPr/>
      </xdr:nvCxnSpPr>
      <xdr:spPr>
        <a:xfrm>
          <a:off x="16230600" y="156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121717</xdr:rowOff>
    </xdr:from>
    <xdr:to>
      <xdr:col>85</xdr:col>
      <xdr:colOff>127000</xdr:colOff>
      <xdr:row>98</xdr:row>
      <xdr:rowOff>124498</xdr:rowOff>
    </xdr:to>
    <xdr:cxnSp macro="">
      <xdr:nvCxnSpPr>
        <xdr:cNvPr id="677" name="直線コネクタ 676"/>
        <xdr:cNvCxnSpPr/>
      </xdr:nvCxnSpPr>
      <xdr:spPr>
        <a:xfrm>
          <a:off x="15481300" y="16923817"/>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73677</xdr:rowOff>
    </xdr:from>
    <xdr:ext cx="469744" cy="259045"/>
    <xdr:sp macro="" textlink="">
      <xdr:nvSpPr>
        <xdr:cNvPr id="678" name="積立金平均値テキスト"/>
        <xdr:cNvSpPr txBox="1"/>
      </xdr:nvSpPr>
      <xdr:spPr>
        <a:xfrm>
          <a:off x="16370300" y="1653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50800</xdr:rowOff>
    </xdr:from>
    <xdr:to>
      <xdr:col>85</xdr:col>
      <xdr:colOff>177800</xdr:colOff>
      <xdr:row>97</xdr:row>
      <xdr:rowOff>152400</xdr:rowOff>
    </xdr:to>
    <xdr:sp macro="" textlink="">
      <xdr:nvSpPr>
        <xdr:cNvPr id="679" name="フローチャート: 判断 678"/>
        <xdr:cNvSpPr/>
      </xdr:nvSpPr>
      <xdr:spPr>
        <a:xfrm>
          <a:off x="162687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121717</xdr:rowOff>
    </xdr:from>
    <xdr:to>
      <xdr:col>81</xdr:col>
      <xdr:colOff>50800</xdr:colOff>
      <xdr:row>99</xdr:row>
      <xdr:rowOff>35916</xdr:rowOff>
    </xdr:to>
    <xdr:cxnSp macro="">
      <xdr:nvCxnSpPr>
        <xdr:cNvPr id="680" name="直線コネクタ 679"/>
        <xdr:cNvCxnSpPr/>
      </xdr:nvCxnSpPr>
      <xdr:spPr>
        <a:xfrm flipV="1">
          <a:off x="14592300" y="16923817"/>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138545</xdr:rowOff>
    </xdr:from>
    <xdr:to>
      <xdr:col>81</xdr:col>
      <xdr:colOff>101600</xdr:colOff>
      <xdr:row>98</xdr:row>
      <xdr:rowOff>68695</xdr:rowOff>
    </xdr:to>
    <xdr:sp macro="" textlink="">
      <xdr:nvSpPr>
        <xdr:cNvPr id="681" name="フローチャート: 判断 680"/>
        <xdr:cNvSpPr/>
      </xdr:nvSpPr>
      <xdr:spPr>
        <a:xfrm>
          <a:off x="15430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85222</xdr:rowOff>
    </xdr:from>
    <xdr:ext cx="469744" cy="259045"/>
    <xdr:sp macro="" textlink="">
      <xdr:nvSpPr>
        <xdr:cNvPr id="682" name="テキスト ボックス 681"/>
        <xdr:cNvSpPr txBox="1"/>
      </xdr:nvSpPr>
      <xdr:spPr>
        <a:xfrm>
          <a:off x="15246428" y="16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35610</xdr:rowOff>
    </xdr:from>
    <xdr:to>
      <xdr:col>76</xdr:col>
      <xdr:colOff>114300</xdr:colOff>
      <xdr:row>99</xdr:row>
      <xdr:rowOff>35916</xdr:rowOff>
    </xdr:to>
    <xdr:cxnSp macro="">
      <xdr:nvCxnSpPr>
        <xdr:cNvPr id="683" name="直線コネクタ 682"/>
        <xdr:cNvCxnSpPr/>
      </xdr:nvCxnSpPr>
      <xdr:spPr>
        <a:xfrm>
          <a:off x="13703300" y="17009160"/>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119532</xdr:rowOff>
    </xdr:from>
    <xdr:to>
      <xdr:col>76</xdr:col>
      <xdr:colOff>165100</xdr:colOff>
      <xdr:row>98</xdr:row>
      <xdr:rowOff>49682</xdr:rowOff>
    </xdr:to>
    <xdr:sp macro="" textlink="">
      <xdr:nvSpPr>
        <xdr:cNvPr id="684" name="フローチャート: 判断 683"/>
        <xdr:cNvSpPr/>
      </xdr:nvSpPr>
      <xdr:spPr>
        <a:xfrm>
          <a:off x="14541500" y="1675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66209</xdr:rowOff>
    </xdr:from>
    <xdr:ext cx="469744" cy="259045"/>
    <xdr:sp macro="" textlink="">
      <xdr:nvSpPr>
        <xdr:cNvPr id="685" name="テキスト ボックス 684"/>
        <xdr:cNvSpPr txBox="1"/>
      </xdr:nvSpPr>
      <xdr:spPr>
        <a:xfrm>
          <a:off x="14357428" y="1652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26924</xdr:rowOff>
    </xdr:from>
    <xdr:to>
      <xdr:col>71</xdr:col>
      <xdr:colOff>177800</xdr:colOff>
      <xdr:row>99</xdr:row>
      <xdr:rowOff>35610</xdr:rowOff>
    </xdr:to>
    <xdr:cxnSp macro="">
      <xdr:nvCxnSpPr>
        <xdr:cNvPr id="686" name="直線コネクタ 685"/>
        <xdr:cNvCxnSpPr/>
      </xdr:nvCxnSpPr>
      <xdr:spPr>
        <a:xfrm>
          <a:off x="12814300" y="17000474"/>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57658</xdr:rowOff>
    </xdr:from>
    <xdr:to>
      <xdr:col>72</xdr:col>
      <xdr:colOff>38100</xdr:colOff>
      <xdr:row>97</xdr:row>
      <xdr:rowOff>159258</xdr:rowOff>
    </xdr:to>
    <xdr:sp macro="" textlink="">
      <xdr:nvSpPr>
        <xdr:cNvPr id="687" name="フローチャート: 判断 686"/>
        <xdr:cNvSpPr/>
      </xdr:nvSpPr>
      <xdr:spPr>
        <a:xfrm>
          <a:off x="13652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4335</xdr:rowOff>
    </xdr:from>
    <xdr:ext cx="469744" cy="259045"/>
    <xdr:sp macro="" textlink="">
      <xdr:nvSpPr>
        <xdr:cNvPr id="688" name="テキスト ボックス 687"/>
        <xdr:cNvSpPr txBox="1"/>
      </xdr:nvSpPr>
      <xdr:spPr>
        <a:xfrm>
          <a:off x="13468428" y="164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114464</xdr:rowOff>
    </xdr:from>
    <xdr:to>
      <xdr:col>67</xdr:col>
      <xdr:colOff>101600</xdr:colOff>
      <xdr:row>98</xdr:row>
      <xdr:rowOff>44614</xdr:rowOff>
    </xdr:to>
    <xdr:sp macro="" textlink="">
      <xdr:nvSpPr>
        <xdr:cNvPr id="689" name="フローチャート: 判断 688"/>
        <xdr:cNvSpPr/>
      </xdr:nvSpPr>
      <xdr:spPr>
        <a:xfrm>
          <a:off x="12763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61141</xdr:rowOff>
    </xdr:from>
    <xdr:ext cx="469744" cy="259045"/>
    <xdr:sp macro="" textlink="">
      <xdr:nvSpPr>
        <xdr:cNvPr id="690" name="テキスト ボックス 689"/>
        <xdr:cNvSpPr txBox="1"/>
      </xdr:nvSpPr>
      <xdr:spPr>
        <a:xfrm>
          <a:off x="12579428"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73698</xdr:rowOff>
    </xdr:from>
    <xdr:to>
      <xdr:col>85</xdr:col>
      <xdr:colOff>177800</xdr:colOff>
      <xdr:row>99</xdr:row>
      <xdr:rowOff>3848</xdr:rowOff>
    </xdr:to>
    <xdr:sp macro="" textlink="">
      <xdr:nvSpPr>
        <xdr:cNvPr id="696" name="楕円 695"/>
        <xdr:cNvSpPr/>
      </xdr:nvSpPr>
      <xdr:spPr>
        <a:xfrm>
          <a:off x="16268700" y="1687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160075</xdr:rowOff>
    </xdr:from>
    <xdr:ext cx="469744" cy="259045"/>
    <xdr:sp macro="" textlink="">
      <xdr:nvSpPr>
        <xdr:cNvPr id="697" name="積立金該当値テキスト"/>
        <xdr:cNvSpPr txBox="1"/>
      </xdr:nvSpPr>
      <xdr:spPr>
        <a:xfrm>
          <a:off x="16370300" y="1679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70917</xdr:rowOff>
    </xdr:from>
    <xdr:to>
      <xdr:col>81</xdr:col>
      <xdr:colOff>101600</xdr:colOff>
      <xdr:row>99</xdr:row>
      <xdr:rowOff>1067</xdr:rowOff>
    </xdr:to>
    <xdr:sp macro="" textlink="">
      <xdr:nvSpPr>
        <xdr:cNvPr id="698" name="楕円 697"/>
        <xdr:cNvSpPr/>
      </xdr:nvSpPr>
      <xdr:spPr>
        <a:xfrm>
          <a:off x="15430500" y="1687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163644</xdr:rowOff>
    </xdr:from>
    <xdr:ext cx="469744" cy="259045"/>
    <xdr:sp macro="" textlink="">
      <xdr:nvSpPr>
        <xdr:cNvPr id="699" name="テキスト ボックス 698"/>
        <xdr:cNvSpPr txBox="1"/>
      </xdr:nvSpPr>
      <xdr:spPr>
        <a:xfrm>
          <a:off x="15246428" y="1696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156566</xdr:rowOff>
    </xdr:from>
    <xdr:to>
      <xdr:col>76</xdr:col>
      <xdr:colOff>165100</xdr:colOff>
      <xdr:row>99</xdr:row>
      <xdr:rowOff>86716</xdr:rowOff>
    </xdr:to>
    <xdr:sp macro="" textlink="">
      <xdr:nvSpPr>
        <xdr:cNvPr id="700" name="楕円 699"/>
        <xdr:cNvSpPr/>
      </xdr:nvSpPr>
      <xdr:spPr>
        <a:xfrm>
          <a:off x="14541500" y="1695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77843</xdr:rowOff>
    </xdr:from>
    <xdr:ext cx="378565" cy="259045"/>
    <xdr:sp macro="" textlink="">
      <xdr:nvSpPr>
        <xdr:cNvPr id="701" name="テキスト ボックス 700"/>
        <xdr:cNvSpPr txBox="1"/>
      </xdr:nvSpPr>
      <xdr:spPr>
        <a:xfrm>
          <a:off x="14403017" y="1705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156260</xdr:rowOff>
    </xdr:from>
    <xdr:to>
      <xdr:col>72</xdr:col>
      <xdr:colOff>38100</xdr:colOff>
      <xdr:row>99</xdr:row>
      <xdr:rowOff>86410</xdr:rowOff>
    </xdr:to>
    <xdr:sp macro="" textlink="">
      <xdr:nvSpPr>
        <xdr:cNvPr id="702" name="楕円 701"/>
        <xdr:cNvSpPr/>
      </xdr:nvSpPr>
      <xdr:spPr>
        <a:xfrm>
          <a:off x="13652500" y="1695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77537</xdr:rowOff>
    </xdr:from>
    <xdr:ext cx="378565" cy="259045"/>
    <xdr:sp macro="" textlink="">
      <xdr:nvSpPr>
        <xdr:cNvPr id="703" name="テキスト ボックス 702"/>
        <xdr:cNvSpPr txBox="1"/>
      </xdr:nvSpPr>
      <xdr:spPr>
        <a:xfrm>
          <a:off x="13514017" y="17051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147574</xdr:rowOff>
    </xdr:from>
    <xdr:to>
      <xdr:col>67</xdr:col>
      <xdr:colOff>101600</xdr:colOff>
      <xdr:row>99</xdr:row>
      <xdr:rowOff>77724</xdr:rowOff>
    </xdr:to>
    <xdr:sp macro="" textlink="">
      <xdr:nvSpPr>
        <xdr:cNvPr id="704" name="楕円 703"/>
        <xdr:cNvSpPr/>
      </xdr:nvSpPr>
      <xdr:spPr>
        <a:xfrm>
          <a:off x="12763500" y="1694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68851</xdr:rowOff>
    </xdr:from>
    <xdr:ext cx="378565" cy="259045"/>
    <xdr:sp macro="" textlink="">
      <xdr:nvSpPr>
        <xdr:cNvPr id="705" name="テキスト ボックス 704"/>
        <xdr:cNvSpPr txBox="1"/>
      </xdr:nvSpPr>
      <xdr:spPr>
        <a:xfrm>
          <a:off x="12625017" y="17042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9" name="テキスト ボックス 71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1" name="テキスト ボックス 72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3" name="テキスト ボックス 72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21971</xdr:rowOff>
    </xdr:from>
    <xdr:to>
      <xdr:col>116</xdr:col>
      <xdr:colOff>62864</xdr:colOff>
      <xdr:row>39</xdr:row>
      <xdr:rowOff>98878</xdr:rowOff>
    </xdr:to>
    <xdr:cxnSp macro="">
      <xdr:nvCxnSpPr>
        <xdr:cNvPr id="731" name="直線コネクタ 730"/>
        <xdr:cNvCxnSpPr/>
      </xdr:nvCxnSpPr>
      <xdr:spPr>
        <a:xfrm flipV="1">
          <a:off x="22159595" y="5336921"/>
          <a:ext cx="1269" cy="1448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140098</xdr:rowOff>
    </xdr:from>
    <xdr:ext cx="469744" cy="259045"/>
    <xdr:sp macro="" textlink="">
      <xdr:nvSpPr>
        <xdr:cNvPr id="734" name="投資及び出資金最大値テキスト"/>
        <xdr:cNvSpPr txBox="1"/>
      </xdr:nvSpPr>
      <xdr:spPr>
        <a:xfrm>
          <a:off x="22212300" y="511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21971</xdr:rowOff>
    </xdr:from>
    <xdr:to>
      <xdr:col>116</xdr:col>
      <xdr:colOff>152400</xdr:colOff>
      <xdr:row>31</xdr:row>
      <xdr:rowOff>21971</xdr:rowOff>
    </xdr:to>
    <xdr:cxnSp macro="">
      <xdr:nvCxnSpPr>
        <xdr:cNvPr id="735" name="直線コネクタ 734"/>
        <xdr:cNvCxnSpPr/>
      </xdr:nvCxnSpPr>
      <xdr:spPr>
        <a:xfrm>
          <a:off x="22072600" y="533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103124</xdr:rowOff>
    </xdr:from>
    <xdr:to>
      <xdr:col>116</xdr:col>
      <xdr:colOff>63500</xdr:colOff>
      <xdr:row>38</xdr:row>
      <xdr:rowOff>125168</xdr:rowOff>
    </xdr:to>
    <xdr:cxnSp macro="">
      <xdr:nvCxnSpPr>
        <xdr:cNvPr id="736" name="直線コネクタ 735"/>
        <xdr:cNvCxnSpPr/>
      </xdr:nvCxnSpPr>
      <xdr:spPr>
        <a:xfrm>
          <a:off x="21323300" y="6618224"/>
          <a:ext cx="8382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61648</xdr:rowOff>
    </xdr:from>
    <xdr:ext cx="469744" cy="259045"/>
    <xdr:sp macro="" textlink="">
      <xdr:nvSpPr>
        <xdr:cNvPr id="737" name="投資及び出資金平均値テキスト"/>
        <xdr:cNvSpPr txBox="1"/>
      </xdr:nvSpPr>
      <xdr:spPr>
        <a:xfrm>
          <a:off x="22212300" y="6405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38771</xdr:rowOff>
    </xdr:from>
    <xdr:to>
      <xdr:col>116</xdr:col>
      <xdr:colOff>114300</xdr:colOff>
      <xdr:row>38</xdr:row>
      <xdr:rowOff>140371</xdr:rowOff>
    </xdr:to>
    <xdr:sp macro="" textlink="">
      <xdr:nvSpPr>
        <xdr:cNvPr id="738" name="フローチャート: 判断 737"/>
        <xdr:cNvSpPr/>
      </xdr:nvSpPr>
      <xdr:spPr>
        <a:xfrm>
          <a:off x="22110700" y="655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103124</xdr:rowOff>
    </xdr:from>
    <xdr:to>
      <xdr:col>111</xdr:col>
      <xdr:colOff>177800</xdr:colOff>
      <xdr:row>38</xdr:row>
      <xdr:rowOff>148355</xdr:rowOff>
    </xdr:to>
    <xdr:cxnSp macro="">
      <xdr:nvCxnSpPr>
        <xdr:cNvPr id="739" name="直線コネクタ 738"/>
        <xdr:cNvCxnSpPr/>
      </xdr:nvCxnSpPr>
      <xdr:spPr>
        <a:xfrm flipV="1">
          <a:off x="20434300" y="6618224"/>
          <a:ext cx="889000" cy="4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28321</xdr:rowOff>
    </xdr:from>
    <xdr:to>
      <xdr:col>112</xdr:col>
      <xdr:colOff>38100</xdr:colOff>
      <xdr:row>38</xdr:row>
      <xdr:rowOff>129921</xdr:rowOff>
    </xdr:to>
    <xdr:sp macro="" textlink="">
      <xdr:nvSpPr>
        <xdr:cNvPr id="740" name="フローチャート: 判断 739"/>
        <xdr:cNvSpPr/>
      </xdr:nvSpPr>
      <xdr:spPr>
        <a:xfrm>
          <a:off x="21272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146448</xdr:rowOff>
    </xdr:from>
    <xdr:ext cx="469744" cy="259045"/>
    <xdr:sp macro="" textlink="">
      <xdr:nvSpPr>
        <xdr:cNvPr id="741" name="テキスト ボックス 740"/>
        <xdr:cNvSpPr txBox="1"/>
      </xdr:nvSpPr>
      <xdr:spPr>
        <a:xfrm>
          <a:off x="21088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145578</xdr:rowOff>
    </xdr:from>
    <xdr:to>
      <xdr:col>107</xdr:col>
      <xdr:colOff>50800</xdr:colOff>
      <xdr:row>38</xdr:row>
      <xdr:rowOff>148355</xdr:rowOff>
    </xdr:to>
    <xdr:cxnSp macro="">
      <xdr:nvCxnSpPr>
        <xdr:cNvPr id="742" name="直線コネクタ 741"/>
        <xdr:cNvCxnSpPr/>
      </xdr:nvCxnSpPr>
      <xdr:spPr>
        <a:xfrm>
          <a:off x="19545300" y="6660678"/>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3665</xdr:rowOff>
    </xdr:from>
    <xdr:to>
      <xdr:col>107</xdr:col>
      <xdr:colOff>101600</xdr:colOff>
      <xdr:row>38</xdr:row>
      <xdr:rowOff>105265</xdr:rowOff>
    </xdr:to>
    <xdr:sp macro="" textlink="">
      <xdr:nvSpPr>
        <xdr:cNvPr id="743" name="フローチャート: 判断 742"/>
        <xdr:cNvSpPr/>
      </xdr:nvSpPr>
      <xdr:spPr>
        <a:xfrm>
          <a:off x="20383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121792</xdr:rowOff>
    </xdr:from>
    <xdr:ext cx="469744" cy="259045"/>
    <xdr:sp macro="" textlink="">
      <xdr:nvSpPr>
        <xdr:cNvPr id="744" name="テキスト ボックス 743"/>
        <xdr:cNvSpPr txBox="1"/>
      </xdr:nvSpPr>
      <xdr:spPr>
        <a:xfrm>
          <a:off x="20199428" y="62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88591</xdr:rowOff>
    </xdr:from>
    <xdr:to>
      <xdr:col>102</xdr:col>
      <xdr:colOff>114300</xdr:colOff>
      <xdr:row>38</xdr:row>
      <xdr:rowOff>145578</xdr:rowOff>
    </xdr:to>
    <xdr:cxnSp macro="">
      <xdr:nvCxnSpPr>
        <xdr:cNvPr id="745" name="直線コネクタ 744"/>
        <xdr:cNvCxnSpPr/>
      </xdr:nvCxnSpPr>
      <xdr:spPr>
        <a:xfrm>
          <a:off x="18656300" y="6603691"/>
          <a:ext cx="8890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166787</xdr:rowOff>
    </xdr:from>
    <xdr:to>
      <xdr:col>102</xdr:col>
      <xdr:colOff>165100</xdr:colOff>
      <xdr:row>38</xdr:row>
      <xdr:rowOff>96937</xdr:rowOff>
    </xdr:to>
    <xdr:sp macro="" textlink="">
      <xdr:nvSpPr>
        <xdr:cNvPr id="746" name="フローチャート: 判断 745"/>
        <xdr:cNvSpPr/>
      </xdr:nvSpPr>
      <xdr:spPr>
        <a:xfrm>
          <a:off x="19494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113464</xdr:rowOff>
    </xdr:from>
    <xdr:ext cx="469744" cy="259045"/>
    <xdr:sp macro="" textlink="">
      <xdr:nvSpPr>
        <xdr:cNvPr id="747" name="テキスト ボックス 746"/>
        <xdr:cNvSpPr txBox="1"/>
      </xdr:nvSpPr>
      <xdr:spPr>
        <a:xfrm>
          <a:off x="19310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68000</xdr:rowOff>
    </xdr:from>
    <xdr:to>
      <xdr:col>98</xdr:col>
      <xdr:colOff>38100</xdr:colOff>
      <xdr:row>38</xdr:row>
      <xdr:rowOff>169600</xdr:rowOff>
    </xdr:to>
    <xdr:sp macro="" textlink="">
      <xdr:nvSpPr>
        <xdr:cNvPr id="748" name="フローチャート: 判断 747"/>
        <xdr:cNvSpPr/>
      </xdr:nvSpPr>
      <xdr:spPr>
        <a:xfrm>
          <a:off x="18605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160727</xdr:rowOff>
    </xdr:from>
    <xdr:ext cx="378565" cy="259045"/>
    <xdr:sp macro="" textlink="">
      <xdr:nvSpPr>
        <xdr:cNvPr id="749" name="テキスト ボックス 748"/>
        <xdr:cNvSpPr txBox="1"/>
      </xdr:nvSpPr>
      <xdr:spPr>
        <a:xfrm>
          <a:off x="18467017" y="667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74368</xdr:rowOff>
    </xdr:from>
    <xdr:to>
      <xdr:col>116</xdr:col>
      <xdr:colOff>114300</xdr:colOff>
      <xdr:row>39</xdr:row>
      <xdr:rowOff>4518</xdr:rowOff>
    </xdr:to>
    <xdr:sp macro="" textlink="">
      <xdr:nvSpPr>
        <xdr:cNvPr id="755" name="楕円 754"/>
        <xdr:cNvSpPr/>
      </xdr:nvSpPr>
      <xdr:spPr>
        <a:xfrm>
          <a:off x="22110700" y="65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52795</xdr:rowOff>
    </xdr:from>
    <xdr:ext cx="378565" cy="259045"/>
    <xdr:sp macro="" textlink="">
      <xdr:nvSpPr>
        <xdr:cNvPr id="756" name="投資及び出資金該当値テキスト"/>
        <xdr:cNvSpPr txBox="1"/>
      </xdr:nvSpPr>
      <xdr:spPr>
        <a:xfrm>
          <a:off x="22212300" y="6567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52324</xdr:rowOff>
    </xdr:from>
    <xdr:to>
      <xdr:col>112</xdr:col>
      <xdr:colOff>38100</xdr:colOff>
      <xdr:row>38</xdr:row>
      <xdr:rowOff>153924</xdr:rowOff>
    </xdr:to>
    <xdr:sp macro="" textlink="">
      <xdr:nvSpPr>
        <xdr:cNvPr id="757" name="楕円 756"/>
        <xdr:cNvSpPr/>
      </xdr:nvSpPr>
      <xdr:spPr>
        <a:xfrm>
          <a:off x="21272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145051</xdr:rowOff>
    </xdr:from>
    <xdr:ext cx="469744" cy="259045"/>
    <xdr:sp macro="" textlink="">
      <xdr:nvSpPr>
        <xdr:cNvPr id="758" name="テキスト ボックス 757"/>
        <xdr:cNvSpPr txBox="1"/>
      </xdr:nvSpPr>
      <xdr:spPr>
        <a:xfrm>
          <a:off x="21088428" y="666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97555</xdr:rowOff>
    </xdr:from>
    <xdr:to>
      <xdr:col>107</xdr:col>
      <xdr:colOff>101600</xdr:colOff>
      <xdr:row>39</xdr:row>
      <xdr:rowOff>27705</xdr:rowOff>
    </xdr:to>
    <xdr:sp macro="" textlink="">
      <xdr:nvSpPr>
        <xdr:cNvPr id="759" name="楕円 758"/>
        <xdr:cNvSpPr/>
      </xdr:nvSpPr>
      <xdr:spPr>
        <a:xfrm>
          <a:off x="20383500" y="66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18832</xdr:rowOff>
    </xdr:from>
    <xdr:ext cx="378565" cy="259045"/>
    <xdr:sp macro="" textlink="">
      <xdr:nvSpPr>
        <xdr:cNvPr id="760" name="テキスト ボックス 759"/>
        <xdr:cNvSpPr txBox="1"/>
      </xdr:nvSpPr>
      <xdr:spPr>
        <a:xfrm>
          <a:off x="20245017" y="670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94778</xdr:rowOff>
    </xdr:from>
    <xdr:to>
      <xdr:col>102</xdr:col>
      <xdr:colOff>165100</xdr:colOff>
      <xdr:row>39</xdr:row>
      <xdr:rowOff>24928</xdr:rowOff>
    </xdr:to>
    <xdr:sp macro="" textlink="">
      <xdr:nvSpPr>
        <xdr:cNvPr id="761" name="楕円 760"/>
        <xdr:cNvSpPr/>
      </xdr:nvSpPr>
      <xdr:spPr>
        <a:xfrm>
          <a:off x="19494500" y="66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16055</xdr:rowOff>
    </xdr:from>
    <xdr:ext cx="378565" cy="259045"/>
    <xdr:sp macro="" textlink="">
      <xdr:nvSpPr>
        <xdr:cNvPr id="762" name="テキスト ボックス 761"/>
        <xdr:cNvSpPr txBox="1"/>
      </xdr:nvSpPr>
      <xdr:spPr>
        <a:xfrm>
          <a:off x="19356017" y="6702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37791</xdr:rowOff>
    </xdr:from>
    <xdr:to>
      <xdr:col>98</xdr:col>
      <xdr:colOff>38100</xdr:colOff>
      <xdr:row>38</xdr:row>
      <xdr:rowOff>139391</xdr:rowOff>
    </xdr:to>
    <xdr:sp macro="" textlink="">
      <xdr:nvSpPr>
        <xdr:cNvPr id="763" name="楕円 762"/>
        <xdr:cNvSpPr/>
      </xdr:nvSpPr>
      <xdr:spPr>
        <a:xfrm>
          <a:off x="18605500" y="655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155918</xdr:rowOff>
    </xdr:from>
    <xdr:ext cx="469744" cy="259045"/>
    <xdr:sp macro="" textlink="">
      <xdr:nvSpPr>
        <xdr:cNvPr id="764" name="テキスト ボックス 763"/>
        <xdr:cNvSpPr txBox="1"/>
      </xdr:nvSpPr>
      <xdr:spPr>
        <a:xfrm>
          <a:off x="18421428" y="632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126860</xdr:rowOff>
    </xdr:from>
    <xdr:to>
      <xdr:col>116</xdr:col>
      <xdr:colOff>62864</xdr:colOff>
      <xdr:row>59</xdr:row>
      <xdr:rowOff>44450</xdr:rowOff>
    </xdr:to>
    <xdr:cxnSp macro="">
      <xdr:nvCxnSpPr>
        <xdr:cNvPr id="788" name="直線コネクタ 787"/>
        <xdr:cNvCxnSpPr/>
      </xdr:nvCxnSpPr>
      <xdr:spPr>
        <a:xfrm flipV="1">
          <a:off x="22159595" y="8870810"/>
          <a:ext cx="1269" cy="128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73537</xdr:rowOff>
    </xdr:from>
    <xdr:ext cx="534377" cy="259045"/>
    <xdr:sp macro="" textlink="">
      <xdr:nvSpPr>
        <xdr:cNvPr id="791" name="貸付金最大値テキスト"/>
        <xdr:cNvSpPr txBox="1"/>
      </xdr:nvSpPr>
      <xdr:spPr>
        <a:xfrm>
          <a:off x="22212300" y="86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126860</xdr:rowOff>
    </xdr:from>
    <xdr:to>
      <xdr:col>116</xdr:col>
      <xdr:colOff>152400</xdr:colOff>
      <xdr:row>51</xdr:row>
      <xdr:rowOff>126860</xdr:rowOff>
    </xdr:to>
    <xdr:cxnSp macro="">
      <xdr:nvCxnSpPr>
        <xdr:cNvPr id="792" name="直線コネクタ 791"/>
        <xdr:cNvCxnSpPr/>
      </xdr:nvCxnSpPr>
      <xdr:spPr>
        <a:xfrm>
          <a:off x="22072600" y="887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103467</xdr:rowOff>
    </xdr:from>
    <xdr:to>
      <xdr:col>116</xdr:col>
      <xdr:colOff>63500</xdr:colOff>
      <xdr:row>57</xdr:row>
      <xdr:rowOff>104801</xdr:rowOff>
    </xdr:to>
    <xdr:cxnSp macro="">
      <xdr:nvCxnSpPr>
        <xdr:cNvPr id="793" name="直線コネクタ 792"/>
        <xdr:cNvCxnSpPr/>
      </xdr:nvCxnSpPr>
      <xdr:spPr>
        <a:xfrm>
          <a:off x="21323300" y="9876117"/>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101464</xdr:rowOff>
    </xdr:from>
    <xdr:ext cx="469744" cy="259045"/>
    <xdr:sp macro="" textlink="">
      <xdr:nvSpPr>
        <xdr:cNvPr id="794" name="貸付金平均値テキスト"/>
        <xdr:cNvSpPr txBox="1"/>
      </xdr:nvSpPr>
      <xdr:spPr>
        <a:xfrm>
          <a:off x="22212300" y="9874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123037</xdr:rowOff>
    </xdr:from>
    <xdr:to>
      <xdr:col>116</xdr:col>
      <xdr:colOff>114300</xdr:colOff>
      <xdr:row>58</xdr:row>
      <xdr:rowOff>53187</xdr:rowOff>
    </xdr:to>
    <xdr:sp macro="" textlink="">
      <xdr:nvSpPr>
        <xdr:cNvPr id="795" name="フローチャート: 判断 794"/>
        <xdr:cNvSpPr/>
      </xdr:nvSpPr>
      <xdr:spPr>
        <a:xfrm>
          <a:off x="22110700" y="989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102515</xdr:rowOff>
    </xdr:from>
    <xdr:to>
      <xdr:col>111</xdr:col>
      <xdr:colOff>177800</xdr:colOff>
      <xdr:row>57</xdr:row>
      <xdr:rowOff>103467</xdr:rowOff>
    </xdr:to>
    <xdr:cxnSp macro="">
      <xdr:nvCxnSpPr>
        <xdr:cNvPr id="796" name="直線コネクタ 795"/>
        <xdr:cNvCxnSpPr/>
      </xdr:nvCxnSpPr>
      <xdr:spPr>
        <a:xfrm>
          <a:off x="20434300" y="987516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89129</xdr:rowOff>
    </xdr:from>
    <xdr:to>
      <xdr:col>112</xdr:col>
      <xdr:colOff>38100</xdr:colOff>
      <xdr:row>58</xdr:row>
      <xdr:rowOff>19279</xdr:rowOff>
    </xdr:to>
    <xdr:sp macro="" textlink="">
      <xdr:nvSpPr>
        <xdr:cNvPr id="797" name="フローチャート: 判断 796"/>
        <xdr:cNvSpPr/>
      </xdr:nvSpPr>
      <xdr:spPr>
        <a:xfrm>
          <a:off x="21272500" y="986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10406</xdr:rowOff>
    </xdr:from>
    <xdr:ext cx="469744" cy="259045"/>
    <xdr:sp macro="" textlink="">
      <xdr:nvSpPr>
        <xdr:cNvPr id="798" name="テキスト ボックス 797"/>
        <xdr:cNvSpPr txBox="1"/>
      </xdr:nvSpPr>
      <xdr:spPr>
        <a:xfrm>
          <a:off x="21088428" y="995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101676</xdr:rowOff>
    </xdr:from>
    <xdr:to>
      <xdr:col>107</xdr:col>
      <xdr:colOff>50800</xdr:colOff>
      <xdr:row>57</xdr:row>
      <xdr:rowOff>102515</xdr:rowOff>
    </xdr:to>
    <xdr:cxnSp macro="">
      <xdr:nvCxnSpPr>
        <xdr:cNvPr id="799" name="直線コネクタ 798"/>
        <xdr:cNvCxnSpPr/>
      </xdr:nvCxnSpPr>
      <xdr:spPr>
        <a:xfrm>
          <a:off x="19545300" y="987432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63297</xdr:rowOff>
    </xdr:from>
    <xdr:to>
      <xdr:col>107</xdr:col>
      <xdr:colOff>101600</xdr:colOff>
      <xdr:row>57</xdr:row>
      <xdr:rowOff>164897</xdr:rowOff>
    </xdr:to>
    <xdr:sp macro="" textlink="">
      <xdr:nvSpPr>
        <xdr:cNvPr id="800" name="フローチャート: 判断 799"/>
        <xdr:cNvSpPr/>
      </xdr:nvSpPr>
      <xdr:spPr>
        <a:xfrm>
          <a:off x="20383500" y="98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156024</xdr:rowOff>
    </xdr:from>
    <xdr:ext cx="469744" cy="259045"/>
    <xdr:sp macro="" textlink="">
      <xdr:nvSpPr>
        <xdr:cNvPr id="801" name="テキスト ボックス 800"/>
        <xdr:cNvSpPr txBox="1"/>
      </xdr:nvSpPr>
      <xdr:spPr>
        <a:xfrm>
          <a:off x="20199428" y="992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100685</xdr:rowOff>
    </xdr:from>
    <xdr:to>
      <xdr:col>102</xdr:col>
      <xdr:colOff>114300</xdr:colOff>
      <xdr:row>57</xdr:row>
      <xdr:rowOff>101676</xdr:rowOff>
    </xdr:to>
    <xdr:cxnSp macro="">
      <xdr:nvCxnSpPr>
        <xdr:cNvPr id="802" name="直線コネクタ 801"/>
        <xdr:cNvCxnSpPr/>
      </xdr:nvCxnSpPr>
      <xdr:spPr>
        <a:xfrm>
          <a:off x="18656300" y="9873335"/>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13805</xdr:rowOff>
    </xdr:from>
    <xdr:to>
      <xdr:col>102</xdr:col>
      <xdr:colOff>165100</xdr:colOff>
      <xdr:row>57</xdr:row>
      <xdr:rowOff>115405</xdr:rowOff>
    </xdr:to>
    <xdr:sp macro="" textlink="">
      <xdr:nvSpPr>
        <xdr:cNvPr id="803" name="フローチャート: 判断 802"/>
        <xdr:cNvSpPr/>
      </xdr:nvSpPr>
      <xdr:spPr>
        <a:xfrm>
          <a:off x="19494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131932</xdr:rowOff>
    </xdr:from>
    <xdr:ext cx="469744" cy="259045"/>
    <xdr:sp macro="" textlink="">
      <xdr:nvSpPr>
        <xdr:cNvPr id="804" name="テキスト ボックス 803"/>
        <xdr:cNvSpPr txBox="1"/>
      </xdr:nvSpPr>
      <xdr:spPr>
        <a:xfrm>
          <a:off x="19310428" y="956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4242</xdr:rowOff>
    </xdr:from>
    <xdr:to>
      <xdr:col>98</xdr:col>
      <xdr:colOff>38100</xdr:colOff>
      <xdr:row>57</xdr:row>
      <xdr:rowOff>105842</xdr:rowOff>
    </xdr:to>
    <xdr:sp macro="" textlink="">
      <xdr:nvSpPr>
        <xdr:cNvPr id="805" name="フローチャート: 判断 804"/>
        <xdr:cNvSpPr/>
      </xdr:nvSpPr>
      <xdr:spPr>
        <a:xfrm>
          <a:off x="18605500" y="977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122369</xdr:rowOff>
    </xdr:from>
    <xdr:ext cx="469744" cy="259045"/>
    <xdr:sp macro="" textlink="">
      <xdr:nvSpPr>
        <xdr:cNvPr id="806" name="テキスト ボックス 805"/>
        <xdr:cNvSpPr txBox="1"/>
      </xdr:nvSpPr>
      <xdr:spPr>
        <a:xfrm>
          <a:off x="18421428" y="955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54001</xdr:rowOff>
    </xdr:from>
    <xdr:to>
      <xdr:col>116</xdr:col>
      <xdr:colOff>114300</xdr:colOff>
      <xdr:row>57</xdr:row>
      <xdr:rowOff>155601</xdr:rowOff>
    </xdr:to>
    <xdr:sp macro="" textlink="">
      <xdr:nvSpPr>
        <xdr:cNvPr id="812" name="楕円 811"/>
        <xdr:cNvSpPr/>
      </xdr:nvSpPr>
      <xdr:spPr>
        <a:xfrm>
          <a:off x="22110700" y="98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76878</xdr:rowOff>
    </xdr:from>
    <xdr:ext cx="469744" cy="259045"/>
    <xdr:sp macro="" textlink="">
      <xdr:nvSpPr>
        <xdr:cNvPr id="813" name="貸付金該当値テキスト"/>
        <xdr:cNvSpPr txBox="1"/>
      </xdr:nvSpPr>
      <xdr:spPr>
        <a:xfrm>
          <a:off x="22212300" y="967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52667</xdr:rowOff>
    </xdr:from>
    <xdr:to>
      <xdr:col>112</xdr:col>
      <xdr:colOff>38100</xdr:colOff>
      <xdr:row>57</xdr:row>
      <xdr:rowOff>154267</xdr:rowOff>
    </xdr:to>
    <xdr:sp macro="" textlink="">
      <xdr:nvSpPr>
        <xdr:cNvPr id="814" name="楕円 813"/>
        <xdr:cNvSpPr/>
      </xdr:nvSpPr>
      <xdr:spPr>
        <a:xfrm>
          <a:off x="21272500" y="982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170794</xdr:rowOff>
    </xdr:from>
    <xdr:ext cx="469744" cy="259045"/>
    <xdr:sp macro="" textlink="">
      <xdr:nvSpPr>
        <xdr:cNvPr id="815" name="テキスト ボックス 814"/>
        <xdr:cNvSpPr txBox="1"/>
      </xdr:nvSpPr>
      <xdr:spPr>
        <a:xfrm>
          <a:off x="21088428" y="960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51715</xdr:rowOff>
    </xdr:from>
    <xdr:to>
      <xdr:col>107</xdr:col>
      <xdr:colOff>101600</xdr:colOff>
      <xdr:row>57</xdr:row>
      <xdr:rowOff>153315</xdr:rowOff>
    </xdr:to>
    <xdr:sp macro="" textlink="">
      <xdr:nvSpPr>
        <xdr:cNvPr id="816" name="楕円 815"/>
        <xdr:cNvSpPr/>
      </xdr:nvSpPr>
      <xdr:spPr>
        <a:xfrm>
          <a:off x="20383500" y="98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169842</xdr:rowOff>
    </xdr:from>
    <xdr:ext cx="469744" cy="259045"/>
    <xdr:sp macro="" textlink="">
      <xdr:nvSpPr>
        <xdr:cNvPr id="817" name="テキスト ボックス 816"/>
        <xdr:cNvSpPr txBox="1"/>
      </xdr:nvSpPr>
      <xdr:spPr>
        <a:xfrm>
          <a:off x="20199428" y="959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50876</xdr:rowOff>
    </xdr:from>
    <xdr:to>
      <xdr:col>102</xdr:col>
      <xdr:colOff>165100</xdr:colOff>
      <xdr:row>57</xdr:row>
      <xdr:rowOff>152476</xdr:rowOff>
    </xdr:to>
    <xdr:sp macro="" textlink="">
      <xdr:nvSpPr>
        <xdr:cNvPr id="818" name="楕円 817"/>
        <xdr:cNvSpPr/>
      </xdr:nvSpPr>
      <xdr:spPr>
        <a:xfrm>
          <a:off x="19494500" y="98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143603</xdr:rowOff>
    </xdr:from>
    <xdr:ext cx="469744" cy="259045"/>
    <xdr:sp macro="" textlink="">
      <xdr:nvSpPr>
        <xdr:cNvPr id="819" name="テキスト ボックス 818"/>
        <xdr:cNvSpPr txBox="1"/>
      </xdr:nvSpPr>
      <xdr:spPr>
        <a:xfrm>
          <a:off x="19310428" y="99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49885</xdr:rowOff>
    </xdr:from>
    <xdr:to>
      <xdr:col>98</xdr:col>
      <xdr:colOff>38100</xdr:colOff>
      <xdr:row>57</xdr:row>
      <xdr:rowOff>151485</xdr:rowOff>
    </xdr:to>
    <xdr:sp macro="" textlink="">
      <xdr:nvSpPr>
        <xdr:cNvPr id="820" name="楕円 819"/>
        <xdr:cNvSpPr/>
      </xdr:nvSpPr>
      <xdr:spPr>
        <a:xfrm>
          <a:off x="18605500" y="982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142612</xdr:rowOff>
    </xdr:from>
    <xdr:ext cx="469744" cy="259045"/>
    <xdr:sp macro="" textlink="">
      <xdr:nvSpPr>
        <xdr:cNvPr id="821" name="テキスト ボックス 820"/>
        <xdr:cNvSpPr txBox="1"/>
      </xdr:nvSpPr>
      <xdr:spPr>
        <a:xfrm>
          <a:off x="18421428" y="99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4102</xdr:rowOff>
    </xdr:from>
    <xdr:to>
      <xdr:col>116</xdr:col>
      <xdr:colOff>62864</xdr:colOff>
      <xdr:row>78</xdr:row>
      <xdr:rowOff>16103</xdr:rowOff>
    </xdr:to>
    <xdr:cxnSp macro="">
      <xdr:nvCxnSpPr>
        <xdr:cNvPr id="846" name="直線コネクタ 845"/>
        <xdr:cNvCxnSpPr/>
      </xdr:nvCxnSpPr>
      <xdr:spPr>
        <a:xfrm flipV="1">
          <a:off x="22159595" y="12177052"/>
          <a:ext cx="1269"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19930</xdr:rowOff>
    </xdr:from>
    <xdr:ext cx="534377" cy="259045"/>
    <xdr:sp macro="" textlink="">
      <xdr:nvSpPr>
        <xdr:cNvPr id="847" name="繰出金最小値テキスト"/>
        <xdr:cNvSpPr txBox="1"/>
      </xdr:nvSpPr>
      <xdr:spPr>
        <a:xfrm>
          <a:off x="22212300" y="133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xdr:rowOff>
    </xdr:from>
    <xdr:to>
      <xdr:col>116</xdr:col>
      <xdr:colOff>152400</xdr:colOff>
      <xdr:row>78</xdr:row>
      <xdr:rowOff>16103</xdr:rowOff>
    </xdr:to>
    <xdr:cxnSp macro="">
      <xdr:nvCxnSpPr>
        <xdr:cNvPr id="848" name="直線コネクタ 847"/>
        <xdr:cNvCxnSpPr/>
      </xdr:nvCxnSpPr>
      <xdr:spPr>
        <a:xfrm>
          <a:off x="22072600" y="13389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122229</xdr:rowOff>
    </xdr:from>
    <xdr:ext cx="534377" cy="259045"/>
    <xdr:sp macro="" textlink="">
      <xdr:nvSpPr>
        <xdr:cNvPr id="849" name="繰出金最大値テキスト"/>
        <xdr:cNvSpPr txBox="1"/>
      </xdr:nvSpPr>
      <xdr:spPr>
        <a:xfrm>
          <a:off x="22212300" y="1195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4102</xdr:rowOff>
    </xdr:from>
    <xdr:to>
      <xdr:col>116</xdr:col>
      <xdr:colOff>152400</xdr:colOff>
      <xdr:row>71</xdr:row>
      <xdr:rowOff>4102</xdr:rowOff>
    </xdr:to>
    <xdr:cxnSp macro="">
      <xdr:nvCxnSpPr>
        <xdr:cNvPr id="850" name="直線コネクタ 849"/>
        <xdr:cNvCxnSpPr/>
      </xdr:nvCxnSpPr>
      <xdr:spPr>
        <a:xfrm>
          <a:off x="22072600" y="1217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13588</xdr:rowOff>
    </xdr:from>
    <xdr:to>
      <xdr:col>116</xdr:col>
      <xdr:colOff>63500</xdr:colOff>
      <xdr:row>78</xdr:row>
      <xdr:rowOff>16103</xdr:rowOff>
    </xdr:to>
    <xdr:cxnSp macro="">
      <xdr:nvCxnSpPr>
        <xdr:cNvPr id="851" name="直線コネクタ 850"/>
        <xdr:cNvCxnSpPr/>
      </xdr:nvCxnSpPr>
      <xdr:spPr>
        <a:xfrm>
          <a:off x="21323300" y="13386688"/>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69372</xdr:rowOff>
    </xdr:from>
    <xdr:ext cx="534377" cy="259045"/>
    <xdr:sp macro="" textlink="">
      <xdr:nvSpPr>
        <xdr:cNvPr id="852" name="繰出金平均値テキスト"/>
        <xdr:cNvSpPr txBox="1"/>
      </xdr:nvSpPr>
      <xdr:spPr>
        <a:xfrm>
          <a:off x="22212300" y="12928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46495</xdr:rowOff>
    </xdr:from>
    <xdr:to>
      <xdr:col>116</xdr:col>
      <xdr:colOff>114300</xdr:colOff>
      <xdr:row>76</xdr:row>
      <xdr:rowOff>148095</xdr:rowOff>
    </xdr:to>
    <xdr:sp macro="" textlink="">
      <xdr:nvSpPr>
        <xdr:cNvPr id="853" name="フローチャート: 判断 852"/>
        <xdr:cNvSpPr/>
      </xdr:nvSpPr>
      <xdr:spPr>
        <a:xfrm>
          <a:off x="221107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13588</xdr:rowOff>
    </xdr:from>
    <xdr:to>
      <xdr:col>111</xdr:col>
      <xdr:colOff>177800</xdr:colOff>
      <xdr:row>78</xdr:row>
      <xdr:rowOff>22085</xdr:rowOff>
    </xdr:to>
    <xdr:cxnSp macro="">
      <xdr:nvCxnSpPr>
        <xdr:cNvPr id="854" name="直線コネクタ 853"/>
        <xdr:cNvCxnSpPr/>
      </xdr:nvCxnSpPr>
      <xdr:spPr>
        <a:xfrm flipV="1">
          <a:off x="20434300" y="13386688"/>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27330</xdr:rowOff>
    </xdr:from>
    <xdr:to>
      <xdr:col>112</xdr:col>
      <xdr:colOff>38100</xdr:colOff>
      <xdr:row>76</xdr:row>
      <xdr:rowOff>128930</xdr:rowOff>
    </xdr:to>
    <xdr:sp macro="" textlink="">
      <xdr:nvSpPr>
        <xdr:cNvPr id="855" name="フローチャート: 判断 854"/>
        <xdr:cNvSpPr/>
      </xdr:nvSpPr>
      <xdr:spPr>
        <a:xfrm>
          <a:off x="21272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145457</xdr:rowOff>
    </xdr:from>
    <xdr:ext cx="534377" cy="259045"/>
    <xdr:sp macro="" textlink="">
      <xdr:nvSpPr>
        <xdr:cNvPr id="856" name="テキスト ボックス 855"/>
        <xdr:cNvSpPr txBox="1"/>
      </xdr:nvSpPr>
      <xdr:spPr>
        <a:xfrm>
          <a:off x="21056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134023</xdr:rowOff>
    </xdr:from>
    <xdr:to>
      <xdr:col>107</xdr:col>
      <xdr:colOff>50800</xdr:colOff>
      <xdr:row>78</xdr:row>
      <xdr:rowOff>22085</xdr:rowOff>
    </xdr:to>
    <xdr:cxnSp macro="">
      <xdr:nvCxnSpPr>
        <xdr:cNvPr id="857" name="直線コネクタ 856"/>
        <xdr:cNvCxnSpPr/>
      </xdr:nvCxnSpPr>
      <xdr:spPr>
        <a:xfrm>
          <a:off x="19545300" y="13335673"/>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156414</xdr:rowOff>
    </xdr:from>
    <xdr:to>
      <xdr:col>107</xdr:col>
      <xdr:colOff>101600</xdr:colOff>
      <xdr:row>76</xdr:row>
      <xdr:rowOff>86564</xdr:rowOff>
    </xdr:to>
    <xdr:sp macro="" textlink="">
      <xdr:nvSpPr>
        <xdr:cNvPr id="858" name="フローチャート: 判断 857"/>
        <xdr:cNvSpPr/>
      </xdr:nvSpPr>
      <xdr:spPr>
        <a:xfrm>
          <a:off x="20383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103090</xdr:rowOff>
    </xdr:from>
    <xdr:ext cx="534377" cy="259045"/>
    <xdr:sp macro="" textlink="">
      <xdr:nvSpPr>
        <xdr:cNvPr id="859" name="テキスト ボックス 858"/>
        <xdr:cNvSpPr txBox="1"/>
      </xdr:nvSpPr>
      <xdr:spPr>
        <a:xfrm>
          <a:off x="20167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134023</xdr:rowOff>
    </xdr:from>
    <xdr:to>
      <xdr:col>102</xdr:col>
      <xdr:colOff>114300</xdr:colOff>
      <xdr:row>78</xdr:row>
      <xdr:rowOff>31153</xdr:rowOff>
    </xdr:to>
    <xdr:cxnSp macro="">
      <xdr:nvCxnSpPr>
        <xdr:cNvPr id="860" name="直線コネクタ 859"/>
        <xdr:cNvCxnSpPr/>
      </xdr:nvCxnSpPr>
      <xdr:spPr>
        <a:xfrm flipV="1">
          <a:off x="18656300" y="1333567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97472</xdr:rowOff>
    </xdr:from>
    <xdr:to>
      <xdr:col>102</xdr:col>
      <xdr:colOff>165100</xdr:colOff>
      <xdr:row>76</xdr:row>
      <xdr:rowOff>27623</xdr:rowOff>
    </xdr:to>
    <xdr:sp macro="" textlink="">
      <xdr:nvSpPr>
        <xdr:cNvPr id="861" name="フローチャート: 判断 860"/>
        <xdr:cNvSpPr/>
      </xdr:nvSpPr>
      <xdr:spPr>
        <a:xfrm>
          <a:off x="19494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44149</xdr:rowOff>
    </xdr:from>
    <xdr:ext cx="534377" cy="259045"/>
    <xdr:sp macro="" textlink="">
      <xdr:nvSpPr>
        <xdr:cNvPr id="862" name="テキスト ボックス 861"/>
        <xdr:cNvSpPr txBox="1"/>
      </xdr:nvSpPr>
      <xdr:spPr>
        <a:xfrm>
          <a:off x="19278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110122</xdr:rowOff>
    </xdr:from>
    <xdr:to>
      <xdr:col>98</xdr:col>
      <xdr:colOff>38100</xdr:colOff>
      <xdr:row>76</xdr:row>
      <xdr:rowOff>40272</xdr:rowOff>
    </xdr:to>
    <xdr:sp macro="" textlink="">
      <xdr:nvSpPr>
        <xdr:cNvPr id="863" name="フローチャート: 判断 862"/>
        <xdr:cNvSpPr/>
      </xdr:nvSpPr>
      <xdr:spPr>
        <a:xfrm>
          <a:off x="18605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56799</xdr:rowOff>
    </xdr:from>
    <xdr:ext cx="534377" cy="259045"/>
    <xdr:sp macro="" textlink="">
      <xdr:nvSpPr>
        <xdr:cNvPr id="864" name="テキスト ボックス 863"/>
        <xdr:cNvSpPr txBox="1"/>
      </xdr:nvSpPr>
      <xdr:spPr>
        <a:xfrm>
          <a:off x="18389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136753</xdr:rowOff>
    </xdr:from>
    <xdr:to>
      <xdr:col>116</xdr:col>
      <xdr:colOff>114300</xdr:colOff>
      <xdr:row>78</xdr:row>
      <xdr:rowOff>66903</xdr:rowOff>
    </xdr:to>
    <xdr:sp macro="" textlink="">
      <xdr:nvSpPr>
        <xdr:cNvPr id="870" name="楕円 869"/>
        <xdr:cNvSpPr/>
      </xdr:nvSpPr>
      <xdr:spPr>
        <a:xfrm>
          <a:off x="22110700" y="1333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51680</xdr:rowOff>
    </xdr:from>
    <xdr:ext cx="534377" cy="259045"/>
    <xdr:sp macro="" textlink="">
      <xdr:nvSpPr>
        <xdr:cNvPr id="871" name="繰出金該当値テキスト"/>
        <xdr:cNvSpPr txBox="1"/>
      </xdr:nvSpPr>
      <xdr:spPr>
        <a:xfrm>
          <a:off x="22212300" y="1325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134238</xdr:rowOff>
    </xdr:from>
    <xdr:to>
      <xdr:col>112</xdr:col>
      <xdr:colOff>38100</xdr:colOff>
      <xdr:row>78</xdr:row>
      <xdr:rowOff>64388</xdr:rowOff>
    </xdr:to>
    <xdr:sp macro="" textlink="">
      <xdr:nvSpPr>
        <xdr:cNvPr id="872" name="楕円 871"/>
        <xdr:cNvSpPr/>
      </xdr:nvSpPr>
      <xdr:spPr>
        <a:xfrm>
          <a:off x="21272500" y="133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55515</xdr:rowOff>
    </xdr:from>
    <xdr:ext cx="534377" cy="259045"/>
    <xdr:sp macro="" textlink="">
      <xdr:nvSpPr>
        <xdr:cNvPr id="873" name="テキスト ボックス 872"/>
        <xdr:cNvSpPr txBox="1"/>
      </xdr:nvSpPr>
      <xdr:spPr>
        <a:xfrm>
          <a:off x="21056111" y="1342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142735</xdr:rowOff>
    </xdr:from>
    <xdr:to>
      <xdr:col>107</xdr:col>
      <xdr:colOff>101600</xdr:colOff>
      <xdr:row>78</xdr:row>
      <xdr:rowOff>72885</xdr:rowOff>
    </xdr:to>
    <xdr:sp macro="" textlink="">
      <xdr:nvSpPr>
        <xdr:cNvPr id="874" name="楕円 873"/>
        <xdr:cNvSpPr/>
      </xdr:nvSpPr>
      <xdr:spPr>
        <a:xfrm>
          <a:off x="20383500" y="133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64012</xdr:rowOff>
    </xdr:from>
    <xdr:ext cx="534377" cy="259045"/>
    <xdr:sp macro="" textlink="">
      <xdr:nvSpPr>
        <xdr:cNvPr id="875" name="テキスト ボックス 874"/>
        <xdr:cNvSpPr txBox="1"/>
      </xdr:nvSpPr>
      <xdr:spPr>
        <a:xfrm>
          <a:off x="20167111" y="134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83223</xdr:rowOff>
    </xdr:from>
    <xdr:to>
      <xdr:col>102</xdr:col>
      <xdr:colOff>165100</xdr:colOff>
      <xdr:row>78</xdr:row>
      <xdr:rowOff>13373</xdr:rowOff>
    </xdr:to>
    <xdr:sp macro="" textlink="">
      <xdr:nvSpPr>
        <xdr:cNvPr id="876" name="楕円 875"/>
        <xdr:cNvSpPr/>
      </xdr:nvSpPr>
      <xdr:spPr>
        <a:xfrm>
          <a:off x="19494500" y="132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4500</xdr:rowOff>
    </xdr:from>
    <xdr:ext cx="534377" cy="259045"/>
    <xdr:sp macro="" textlink="">
      <xdr:nvSpPr>
        <xdr:cNvPr id="877" name="テキスト ボックス 876"/>
        <xdr:cNvSpPr txBox="1"/>
      </xdr:nvSpPr>
      <xdr:spPr>
        <a:xfrm>
          <a:off x="19278111" y="1337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151803</xdr:rowOff>
    </xdr:from>
    <xdr:to>
      <xdr:col>98</xdr:col>
      <xdr:colOff>38100</xdr:colOff>
      <xdr:row>78</xdr:row>
      <xdr:rowOff>81953</xdr:rowOff>
    </xdr:to>
    <xdr:sp macro="" textlink="">
      <xdr:nvSpPr>
        <xdr:cNvPr id="878" name="楕円 877"/>
        <xdr:cNvSpPr/>
      </xdr:nvSpPr>
      <xdr:spPr>
        <a:xfrm>
          <a:off x="18605500" y="133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73080</xdr:rowOff>
    </xdr:from>
    <xdr:ext cx="534377" cy="259045"/>
    <xdr:sp macro="" textlink="">
      <xdr:nvSpPr>
        <xdr:cNvPr id="879" name="テキスト ボックス 878"/>
        <xdr:cNvSpPr txBox="1"/>
      </xdr:nvSpPr>
      <xdr:spPr>
        <a:xfrm>
          <a:off x="18389111" y="134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性質別経費においては、扶助費が全体の２５．２％を占め、ついで人件費が１８．９％、投資的経費が１４．０％、物件費１３．５％となっている。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近年大幅な増加傾向となっており、住民一人当たりのコストが平成２５年度比（６５，３９９円）で１７．８％増の７７，０６６円となっている。その主な要因は、待機児童解消対策による民間保育所等運営事業費など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前年度比約３．３％増となっており、平成１８年度以降増加傾向となっている。その主な要因としては、新設施設の備品購入費や維持管理コスト、また、これまで直営で管理運営を行っていた施設に指定管理者制度を導入したことに伴い、委託料が発生した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普通建設事業については、市民文化会館整備事業や（仮称）茅ヶ崎公園体験学習施設整備事業費の増により住民一人当たりのコストが、前年度比２２．０％増の４２，８７５円となっている。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243,931
242,061
35.70
79,785,109
74,812,521
4,499,075
41,647,212
64,422,198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39007</xdr:rowOff>
    </xdr:from>
    <xdr:to>
      <xdr:col>24</xdr:col>
      <xdr:colOff>62865</xdr:colOff>
      <xdr:row>39</xdr:row>
      <xdr:rowOff>77107</xdr:rowOff>
    </xdr:to>
    <xdr:cxnSp macro="">
      <xdr:nvCxnSpPr>
        <xdr:cNvPr id="58" name="直線コネクタ 57"/>
        <xdr:cNvCxnSpPr/>
      </xdr:nvCxnSpPr>
      <xdr:spPr>
        <a:xfrm flipV="1">
          <a:off x="4633595" y="5353957"/>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80934</xdr:rowOff>
    </xdr:from>
    <xdr:ext cx="469744" cy="259045"/>
    <xdr:sp macro="" textlink="">
      <xdr:nvSpPr>
        <xdr:cNvPr id="59" name="議会費最小値テキスト"/>
        <xdr:cNvSpPr txBox="1"/>
      </xdr:nvSpPr>
      <xdr:spPr>
        <a:xfrm>
          <a:off x="4686300" y="67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77107</xdr:rowOff>
    </xdr:from>
    <xdr:to>
      <xdr:col>24</xdr:col>
      <xdr:colOff>152400</xdr:colOff>
      <xdr:row>39</xdr:row>
      <xdr:rowOff>77107</xdr:rowOff>
    </xdr:to>
    <xdr:cxnSp macro="">
      <xdr:nvCxnSpPr>
        <xdr:cNvPr id="60" name="直線コネクタ 59"/>
        <xdr:cNvCxnSpPr/>
      </xdr:nvCxnSpPr>
      <xdr:spPr>
        <a:xfrm>
          <a:off x="4546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157134</xdr:rowOff>
    </xdr:from>
    <xdr:ext cx="469744" cy="259045"/>
    <xdr:sp macro="" textlink="">
      <xdr:nvSpPr>
        <xdr:cNvPr id="61" name="議会費最大値テキスト"/>
        <xdr:cNvSpPr txBox="1"/>
      </xdr:nvSpPr>
      <xdr:spPr>
        <a:xfrm>
          <a:off x="4686300" y="512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39007</xdr:rowOff>
    </xdr:from>
    <xdr:to>
      <xdr:col>24</xdr:col>
      <xdr:colOff>152400</xdr:colOff>
      <xdr:row>31</xdr:row>
      <xdr:rowOff>39007</xdr:rowOff>
    </xdr:to>
    <xdr:cxnSp macro="">
      <xdr:nvCxnSpPr>
        <xdr:cNvPr id="62" name="直線コネクタ 61"/>
        <xdr:cNvCxnSpPr/>
      </xdr:nvCxnSpPr>
      <xdr:spPr>
        <a:xfrm>
          <a:off x="454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36285</xdr:rowOff>
    </xdr:from>
    <xdr:to>
      <xdr:col>24</xdr:col>
      <xdr:colOff>63500</xdr:colOff>
      <xdr:row>38</xdr:row>
      <xdr:rowOff>86360</xdr:rowOff>
    </xdr:to>
    <xdr:cxnSp macro="">
      <xdr:nvCxnSpPr>
        <xdr:cNvPr id="63" name="直線コネクタ 62"/>
        <xdr:cNvCxnSpPr/>
      </xdr:nvCxnSpPr>
      <xdr:spPr>
        <a:xfrm>
          <a:off x="3797300" y="6551385"/>
          <a:ext cx="8382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84563</xdr:rowOff>
    </xdr:from>
    <xdr:ext cx="469744" cy="259045"/>
    <xdr:sp macro="" textlink="">
      <xdr:nvSpPr>
        <xdr:cNvPr id="64" name="議会費平均値テキスト"/>
        <xdr:cNvSpPr txBox="1"/>
      </xdr:nvSpPr>
      <xdr:spPr>
        <a:xfrm>
          <a:off x="4686300" y="6085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61686</xdr:rowOff>
    </xdr:from>
    <xdr:to>
      <xdr:col>24</xdr:col>
      <xdr:colOff>114300</xdr:colOff>
      <xdr:row>36</xdr:row>
      <xdr:rowOff>163286</xdr:rowOff>
    </xdr:to>
    <xdr:sp macro="" textlink="">
      <xdr:nvSpPr>
        <xdr:cNvPr id="65" name="フローチャート: 判断 64"/>
        <xdr:cNvSpPr/>
      </xdr:nvSpPr>
      <xdr:spPr>
        <a:xfrm>
          <a:off x="4584700" y="623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23223</xdr:rowOff>
    </xdr:from>
    <xdr:to>
      <xdr:col>19</xdr:col>
      <xdr:colOff>177800</xdr:colOff>
      <xdr:row>38</xdr:row>
      <xdr:rowOff>36285</xdr:rowOff>
    </xdr:to>
    <xdr:cxnSp macro="">
      <xdr:nvCxnSpPr>
        <xdr:cNvPr id="66" name="直線コネクタ 65"/>
        <xdr:cNvCxnSpPr/>
      </xdr:nvCxnSpPr>
      <xdr:spPr>
        <a:xfrm>
          <a:off x="2908300" y="653832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60597</xdr:rowOff>
    </xdr:from>
    <xdr:to>
      <xdr:col>20</xdr:col>
      <xdr:colOff>38100</xdr:colOff>
      <xdr:row>36</xdr:row>
      <xdr:rowOff>162197</xdr:rowOff>
    </xdr:to>
    <xdr:sp macro="" textlink="">
      <xdr:nvSpPr>
        <xdr:cNvPr id="67" name="フローチャート: 判断 66"/>
        <xdr:cNvSpPr/>
      </xdr:nvSpPr>
      <xdr:spPr>
        <a:xfrm>
          <a:off x="37465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7274</xdr:rowOff>
    </xdr:from>
    <xdr:ext cx="469744" cy="259045"/>
    <xdr:sp macro="" textlink="">
      <xdr:nvSpPr>
        <xdr:cNvPr id="68" name="テキスト ボックス 67"/>
        <xdr:cNvSpPr txBox="1"/>
      </xdr:nvSpPr>
      <xdr:spPr>
        <a:xfrm>
          <a:off x="3562428" y="600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50981</xdr:rowOff>
    </xdr:from>
    <xdr:to>
      <xdr:col>15</xdr:col>
      <xdr:colOff>50800</xdr:colOff>
      <xdr:row>38</xdr:row>
      <xdr:rowOff>23223</xdr:rowOff>
    </xdr:to>
    <xdr:cxnSp macro="">
      <xdr:nvCxnSpPr>
        <xdr:cNvPr id="69" name="直線コネクタ 68"/>
        <xdr:cNvCxnSpPr/>
      </xdr:nvCxnSpPr>
      <xdr:spPr>
        <a:xfrm>
          <a:off x="2019300" y="6394631"/>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50800</xdr:rowOff>
    </xdr:from>
    <xdr:to>
      <xdr:col>15</xdr:col>
      <xdr:colOff>101600</xdr:colOff>
      <xdr:row>36</xdr:row>
      <xdr:rowOff>152400</xdr:rowOff>
    </xdr:to>
    <xdr:sp macro="" textlink="">
      <xdr:nvSpPr>
        <xdr:cNvPr id="70" name="フローチャート: 判断 69"/>
        <xdr:cNvSpPr/>
      </xdr:nvSpPr>
      <xdr:spPr>
        <a:xfrm>
          <a:off x="2857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168927</xdr:rowOff>
    </xdr:from>
    <xdr:ext cx="469744" cy="259045"/>
    <xdr:sp macro="" textlink="">
      <xdr:nvSpPr>
        <xdr:cNvPr id="71" name="テキスト ボックス 70"/>
        <xdr:cNvSpPr txBox="1"/>
      </xdr:nvSpPr>
      <xdr:spPr>
        <a:xfrm>
          <a:off x="2673428"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50981</xdr:rowOff>
    </xdr:from>
    <xdr:to>
      <xdr:col>10</xdr:col>
      <xdr:colOff>114300</xdr:colOff>
      <xdr:row>37</xdr:row>
      <xdr:rowOff>115207</xdr:rowOff>
    </xdr:to>
    <xdr:cxnSp macro="">
      <xdr:nvCxnSpPr>
        <xdr:cNvPr id="72" name="直線コネクタ 71"/>
        <xdr:cNvCxnSpPr/>
      </xdr:nvCxnSpPr>
      <xdr:spPr>
        <a:xfrm flipV="1">
          <a:off x="1130300" y="6394631"/>
          <a:ext cx="889000" cy="6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25219</xdr:rowOff>
    </xdr:from>
    <xdr:to>
      <xdr:col>10</xdr:col>
      <xdr:colOff>165100</xdr:colOff>
      <xdr:row>35</xdr:row>
      <xdr:rowOff>126819</xdr:rowOff>
    </xdr:to>
    <xdr:sp macro="" textlink="">
      <xdr:nvSpPr>
        <xdr:cNvPr id="73" name="フローチャート: 判断 72"/>
        <xdr:cNvSpPr/>
      </xdr:nvSpPr>
      <xdr:spPr>
        <a:xfrm>
          <a:off x="1968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143346</xdr:rowOff>
    </xdr:from>
    <xdr:ext cx="469744" cy="259045"/>
    <xdr:sp macro="" textlink="">
      <xdr:nvSpPr>
        <xdr:cNvPr id="74" name="テキスト ボックス 73"/>
        <xdr:cNvSpPr txBox="1"/>
      </xdr:nvSpPr>
      <xdr:spPr>
        <a:xfrm>
          <a:off x="1784428"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86178</xdr:rowOff>
    </xdr:from>
    <xdr:to>
      <xdr:col>6</xdr:col>
      <xdr:colOff>38100</xdr:colOff>
      <xdr:row>36</xdr:row>
      <xdr:rowOff>16328</xdr:rowOff>
    </xdr:to>
    <xdr:sp macro="" textlink="">
      <xdr:nvSpPr>
        <xdr:cNvPr id="75" name="フローチャート: 判断 74"/>
        <xdr:cNvSpPr/>
      </xdr:nvSpPr>
      <xdr:spPr>
        <a:xfrm>
          <a:off x="1079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32855</xdr:rowOff>
    </xdr:from>
    <xdr:ext cx="469744" cy="259045"/>
    <xdr:sp macro="" textlink="">
      <xdr:nvSpPr>
        <xdr:cNvPr id="76" name="テキスト ボックス 75"/>
        <xdr:cNvSpPr txBox="1"/>
      </xdr:nvSpPr>
      <xdr:spPr>
        <a:xfrm>
          <a:off x="895428"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35560</xdr:rowOff>
    </xdr:from>
    <xdr:to>
      <xdr:col>24</xdr:col>
      <xdr:colOff>114300</xdr:colOff>
      <xdr:row>38</xdr:row>
      <xdr:rowOff>137160</xdr:rowOff>
    </xdr:to>
    <xdr:sp macro="" textlink="">
      <xdr:nvSpPr>
        <xdr:cNvPr id="82" name="楕円 81"/>
        <xdr:cNvSpPr/>
      </xdr:nvSpPr>
      <xdr:spPr>
        <a:xfrm>
          <a:off x="45847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13987</xdr:rowOff>
    </xdr:from>
    <xdr:ext cx="469744" cy="259045"/>
    <xdr:sp macro="" textlink="">
      <xdr:nvSpPr>
        <xdr:cNvPr id="83" name="議会費該当値テキスト"/>
        <xdr:cNvSpPr txBox="1"/>
      </xdr:nvSpPr>
      <xdr:spPr>
        <a:xfrm>
          <a:off x="46863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156936</xdr:rowOff>
    </xdr:from>
    <xdr:to>
      <xdr:col>20</xdr:col>
      <xdr:colOff>38100</xdr:colOff>
      <xdr:row>38</xdr:row>
      <xdr:rowOff>87086</xdr:rowOff>
    </xdr:to>
    <xdr:sp macro="" textlink="">
      <xdr:nvSpPr>
        <xdr:cNvPr id="84" name="楕円 83"/>
        <xdr:cNvSpPr/>
      </xdr:nvSpPr>
      <xdr:spPr>
        <a:xfrm>
          <a:off x="3746500" y="650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78212</xdr:rowOff>
    </xdr:from>
    <xdr:ext cx="469744" cy="259045"/>
    <xdr:sp macro="" textlink="">
      <xdr:nvSpPr>
        <xdr:cNvPr id="85" name="テキスト ボックス 84"/>
        <xdr:cNvSpPr txBox="1"/>
      </xdr:nvSpPr>
      <xdr:spPr>
        <a:xfrm>
          <a:off x="3562428"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143873</xdr:rowOff>
    </xdr:from>
    <xdr:to>
      <xdr:col>15</xdr:col>
      <xdr:colOff>101600</xdr:colOff>
      <xdr:row>38</xdr:row>
      <xdr:rowOff>74023</xdr:rowOff>
    </xdr:to>
    <xdr:sp macro="" textlink="">
      <xdr:nvSpPr>
        <xdr:cNvPr id="86" name="楕円 85"/>
        <xdr:cNvSpPr/>
      </xdr:nvSpPr>
      <xdr:spPr>
        <a:xfrm>
          <a:off x="2857500" y="64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65150</xdr:rowOff>
    </xdr:from>
    <xdr:ext cx="469744" cy="259045"/>
    <xdr:sp macro="" textlink="">
      <xdr:nvSpPr>
        <xdr:cNvPr id="87" name="テキスト ボックス 86"/>
        <xdr:cNvSpPr txBox="1"/>
      </xdr:nvSpPr>
      <xdr:spPr>
        <a:xfrm>
          <a:off x="2673428" y="658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181</xdr:rowOff>
    </xdr:from>
    <xdr:to>
      <xdr:col>10</xdr:col>
      <xdr:colOff>165100</xdr:colOff>
      <xdr:row>37</xdr:row>
      <xdr:rowOff>101781</xdr:rowOff>
    </xdr:to>
    <xdr:sp macro="" textlink="">
      <xdr:nvSpPr>
        <xdr:cNvPr id="88" name="楕円 87"/>
        <xdr:cNvSpPr/>
      </xdr:nvSpPr>
      <xdr:spPr>
        <a:xfrm>
          <a:off x="1968500" y="634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92908</xdr:rowOff>
    </xdr:from>
    <xdr:ext cx="469744" cy="259045"/>
    <xdr:sp macro="" textlink="">
      <xdr:nvSpPr>
        <xdr:cNvPr id="89" name="テキスト ボックス 88"/>
        <xdr:cNvSpPr txBox="1"/>
      </xdr:nvSpPr>
      <xdr:spPr>
        <a:xfrm>
          <a:off x="1784428"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64407</xdr:rowOff>
    </xdr:from>
    <xdr:to>
      <xdr:col>6</xdr:col>
      <xdr:colOff>38100</xdr:colOff>
      <xdr:row>37</xdr:row>
      <xdr:rowOff>166007</xdr:rowOff>
    </xdr:to>
    <xdr:sp macro="" textlink="">
      <xdr:nvSpPr>
        <xdr:cNvPr id="90" name="楕円 89"/>
        <xdr:cNvSpPr/>
      </xdr:nvSpPr>
      <xdr:spPr>
        <a:xfrm>
          <a:off x="1079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157134</xdr:rowOff>
    </xdr:from>
    <xdr:ext cx="469744" cy="259045"/>
    <xdr:sp macro="" textlink="">
      <xdr:nvSpPr>
        <xdr:cNvPr id="91" name="テキスト ボックス 90"/>
        <xdr:cNvSpPr txBox="1"/>
      </xdr:nvSpPr>
      <xdr:spPr>
        <a:xfrm>
          <a:off x="895428" y="650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21383</xdr:rowOff>
    </xdr:from>
    <xdr:to>
      <xdr:col>24</xdr:col>
      <xdr:colOff>62865</xdr:colOff>
      <xdr:row>58</xdr:row>
      <xdr:rowOff>119094</xdr:rowOff>
    </xdr:to>
    <xdr:cxnSp macro="">
      <xdr:nvCxnSpPr>
        <xdr:cNvPr id="118" name="直線コネクタ 117"/>
        <xdr:cNvCxnSpPr/>
      </xdr:nvCxnSpPr>
      <xdr:spPr>
        <a:xfrm flipV="1">
          <a:off x="4633595" y="8593883"/>
          <a:ext cx="1270" cy="146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122921</xdr:rowOff>
    </xdr:from>
    <xdr:ext cx="534377" cy="259045"/>
    <xdr:sp macro="" textlink="">
      <xdr:nvSpPr>
        <xdr:cNvPr id="119" name="総務費最小値テキスト"/>
        <xdr:cNvSpPr txBox="1"/>
      </xdr:nvSpPr>
      <xdr:spPr>
        <a:xfrm>
          <a:off x="4686300" y="100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119094</xdr:rowOff>
    </xdr:from>
    <xdr:to>
      <xdr:col>24</xdr:col>
      <xdr:colOff>152400</xdr:colOff>
      <xdr:row>58</xdr:row>
      <xdr:rowOff>119094</xdr:rowOff>
    </xdr:to>
    <xdr:cxnSp macro="">
      <xdr:nvCxnSpPr>
        <xdr:cNvPr id="120" name="直線コネクタ 119"/>
        <xdr:cNvCxnSpPr/>
      </xdr:nvCxnSpPr>
      <xdr:spPr>
        <a:xfrm>
          <a:off x="4546600" y="100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139510</xdr:rowOff>
    </xdr:from>
    <xdr:ext cx="534377" cy="259045"/>
    <xdr:sp macro="" textlink="">
      <xdr:nvSpPr>
        <xdr:cNvPr id="121" name="総務費最大値テキスト"/>
        <xdr:cNvSpPr txBox="1"/>
      </xdr:nvSpPr>
      <xdr:spPr>
        <a:xfrm>
          <a:off x="4686300" y="83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69,623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21383</xdr:rowOff>
    </xdr:from>
    <xdr:to>
      <xdr:col>24</xdr:col>
      <xdr:colOff>152400</xdr:colOff>
      <xdr:row>50</xdr:row>
      <xdr:rowOff>21383</xdr:rowOff>
    </xdr:to>
    <xdr:cxnSp macro="">
      <xdr:nvCxnSpPr>
        <xdr:cNvPr id="122" name="直線コネクタ 121"/>
        <xdr:cNvCxnSpPr/>
      </xdr:nvCxnSpPr>
      <xdr:spPr>
        <a:xfrm>
          <a:off x="4546600" y="859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38724</xdr:rowOff>
    </xdr:from>
    <xdr:to>
      <xdr:col>24</xdr:col>
      <xdr:colOff>63500</xdr:colOff>
      <xdr:row>56</xdr:row>
      <xdr:rowOff>103320</xdr:rowOff>
    </xdr:to>
    <xdr:cxnSp macro="">
      <xdr:nvCxnSpPr>
        <xdr:cNvPr id="123" name="直線コネクタ 122"/>
        <xdr:cNvCxnSpPr/>
      </xdr:nvCxnSpPr>
      <xdr:spPr>
        <a:xfrm flipV="1">
          <a:off x="3797300" y="9297024"/>
          <a:ext cx="838200" cy="40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106091</xdr:rowOff>
    </xdr:from>
    <xdr:ext cx="534377" cy="259045"/>
    <xdr:sp macro="" textlink="">
      <xdr:nvSpPr>
        <xdr:cNvPr id="124" name="総務費平均値テキスト"/>
        <xdr:cNvSpPr txBox="1"/>
      </xdr:nvSpPr>
      <xdr:spPr>
        <a:xfrm>
          <a:off x="4686300" y="9535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127664</xdr:rowOff>
    </xdr:from>
    <xdr:to>
      <xdr:col>24</xdr:col>
      <xdr:colOff>114300</xdr:colOff>
      <xdr:row>56</xdr:row>
      <xdr:rowOff>57814</xdr:rowOff>
    </xdr:to>
    <xdr:sp macro="" textlink="">
      <xdr:nvSpPr>
        <xdr:cNvPr id="125" name="フローチャート: 判断 124"/>
        <xdr:cNvSpPr/>
      </xdr:nvSpPr>
      <xdr:spPr>
        <a:xfrm>
          <a:off x="4584700" y="955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103320</xdr:rowOff>
    </xdr:from>
    <xdr:to>
      <xdr:col>19</xdr:col>
      <xdr:colOff>177800</xdr:colOff>
      <xdr:row>57</xdr:row>
      <xdr:rowOff>62596</xdr:rowOff>
    </xdr:to>
    <xdr:cxnSp macro="">
      <xdr:nvCxnSpPr>
        <xdr:cNvPr id="126" name="直線コネクタ 125"/>
        <xdr:cNvCxnSpPr/>
      </xdr:nvCxnSpPr>
      <xdr:spPr>
        <a:xfrm flipV="1">
          <a:off x="2908300" y="9704520"/>
          <a:ext cx="889000" cy="13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31717</xdr:rowOff>
    </xdr:from>
    <xdr:to>
      <xdr:col>20</xdr:col>
      <xdr:colOff>38100</xdr:colOff>
      <xdr:row>56</xdr:row>
      <xdr:rowOff>133317</xdr:rowOff>
    </xdr:to>
    <xdr:sp macro="" textlink="">
      <xdr:nvSpPr>
        <xdr:cNvPr id="127" name="フローチャート: 判断 126"/>
        <xdr:cNvSpPr/>
      </xdr:nvSpPr>
      <xdr:spPr>
        <a:xfrm>
          <a:off x="3746500" y="963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149844</xdr:rowOff>
    </xdr:from>
    <xdr:ext cx="534377" cy="259045"/>
    <xdr:sp macro="" textlink="">
      <xdr:nvSpPr>
        <xdr:cNvPr id="128" name="テキスト ボックス 127"/>
        <xdr:cNvSpPr txBox="1"/>
      </xdr:nvSpPr>
      <xdr:spPr>
        <a:xfrm>
          <a:off x="3530111" y="94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121738</xdr:rowOff>
    </xdr:from>
    <xdr:to>
      <xdr:col>15</xdr:col>
      <xdr:colOff>50800</xdr:colOff>
      <xdr:row>57</xdr:row>
      <xdr:rowOff>62596</xdr:rowOff>
    </xdr:to>
    <xdr:cxnSp macro="">
      <xdr:nvCxnSpPr>
        <xdr:cNvPr id="129" name="直線コネクタ 128"/>
        <xdr:cNvCxnSpPr/>
      </xdr:nvCxnSpPr>
      <xdr:spPr>
        <a:xfrm>
          <a:off x="2019300" y="9037138"/>
          <a:ext cx="889000" cy="79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35995</xdr:rowOff>
    </xdr:from>
    <xdr:to>
      <xdr:col>15</xdr:col>
      <xdr:colOff>101600</xdr:colOff>
      <xdr:row>56</xdr:row>
      <xdr:rowOff>137595</xdr:rowOff>
    </xdr:to>
    <xdr:sp macro="" textlink="">
      <xdr:nvSpPr>
        <xdr:cNvPr id="130" name="フローチャート: 判断 129"/>
        <xdr:cNvSpPr/>
      </xdr:nvSpPr>
      <xdr:spPr>
        <a:xfrm>
          <a:off x="2857500" y="963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154122</xdr:rowOff>
    </xdr:from>
    <xdr:ext cx="534377" cy="259045"/>
    <xdr:sp macro="" textlink="">
      <xdr:nvSpPr>
        <xdr:cNvPr id="131" name="テキスト ボックス 130"/>
        <xdr:cNvSpPr txBox="1"/>
      </xdr:nvSpPr>
      <xdr:spPr>
        <a:xfrm>
          <a:off x="2641111" y="941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121738</xdr:rowOff>
    </xdr:from>
    <xdr:to>
      <xdr:col>10</xdr:col>
      <xdr:colOff>114300</xdr:colOff>
      <xdr:row>55</xdr:row>
      <xdr:rowOff>146852</xdr:rowOff>
    </xdr:to>
    <xdr:cxnSp macro="">
      <xdr:nvCxnSpPr>
        <xdr:cNvPr id="132" name="直線コネクタ 131"/>
        <xdr:cNvCxnSpPr/>
      </xdr:nvCxnSpPr>
      <xdr:spPr>
        <a:xfrm flipV="1">
          <a:off x="1130300" y="9037138"/>
          <a:ext cx="889000" cy="53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63623</xdr:rowOff>
    </xdr:from>
    <xdr:to>
      <xdr:col>10</xdr:col>
      <xdr:colOff>165100</xdr:colOff>
      <xdr:row>55</xdr:row>
      <xdr:rowOff>165223</xdr:rowOff>
    </xdr:to>
    <xdr:sp macro="" textlink="">
      <xdr:nvSpPr>
        <xdr:cNvPr id="133" name="フローチャート: 判断 132"/>
        <xdr:cNvSpPr/>
      </xdr:nvSpPr>
      <xdr:spPr>
        <a:xfrm>
          <a:off x="1968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156350</xdr:rowOff>
    </xdr:from>
    <xdr:ext cx="534377" cy="259045"/>
    <xdr:sp macro="" textlink="">
      <xdr:nvSpPr>
        <xdr:cNvPr id="134" name="テキスト ボックス 133"/>
        <xdr:cNvSpPr txBox="1"/>
      </xdr:nvSpPr>
      <xdr:spPr>
        <a:xfrm>
          <a:off x="1752111" y="95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23684</xdr:rowOff>
    </xdr:from>
    <xdr:to>
      <xdr:col>6</xdr:col>
      <xdr:colOff>38100</xdr:colOff>
      <xdr:row>56</xdr:row>
      <xdr:rowOff>125284</xdr:rowOff>
    </xdr:to>
    <xdr:sp macro="" textlink="">
      <xdr:nvSpPr>
        <xdr:cNvPr id="135" name="フローチャート: 判断 134"/>
        <xdr:cNvSpPr/>
      </xdr:nvSpPr>
      <xdr:spPr>
        <a:xfrm>
          <a:off x="1079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116411</xdr:rowOff>
    </xdr:from>
    <xdr:ext cx="534377" cy="259045"/>
    <xdr:sp macro="" textlink="">
      <xdr:nvSpPr>
        <xdr:cNvPr id="136" name="テキスト ボックス 135"/>
        <xdr:cNvSpPr txBox="1"/>
      </xdr:nvSpPr>
      <xdr:spPr>
        <a:xfrm>
          <a:off x="863111" y="97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159374</xdr:rowOff>
    </xdr:from>
    <xdr:to>
      <xdr:col>24</xdr:col>
      <xdr:colOff>114300</xdr:colOff>
      <xdr:row>54</xdr:row>
      <xdr:rowOff>89524</xdr:rowOff>
    </xdr:to>
    <xdr:sp macro="" textlink="">
      <xdr:nvSpPr>
        <xdr:cNvPr id="142" name="楕円 141"/>
        <xdr:cNvSpPr/>
      </xdr:nvSpPr>
      <xdr:spPr>
        <a:xfrm>
          <a:off x="4584700" y="924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10801</xdr:rowOff>
    </xdr:from>
    <xdr:ext cx="534377" cy="259045"/>
    <xdr:sp macro="" textlink="">
      <xdr:nvSpPr>
        <xdr:cNvPr id="143" name="総務費該当値テキスト"/>
        <xdr:cNvSpPr txBox="1"/>
      </xdr:nvSpPr>
      <xdr:spPr>
        <a:xfrm>
          <a:off x="4686300" y="909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52520</xdr:rowOff>
    </xdr:from>
    <xdr:to>
      <xdr:col>20</xdr:col>
      <xdr:colOff>38100</xdr:colOff>
      <xdr:row>56</xdr:row>
      <xdr:rowOff>154120</xdr:rowOff>
    </xdr:to>
    <xdr:sp macro="" textlink="">
      <xdr:nvSpPr>
        <xdr:cNvPr id="144" name="楕円 143"/>
        <xdr:cNvSpPr/>
      </xdr:nvSpPr>
      <xdr:spPr>
        <a:xfrm>
          <a:off x="3746500" y="96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145247</xdr:rowOff>
    </xdr:from>
    <xdr:ext cx="534377" cy="259045"/>
    <xdr:sp macro="" textlink="">
      <xdr:nvSpPr>
        <xdr:cNvPr id="145" name="テキスト ボックス 144"/>
        <xdr:cNvSpPr txBox="1"/>
      </xdr:nvSpPr>
      <xdr:spPr>
        <a:xfrm>
          <a:off x="3530111" y="974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11796</xdr:rowOff>
    </xdr:from>
    <xdr:to>
      <xdr:col>15</xdr:col>
      <xdr:colOff>101600</xdr:colOff>
      <xdr:row>57</xdr:row>
      <xdr:rowOff>113396</xdr:rowOff>
    </xdr:to>
    <xdr:sp macro="" textlink="">
      <xdr:nvSpPr>
        <xdr:cNvPr id="146" name="楕円 145"/>
        <xdr:cNvSpPr/>
      </xdr:nvSpPr>
      <xdr:spPr>
        <a:xfrm>
          <a:off x="2857500" y="978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104523</xdr:rowOff>
    </xdr:from>
    <xdr:ext cx="534377" cy="259045"/>
    <xdr:sp macro="" textlink="">
      <xdr:nvSpPr>
        <xdr:cNvPr id="147" name="テキスト ボックス 146"/>
        <xdr:cNvSpPr txBox="1"/>
      </xdr:nvSpPr>
      <xdr:spPr>
        <a:xfrm>
          <a:off x="2641111" y="987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70938</xdr:rowOff>
    </xdr:from>
    <xdr:to>
      <xdr:col>10</xdr:col>
      <xdr:colOff>165100</xdr:colOff>
      <xdr:row>53</xdr:row>
      <xdr:rowOff>1088</xdr:rowOff>
    </xdr:to>
    <xdr:sp macro="" textlink="">
      <xdr:nvSpPr>
        <xdr:cNvPr id="148" name="楕円 147"/>
        <xdr:cNvSpPr/>
      </xdr:nvSpPr>
      <xdr:spPr>
        <a:xfrm>
          <a:off x="1968500" y="898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17615</xdr:rowOff>
    </xdr:from>
    <xdr:ext cx="534377" cy="259045"/>
    <xdr:sp macro="" textlink="">
      <xdr:nvSpPr>
        <xdr:cNvPr id="149" name="テキスト ボックス 148"/>
        <xdr:cNvSpPr txBox="1"/>
      </xdr:nvSpPr>
      <xdr:spPr>
        <a:xfrm>
          <a:off x="1752111" y="876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96052</xdr:rowOff>
    </xdr:from>
    <xdr:to>
      <xdr:col>6</xdr:col>
      <xdr:colOff>38100</xdr:colOff>
      <xdr:row>56</xdr:row>
      <xdr:rowOff>26202</xdr:rowOff>
    </xdr:to>
    <xdr:sp macro="" textlink="">
      <xdr:nvSpPr>
        <xdr:cNvPr id="150" name="楕円 149"/>
        <xdr:cNvSpPr/>
      </xdr:nvSpPr>
      <xdr:spPr>
        <a:xfrm>
          <a:off x="1079500" y="95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42729</xdr:rowOff>
    </xdr:from>
    <xdr:ext cx="534377" cy="259045"/>
    <xdr:sp macro="" textlink="">
      <xdr:nvSpPr>
        <xdr:cNvPr id="151" name="テキスト ボックス 150"/>
        <xdr:cNvSpPr txBox="1"/>
      </xdr:nvSpPr>
      <xdr:spPr>
        <a:xfrm>
          <a:off x="863111" y="930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161058</xdr:rowOff>
    </xdr:from>
    <xdr:to>
      <xdr:col>24</xdr:col>
      <xdr:colOff>62865</xdr:colOff>
      <xdr:row>77</xdr:row>
      <xdr:rowOff>162119</xdr:rowOff>
    </xdr:to>
    <xdr:cxnSp macro="">
      <xdr:nvCxnSpPr>
        <xdr:cNvPr id="178" name="直線コネクタ 177"/>
        <xdr:cNvCxnSpPr/>
      </xdr:nvCxnSpPr>
      <xdr:spPr>
        <a:xfrm flipV="1">
          <a:off x="4633595" y="12162558"/>
          <a:ext cx="1270" cy="1201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165946</xdr:rowOff>
    </xdr:from>
    <xdr:ext cx="599010" cy="259045"/>
    <xdr:sp macro="" textlink="">
      <xdr:nvSpPr>
        <xdr:cNvPr id="179" name="民生費最小値テキスト"/>
        <xdr:cNvSpPr txBox="1"/>
      </xdr:nvSpPr>
      <xdr:spPr>
        <a:xfrm>
          <a:off x="4686300" y="1336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162119</xdr:rowOff>
    </xdr:from>
    <xdr:to>
      <xdr:col>24</xdr:col>
      <xdr:colOff>152400</xdr:colOff>
      <xdr:row>77</xdr:row>
      <xdr:rowOff>162119</xdr:rowOff>
    </xdr:to>
    <xdr:cxnSp macro="">
      <xdr:nvCxnSpPr>
        <xdr:cNvPr id="180" name="直線コネクタ 179"/>
        <xdr:cNvCxnSpPr/>
      </xdr:nvCxnSpPr>
      <xdr:spPr>
        <a:xfrm>
          <a:off x="4546600" y="13363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107735</xdr:rowOff>
    </xdr:from>
    <xdr:ext cx="599010" cy="259045"/>
    <xdr:sp macro="" textlink="">
      <xdr:nvSpPr>
        <xdr:cNvPr id="181" name="民生費最大値テキスト"/>
        <xdr:cNvSpPr txBox="1"/>
      </xdr:nvSpPr>
      <xdr:spPr>
        <a:xfrm>
          <a:off x="4686300" y="1193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161058</xdr:rowOff>
    </xdr:from>
    <xdr:to>
      <xdr:col>24</xdr:col>
      <xdr:colOff>152400</xdr:colOff>
      <xdr:row>70</xdr:row>
      <xdr:rowOff>161058</xdr:rowOff>
    </xdr:to>
    <xdr:cxnSp macro="">
      <xdr:nvCxnSpPr>
        <xdr:cNvPr id="182" name="直線コネクタ 181"/>
        <xdr:cNvCxnSpPr/>
      </xdr:nvCxnSpPr>
      <xdr:spPr>
        <a:xfrm>
          <a:off x="4546600" y="1216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79284</xdr:rowOff>
    </xdr:from>
    <xdr:to>
      <xdr:col>24</xdr:col>
      <xdr:colOff>63500</xdr:colOff>
      <xdr:row>77</xdr:row>
      <xdr:rowOff>83465</xdr:rowOff>
    </xdr:to>
    <xdr:cxnSp macro="">
      <xdr:nvCxnSpPr>
        <xdr:cNvPr id="183" name="直線コネクタ 182"/>
        <xdr:cNvCxnSpPr/>
      </xdr:nvCxnSpPr>
      <xdr:spPr>
        <a:xfrm flipV="1">
          <a:off x="3797300" y="13280934"/>
          <a:ext cx="838200" cy="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70955</xdr:rowOff>
    </xdr:from>
    <xdr:ext cx="599010" cy="259045"/>
    <xdr:sp macro="" textlink="">
      <xdr:nvSpPr>
        <xdr:cNvPr id="184" name="民生費平均値テキスト"/>
        <xdr:cNvSpPr txBox="1"/>
      </xdr:nvSpPr>
      <xdr:spPr>
        <a:xfrm>
          <a:off x="4686300" y="127582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48078</xdr:rowOff>
    </xdr:from>
    <xdr:to>
      <xdr:col>24</xdr:col>
      <xdr:colOff>114300</xdr:colOff>
      <xdr:row>75</xdr:row>
      <xdr:rowOff>149678</xdr:rowOff>
    </xdr:to>
    <xdr:sp macro="" textlink="">
      <xdr:nvSpPr>
        <xdr:cNvPr id="185" name="フローチャート: 判断 184"/>
        <xdr:cNvSpPr/>
      </xdr:nvSpPr>
      <xdr:spPr>
        <a:xfrm>
          <a:off x="4584700" y="1290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83465</xdr:rowOff>
    </xdr:from>
    <xdr:to>
      <xdr:col>19</xdr:col>
      <xdr:colOff>177800</xdr:colOff>
      <xdr:row>77</xdr:row>
      <xdr:rowOff>115877</xdr:rowOff>
    </xdr:to>
    <xdr:cxnSp macro="">
      <xdr:nvCxnSpPr>
        <xdr:cNvPr id="186" name="直線コネクタ 185"/>
        <xdr:cNvCxnSpPr/>
      </xdr:nvCxnSpPr>
      <xdr:spPr>
        <a:xfrm flipV="1">
          <a:off x="2908300" y="13285115"/>
          <a:ext cx="889000" cy="3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147993</xdr:rowOff>
    </xdr:from>
    <xdr:to>
      <xdr:col>20</xdr:col>
      <xdr:colOff>38100</xdr:colOff>
      <xdr:row>75</xdr:row>
      <xdr:rowOff>78143</xdr:rowOff>
    </xdr:to>
    <xdr:sp macro="" textlink="">
      <xdr:nvSpPr>
        <xdr:cNvPr id="187" name="フローチャート: 判断 186"/>
        <xdr:cNvSpPr/>
      </xdr:nvSpPr>
      <xdr:spPr>
        <a:xfrm>
          <a:off x="3746500" y="128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94670</xdr:rowOff>
    </xdr:from>
    <xdr:ext cx="599010" cy="259045"/>
    <xdr:sp macro="" textlink="">
      <xdr:nvSpPr>
        <xdr:cNvPr id="188" name="テキスト ボックス 187"/>
        <xdr:cNvSpPr txBox="1"/>
      </xdr:nvSpPr>
      <xdr:spPr>
        <a:xfrm>
          <a:off x="3497795" y="1261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115877</xdr:rowOff>
    </xdr:from>
    <xdr:to>
      <xdr:col>15</xdr:col>
      <xdr:colOff>50800</xdr:colOff>
      <xdr:row>78</xdr:row>
      <xdr:rowOff>4173</xdr:rowOff>
    </xdr:to>
    <xdr:cxnSp macro="">
      <xdr:nvCxnSpPr>
        <xdr:cNvPr id="189" name="直線コネクタ 188"/>
        <xdr:cNvCxnSpPr/>
      </xdr:nvCxnSpPr>
      <xdr:spPr>
        <a:xfrm flipV="1">
          <a:off x="2019300" y="13317527"/>
          <a:ext cx="889000" cy="5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29170</xdr:rowOff>
    </xdr:from>
    <xdr:to>
      <xdr:col>15</xdr:col>
      <xdr:colOff>101600</xdr:colOff>
      <xdr:row>75</xdr:row>
      <xdr:rowOff>130770</xdr:rowOff>
    </xdr:to>
    <xdr:sp macro="" textlink="">
      <xdr:nvSpPr>
        <xdr:cNvPr id="190" name="フローチャート: 判断 189"/>
        <xdr:cNvSpPr/>
      </xdr:nvSpPr>
      <xdr:spPr>
        <a:xfrm>
          <a:off x="2857500" y="1288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147297</xdr:rowOff>
    </xdr:from>
    <xdr:ext cx="599010" cy="259045"/>
    <xdr:sp macro="" textlink="">
      <xdr:nvSpPr>
        <xdr:cNvPr id="191" name="テキスト ボックス 190"/>
        <xdr:cNvSpPr txBox="1"/>
      </xdr:nvSpPr>
      <xdr:spPr>
        <a:xfrm>
          <a:off x="2608795" y="1266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4173</xdr:rowOff>
    </xdr:from>
    <xdr:to>
      <xdr:col>10</xdr:col>
      <xdr:colOff>114300</xdr:colOff>
      <xdr:row>78</xdr:row>
      <xdr:rowOff>112365</xdr:rowOff>
    </xdr:to>
    <xdr:cxnSp macro="">
      <xdr:nvCxnSpPr>
        <xdr:cNvPr id="192" name="直線コネクタ 191"/>
        <xdr:cNvCxnSpPr/>
      </xdr:nvCxnSpPr>
      <xdr:spPr>
        <a:xfrm flipV="1">
          <a:off x="1130300" y="13377273"/>
          <a:ext cx="889000" cy="10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90680</xdr:rowOff>
    </xdr:from>
    <xdr:to>
      <xdr:col>10</xdr:col>
      <xdr:colOff>165100</xdr:colOff>
      <xdr:row>76</xdr:row>
      <xdr:rowOff>20830</xdr:rowOff>
    </xdr:to>
    <xdr:sp macro="" textlink="">
      <xdr:nvSpPr>
        <xdr:cNvPr id="193" name="フローチャート: 判断 192"/>
        <xdr:cNvSpPr/>
      </xdr:nvSpPr>
      <xdr:spPr>
        <a:xfrm>
          <a:off x="1968500" y="1294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37357</xdr:rowOff>
    </xdr:from>
    <xdr:ext cx="599010" cy="259045"/>
    <xdr:sp macro="" textlink="">
      <xdr:nvSpPr>
        <xdr:cNvPr id="194" name="テキスト ボックス 193"/>
        <xdr:cNvSpPr txBox="1"/>
      </xdr:nvSpPr>
      <xdr:spPr>
        <a:xfrm>
          <a:off x="1719795" y="1272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168486</xdr:rowOff>
    </xdr:from>
    <xdr:to>
      <xdr:col>6</xdr:col>
      <xdr:colOff>38100</xdr:colOff>
      <xdr:row>76</xdr:row>
      <xdr:rowOff>98636</xdr:rowOff>
    </xdr:to>
    <xdr:sp macro="" textlink="">
      <xdr:nvSpPr>
        <xdr:cNvPr id="195" name="フローチャート: 判断 194"/>
        <xdr:cNvSpPr/>
      </xdr:nvSpPr>
      <xdr:spPr>
        <a:xfrm>
          <a:off x="1079500" y="1302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115163</xdr:rowOff>
    </xdr:from>
    <xdr:ext cx="599010" cy="259045"/>
    <xdr:sp macro="" textlink="">
      <xdr:nvSpPr>
        <xdr:cNvPr id="196" name="テキスト ボックス 195"/>
        <xdr:cNvSpPr txBox="1"/>
      </xdr:nvSpPr>
      <xdr:spPr>
        <a:xfrm>
          <a:off x="830795" y="1280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28484</xdr:rowOff>
    </xdr:from>
    <xdr:to>
      <xdr:col>24</xdr:col>
      <xdr:colOff>114300</xdr:colOff>
      <xdr:row>77</xdr:row>
      <xdr:rowOff>130084</xdr:rowOff>
    </xdr:to>
    <xdr:sp macro="" textlink="">
      <xdr:nvSpPr>
        <xdr:cNvPr id="202" name="楕円 201"/>
        <xdr:cNvSpPr/>
      </xdr:nvSpPr>
      <xdr:spPr>
        <a:xfrm>
          <a:off x="4584700" y="1323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114861</xdr:rowOff>
    </xdr:from>
    <xdr:ext cx="599010" cy="259045"/>
    <xdr:sp macro="" textlink="">
      <xdr:nvSpPr>
        <xdr:cNvPr id="203" name="民生費該当値テキスト"/>
        <xdr:cNvSpPr txBox="1"/>
      </xdr:nvSpPr>
      <xdr:spPr>
        <a:xfrm>
          <a:off x="4686300" y="1314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32665</xdr:rowOff>
    </xdr:from>
    <xdr:to>
      <xdr:col>20</xdr:col>
      <xdr:colOff>38100</xdr:colOff>
      <xdr:row>77</xdr:row>
      <xdr:rowOff>134265</xdr:rowOff>
    </xdr:to>
    <xdr:sp macro="" textlink="">
      <xdr:nvSpPr>
        <xdr:cNvPr id="204" name="楕円 203"/>
        <xdr:cNvSpPr/>
      </xdr:nvSpPr>
      <xdr:spPr>
        <a:xfrm>
          <a:off x="3746500" y="132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125392</xdr:rowOff>
    </xdr:from>
    <xdr:ext cx="599010" cy="259045"/>
    <xdr:sp macro="" textlink="">
      <xdr:nvSpPr>
        <xdr:cNvPr id="205" name="テキスト ボックス 204"/>
        <xdr:cNvSpPr txBox="1"/>
      </xdr:nvSpPr>
      <xdr:spPr>
        <a:xfrm>
          <a:off x="3497795" y="1332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65077</xdr:rowOff>
    </xdr:from>
    <xdr:to>
      <xdr:col>15</xdr:col>
      <xdr:colOff>101600</xdr:colOff>
      <xdr:row>77</xdr:row>
      <xdr:rowOff>166677</xdr:rowOff>
    </xdr:to>
    <xdr:sp macro="" textlink="">
      <xdr:nvSpPr>
        <xdr:cNvPr id="206" name="楕円 205"/>
        <xdr:cNvSpPr/>
      </xdr:nvSpPr>
      <xdr:spPr>
        <a:xfrm>
          <a:off x="2857500" y="132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157804</xdr:rowOff>
    </xdr:from>
    <xdr:ext cx="599010" cy="259045"/>
    <xdr:sp macro="" textlink="">
      <xdr:nvSpPr>
        <xdr:cNvPr id="207" name="テキスト ボックス 206"/>
        <xdr:cNvSpPr txBox="1"/>
      </xdr:nvSpPr>
      <xdr:spPr>
        <a:xfrm>
          <a:off x="2608795" y="1335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124823</xdr:rowOff>
    </xdr:from>
    <xdr:to>
      <xdr:col>10</xdr:col>
      <xdr:colOff>165100</xdr:colOff>
      <xdr:row>78</xdr:row>
      <xdr:rowOff>54973</xdr:rowOff>
    </xdr:to>
    <xdr:sp macro="" textlink="">
      <xdr:nvSpPr>
        <xdr:cNvPr id="208" name="楕円 207"/>
        <xdr:cNvSpPr/>
      </xdr:nvSpPr>
      <xdr:spPr>
        <a:xfrm>
          <a:off x="1968500" y="133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46100</xdr:rowOff>
    </xdr:from>
    <xdr:ext cx="599010" cy="259045"/>
    <xdr:sp macro="" textlink="">
      <xdr:nvSpPr>
        <xdr:cNvPr id="209" name="テキスト ボックス 208"/>
        <xdr:cNvSpPr txBox="1"/>
      </xdr:nvSpPr>
      <xdr:spPr>
        <a:xfrm>
          <a:off x="1719795" y="1341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61565</xdr:rowOff>
    </xdr:from>
    <xdr:to>
      <xdr:col>6</xdr:col>
      <xdr:colOff>38100</xdr:colOff>
      <xdr:row>78</xdr:row>
      <xdr:rowOff>163165</xdr:rowOff>
    </xdr:to>
    <xdr:sp macro="" textlink="">
      <xdr:nvSpPr>
        <xdr:cNvPr id="210" name="楕円 209"/>
        <xdr:cNvSpPr/>
      </xdr:nvSpPr>
      <xdr:spPr>
        <a:xfrm>
          <a:off x="1079500" y="134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154292</xdr:rowOff>
    </xdr:from>
    <xdr:ext cx="599010" cy="259045"/>
    <xdr:sp macro="" textlink="">
      <xdr:nvSpPr>
        <xdr:cNvPr id="211" name="テキスト ボックス 210"/>
        <xdr:cNvSpPr txBox="1"/>
      </xdr:nvSpPr>
      <xdr:spPr>
        <a:xfrm>
          <a:off x="830795" y="1352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3" name="直線コネクタ 22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4" name="テキスト ボックス 22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5" name="直線コネクタ 22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6" name="テキスト ボックス 22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7" name="直線コネクタ 22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8" name="テキスト ボックス 22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9" name="直線コネクタ 22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30" name="テキスト ボックス 22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31" name="直線コネクタ 23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32" name="テキスト ボックス 231"/>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3" name="直線コネクタ 23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34" name="テキスト ボックス 233"/>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5" name="直線コネクタ 23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6" name="テキスト ボックス 235"/>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7" name="直線コネクタ 23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8" name="テキスト ボックス 23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121469</xdr:rowOff>
    </xdr:from>
    <xdr:to>
      <xdr:col>24</xdr:col>
      <xdr:colOff>62865</xdr:colOff>
      <xdr:row>98</xdr:row>
      <xdr:rowOff>98580</xdr:rowOff>
    </xdr:to>
    <xdr:cxnSp macro="">
      <xdr:nvCxnSpPr>
        <xdr:cNvPr id="240" name="直線コネクタ 239"/>
        <xdr:cNvCxnSpPr/>
      </xdr:nvCxnSpPr>
      <xdr:spPr>
        <a:xfrm flipV="1">
          <a:off x="4633595" y="15551969"/>
          <a:ext cx="1270" cy="13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102407</xdr:rowOff>
    </xdr:from>
    <xdr:ext cx="534377" cy="259045"/>
    <xdr:sp macro="" textlink="">
      <xdr:nvSpPr>
        <xdr:cNvPr id="241" name="衛生費最小値テキスト"/>
        <xdr:cNvSpPr txBox="1"/>
      </xdr:nvSpPr>
      <xdr:spPr>
        <a:xfrm>
          <a:off x="4686300" y="169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98580</xdr:rowOff>
    </xdr:from>
    <xdr:to>
      <xdr:col>24</xdr:col>
      <xdr:colOff>152400</xdr:colOff>
      <xdr:row>98</xdr:row>
      <xdr:rowOff>98580</xdr:rowOff>
    </xdr:to>
    <xdr:cxnSp macro="">
      <xdr:nvCxnSpPr>
        <xdr:cNvPr id="242" name="直線コネクタ 241"/>
        <xdr:cNvCxnSpPr/>
      </xdr:nvCxnSpPr>
      <xdr:spPr>
        <a:xfrm>
          <a:off x="4546600" y="1690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68146</xdr:rowOff>
    </xdr:from>
    <xdr:ext cx="534377" cy="259045"/>
    <xdr:sp macro="" textlink="">
      <xdr:nvSpPr>
        <xdr:cNvPr id="243" name="衛生費最大値テキスト"/>
        <xdr:cNvSpPr txBox="1"/>
      </xdr:nvSpPr>
      <xdr:spPr>
        <a:xfrm>
          <a:off x="4686300" y="153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121469</xdr:rowOff>
    </xdr:from>
    <xdr:to>
      <xdr:col>24</xdr:col>
      <xdr:colOff>152400</xdr:colOff>
      <xdr:row>90</xdr:row>
      <xdr:rowOff>121469</xdr:rowOff>
    </xdr:to>
    <xdr:cxnSp macro="">
      <xdr:nvCxnSpPr>
        <xdr:cNvPr id="244" name="直線コネクタ 243"/>
        <xdr:cNvCxnSpPr/>
      </xdr:nvCxnSpPr>
      <xdr:spPr>
        <a:xfrm>
          <a:off x="4546600" y="1555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147558</xdr:rowOff>
    </xdr:from>
    <xdr:to>
      <xdr:col>24</xdr:col>
      <xdr:colOff>63500</xdr:colOff>
      <xdr:row>95</xdr:row>
      <xdr:rowOff>150044</xdr:rowOff>
    </xdr:to>
    <xdr:cxnSp macro="">
      <xdr:nvCxnSpPr>
        <xdr:cNvPr id="245" name="直線コネクタ 244"/>
        <xdr:cNvCxnSpPr/>
      </xdr:nvCxnSpPr>
      <xdr:spPr>
        <a:xfrm>
          <a:off x="3797300" y="16263858"/>
          <a:ext cx="838200" cy="17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114419</xdr:rowOff>
    </xdr:from>
    <xdr:ext cx="534377" cy="259045"/>
    <xdr:sp macro="" textlink="">
      <xdr:nvSpPr>
        <xdr:cNvPr id="246" name="衛生費平均値テキスト"/>
        <xdr:cNvSpPr txBox="1"/>
      </xdr:nvSpPr>
      <xdr:spPr>
        <a:xfrm>
          <a:off x="4686300" y="16402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135992</xdr:rowOff>
    </xdr:from>
    <xdr:to>
      <xdr:col>24</xdr:col>
      <xdr:colOff>114300</xdr:colOff>
      <xdr:row>96</xdr:row>
      <xdr:rowOff>66142</xdr:rowOff>
    </xdr:to>
    <xdr:sp macro="" textlink="">
      <xdr:nvSpPr>
        <xdr:cNvPr id="247" name="フローチャート: 判断 246"/>
        <xdr:cNvSpPr/>
      </xdr:nvSpPr>
      <xdr:spPr>
        <a:xfrm>
          <a:off x="4584700" y="164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147558</xdr:rowOff>
    </xdr:from>
    <xdr:to>
      <xdr:col>19</xdr:col>
      <xdr:colOff>177800</xdr:colOff>
      <xdr:row>94</xdr:row>
      <xdr:rowOff>169275</xdr:rowOff>
    </xdr:to>
    <xdr:cxnSp macro="">
      <xdr:nvCxnSpPr>
        <xdr:cNvPr id="248" name="直線コネクタ 247"/>
        <xdr:cNvCxnSpPr/>
      </xdr:nvCxnSpPr>
      <xdr:spPr>
        <a:xfrm flipV="1">
          <a:off x="2908300" y="1626385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156394</xdr:rowOff>
    </xdr:from>
    <xdr:to>
      <xdr:col>20</xdr:col>
      <xdr:colOff>38100</xdr:colOff>
      <xdr:row>96</xdr:row>
      <xdr:rowOff>86544</xdr:rowOff>
    </xdr:to>
    <xdr:sp macro="" textlink="">
      <xdr:nvSpPr>
        <xdr:cNvPr id="249" name="フローチャート: 判断 248"/>
        <xdr:cNvSpPr/>
      </xdr:nvSpPr>
      <xdr:spPr>
        <a:xfrm>
          <a:off x="3746500" y="164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77671</xdr:rowOff>
    </xdr:from>
    <xdr:ext cx="534377" cy="259045"/>
    <xdr:sp macro="" textlink="">
      <xdr:nvSpPr>
        <xdr:cNvPr id="250" name="テキスト ボックス 249"/>
        <xdr:cNvSpPr txBox="1"/>
      </xdr:nvSpPr>
      <xdr:spPr>
        <a:xfrm>
          <a:off x="3530111" y="16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169275</xdr:rowOff>
    </xdr:from>
    <xdr:to>
      <xdr:col>15</xdr:col>
      <xdr:colOff>50800</xdr:colOff>
      <xdr:row>96</xdr:row>
      <xdr:rowOff>21428</xdr:rowOff>
    </xdr:to>
    <xdr:cxnSp macro="">
      <xdr:nvCxnSpPr>
        <xdr:cNvPr id="251" name="直線コネクタ 250"/>
        <xdr:cNvCxnSpPr/>
      </xdr:nvCxnSpPr>
      <xdr:spPr>
        <a:xfrm flipV="1">
          <a:off x="2019300" y="16285575"/>
          <a:ext cx="889000" cy="19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139306</xdr:rowOff>
    </xdr:from>
    <xdr:to>
      <xdr:col>15</xdr:col>
      <xdr:colOff>101600</xdr:colOff>
      <xdr:row>96</xdr:row>
      <xdr:rowOff>69456</xdr:rowOff>
    </xdr:to>
    <xdr:sp macro="" textlink="">
      <xdr:nvSpPr>
        <xdr:cNvPr id="252" name="フローチャート: 判断 251"/>
        <xdr:cNvSpPr/>
      </xdr:nvSpPr>
      <xdr:spPr>
        <a:xfrm>
          <a:off x="2857500" y="164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60583</xdr:rowOff>
    </xdr:from>
    <xdr:ext cx="534377" cy="259045"/>
    <xdr:sp macro="" textlink="">
      <xdr:nvSpPr>
        <xdr:cNvPr id="253" name="テキスト ボックス 252"/>
        <xdr:cNvSpPr txBox="1"/>
      </xdr:nvSpPr>
      <xdr:spPr>
        <a:xfrm>
          <a:off x="2641111" y="1651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21428</xdr:rowOff>
    </xdr:from>
    <xdr:to>
      <xdr:col>10</xdr:col>
      <xdr:colOff>114300</xdr:colOff>
      <xdr:row>96</xdr:row>
      <xdr:rowOff>61204</xdr:rowOff>
    </xdr:to>
    <xdr:cxnSp macro="">
      <xdr:nvCxnSpPr>
        <xdr:cNvPr id="254" name="直線コネクタ 253"/>
        <xdr:cNvCxnSpPr/>
      </xdr:nvCxnSpPr>
      <xdr:spPr>
        <a:xfrm flipV="1">
          <a:off x="1130300" y="16480628"/>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7289</xdr:rowOff>
    </xdr:from>
    <xdr:to>
      <xdr:col>10</xdr:col>
      <xdr:colOff>165100</xdr:colOff>
      <xdr:row>96</xdr:row>
      <xdr:rowOff>108889</xdr:rowOff>
    </xdr:to>
    <xdr:sp macro="" textlink="">
      <xdr:nvSpPr>
        <xdr:cNvPr id="255" name="フローチャート: 判断 254"/>
        <xdr:cNvSpPr/>
      </xdr:nvSpPr>
      <xdr:spPr>
        <a:xfrm>
          <a:off x="1968500" y="164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100016</xdr:rowOff>
    </xdr:from>
    <xdr:ext cx="534377" cy="259045"/>
    <xdr:sp macro="" textlink="">
      <xdr:nvSpPr>
        <xdr:cNvPr id="256" name="テキスト ボックス 255"/>
        <xdr:cNvSpPr txBox="1"/>
      </xdr:nvSpPr>
      <xdr:spPr>
        <a:xfrm>
          <a:off x="1752111" y="1655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49067</xdr:rowOff>
    </xdr:from>
    <xdr:to>
      <xdr:col>6</xdr:col>
      <xdr:colOff>38100</xdr:colOff>
      <xdr:row>96</xdr:row>
      <xdr:rowOff>150667</xdr:rowOff>
    </xdr:to>
    <xdr:sp macro="" textlink="">
      <xdr:nvSpPr>
        <xdr:cNvPr id="257" name="フローチャート: 判断 256"/>
        <xdr:cNvSpPr/>
      </xdr:nvSpPr>
      <xdr:spPr>
        <a:xfrm>
          <a:off x="1079500" y="1650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141794</xdr:rowOff>
    </xdr:from>
    <xdr:ext cx="534377" cy="259045"/>
    <xdr:sp macro="" textlink="">
      <xdr:nvSpPr>
        <xdr:cNvPr id="258" name="テキスト ボックス 257"/>
        <xdr:cNvSpPr txBox="1"/>
      </xdr:nvSpPr>
      <xdr:spPr>
        <a:xfrm>
          <a:off x="863111" y="166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9" name="テキスト ボックス 25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60" name="テキスト ボックス 25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61" name="テキスト ボックス 26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2" name="テキスト ボックス 26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3" name="テキスト ボックス 26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99244</xdr:rowOff>
    </xdr:from>
    <xdr:to>
      <xdr:col>24</xdr:col>
      <xdr:colOff>114300</xdr:colOff>
      <xdr:row>96</xdr:row>
      <xdr:rowOff>29394</xdr:rowOff>
    </xdr:to>
    <xdr:sp macro="" textlink="">
      <xdr:nvSpPr>
        <xdr:cNvPr id="264" name="楕円 263"/>
        <xdr:cNvSpPr/>
      </xdr:nvSpPr>
      <xdr:spPr>
        <a:xfrm>
          <a:off x="4584700" y="163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122121</xdr:rowOff>
    </xdr:from>
    <xdr:ext cx="534377" cy="259045"/>
    <xdr:sp macro="" textlink="">
      <xdr:nvSpPr>
        <xdr:cNvPr id="265" name="衛生費該当値テキスト"/>
        <xdr:cNvSpPr txBox="1"/>
      </xdr:nvSpPr>
      <xdr:spPr>
        <a:xfrm>
          <a:off x="4686300" y="162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96758</xdr:rowOff>
    </xdr:from>
    <xdr:to>
      <xdr:col>20</xdr:col>
      <xdr:colOff>38100</xdr:colOff>
      <xdr:row>95</xdr:row>
      <xdr:rowOff>26908</xdr:rowOff>
    </xdr:to>
    <xdr:sp macro="" textlink="">
      <xdr:nvSpPr>
        <xdr:cNvPr id="266" name="楕円 265"/>
        <xdr:cNvSpPr/>
      </xdr:nvSpPr>
      <xdr:spPr>
        <a:xfrm>
          <a:off x="3746500" y="162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43435</xdr:rowOff>
    </xdr:from>
    <xdr:ext cx="534377" cy="259045"/>
    <xdr:sp macro="" textlink="">
      <xdr:nvSpPr>
        <xdr:cNvPr id="267" name="テキスト ボックス 266"/>
        <xdr:cNvSpPr txBox="1"/>
      </xdr:nvSpPr>
      <xdr:spPr>
        <a:xfrm>
          <a:off x="3530111" y="159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118475</xdr:rowOff>
    </xdr:from>
    <xdr:to>
      <xdr:col>15</xdr:col>
      <xdr:colOff>101600</xdr:colOff>
      <xdr:row>95</xdr:row>
      <xdr:rowOff>48625</xdr:rowOff>
    </xdr:to>
    <xdr:sp macro="" textlink="">
      <xdr:nvSpPr>
        <xdr:cNvPr id="268" name="楕円 267"/>
        <xdr:cNvSpPr/>
      </xdr:nvSpPr>
      <xdr:spPr>
        <a:xfrm>
          <a:off x="2857500" y="1623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65152</xdr:rowOff>
    </xdr:from>
    <xdr:ext cx="534377" cy="259045"/>
    <xdr:sp macro="" textlink="">
      <xdr:nvSpPr>
        <xdr:cNvPr id="269" name="テキスト ボックス 268"/>
        <xdr:cNvSpPr txBox="1"/>
      </xdr:nvSpPr>
      <xdr:spPr>
        <a:xfrm>
          <a:off x="2641111" y="1601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142078</xdr:rowOff>
    </xdr:from>
    <xdr:to>
      <xdr:col>10</xdr:col>
      <xdr:colOff>165100</xdr:colOff>
      <xdr:row>96</xdr:row>
      <xdr:rowOff>72228</xdr:rowOff>
    </xdr:to>
    <xdr:sp macro="" textlink="">
      <xdr:nvSpPr>
        <xdr:cNvPr id="270" name="楕円 269"/>
        <xdr:cNvSpPr/>
      </xdr:nvSpPr>
      <xdr:spPr>
        <a:xfrm>
          <a:off x="1968500" y="1642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88755</xdr:rowOff>
    </xdr:from>
    <xdr:ext cx="534377" cy="259045"/>
    <xdr:sp macro="" textlink="">
      <xdr:nvSpPr>
        <xdr:cNvPr id="271" name="テキスト ボックス 270"/>
        <xdr:cNvSpPr txBox="1"/>
      </xdr:nvSpPr>
      <xdr:spPr>
        <a:xfrm>
          <a:off x="1752111" y="1620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10404</xdr:rowOff>
    </xdr:from>
    <xdr:to>
      <xdr:col>6</xdr:col>
      <xdr:colOff>38100</xdr:colOff>
      <xdr:row>96</xdr:row>
      <xdr:rowOff>112004</xdr:rowOff>
    </xdr:to>
    <xdr:sp macro="" textlink="">
      <xdr:nvSpPr>
        <xdr:cNvPr id="272" name="楕円 271"/>
        <xdr:cNvSpPr/>
      </xdr:nvSpPr>
      <xdr:spPr>
        <a:xfrm>
          <a:off x="1079500" y="1646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128531</xdr:rowOff>
    </xdr:from>
    <xdr:ext cx="534377" cy="259045"/>
    <xdr:sp macro="" textlink="">
      <xdr:nvSpPr>
        <xdr:cNvPr id="273" name="テキスト ボックス 272"/>
        <xdr:cNvSpPr txBox="1"/>
      </xdr:nvSpPr>
      <xdr:spPr>
        <a:xfrm>
          <a:off x="863111" y="162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4" name="正方形/長方形 27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5" name="正方形/長方形 27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6" name="正方形/長方形 27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7" name="正方形/長方形 27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8" name="正方形/長方形 27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9" name="正方形/長方形 27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80" name="正方形/長方形 27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81" name="正方形/長方形 28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2" name="テキスト ボックス 28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3" name="直線コネクタ 28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4" name="直線コネクタ 28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5" name="テキスト ボックス 28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6" name="直線コネクタ 28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7" name="テキスト ボックス 28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8" name="直線コネクタ 28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9" name="テキスト ボックス 28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90" name="直線コネクタ 28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91" name="テキスト ボックス 29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2" name="直線コネクタ 29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3" name="テキスト ボックス 29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4" name="直線コネクタ 29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5" name="テキスト ボックス 29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6" name="直線コネクタ 29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7" name="テキスト ボックス 29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77978</xdr:rowOff>
    </xdr:from>
    <xdr:to>
      <xdr:col>54</xdr:col>
      <xdr:colOff>189865</xdr:colOff>
      <xdr:row>39</xdr:row>
      <xdr:rowOff>68181</xdr:rowOff>
    </xdr:to>
    <xdr:cxnSp macro="">
      <xdr:nvCxnSpPr>
        <xdr:cNvPr id="299" name="直線コネクタ 298"/>
        <xdr:cNvCxnSpPr/>
      </xdr:nvCxnSpPr>
      <xdr:spPr>
        <a:xfrm flipV="1">
          <a:off x="10475595" y="5221478"/>
          <a:ext cx="127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72008</xdr:rowOff>
    </xdr:from>
    <xdr:ext cx="313932" cy="259045"/>
    <xdr:sp macro="" textlink="">
      <xdr:nvSpPr>
        <xdr:cNvPr id="300" name="労働費最小値テキスト"/>
        <xdr:cNvSpPr txBox="1"/>
      </xdr:nvSpPr>
      <xdr:spPr>
        <a:xfrm>
          <a:off x="10528300" y="6758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68181</xdr:rowOff>
    </xdr:from>
    <xdr:to>
      <xdr:col>55</xdr:col>
      <xdr:colOff>88900</xdr:colOff>
      <xdr:row>39</xdr:row>
      <xdr:rowOff>68181</xdr:rowOff>
    </xdr:to>
    <xdr:cxnSp macro="">
      <xdr:nvCxnSpPr>
        <xdr:cNvPr id="301" name="直線コネクタ 300"/>
        <xdr:cNvCxnSpPr/>
      </xdr:nvCxnSpPr>
      <xdr:spPr>
        <a:xfrm>
          <a:off x="10388600" y="6754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24655</xdr:rowOff>
    </xdr:from>
    <xdr:ext cx="469744" cy="259045"/>
    <xdr:sp macro="" textlink="">
      <xdr:nvSpPr>
        <xdr:cNvPr id="302" name="労働費最大値テキスト"/>
        <xdr:cNvSpPr txBox="1"/>
      </xdr:nvSpPr>
      <xdr:spPr>
        <a:xfrm>
          <a:off x="10528300" y="499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77978</xdr:rowOff>
    </xdr:from>
    <xdr:to>
      <xdr:col>55</xdr:col>
      <xdr:colOff>88900</xdr:colOff>
      <xdr:row>30</xdr:row>
      <xdr:rowOff>77978</xdr:rowOff>
    </xdr:to>
    <xdr:cxnSp macro="">
      <xdr:nvCxnSpPr>
        <xdr:cNvPr id="303" name="直線コネクタ 302"/>
        <xdr:cNvCxnSpPr/>
      </xdr:nvCxnSpPr>
      <xdr:spPr>
        <a:xfrm>
          <a:off x="10388600" y="522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31931</xdr:rowOff>
    </xdr:from>
    <xdr:to>
      <xdr:col>55</xdr:col>
      <xdr:colOff>0</xdr:colOff>
      <xdr:row>37</xdr:row>
      <xdr:rowOff>87449</xdr:rowOff>
    </xdr:to>
    <xdr:cxnSp macro="">
      <xdr:nvCxnSpPr>
        <xdr:cNvPr id="304" name="直線コネクタ 303"/>
        <xdr:cNvCxnSpPr/>
      </xdr:nvCxnSpPr>
      <xdr:spPr>
        <a:xfrm flipV="1">
          <a:off x="9639300" y="637558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73532</xdr:rowOff>
    </xdr:from>
    <xdr:ext cx="378565" cy="259045"/>
    <xdr:sp macro="" textlink="">
      <xdr:nvSpPr>
        <xdr:cNvPr id="305" name="労働費平均値テキスト"/>
        <xdr:cNvSpPr txBox="1"/>
      </xdr:nvSpPr>
      <xdr:spPr>
        <a:xfrm>
          <a:off x="10528300" y="641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95105</xdr:rowOff>
    </xdr:from>
    <xdr:to>
      <xdr:col>55</xdr:col>
      <xdr:colOff>50800</xdr:colOff>
      <xdr:row>38</xdr:row>
      <xdr:rowOff>25255</xdr:rowOff>
    </xdr:to>
    <xdr:sp macro="" textlink="">
      <xdr:nvSpPr>
        <xdr:cNvPr id="306" name="フローチャート: 判断 305"/>
        <xdr:cNvSpPr/>
      </xdr:nvSpPr>
      <xdr:spPr>
        <a:xfrm>
          <a:off x="104267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80917</xdr:rowOff>
    </xdr:from>
    <xdr:to>
      <xdr:col>50</xdr:col>
      <xdr:colOff>114300</xdr:colOff>
      <xdr:row>37</xdr:row>
      <xdr:rowOff>87449</xdr:rowOff>
    </xdr:to>
    <xdr:cxnSp macro="">
      <xdr:nvCxnSpPr>
        <xdr:cNvPr id="307" name="直線コネクタ 306"/>
        <xdr:cNvCxnSpPr/>
      </xdr:nvCxnSpPr>
      <xdr:spPr>
        <a:xfrm>
          <a:off x="8750300" y="642456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72572</xdr:rowOff>
    </xdr:from>
    <xdr:to>
      <xdr:col>50</xdr:col>
      <xdr:colOff>165100</xdr:colOff>
      <xdr:row>38</xdr:row>
      <xdr:rowOff>2722</xdr:rowOff>
    </xdr:to>
    <xdr:sp macro="" textlink="">
      <xdr:nvSpPr>
        <xdr:cNvPr id="308" name="フローチャート: 判断 307"/>
        <xdr:cNvSpPr/>
      </xdr:nvSpPr>
      <xdr:spPr>
        <a:xfrm>
          <a:off x="9588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165299</xdr:rowOff>
    </xdr:from>
    <xdr:ext cx="378565" cy="259045"/>
    <xdr:sp macro="" textlink="">
      <xdr:nvSpPr>
        <xdr:cNvPr id="309" name="テキスト ボックス 308"/>
        <xdr:cNvSpPr txBox="1"/>
      </xdr:nvSpPr>
      <xdr:spPr>
        <a:xfrm>
          <a:off x="9450017" y="6508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80917</xdr:rowOff>
    </xdr:from>
    <xdr:to>
      <xdr:col>45</xdr:col>
      <xdr:colOff>177800</xdr:colOff>
      <xdr:row>37</xdr:row>
      <xdr:rowOff>90388</xdr:rowOff>
    </xdr:to>
    <xdr:cxnSp macro="">
      <xdr:nvCxnSpPr>
        <xdr:cNvPr id="310" name="直線コネクタ 309"/>
        <xdr:cNvCxnSpPr/>
      </xdr:nvCxnSpPr>
      <xdr:spPr>
        <a:xfrm flipV="1">
          <a:off x="7861300" y="6424567"/>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33383</xdr:rowOff>
    </xdr:from>
    <xdr:to>
      <xdr:col>46</xdr:col>
      <xdr:colOff>38100</xdr:colOff>
      <xdr:row>37</xdr:row>
      <xdr:rowOff>134983</xdr:rowOff>
    </xdr:to>
    <xdr:sp macro="" textlink="">
      <xdr:nvSpPr>
        <xdr:cNvPr id="311" name="フローチャート: 判断 310"/>
        <xdr:cNvSpPr/>
      </xdr:nvSpPr>
      <xdr:spPr>
        <a:xfrm>
          <a:off x="8699500" y="637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126110</xdr:rowOff>
    </xdr:from>
    <xdr:ext cx="469744" cy="259045"/>
    <xdr:sp macro="" textlink="">
      <xdr:nvSpPr>
        <xdr:cNvPr id="312" name="テキスト ボックス 311"/>
        <xdr:cNvSpPr txBox="1"/>
      </xdr:nvSpPr>
      <xdr:spPr>
        <a:xfrm>
          <a:off x="8515428" y="646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72426</xdr:rowOff>
    </xdr:from>
    <xdr:to>
      <xdr:col>41</xdr:col>
      <xdr:colOff>50800</xdr:colOff>
      <xdr:row>37</xdr:row>
      <xdr:rowOff>90388</xdr:rowOff>
    </xdr:to>
    <xdr:cxnSp macro="">
      <xdr:nvCxnSpPr>
        <xdr:cNvPr id="313" name="直線コネクタ 312"/>
        <xdr:cNvCxnSpPr/>
      </xdr:nvCxnSpPr>
      <xdr:spPr>
        <a:xfrm>
          <a:off x="6972300" y="641607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115679</xdr:rowOff>
    </xdr:from>
    <xdr:to>
      <xdr:col>41</xdr:col>
      <xdr:colOff>101600</xdr:colOff>
      <xdr:row>37</xdr:row>
      <xdr:rowOff>45829</xdr:rowOff>
    </xdr:to>
    <xdr:sp macro="" textlink="">
      <xdr:nvSpPr>
        <xdr:cNvPr id="314" name="フローチャート: 判断 313"/>
        <xdr:cNvSpPr/>
      </xdr:nvSpPr>
      <xdr:spPr>
        <a:xfrm>
          <a:off x="7810500" y="628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62356</xdr:rowOff>
    </xdr:from>
    <xdr:ext cx="469744" cy="259045"/>
    <xdr:sp macro="" textlink="">
      <xdr:nvSpPr>
        <xdr:cNvPr id="315" name="テキスト ボックス 314"/>
        <xdr:cNvSpPr txBox="1"/>
      </xdr:nvSpPr>
      <xdr:spPr>
        <a:xfrm>
          <a:off x="7626428" y="606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73551</xdr:rowOff>
    </xdr:from>
    <xdr:to>
      <xdr:col>36</xdr:col>
      <xdr:colOff>165100</xdr:colOff>
      <xdr:row>37</xdr:row>
      <xdr:rowOff>3701</xdr:rowOff>
    </xdr:to>
    <xdr:sp macro="" textlink="">
      <xdr:nvSpPr>
        <xdr:cNvPr id="316" name="フローチャート: 判断 315"/>
        <xdr:cNvSpPr/>
      </xdr:nvSpPr>
      <xdr:spPr>
        <a:xfrm>
          <a:off x="6921500" y="624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20228</xdr:rowOff>
    </xdr:from>
    <xdr:ext cx="469744" cy="259045"/>
    <xdr:sp macro="" textlink="">
      <xdr:nvSpPr>
        <xdr:cNvPr id="317" name="テキスト ボックス 316"/>
        <xdr:cNvSpPr txBox="1"/>
      </xdr:nvSpPr>
      <xdr:spPr>
        <a:xfrm>
          <a:off x="6737428" y="602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8" name="テキスト ボックス 31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9" name="テキスト ボックス 31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20" name="テキスト ボックス 31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21" name="テキスト ボックス 32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2" name="テキスト ボックス 32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152581</xdr:rowOff>
    </xdr:from>
    <xdr:to>
      <xdr:col>55</xdr:col>
      <xdr:colOff>50800</xdr:colOff>
      <xdr:row>37</xdr:row>
      <xdr:rowOff>82731</xdr:rowOff>
    </xdr:to>
    <xdr:sp macro="" textlink="">
      <xdr:nvSpPr>
        <xdr:cNvPr id="323" name="楕円 322"/>
        <xdr:cNvSpPr/>
      </xdr:nvSpPr>
      <xdr:spPr>
        <a:xfrm>
          <a:off x="104267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4008</xdr:rowOff>
    </xdr:from>
    <xdr:ext cx="469744" cy="259045"/>
    <xdr:sp macro="" textlink="">
      <xdr:nvSpPr>
        <xdr:cNvPr id="324" name="労働費該当値テキスト"/>
        <xdr:cNvSpPr txBox="1"/>
      </xdr:nvSpPr>
      <xdr:spPr>
        <a:xfrm>
          <a:off x="10528300" y="617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36649</xdr:rowOff>
    </xdr:from>
    <xdr:to>
      <xdr:col>50</xdr:col>
      <xdr:colOff>165100</xdr:colOff>
      <xdr:row>37</xdr:row>
      <xdr:rowOff>138249</xdr:rowOff>
    </xdr:to>
    <xdr:sp macro="" textlink="">
      <xdr:nvSpPr>
        <xdr:cNvPr id="325" name="楕円 324"/>
        <xdr:cNvSpPr/>
      </xdr:nvSpPr>
      <xdr:spPr>
        <a:xfrm>
          <a:off x="9588500" y="638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154776</xdr:rowOff>
    </xdr:from>
    <xdr:ext cx="469744" cy="259045"/>
    <xdr:sp macro="" textlink="">
      <xdr:nvSpPr>
        <xdr:cNvPr id="326" name="テキスト ボックス 325"/>
        <xdr:cNvSpPr txBox="1"/>
      </xdr:nvSpPr>
      <xdr:spPr>
        <a:xfrm>
          <a:off x="9404428" y="615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30117</xdr:rowOff>
    </xdr:from>
    <xdr:to>
      <xdr:col>46</xdr:col>
      <xdr:colOff>38100</xdr:colOff>
      <xdr:row>37</xdr:row>
      <xdr:rowOff>131717</xdr:rowOff>
    </xdr:to>
    <xdr:sp macro="" textlink="">
      <xdr:nvSpPr>
        <xdr:cNvPr id="327" name="楕円 326"/>
        <xdr:cNvSpPr/>
      </xdr:nvSpPr>
      <xdr:spPr>
        <a:xfrm>
          <a:off x="8699500" y="63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148244</xdr:rowOff>
    </xdr:from>
    <xdr:ext cx="469744" cy="259045"/>
    <xdr:sp macro="" textlink="">
      <xdr:nvSpPr>
        <xdr:cNvPr id="328" name="テキスト ボックス 327"/>
        <xdr:cNvSpPr txBox="1"/>
      </xdr:nvSpPr>
      <xdr:spPr>
        <a:xfrm>
          <a:off x="8515428" y="614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39588</xdr:rowOff>
    </xdr:from>
    <xdr:to>
      <xdr:col>41</xdr:col>
      <xdr:colOff>101600</xdr:colOff>
      <xdr:row>37</xdr:row>
      <xdr:rowOff>141188</xdr:rowOff>
    </xdr:to>
    <xdr:sp macro="" textlink="">
      <xdr:nvSpPr>
        <xdr:cNvPr id="329" name="楕円 328"/>
        <xdr:cNvSpPr/>
      </xdr:nvSpPr>
      <xdr:spPr>
        <a:xfrm>
          <a:off x="7810500" y="638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132315</xdr:rowOff>
    </xdr:from>
    <xdr:ext cx="469744" cy="259045"/>
    <xdr:sp macro="" textlink="">
      <xdr:nvSpPr>
        <xdr:cNvPr id="330" name="テキスト ボックス 329"/>
        <xdr:cNvSpPr txBox="1"/>
      </xdr:nvSpPr>
      <xdr:spPr>
        <a:xfrm>
          <a:off x="7626428" y="647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21626</xdr:rowOff>
    </xdr:from>
    <xdr:to>
      <xdr:col>36</xdr:col>
      <xdr:colOff>165100</xdr:colOff>
      <xdr:row>37</xdr:row>
      <xdr:rowOff>123226</xdr:rowOff>
    </xdr:to>
    <xdr:sp macro="" textlink="">
      <xdr:nvSpPr>
        <xdr:cNvPr id="331" name="楕円 330"/>
        <xdr:cNvSpPr/>
      </xdr:nvSpPr>
      <xdr:spPr>
        <a:xfrm>
          <a:off x="6921500" y="636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114353</xdr:rowOff>
    </xdr:from>
    <xdr:ext cx="469744" cy="259045"/>
    <xdr:sp macro="" textlink="">
      <xdr:nvSpPr>
        <xdr:cNvPr id="332" name="テキスト ボックス 331"/>
        <xdr:cNvSpPr txBox="1"/>
      </xdr:nvSpPr>
      <xdr:spPr>
        <a:xfrm>
          <a:off x="6737428" y="645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3" name="正方形/長方形 33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4" name="正方形/長方形 33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5" name="正方形/長方形 33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6" name="正方形/長方形 33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7" name="正方形/長方形 33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8" name="正方形/長方形 33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9" name="正方形/長方形 33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40" name="正方形/長方形 33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41" name="テキスト ボックス 34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2" name="直線コネクタ 34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3" name="直線コネクタ 34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4" name="テキスト ボックス 34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5" name="直線コネクタ 34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6" name="テキスト ボックス 34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7" name="直線コネクタ 34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8" name="テキスト ボックス 34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9" name="直線コネクタ 34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50" name="テキスト ボックス 34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2" name="テキスト ボックス 35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94391</xdr:rowOff>
    </xdr:from>
    <xdr:to>
      <xdr:col>54</xdr:col>
      <xdr:colOff>189865</xdr:colOff>
      <xdr:row>58</xdr:row>
      <xdr:rowOff>131516</xdr:rowOff>
    </xdr:to>
    <xdr:cxnSp macro="">
      <xdr:nvCxnSpPr>
        <xdr:cNvPr id="354" name="直線コネクタ 353"/>
        <xdr:cNvCxnSpPr/>
      </xdr:nvCxnSpPr>
      <xdr:spPr>
        <a:xfrm flipV="1">
          <a:off x="10475595" y="8838341"/>
          <a:ext cx="1270" cy="123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135343</xdr:rowOff>
    </xdr:from>
    <xdr:ext cx="378565" cy="259045"/>
    <xdr:sp macro="" textlink="">
      <xdr:nvSpPr>
        <xdr:cNvPr id="355" name="農林水産業費最小値テキスト"/>
        <xdr:cNvSpPr txBox="1"/>
      </xdr:nvSpPr>
      <xdr:spPr>
        <a:xfrm>
          <a:off x="10528300" y="100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131516</xdr:rowOff>
    </xdr:from>
    <xdr:to>
      <xdr:col>55</xdr:col>
      <xdr:colOff>88900</xdr:colOff>
      <xdr:row>58</xdr:row>
      <xdr:rowOff>131516</xdr:rowOff>
    </xdr:to>
    <xdr:cxnSp macro="">
      <xdr:nvCxnSpPr>
        <xdr:cNvPr id="356" name="直線コネクタ 355"/>
        <xdr:cNvCxnSpPr/>
      </xdr:nvCxnSpPr>
      <xdr:spPr>
        <a:xfrm>
          <a:off x="10388600" y="1007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41068</xdr:rowOff>
    </xdr:from>
    <xdr:ext cx="534377" cy="259045"/>
    <xdr:sp macro="" textlink="">
      <xdr:nvSpPr>
        <xdr:cNvPr id="357" name="農林水産業費最大値テキスト"/>
        <xdr:cNvSpPr txBox="1"/>
      </xdr:nvSpPr>
      <xdr:spPr>
        <a:xfrm>
          <a:off x="10528300" y="86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94391</xdr:rowOff>
    </xdr:from>
    <xdr:to>
      <xdr:col>55</xdr:col>
      <xdr:colOff>88900</xdr:colOff>
      <xdr:row>51</xdr:row>
      <xdr:rowOff>94391</xdr:rowOff>
    </xdr:to>
    <xdr:cxnSp macro="">
      <xdr:nvCxnSpPr>
        <xdr:cNvPr id="358" name="直線コネクタ 357"/>
        <xdr:cNvCxnSpPr/>
      </xdr:nvCxnSpPr>
      <xdr:spPr>
        <a:xfrm>
          <a:off x="10388600" y="88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71989</xdr:rowOff>
    </xdr:from>
    <xdr:to>
      <xdr:col>55</xdr:col>
      <xdr:colOff>0</xdr:colOff>
      <xdr:row>58</xdr:row>
      <xdr:rowOff>79670</xdr:rowOff>
    </xdr:to>
    <xdr:cxnSp macro="">
      <xdr:nvCxnSpPr>
        <xdr:cNvPr id="359" name="直線コネクタ 358"/>
        <xdr:cNvCxnSpPr/>
      </xdr:nvCxnSpPr>
      <xdr:spPr>
        <a:xfrm>
          <a:off x="9639300" y="10016089"/>
          <a:ext cx="8382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46352</xdr:rowOff>
    </xdr:from>
    <xdr:ext cx="469744" cy="259045"/>
    <xdr:sp macro="" textlink="">
      <xdr:nvSpPr>
        <xdr:cNvPr id="360" name="農林水産業費平均値テキスト"/>
        <xdr:cNvSpPr txBox="1"/>
      </xdr:nvSpPr>
      <xdr:spPr>
        <a:xfrm>
          <a:off x="10528300" y="9647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23475</xdr:rowOff>
    </xdr:from>
    <xdr:to>
      <xdr:col>55</xdr:col>
      <xdr:colOff>50800</xdr:colOff>
      <xdr:row>57</xdr:row>
      <xdr:rowOff>125075</xdr:rowOff>
    </xdr:to>
    <xdr:sp macro="" textlink="">
      <xdr:nvSpPr>
        <xdr:cNvPr id="361" name="フローチャート: 判断 360"/>
        <xdr:cNvSpPr/>
      </xdr:nvSpPr>
      <xdr:spPr>
        <a:xfrm>
          <a:off x="104267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71989</xdr:rowOff>
    </xdr:from>
    <xdr:to>
      <xdr:col>50</xdr:col>
      <xdr:colOff>114300</xdr:colOff>
      <xdr:row>58</xdr:row>
      <xdr:rowOff>72354</xdr:rowOff>
    </xdr:to>
    <xdr:cxnSp macro="">
      <xdr:nvCxnSpPr>
        <xdr:cNvPr id="362" name="直線コネクタ 361"/>
        <xdr:cNvCxnSpPr/>
      </xdr:nvCxnSpPr>
      <xdr:spPr>
        <a:xfrm flipV="1">
          <a:off x="8750300" y="1001608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30835</xdr:rowOff>
    </xdr:from>
    <xdr:to>
      <xdr:col>50</xdr:col>
      <xdr:colOff>165100</xdr:colOff>
      <xdr:row>57</xdr:row>
      <xdr:rowOff>132435</xdr:rowOff>
    </xdr:to>
    <xdr:sp macro="" textlink="">
      <xdr:nvSpPr>
        <xdr:cNvPr id="363" name="フローチャート: 判断 362"/>
        <xdr:cNvSpPr/>
      </xdr:nvSpPr>
      <xdr:spPr>
        <a:xfrm>
          <a:off x="9588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148962</xdr:rowOff>
    </xdr:from>
    <xdr:ext cx="469744" cy="259045"/>
    <xdr:sp macro="" textlink="">
      <xdr:nvSpPr>
        <xdr:cNvPr id="364" name="テキスト ボックス 363"/>
        <xdr:cNvSpPr txBox="1"/>
      </xdr:nvSpPr>
      <xdr:spPr>
        <a:xfrm>
          <a:off x="9404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70846</xdr:rowOff>
    </xdr:from>
    <xdr:to>
      <xdr:col>45</xdr:col>
      <xdr:colOff>177800</xdr:colOff>
      <xdr:row>58</xdr:row>
      <xdr:rowOff>72354</xdr:rowOff>
    </xdr:to>
    <xdr:cxnSp macro="">
      <xdr:nvCxnSpPr>
        <xdr:cNvPr id="365" name="直線コネクタ 364"/>
        <xdr:cNvCxnSpPr/>
      </xdr:nvCxnSpPr>
      <xdr:spPr>
        <a:xfrm>
          <a:off x="7861300" y="10014946"/>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18948</xdr:rowOff>
    </xdr:from>
    <xdr:to>
      <xdr:col>46</xdr:col>
      <xdr:colOff>38100</xdr:colOff>
      <xdr:row>57</xdr:row>
      <xdr:rowOff>120548</xdr:rowOff>
    </xdr:to>
    <xdr:sp macro="" textlink="">
      <xdr:nvSpPr>
        <xdr:cNvPr id="366" name="フローチャート: 判断 365"/>
        <xdr:cNvSpPr/>
      </xdr:nvSpPr>
      <xdr:spPr>
        <a:xfrm>
          <a:off x="8699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137075</xdr:rowOff>
    </xdr:from>
    <xdr:ext cx="469744" cy="259045"/>
    <xdr:sp macro="" textlink="">
      <xdr:nvSpPr>
        <xdr:cNvPr id="367" name="テキスト ボックス 366"/>
        <xdr:cNvSpPr txBox="1"/>
      </xdr:nvSpPr>
      <xdr:spPr>
        <a:xfrm>
          <a:off x="8515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70846</xdr:rowOff>
    </xdr:from>
    <xdr:to>
      <xdr:col>41</xdr:col>
      <xdr:colOff>50800</xdr:colOff>
      <xdr:row>58</xdr:row>
      <xdr:rowOff>82824</xdr:rowOff>
    </xdr:to>
    <xdr:cxnSp macro="">
      <xdr:nvCxnSpPr>
        <xdr:cNvPr id="368" name="直線コネクタ 367"/>
        <xdr:cNvCxnSpPr/>
      </xdr:nvCxnSpPr>
      <xdr:spPr>
        <a:xfrm flipV="1">
          <a:off x="6972300" y="10014946"/>
          <a:ext cx="8890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159812</xdr:rowOff>
    </xdr:from>
    <xdr:to>
      <xdr:col>41</xdr:col>
      <xdr:colOff>101600</xdr:colOff>
      <xdr:row>57</xdr:row>
      <xdr:rowOff>89962</xdr:rowOff>
    </xdr:to>
    <xdr:sp macro="" textlink="">
      <xdr:nvSpPr>
        <xdr:cNvPr id="369" name="フローチャート: 判断 368"/>
        <xdr:cNvSpPr/>
      </xdr:nvSpPr>
      <xdr:spPr>
        <a:xfrm>
          <a:off x="7810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106489</xdr:rowOff>
    </xdr:from>
    <xdr:ext cx="469744" cy="259045"/>
    <xdr:sp macro="" textlink="">
      <xdr:nvSpPr>
        <xdr:cNvPr id="370" name="テキスト ボックス 369"/>
        <xdr:cNvSpPr txBox="1"/>
      </xdr:nvSpPr>
      <xdr:spPr>
        <a:xfrm>
          <a:off x="7626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21143</xdr:rowOff>
    </xdr:from>
    <xdr:to>
      <xdr:col>36</xdr:col>
      <xdr:colOff>165100</xdr:colOff>
      <xdr:row>57</xdr:row>
      <xdr:rowOff>122743</xdr:rowOff>
    </xdr:to>
    <xdr:sp macro="" textlink="">
      <xdr:nvSpPr>
        <xdr:cNvPr id="371" name="フローチャート: 判断 370"/>
        <xdr:cNvSpPr/>
      </xdr:nvSpPr>
      <xdr:spPr>
        <a:xfrm>
          <a:off x="6921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139270</xdr:rowOff>
    </xdr:from>
    <xdr:ext cx="469744" cy="259045"/>
    <xdr:sp macro="" textlink="">
      <xdr:nvSpPr>
        <xdr:cNvPr id="372" name="テキスト ボックス 371"/>
        <xdr:cNvSpPr txBox="1"/>
      </xdr:nvSpPr>
      <xdr:spPr>
        <a:xfrm>
          <a:off x="6737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28870</xdr:rowOff>
    </xdr:from>
    <xdr:to>
      <xdr:col>55</xdr:col>
      <xdr:colOff>50800</xdr:colOff>
      <xdr:row>58</xdr:row>
      <xdr:rowOff>130470</xdr:rowOff>
    </xdr:to>
    <xdr:sp macro="" textlink="">
      <xdr:nvSpPr>
        <xdr:cNvPr id="378" name="楕円 377"/>
        <xdr:cNvSpPr/>
      </xdr:nvSpPr>
      <xdr:spPr>
        <a:xfrm>
          <a:off x="10426700" y="99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115247</xdr:rowOff>
    </xdr:from>
    <xdr:ext cx="469744" cy="259045"/>
    <xdr:sp macro="" textlink="">
      <xdr:nvSpPr>
        <xdr:cNvPr id="379" name="農林水産業費該当値テキスト"/>
        <xdr:cNvSpPr txBox="1"/>
      </xdr:nvSpPr>
      <xdr:spPr>
        <a:xfrm>
          <a:off x="10528300" y="988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21189</xdr:rowOff>
    </xdr:from>
    <xdr:to>
      <xdr:col>50</xdr:col>
      <xdr:colOff>165100</xdr:colOff>
      <xdr:row>58</xdr:row>
      <xdr:rowOff>122789</xdr:rowOff>
    </xdr:to>
    <xdr:sp macro="" textlink="">
      <xdr:nvSpPr>
        <xdr:cNvPr id="380" name="楕円 379"/>
        <xdr:cNvSpPr/>
      </xdr:nvSpPr>
      <xdr:spPr>
        <a:xfrm>
          <a:off x="9588500" y="99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113916</xdr:rowOff>
    </xdr:from>
    <xdr:ext cx="469744" cy="259045"/>
    <xdr:sp macro="" textlink="">
      <xdr:nvSpPr>
        <xdr:cNvPr id="381" name="テキスト ボックス 380"/>
        <xdr:cNvSpPr txBox="1"/>
      </xdr:nvSpPr>
      <xdr:spPr>
        <a:xfrm>
          <a:off x="9404428" y="1005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21554</xdr:rowOff>
    </xdr:from>
    <xdr:to>
      <xdr:col>46</xdr:col>
      <xdr:colOff>38100</xdr:colOff>
      <xdr:row>58</xdr:row>
      <xdr:rowOff>123154</xdr:rowOff>
    </xdr:to>
    <xdr:sp macro="" textlink="">
      <xdr:nvSpPr>
        <xdr:cNvPr id="382" name="楕円 381"/>
        <xdr:cNvSpPr/>
      </xdr:nvSpPr>
      <xdr:spPr>
        <a:xfrm>
          <a:off x="8699500" y="996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114281</xdr:rowOff>
    </xdr:from>
    <xdr:ext cx="469744" cy="259045"/>
    <xdr:sp macro="" textlink="">
      <xdr:nvSpPr>
        <xdr:cNvPr id="383" name="テキスト ボックス 382"/>
        <xdr:cNvSpPr txBox="1"/>
      </xdr:nvSpPr>
      <xdr:spPr>
        <a:xfrm>
          <a:off x="8515428" y="1005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20046</xdr:rowOff>
    </xdr:from>
    <xdr:to>
      <xdr:col>41</xdr:col>
      <xdr:colOff>101600</xdr:colOff>
      <xdr:row>58</xdr:row>
      <xdr:rowOff>121646</xdr:rowOff>
    </xdr:to>
    <xdr:sp macro="" textlink="">
      <xdr:nvSpPr>
        <xdr:cNvPr id="384" name="楕円 383"/>
        <xdr:cNvSpPr/>
      </xdr:nvSpPr>
      <xdr:spPr>
        <a:xfrm>
          <a:off x="7810500" y="996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112773</xdr:rowOff>
    </xdr:from>
    <xdr:ext cx="469744" cy="259045"/>
    <xdr:sp macro="" textlink="">
      <xdr:nvSpPr>
        <xdr:cNvPr id="385" name="テキスト ボックス 384"/>
        <xdr:cNvSpPr txBox="1"/>
      </xdr:nvSpPr>
      <xdr:spPr>
        <a:xfrm>
          <a:off x="7626428" y="1005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32024</xdr:rowOff>
    </xdr:from>
    <xdr:to>
      <xdr:col>36</xdr:col>
      <xdr:colOff>165100</xdr:colOff>
      <xdr:row>58</xdr:row>
      <xdr:rowOff>133624</xdr:rowOff>
    </xdr:to>
    <xdr:sp macro="" textlink="">
      <xdr:nvSpPr>
        <xdr:cNvPr id="386" name="楕円 385"/>
        <xdr:cNvSpPr/>
      </xdr:nvSpPr>
      <xdr:spPr>
        <a:xfrm>
          <a:off x="6921500" y="99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124751</xdr:rowOff>
    </xdr:from>
    <xdr:ext cx="469744" cy="259045"/>
    <xdr:sp macro="" textlink="">
      <xdr:nvSpPr>
        <xdr:cNvPr id="387" name="テキスト ボックス 386"/>
        <xdr:cNvSpPr txBox="1"/>
      </xdr:nvSpPr>
      <xdr:spPr>
        <a:xfrm>
          <a:off x="6737428" y="1006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8" name="直線コネクタ 39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9" name="テキスト ボックス 39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0" name="直線コネクタ 39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1" name="テキスト ボックス 40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2" name="直線コネクタ 40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3" name="テキスト ボックス 40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4" name="直線コネクタ 40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5" name="テキスト ボックス 40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101204</xdr:rowOff>
    </xdr:from>
    <xdr:to>
      <xdr:col>54</xdr:col>
      <xdr:colOff>189865</xdr:colOff>
      <xdr:row>78</xdr:row>
      <xdr:rowOff>103856</xdr:rowOff>
    </xdr:to>
    <xdr:cxnSp macro="">
      <xdr:nvCxnSpPr>
        <xdr:cNvPr id="409" name="直線コネクタ 408"/>
        <xdr:cNvCxnSpPr/>
      </xdr:nvCxnSpPr>
      <xdr:spPr>
        <a:xfrm flipV="1">
          <a:off x="10475595" y="12274154"/>
          <a:ext cx="1270" cy="1202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107683</xdr:rowOff>
    </xdr:from>
    <xdr:ext cx="378565" cy="259045"/>
    <xdr:sp macro="" textlink="">
      <xdr:nvSpPr>
        <xdr:cNvPr id="410" name="商工費最小値テキスト"/>
        <xdr:cNvSpPr txBox="1"/>
      </xdr:nvSpPr>
      <xdr:spPr>
        <a:xfrm>
          <a:off x="10528300" y="1348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103856</xdr:rowOff>
    </xdr:from>
    <xdr:to>
      <xdr:col>55</xdr:col>
      <xdr:colOff>88900</xdr:colOff>
      <xdr:row>78</xdr:row>
      <xdr:rowOff>103856</xdr:rowOff>
    </xdr:to>
    <xdr:cxnSp macro="">
      <xdr:nvCxnSpPr>
        <xdr:cNvPr id="411" name="直線コネクタ 410"/>
        <xdr:cNvCxnSpPr/>
      </xdr:nvCxnSpPr>
      <xdr:spPr>
        <a:xfrm>
          <a:off x="10388600" y="134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47881</xdr:rowOff>
    </xdr:from>
    <xdr:ext cx="534377" cy="259045"/>
    <xdr:sp macro="" textlink="">
      <xdr:nvSpPr>
        <xdr:cNvPr id="412" name="商工費最大値テキスト"/>
        <xdr:cNvSpPr txBox="1"/>
      </xdr:nvSpPr>
      <xdr:spPr>
        <a:xfrm>
          <a:off x="10528300" y="1204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101204</xdr:rowOff>
    </xdr:from>
    <xdr:to>
      <xdr:col>55</xdr:col>
      <xdr:colOff>88900</xdr:colOff>
      <xdr:row>71</xdr:row>
      <xdr:rowOff>101204</xdr:rowOff>
    </xdr:to>
    <xdr:cxnSp macro="">
      <xdr:nvCxnSpPr>
        <xdr:cNvPr id="413" name="直線コネクタ 412"/>
        <xdr:cNvCxnSpPr/>
      </xdr:nvCxnSpPr>
      <xdr:spPr>
        <a:xfrm>
          <a:off x="10388600" y="1227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116931</xdr:rowOff>
    </xdr:from>
    <xdr:to>
      <xdr:col>55</xdr:col>
      <xdr:colOff>0</xdr:colOff>
      <xdr:row>76</xdr:row>
      <xdr:rowOff>138968</xdr:rowOff>
    </xdr:to>
    <xdr:cxnSp macro="">
      <xdr:nvCxnSpPr>
        <xdr:cNvPr id="414" name="直線コネクタ 413"/>
        <xdr:cNvCxnSpPr/>
      </xdr:nvCxnSpPr>
      <xdr:spPr>
        <a:xfrm>
          <a:off x="9639300" y="13147131"/>
          <a:ext cx="8382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107890</xdr:rowOff>
    </xdr:from>
    <xdr:ext cx="469744" cy="259045"/>
    <xdr:sp macro="" textlink="">
      <xdr:nvSpPr>
        <xdr:cNvPr id="415" name="商工費平均値テキスト"/>
        <xdr:cNvSpPr txBox="1"/>
      </xdr:nvSpPr>
      <xdr:spPr>
        <a:xfrm>
          <a:off x="10528300" y="12966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85013</xdr:rowOff>
    </xdr:from>
    <xdr:to>
      <xdr:col>55</xdr:col>
      <xdr:colOff>50800</xdr:colOff>
      <xdr:row>77</xdr:row>
      <xdr:rowOff>15163</xdr:rowOff>
    </xdr:to>
    <xdr:sp macro="" textlink="">
      <xdr:nvSpPr>
        <xdr:cNvPr id="416" name="フローチャート: 判断 415"/>
        <xdr:cNvSpPr/>
      </xdr:nvSpPr>
      <xdr:spPr>
        <a:xfrm>
          <a:off x="104267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116931</xdr:rowOff>
    </xdr:from>
    <xdr:to>
      <xdr:col>50</xdr:col>
      <xdr:colOff>114300</xdr:colOff>
      <xdr:row>77</xdr:row>
      <xdr:rowOff>10770</xdr:rowOff>
    </xdr:to>
    <xdr:cxnSp macro="">
      <xdr:nvCxnSpPr>
        <xdr:cNvPr id="417" name="直線コネクタ 416"/>
        <xdr:cNvCxnSpPr/>
      </xdr:nvCxnSpPr>
      <xdr:spPr>
        <a:xfrm flipV="1">
          <a:off x="8750300" y="13147131"/>
          <a:ext cx="889000" cy="6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50495</xdr:rowOff>
    </xdr:from>
    <xdr:to>
      <xdr:col>50</xdr:col>
      <xdr:colOff>165100</xdr:colOff>
      <xdr:row>76</xdr:row>
      <xdr:rowOff>152095</xdr:rowOff>
    </xdr:to>
    <xdr:sp macro="" textlink="">
      <xdr:nvSpPr>
        <xdr:cNvPr id="418" name="フローチャート: 判断 417"/>
        <xdr:cNvSpPr/>
      </xdr:nvSpPr>
      <xdr:spPr>
        <a:xfrm>
          <a:off x="9588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168622</xdr:rowOff>
    </xdr:from>
    <xdr:ext cx="469744" cy="259045"/>
    <xdr:sp macro="" textlink="">
      <xdr:nvSpPr>
        <xdr:cNvPr id="419" name="テキスト ボックス 418"/>
        <xdr:cNvSpPr txBox="1"/>
      </xdr:nvSpPr>
      <xdr:spPr>
        <a:xfrm>
          <a:off x="9404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148752</xdr:rowOff>
    </xdr:from>
    <xdr:to>
      <xdr:col>45</xdr:col>
      <xdr:colOff>177800</xdr:colOff>
      <xdr:row>77</xdr:row>
      <xdr:rowOff>10770</xdr:rowOff>
    </xdr:to>
    <xdr:cxnSp macro="">
      <xdr:nvCxnSpPr>
        <xdr:cNvPr id="420" name="直線コネクタ 419"/>
        <xdr:cNvCxnSpPr/>
      </xdr:nvCxnSpPr>
      <xdr:spPr>
        <a:xfrm>
          <a:off x="7861300" y="13178952"/>
          <a:ext cx="889000" cy="3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13554</xdr:rowOff>
    </xdr:from>
    <xdr:to>
      <xdr:col>46</xdr:col>
      <xdr:colOff>38100</xdr:colOff>
      <xdr:row>76</xdr:row>
      <xdr:rowOff>115154</xdr:rowOff>
    </xdr:to>
    <xdr:sp macro="" textlink="">
      <xdr:nvSpPr>
        <xdr:cNvPr id="421" name="フローチャート: 判断 420"/>
        <xdr:cNvSpPr/>
      </xdr:nvSpPr>
      <xdr:spPr>
        <a:xfrm>
          <a:off x="8699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131680</xdr:rowOff>
    </xdr:from>
    <xdr:ext cx="469744" cy="259045"/>
    <xdr:sp macro="" textlink="">
      <xdr:nvSpPr>
        <xdr:cNvPr id="422" name="テキスト ボックス 421"/>
        <xdr:cNvSpPr txBox="1"/>
      </xdr:nvSpPr>
      <xdr:spPr>
        <a:xfrm>
          <a:off x="8515428" y="128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123241</xdr:rowOff>
    </xdr:from>
    <xdr:to>
      <xdr:col>41</xdr:col>
      <xdr:colOff>50800</xdr:colOff>
      <xdr:row>76</xdr:row>
      <xdr:rowOff>148752</xdr:rowOff>
    </xdr:to>
    <xdr:cxnSp macro="">
      <xdr:nvCxnSpPr>
        <xdr:cNvPr id="423" name="直線コネクタ 422"/>
        <xdr:cNvCxnSpPr/>
      </xdr:nvCxnSpPr>
      <xdr:spPr>
        <a:xfrm>
          <a:off x="6972300" y="13153441"/>
          <a:ext cx="8890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95941</xdr:rowOff>
    </xdr:from>
    <xdr:to>
      <xdr:col>41</xdr:col>
      <xdr:colOff>101600</xdr:colOff>
      <xdr:row>76</xdr:row>
      <xdr:rowOff>26091</xdr:rowOff>
    </xdr:to>
    <xdr:sp macro="" textlink="">
      <xdr:nvSpPr>
        <xdr:cNvPr id="424" name="フローチャート: 判断 423"/>
        <xdr:cNvSpPr/>
      </xdr:nvSpPr>
      <xdr:spPr>
        <a:xfrm>
          <a:off x="7810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42618</xdr:rowOff>
    </xdr:from>
    <xdr:ext cx="534377" cy="259045"/>
    <xdr:sp macro="" textlink="">
      <xdr:nvSpPr>
        <xdr:cNvPr id="425" name="テキスト ボックス 424"/>
        <xdr:cNvSpPr txBox="1"/>
      </xdr:nvSpPr>
      <xdr:spPr>
        <a:xfrm>
          <a:off x="7594111" y="127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138598</xdr:rowOff>
    </xdr:from>
    <xdr:to>
      <xdr:col>36</xdr:col>
      <xdr:colOff>165100</xdr:colOff>
      <xdr:row>76</xdr:row>
      <xdr:rowOff>68748</xdr:rowOff>
    </xdr:to>
    <xdr:sp macro="" textlink="">
      <xdr:nvSpPr>
        <xdr:cNvPr id="426" name="フローチャート: 判断 425"/>
        <xdr:cNvSpPr/>
      </xdr:nvSpPr>
      <xdr:spPr>
        <a:xfrm>
          <a:off x="6921500" y="129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85275</xdr:rowOff>
    </xdr:from>
    <xdr:ext cx="534377" cy="259045"/>
    <xdr:sp macro="" textlink="">
      <xdr:nvSpPr>
        <xdr:cNvPr id="427" name="テキスト ボックス 426"/>
        <xdr:cNvSpPr txBox="1"/>
      </xdr:nvSpPr>
      <xdr:spPr>
        <a:xfrm>
          <a:off x="6705111" y="127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88168</xdr:rowOff>
    </xdr:from>
    <xdr:to>
      <xdr:col>55</xdr:col>
      <xdr:colOff>50800</xdr:colOff>
      <xdr:row>77</xdr:row>
      <xdr:rowOff>18318</xdr:rowOff>
    </xdr:to>
    <xdr:sp macro="" textlink="">
      <xdr:nvSpPr>
        <xdr:cNvPr id="433" name="楕円 432"/>
        <xdr:cNvSpPr/>
      </xdr:nvSpPr>
      <xdr:spPr>
        <a:xfrm>
          <a:off x="10426700" y="131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66595</xdr:rowOff>
    </xdr:from>
    <xdr:ext cx="469744" cy="259045"/>
    <xdr:sp macro="" textlink="">
      <xdr:nvSpPr>
        <xdr:cNvPr id="434" name="商工費該当値テキスト"/>
        <xdr:cNvSpPr txBox="1"/>
      </xdr:nvSpPr>
      <xdr:spPr>
        <a:xfrm>
          <a:off x="10528300" y="1309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66131</xdr:rowOff>
    </xdr:from>
    <xdr:to>
      <xdr:col>50</xdr:col>
      <xdr:colOff>165100</xdr:colOff>
      <xdr:row>76</xdr:row>
      <xdr:rowOff>167731</xdr:rowOff>
    </xdr:to>
    <xdr:sp macro="" textlink="">
      <xdr:nvSpPr>
        <xdr:cNvPr id="435" name="楕円 434"/>
        <xdr:cNvSpPr/>
      </xdr:nvSpPr>
      <xdr:spPr>
        <a:xfrm>
          <a:off x="9588500" y="1309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158858</xdr:rowOff>
    </xdr:from>
    <xdr:ext cx="469744" cy="259045"/>
    <xdr:sp macro="" textlink="">
      <xdr:nvSpPr>
        <xdr:cNvPr id="436" name="テキスト ボックス 435"/>
        <xdr:cNvSpPr txBox="1"/>
      </xdr:nvSpPr>
      <xdr:spPr>
        <a:xfrm>
          <a:off x="9404428" y="1318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131420</xdr:rowOff>
    </xdr:from>
    <xdr:to>
      <xdr:col>46</xdr:col>
      <xdr:colOff>38100</xdr:colOff>
      <xdr:row>77</xdr:row>
      <xdr:rowOff>61570</xdr:rowOff>
    </xdr:to>
    <xdr:sp macro="" textlink="">
      <xdr:nvSpPr>
        <xdr:cNvPr id="437" name="楕円 436"/>
        <xdr:cNvSpPr/>
      </xdr:nvSpPr>
      <xdr:spPr>
        <a:xfrm>
          <a:off x="8699500" y="131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52697</xdr:rowOff>
    </xdr:from>
    <xdr:ext cx="469744" cy="259045"/>
    <xdr:sp macro="" textlink="">
      <xdr:nvSpPr>
        <xdr:cNvPr id="438" name="テキスト ボックス 437"/>
        <xdr:cNvSpPr txBox="1"/>
      </xdr:nvSpPr>
      <xdr:spPr>
        <a:xfrm>
          <a:off x="8515428" y="1325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97952</xdr:rowOff>
    </xdr:from>
    <xdr:to>
      <xdr:col>41</xdr:col>
      <xdr:colOff>101600</xdr:colOff>
      <xdr:row>77</xdr:row>
      <xdr:rowOff>28102</xdr:rowOff>
    </xdr:to>
    <xdr:sp macro="" textlink="">
      <xdr:nvSpPr>
        <xdr:cNvPr id="439" name="楕円 438"/>
        <xdr:cNvSpPr/>
      </xdr:nvSpPr>
      <xdr:spPr>
        <a:xfrm>
          <a:off x="7810500" y="1312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19229</xdr:rowOff>
    </xdr:from>
    <xdr:ext cx="469744" cy="259045"/>
    <xdr:sp macro="" textlink="">
      <xdr:nvSpPr>
        <xdr:cNvPr id="440" name="テキスト ボックス 439"/>
        <xdr:cNvSpPr txBox="1"/>
      </xdr:nvSpPr>
      <xdr:spPr>
        <a:xfrm>
          <a:off x="7626428" y="1322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72441</xdr:rowOff>
    </xdr:from>
    <xdr:to>
      <xdr:col>36</xdr:col>
      <xdr:colOff>165100</xdr:colOff>
      <xdr:row>77</xdr:row>
      <xdr:rowOff>2591</xdr:rowOff>
    </xdr:to>
    <xdr:sp macro="" textlink="">
      <xdr:nvSpPr>
        <xdr:cNvPr id="441" name="楕円 440"/>
        <xdr:cNvSpPr/>
      </xdr:nvSpPr>
      <xdr:spPr>
        <a:xfrm>
          <a:off x="6921500" y="131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165168</xdr:rowOff>
    </xdr:from>
    <xdr:ext cx="469744" cy="259045"/>
    <xdr:sp macro="" textlink="">
      <xdr:nvSpPr>
        <xdr:cNvPr id="442" name="テキスト ボックス 441"/>
        <xdr:cNvSpPr txBox="1"/>
      </xdr:nvSpPr>
      <xdr:spPr>
        <a:xfrm>
          <a:off x="6737428" y="1319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111373</xdr:rowOff>
    </xdr:from>
    <xdr:to>
      <xdr:col>54</xdr:col>
      <xdr:colOff>189865</xdr:colOff>
      <xdr:row>98</xdr:row>
      <xdr:rowOff>81426</xdr:rowOff>
    </xdr:to>
    <xdr:cxnSp macro="">
      <xdr:nvCxnSpPr>
        <xdr:cNvPr id="467" name="直線コネクタ 466"/>
        <xdr:cNvCxnSpPr/>
      </xdr:nvCxnSpPr>
      <xdr:spPr>
        <a:xfrm flipV="1">
          <a:off x="10475595" y="15713323"/>
          <a:ext cx="1270" cy="1170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85253</xdr:rowOff>
    </xdr:from>
    <xdr:ext cx="534377" cy="259045"/>
    <xdr:sp macro="" textlink="">
      <xdr:nvSpPr>
        <xdr:cNvPr id="468" name="土木費最小値テキスト"/>
        <xdr:cNvSpPr txBox="1"/>
      </xdr:nvSpPr>
      <xdr:spPr>
        <a:xfrm>
          <a:off x="10528300" y="1688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81426</xdr:rowOff>
    </xdr:from>
    <xdr:to>
      <xdr:col>55</xdr:col>
      <xdr:colOff>88900</xdr:colOff>
      <xdr:row>98</xdr:row>
      <xdr:rowOff>81426</xdr:rowOff>
    </xdr:to>
    <xdr:cxnSp macro="">
      <xdr:nvCxnSpPr>
        <xdr:cNvPr id="469" name="直線コネクタ 468"/>
        <xdr:cNvCxnSpPr/>
      </xdr:nvCxnSpPr>
      <xdr:spPr>
        <a:xfrm>
          <a:off x="10388600" y="1688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58050</xdr:rowOff>
    </xdr:from>
    <xdr:ext cx="534377" cy="259045"/>
    <xdr:sp macro="" textlink="">
      <xdr:nvSpPr>
        <xdr:cNvPr id="470" name="土木費最大値テキスト"/>
        <xdr:cNvSpPr txBox="1"/>
      </xdr:nvSpPr>
      <xdr:spPr>
        <a:xfrm>
          <a:off x="10528300" y="154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111373</xdr:rowOff>
    </xdr:from>
    <xdr:to>
      <xdr:col>55</xdr:col>
      <xdr:colOff>88900</xdr:colOff>
      <xdr:row>91</xdr:row>
      <xdr:rowOff>111373</xdr:rowOff>
    </xdr:to>
    <xdr:cxnSp macro="">
      <xdr:nvCxnSpPr>
        <xdr:cNvPr id="471" name="直線コネクタ 470"/>
        <xdr:cNvCxnSpPr/>
      </xdr:nvCxnSpPr>
      <xdr:spPr>
        <a:xfrm>
          <a:off x="10388600" y="1571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121126</xdr:rowOff>
    </xdr:from>
    <xdr:to>
      <xdr:col>55</xdr:col>
      <xdr:colOff>0</xdr:colOff>
      <xdr:row>98</xdr:row>
      <xdr:rowOff>70186</xdr:rowOff>
    </xdr:to>
    <xdr:cxnSp macro="">
      <xdr:nvCxnSpPr>
        <xdr:cNvPr id="472" name="直線コネクタ 471"/>
        <xdr:cNvCxnSpPr/>
      </xdr:nvCxnSpPr>
      <xdr:spPr>
        <a:xfrm flipV="1">
          <a:off x="9639300" y="16751776"/>
          <a:ext cx="838200" cy="1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73" name="土木費平均値テキスト"/>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74" name="フローチャート: 判断 473"/>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53060</xdr:rowOff>
    </xdr:from>
    <xdr:to>
      <xdr:col>50</xdr:col>
      <xdr:colOff>114300</xdr:colOff>
      <xdr:row>98</xdr:row>
      <xdr:rowOff>70186</xdr:rowOff>
    </xdr:to>
    <xdr:cxnSp macro="">
      <xdr:nvCxnSpPr>
        <xdr:cNvPr id="475" name="直線コネクタ 474"/>
        <xdr:cNvCxnSpPr/>
      </xdr:nvCxnSpPr>
      <xdr:spPr>
        <a:xfrm>
          <a:off x="8750300" y="16855160"/>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99168</xdr:rowOff>
    </xdr:from>
    <xdr:to>
      <xdr:col>50</xdr:col>
      <xdr:colOff>165100</xdr:colOff>
      <xdr:row>97</xdr:row>
      <xdr:rowOff>29318</xdr:rowOff>
    </xdr:to>
    <xdr:sp macro="" textlink="">
      <xdr:nvSpPr>
        <xdr:cNvPr id="476" name="フローチャート: 判断 475"/>
        <xdr:cNvSpPr/>
      </xdr:nvSpPr>
      <xdr:spPr>
        <a:xfrm>
          <a:off x="9588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45845</xdr:rowOff>
    </xdr:from>
    <xdr:ext cx="534377" cy="259045"/>
    <xdr:sp macro="" textlink="">
      <xdr:nvSpPr>
        <xdr:cNvPr id="477" name="テキスト ボックス 476"/>
        <xdr:cNvSpPr txBox="1"/>
      </xdr:nvSpPr>
      <xdr:spPr>
        <a:xfrm>
          <a:off x="9372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53060</xdr:rowOff>
    </xdr:from>
    <xdr:to>
      <xdr:col>45</xdr:col>
      <xdr:colOff>177800</xdr:colOff>
      <xdr:row>98</xdr:row>
      <xdr:rowOff>74206</xdr:rowOff>
    </xdr:to>
    <xdr:cxnSp macro="">
      <xdr:nvCxnSpPr>
        <xdr:cNvPr id="478" name="直線コネクタ 477"/>
        <xdr:cNvCxnSpPr/>
      </xdr:nvCxnSpPr>
      <xdr:spPr>
        <a:xfrm flipV="1">
          <a:off x="7861300" y="16855160"/>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115494</xdr:rowOff>
    </xdr:from>
    <xdr:to>
      <xdr:col>46</xdr:col>
      <xdr:colOff>38100</xdr:colOff>
      <xdr:row>97</xdr:row>
      <xdr:rowOff>45644</xdr:rowOff>
    </xdr:to>
    <xdr:sp macro="" textlink="">
      <xdr:nvSpPr>
        <xdr:cNvPr id="479" name="フローチャート: 判断 478"/>
        <xdr:cNvSpPr/>
      </xdr:nvSpPr>
      <xdr:spPr>
        <a:xfrm>
          <a:off x="8699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62171</xdr:rowOff>
    </xdr:from>
    <xdr:ext cx="534377" cy="259045"/>
    <xdr:sp macro="" textlink="">
      <xdr:nvSpPr>
        <xdr:cNvPr id="480" name="テキスト ボックス 479"/>
        <xdr:cNvSpPr txBox="1"/>
      </xdr:nvSpPr>
      <xdr:spPr>
        <a:xfrm>
          <a:off x="8483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55175</xdr:rowOff>
    </xdr:from>
    <xdr:to>
      <xdr:col>41</xdr:col>
      <xdr:colOff>50800</xdr:colOff>
      <xdr:row>98</xdr:row>
      <xdr:rowOff>74206</xdr:rowOff>
    </xdr:to>
    <xdr:cxnSp macro="">
      <xdr:nvCxnSpPr>
        <xdr:cNvPr id="481" name="直線コネクタ 480"/>
        <xdr:cNvCxnSpPr/>
      </xdr:nvCxnSpPr>
      <xdr:spPr>
        <a:xfrm>
          <a:off x="6972300" y="16857275"/>
          <a:ext cx="8890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116866</xdr:rowOff>
    </xdr:from>
    <xdr:to>
      <xdr:col>41</xdr:col>
      <xdr:colOff>101600</xdr:colOff>
      <xdr:row>97</xdr:row>
      <xdr:rowOff>47016</xdr:rowOff>
    </xdr:to>
    <xdr:sp macro="" textlink="">
      <xdr:nvSpPr>
        <xdr:cNvPr id="482" name="フローチャート: 判断 481"/>
        <xdr:cNvSpPr/>
      </xdr:nvSpPr>
      <xdr:spPr>
        <a:xfrm>
          <a:off x="7810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63543</xdr:rowOff>
    </xdr:from>
    <xdr:ext cx="534377" cy="259045"/>
    <xdr:sp macro="" textlink="">
      <xdr:nvSpPr>
        <xdr:cNvPr id="483" name="テキスト ボックス 482"/>
        <xdr:cNvSpPr txBox="1"/>
      </xdr:nvSpPr>
      <xdr:spPr>
        <a:xfrm>
          <a:off x="7594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98082</xdr:rowOff>
    </xdr:from>
    <xdr:to>
      <xdr:col>36</xdr:col>
      <xdr:colOff>165100</xdr:colOff>
      <xdr:row>97</xdr:row>
      <xdr:rowOff>28232</xdr:rowOff>
    </xdr:to>
    <xdr:sp macro="" textlink="">
      <xdr:nvSpPr>
        <xdr:cNvPr id="484" name="フローチャート: 判断 483"/>
        <xdr:cNvSpPr/>
      </xdr:nvSpPr>
      <xdr:spPr>
        <a:xfrm>
          <a:off x="6921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44759</xdr:rowOff>
    </xdr:from>
    <xdr:ext cx="534377" cy="259045"/>
    <xdr:sp macro="" textlink="">
      <xdr:nvSpPr>
        <xdr:cNvPr id="485" name="テキスト ボックス 484"/>
        <xdr:cNvSpPr txBox="1"/>
      </xdr:nvSpPr>
      <xdr:spPr>
        <a:xfrm>
          <a:off x="6705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70326</xdr:rowOff>
    </xdr:from>
    <xdr:to>
      <xdr:col>55</xdr:col>
      <xdr:colOff>50800</xdr:colOff>
      <xdr:row>98</xdr:row>
      <xdr:rowOff>476</xdr:rowOff>
    </xdr:to>
    <xdr:sp macro="" textlink="">
      <xdr:nvSpPr>
        <xdr:cNvPr id="491" name="楕円 490"/>
        <xdr:cNvSpPr/>
      </xdr:nvSpPr>
      <xdr:spPr>
        <a:xfrm>
          <a:off x="10426700" y="16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48753</xdr:rowOff>
    </xdr:from>
    <xdr:ext cx="534377" cy="259045"/>
    <xdr:sp macro="" textlink="">
      <xdr:nvSpPr>
        <xdr:cNvPr id="492" name="土木費該当値テキスト"/>
        <xdr:cNvSpPr txBox="1"/>
      </xdr:nvSpPr>
      <xdr:spPr>
        <a:xfrm>
          <a:off x="10528300" y="1667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19386</xdr:rowOff>
    </xdr:from>
    <xdr:to>
      <xdr:col>50</xdr:col>
      <xdr:colOff>165100</xdr:colOff>
      <xdr:row>98</xdr:row>
      <xdr:rowOff>120986</xdr:rowOff>
    </xdr:to>
    <xdr:sp macro="" textlink="">
      <xdr:nvSpPr>
        <xdr:cNvPr id="493" name="楕円 492"/>
        <xdr:cNvSpPr/>
      </xdr:nvSpPr>
      <xdr:spPr>
        <a:xfrm>
          <a:off x="9588500" y="168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112113</xdr:rowOff>
    </xdr:from>
    <xdr:ext cx="534377" cy="259045"/>
    <xdr:sp macro="" textlink="">
      <xdr:nvSpPr>
        <xdr:cNvPr id="494" name="テキスト ボックス 493"/>
        <xdr:cNvSpPr txBox="1"/>
      </xdr:nvSpPr>
      <xdr:spPr>
        <a:xfrm>
          <a:off x="9372111" y="1691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2260</xdr:rowOff>
    </xdr:from>
    <xdr:to>
      <xdr:col>46</xdr:col>
      <xdr:colOff>38100</xdr:colOff>
      <xdr:row>98</xdr:row>
      <xdr:rowOff>103860</xdr:rowOff>
    </xdr:to>
    <xdr:sp macro="" textlink="">
      <xdr:nvSpPr>
        <xdr:cNvPr id="495" name="楕円 494"/>
        <xdr:cNvSpPr/>
      </xdr:nvSpPr>
      <xdr:spPr>
        <a:xfrm>
          <a:off x="8699500" y="168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94987</xdr:rowOff>
    </xdr:from>
    <xdr:ext cx="534377" cy="259045"/>
    <xdr:sp macro="" textlink="">
      <xdr:nvSpPr>
        <xdr:cNvPr id="496" name="テキスト ボックス 495"/>
        <xdr:cNvSpPr txBox="1"/>
      </xdr:nvSpPr>
      <xdr:spPr>
        <a:xfrm>
          <a:off x="8483111" y="168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23406</xdr:rowOff>
    </xdr:from>
    <xdr:to>
      <xdr:col>41</xdr:col>
      <xdr:colOff>101600</xdr:colOff>
      <xdr:row>98</xdr:row>
      <xdr:rowOff>125006</xdr:rowOff>
    </xdr:to>
    <xdr:sp macro="" textlink="">
      <xdr:nvSpPr>
        <xdr:cNvPr id="497" name="楕円 496"/>
        <xdr:cNvSpPr/>
      </xdr:nvSpPr>
      <xdr:spPr>
        <a:xfrm>
          <a:off x="7810500" y="1682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116133</xdr:rowOff>
    </xdr:from>
    <xdr:ext cx="534377" cy="259045"/>
    <xdr:sp macro="" textlink="">
      <xdr:nvSpPr>
        <xdr:cNvPr id="498" name="テキスト ボックス 497"/>
        <xdr:cNvSpPr txBox="1"/>
      </xdr:nvSpPr>
      <xdr:spPr>
        <a:xfrm>
          <a:off x="7594111" y="169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4375</xdr:rowOff>
    </xdr:from>
    <xdr:to>
      <xdr:col>36</xdr:col>
      <xdr:colOff>165100</xdr:colOff>
      <xdr:row>98</xdr:row>
      <xdr:rowOff>105975</xdr:rowOff>
    </xdr:to>
    <xdr:sp macro="" textlink="">
      <xdr:nvSpPr>
        <xdr:cNvPr id="499" name="楕円 498"/>
        <xdr:cNvSpPr/>
      </xdr:nvSpPr>
      <xdr:spPr>
        <a:xfrm>
          <a:off x="6921500" y="168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97102</xdr:rowOff>
    </xdr:from>
    <xdr:ext cx="534377" cy="259045"/>
    <xdr:sp macro="" textlink="">
      <xdr:nvSpPr>
        <xdr:cNvPr id="500" name="テキスト ボックス 499"/>
        <xdr:cNvSpPr txBox="1"/>
      </xdr:nvSpPr>
      <xdr:spPr>
        <a:xfrm>
          <a:off x="6705111" y="1689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13" name="テキスト ボックス 51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130683</xdr:rowOff>
    </xdr:from>
    <xdr:to>
      <xdr:col>85</xdr:col>
      <xdr:colOff>126364</xdr:colOff>
      <xdr:row>39</xdr:row>
      <xdr:rowOff>5842</xdr:rowOff>
    </xdr:to>
    <xdr:cxnSp macro="">
      <xdr:nvCxnSpPr>
        <xdr:cNvPr id="525" name="直線コネクタ 524"/>
        <xdr:cNvCxnSpPr/>
      </xdr:nvCxnSpPr>
      <xdr:spPr>
        <a:xfrm flipV="1">
          <a:off x="16317595" y="5274183"/>
          <a:ext cx="1269" cy="141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9669</xdr:rowOff>
    </xdr:from>
    <xdr:ext cx="469744" cy="259045"/>
    <xdr:sp macro="" textlink="">
      <xdr:nvSpPr>
        <xdr:cNvPr id="526" name="消防費最小値テキスト"/>
        <xdr:cNvSpPr txBox="1"/>
      </xdr:nvSpPr>
      <xdr:spPr>
        <a:xfrm>
          <a:off x="16370300" y="669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5842</xdr:rowOff>
    </xdr:from>
    <xdr:to>
      <xdr:col>86</xdr:col>
      <xdr:colOff>25400</xdr:colOff>
      <xdr:row>39</xdr:row>
      <xdr:rowOff>5842</xdr:rowOff>
    </xdr:to>
    <xdr:cxnSp macro="">
      <xdr:nvCxnSpPr>
        <xdr:cNvPr id="527" name="直線コネクタ 526"/>
        <xdr:cNvCxnSpPr/>
      </xdr:nvCxnSpPr>
      <xdr:spPr>
        <a:xfrm>
          <a:off x="16230600" y="669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77360</xdr:rowOff>
    </xdr:from>
    <xdr:ext cx="534377" cy="259045"/>
    <xdr:sp macro="" textlink="">
      <xdr:nvSpPr>
        <xdr:cNvPr id="528" name="消防費最大値テキスト"/>
        <xdr:cNvSpPr txBox="1"/>
      </xdr:nvSpPr>
      <xdr:spPr>
        <a:xfrm>
          <a:off x="16370300" y="504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130683</xdr:rowOff>
    </xdr:from>
    <xdr:to>
      <xdr:col>86</xdr:col>
      <xdr:colOff>25400</xdr:colOff>
      <xdr:row>30</xdr:row>
      <xdr:rowOff>130683</xdr:rowOff>
    </xdr:to>
    <xdr:cxnSp macro="">
      <xdr:nvCxnSpPr>
        <xdr:cNvPr id="529" name="直線コネクタ 528"/>
        <xdr:cNvCxnSpPr/>
      </xdr:nvCxnSpPr>
      <xdr:spPr>
        <a:xfrm>
          <a:off x="16230600" y="527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13208</xdr:rowOff>
    </xdr:from>
    <xdr:to>
      <xdr:col>85</xdr:col>
      <xdr:colOff>127000</xdr:colOff>
      <xdr:row>37</xdr:row>
      <xdr:rowOff>139065</xdr:rowOff>
    </xdr:to>
    <xdr:cxnSp macro="">
      <xdr:nvCxnSpPr>
        <xdr:cNvPr id="530" name="直線コネクタ 529"/>
        <xdr:cNvCxnSpPr/>
      </xdr:nvCxnSpPr>
      <xdr:spPr>
        <a:xfrm>
          <a:off x="15481300" y="6356858"/>
          <a:ext cx="838200" cy="1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48785</xdr:rowOff>
    </xdr:from>
    <xdr:ext cx="534377" cy="259045"/>
    <xdr:sp macro="" textlink="">
      <xdr:nvSpPr>
        <xdr:cNvPr id="531" name="消防費平均値テキスト"/>
        <xdr:cNvSpPr txBox="1"/>
      </xdr:nvSpPr>
      <xdr:spPr>
        <a:xfrm>
          <a:off x="16370300" y="6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25908</xdr:rowOff>
    </xdr:from>
    <xdr:to>
      <xdr:col>85</xdr:col>
      <xdr:colOff>177800</xdr:colOff>
      <xdr:row>36</xdr:row>
      <xdr:rowOff>127508</xdr:rowOff>
    </xdr:to>
    <xdr:sp macro="" textlink="">
      <xdr:nvSpPr>
        <xdr:cNvPr id="532" name="フローチャート: 判断 531"/>
        <xdr:cNvSpPr/>
      </xdr:nvSpPr>
      <xdr:spPr>
        <a:xfrm>
          <a:off x="162687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147574</xdr:rowOff>
    </xdr:from>
    <xdr:to>
      <xdr:col>81</xdr:col>
      <xdr:colOff>50800</xdr:colOff>
      <xdr:row>37</xdr:row>
      <xdr:rowOff>13208</xdr:rowOff>
    </xdr:to>
    <xdr:cxnSp macro="">
      <xdr:nvCxnSpPr>
        <xdr:cNvPr id="533" name="直線コネクタ 532"/>
        <xdr:cNvCxnSpPr/>
      </xdr:nvCxnSpPr>
      <xdr:spPr>
        <a:xfrm>
          <a:off x="14592300" y="6319774"/>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110871</xdr:rowOff>
    </xdr:from>
    <xdr:to>
      <xdr:col>81</xdr:col>
      <xdr:colOff>101600</xdr:colOff>
      <xdr:row>37</xdr:row>
      <xdr:rowOff>41021</xdr:rowOff>
    </xdr:to>
    <xdr:sp macro="" textlink="">
      <xdr:nvSpPr>
        <xdr:cNvPr id="534" name="フローチャート: 判断 533"/>
        <xdr:cNvSpPr/>
      </xdr:nvSpPr>
      <xdr:spPr>
        <a:xfrm>
          <a:off x="154305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57548</xdr:rowOff>
    </xdr:from>
    <xdr:ext cx="534377" cy="259045"/>
    <xdr:sp macro="" textlink="">
      <xdr:nvSpPr>
        <xdr:cNvPr id="535" name="テキスト ボックス 534"/>
        <xdr:cNvSpPr txBox="1"/>
      </xdr:nvSpPr>
      <xdr:spPr>
        <a:xfrm>
          <a:off x="15214111" y="605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35306</xdr:rowOff>
    </xdr:from>
    <xdr:to>
      <xdr:col>76</xdr:col>
      <xdr:colOff>114300</xdr:colOff>
      <xdr:row>36</xdr:row>
      <xdr:rowOff>147574</xdr:rowOff>
    </xdr:to>
    <xdr:cxnSp macro="">
      <xdr:nvCxnSpPr>
        <xdr:cNvPr id="536" name="直線コネクタ 535"/>
        <xdr:cNvCxnSpPr/>
      </xdr:nvCxnSpPr>
      <xdr:spPr>
        <a:xfrm>
          <a:off x="13703300" y="6207506"/>
          <a:ext cx="8890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101600</xdr:rowOff>
    </xdr:from>
    <xdr:to>
      <xdr:col>76</xdr:col>
      <xdr:colOff>165100</xdr:colOff>
      <xdr:row>37</xdr:row>
      <xdr:rowOff>31750</xdr:rowOff>
    </xdr:to>
    <xdr:sp macro="" textlink="">
      <xdr:nvSpPr>
        <xdr:cNvPr id="537" name="フローチャート: 判断 536"/>
        <xdr:cNvSpPr/>
      </xdr:nvSpPr>
      <xdr:spPr>
        <a:xfrm>
          <a:off x="14541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22877</xdr:rowOff>
    </xdr:from>
    <xdr:ext cx="534377" cy="259045"/>
    <xdr:sp macro="" textlink="">
      <xdr:nvSpPr>
        <xdr:cNvPr id="538" name="テキスト ボックス 537"/>
        <xdr:cNvSpPr txBox="1"/>
      </xdr:nvSpPr>
      <xdr:spPr>
        <a:xfrm>
          <a:off x="14325111" y="63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7493</xdr:rowOff>
    </xdr:from>
    <xdr:to>
      <xdr:col>71</xdr:col>
      <xdr:colOff>177800</xdr:colOff>
      <xdr:row>36</xdr:row>
      <xdr:rowOff>35306</xdr:rowOff>
    </xdr:to>
    <xdr:cxnSp macro="">
      <xdr:nvCxnSpPr>
        <xdr:cNvPr id="539" name="直線コネクタ 538"/>
        <xdr:cNvCxnSpPr/>
      </xdr:nvCxnSpPr>
      <xdr:spPr>
        <a:xfrm>
          <a:off x="12814300" y="6179693"/>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160401</xdr:rowOff>
    </xdr:from>
    <xdr:to>
      <xdr:col>72</xdr:col>
      <xdr:colOff>38100</xdr:colOff>
      <xdr:row>36</xdr:row>
      <xdr:rowOff>90551</xdr:rowOff>
    </xdr:to>
    <xdr:sp macro="" textlink="">
      <xdr:nvSpPr>
        <xdr:cNvPr id="540" name="フローチャート: 判断 539"/>
        <xdr:cNvSpPr/>
      </xdr:nvSpPr>
      <xdr:spPr>
        <a:xfrm>
          <a:off x="13652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81678</xdr:rowOff>
    </xdr:from>
    <xdr:ext cx="534377" cy="259045"/>
    <xdr:sp macro="" textlink="">
      <xdr:nvSpPr>
        <xdr:cNvPr id="541" name="テキスト ボックス 540"/>
        <xdr:cNvSpPr txBox="1"/>
      </xdr:nvSpPr>
      <xdr:spPr>
        <a:xfrm>
          <a:off x="13436111" y="62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26289</xdr:rowOff>
    </xdr:from>
    <xdr:to>
      <xdr:col>67</xdr:col>
      <xdr:colOff>101600</xdr:colOff>
      <xdr:row>36</xdr:row>
      <xdr:rowOff>127889</xdr:rowOff>
    </xdr:to>
    <xdr:sp macro="" textlink="">
      <xdr:nvSpPr>
        <xdr:cNvPr id="542" name="フローチャート: 判断 541"/>
        <xdr:cNvSpPr/>
      </xdr:nvSpPr>
      <xdr:spPr>
        <a:xfrm>
          <a:off x="12763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119016</xdr:rowOff>
    </xdr:from>
    <xdr:ext cx="534377" cy="259045"/>
    <xdr:sp macro="" textlink="">
      <xdr:nvSpPr>
        <xdr:cNvPr id="543" name="テキスト ボックス 542"/>
        <xdr:cNvSpPr txBox="1"/>
      </xdr:nvSpPr>
      <xdr:spPr>
        <a:xfrm>
          <a:off x="12547111" y="62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549" name="楕円 548"/>
        <xdr:cNvSpPr/>
      </xdr:nvSpPr>
      <xdr:spPr>
        <a:xfrm>
          <a:off x="16268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66692</xdr:rowOff>
    </xdr:from>
    <xdr:ext cx="534377" cy="259045"/>
    <xdr:sp macro="" textlink="">
      <xdr:nvSpPr>
        <xdr:cNvPr id="550" name="消防費該当値テキスト"/>
        <xdr:cNvSpPr txBox="1"/>
      </xdr:nvSpPr>
      <xdr:spPr>
        <a:xfrm>
          <a:off x="16370300" y="641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133858</xdr:rowOff>
    </xdr:from>
    <xdr:to>
      <xdr:col>81</xdr:col>
      <xdr:colOff>101600</xdr:colOff>
      <xdr:row>37</xdr:row>
      <xdr:rowOff>64008</xdr:rowOff>
    </xdr:to>
    <xdr:sp macro="" textlink="">
      <xdr:nvSpPr>
        <xdr:cNvPr id="551" name="楕円 550"/>
        <xdr:cNvSpPr/>
      </xdr:nvSpPr>
      <xdr:spPr>
        <a:xfrm>
          <a:off x="154305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55135</xdr:rowOff>
    </xdr:from>
    <xdr:ext cx="534377" cy="259045"/>
    <xdr:sp macro="" textlink="">
      <xdr:nvSpPr>
        <xdr:cNvPr id="552" name="テキスト ボックス 551"/>
        <xdr:cNvSpPr txBox="1"/>
      </xdr:nvSpPr>
      <xdr:spPr>
        <a:xfrm>
          <a:off x="15214111" y="63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96774</xdr:rowOff>
    </xdr:from>
    <xdr:to>
      <xdr:col>76</xdr:col>
      <xdr:colOff>165100</xdr:colOff>
      <xdr:row>37</xdr:row>
      <xdr:rowOff>26924</xdr:rowOff>
    </xdr:to>
    <xdr:sp macro="" textlink="">
      <xdr:nvSpPr>
        <xdr:cNvPr id="553" name="楕円 552"/>
        <xdr:cNvSpPr/>
      </xdr:nvSpPr>
      <xdr:spPr>
        <a:xfrm>
          <a:off x="14541500" y="626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43451</xdr:rowOff>
    </xdr:from>
    <xdr:ext cx="534377" cy="259045"/>
    <xdr:sp macro="" textlink="">
      <xdr:nvSpPr>
        <xdr:cNvPr id="554" name="テキスト ボックス 553"/>
        <xdr:cNvSpPr txBox="1"/>
      </xdr:nvSpPr>
      <xdr:spPr>
        <a:xfrm>
          <a:off x="14325111" y="604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155956</xdr:rowOff>
    </xdr:from>
    <xdr:to>
      <xdr:col>72</xdr:col>
      <xdr:colOff>38100</xdr:colOff>
      <xdr:row>36</xdr:row>
      <xdr:rowOff>86106</xdr:rowOff>
    </xdr:to>
    <xdr:sp macro="" textlink="">
      <xdr:nvSpPr>
        <xdr:cNvPr id="555" name="楕円 554"/>
        <xdr:cNvSpPr/>
      </xdr:nvSpPr>
      <xdr:spPr>
        <a:xfrm>
          <a:off x="13652500" y="61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102633</xdr:rowOff>
    </xdr:from>
    <xdr:ext cx="534377" cy="259045"/>
    <xdr:sp macro="" textlink="">
      <xdr:nvSpPr>
        <xdr:cNvPr id="556" name="テキスト ボックス 555"/>
        <xdr:cNvSpPr txBox="1"/>
      </xdr:nvSpPr>
      <xdr:spPr>
        <a:xfrm>
          <a:off x="13436111" y="59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128143</xdr:rowOff>
    </xdr:from>
    <xdr:to>
      <xdr:col>67</xdr:col>
      <xdr:colOff>101600</xdr:colOff>
      <xdr:row>36</xdr:row>
      <xdr:rowOff>58293</xdr:rowOff>
    </xdr:to>
    <xdr:sp macro="" textlink="">
      <xdr:nvSpPr>
        <xdr:cNvPr id="557" name="楕円 556"/>
        <xdr:cNvSpPr/>
      </xdr:nvSpPr>
      <xdr:spPr>
        <a:xfrm>
          <a:off x="12763500" y="612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74820</xdr:rowOff>
    </xdr:from>
    <xdr:ext cx="534377" cy="259045"/>
    <xdr:sp macro="" textlink="">
      <xdr:nvSpPr>
        <xdr:cNvPr id="558" name="テキスト ボックス 557"/>
        <xdr:cNvSpPr txBox="1"/>
      </xdr:nvSpPr>
      <xdr:spPr>
        <a:xfrm>
          <a:off x="12547111" y="590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9" name="テキスト ボックス 56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0" name="直線コネクタ 56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1" name="テキスト ボックス 57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2" name="直線コネクタ 57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3" name="テキスト ボックス 57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4" name="直線コネクタ 57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5" name="テキスト ボックス 57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6" name="直線コネクタ 57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7" name="テキスト ボックス 57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8" name="直線コネクタ 57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9" name="テキスト ボックス 57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0" name="直線コネクタ 57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81" name="テキスト ボックス 58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3" name="テキスト ボックス 58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168439</xdr:rowOff>
    </xdr:from>
    <xdr:to>
      <xdr:col>85</xdr:col>
      <xdr:colOff>126364</xdr:colOff>
      <xdr:row>58</xdr:row>
      <xdr:rowOff>81179</xdr:rowOff>
    </xdr:to>
    <xdr:cxnSp macro="">
      <xdr:nvCxnSpPr>
        <xdr:cNvPr id="585" name="直線コネクタ 584"/>
        <xdr:cNvCxnSpPr/>
      </xdr:nvCxnSpPr>
      <xdr:spPr>
        <a:xfrm flipV="1">
          <a:off x="16317595" y="8740939"/>
          <a:ext cx="1269" cy="128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85006</xdr:rowOff>
    </xdr:from>
    <xdr:ext cx="534377" cy="259045"/>
    <xdr:sp macro="" textlink="">
      <xdr:nvSpPr>
        <xdr:cNvPr id="586" name="教育費最小値テキスト"/>
        <xdr:cNvSpPr txBox="1"/>
      </xdr:nvSpPr>
      <xdr:spPr>
        <a:xfrm>
          <a:off x="16370300" y="100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81179</xdr:rowOff>
    </xdr:from>
    <xdr:to>
      <xdr:col>86</xdr:col>
      <xdr:colOff>25400</xdr:colOff>
      <xdr:row>58</xdr:row>
      <xdr:rowOff>81179</xdr:rowOff>
    </xdr:to>
    <xdr:cxnSp macro="">
      <xdr:nvCxnSpPr>
        <xdr:cNvPr id="587" name="直線コネクタ 586"/>
        <xdr:cNvCxnSpPr/>
      </xdr:nvCxnSpPr>
      <xdr:spPr>
        <a:xfrm>
          <a:off x="16230600" y="1002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115116</xdr:rowOff>
    </xdr:from>
    <xdr:ext cx="534377" cy="259045"/>
    <xdr:sp macro="" textlink="">
      <xdr:nvSpPr>
        <xdr:cNvPr id="588" name="教育費最大値テキスト"/>
        <xdr:cNvSpPr txBox="1"/>
      </xdr:nvSpPr>
      <xdr:spPr>
        <a:xfrm>
          <a:off x="16370300" y="85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168439</xdr:rowOff>
    </xdr:from>
    <xdr:to>
      <xdr:col>86</xdr:col>
      <xdr:colOff>25400</xdr:colOff>
      <xdr:row>50</xdr:row>
      <xdr:rowOff>168439</xdr:rowOff>
    </xdr:to>
    <xdr:cxnSp macro="">
      <xdr:nvCxnSpPr>
        <xdr:cNvPr id="589" name="直線コネクタ 588"/>
        <xdr:cNvCxnSpPr/>
      </xdr:nvCxnSpPr>
      <xdr:spPr>
        <a:xfrm>
          <a:off x="16230600" y="8740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103059</xdr:rowOff>
    </xdr:from>
    <xdr:to>
      <xdr:col>85</xdr:col>
      <xdr:colOff>127000</xdr:colOff>
      <xdr:row>58</xdr:row>
      <xdr:rowOff>13839</xdr:rowOff>
    </xdr:to>
    <xdr:cxnSp macro="">
      <xdr:nvCxnSpPr>
        <xdr:cNvPr id="590" name="直線コネクタ 589"/>
        <xdr:cNvCxnSpPr/>
      </xdr:nvCxnSpPr>
      <xdr:spPr>
        <a:xfrm>
          <a:off x="15481300" y="9875709"/>
          <a:ext cx="838200" cy="8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90877</xdr:rowOff>
    </xdr:from>
    <xdr:ext cx="534377" cy="259045"/>
    <xdr:sp macro="" textlink="">
      <xdr:nvSpPr>
        <xdr:cNvPr id="591" name="教育費平均値テキスト"/>
        <xdr:cNvSpPr txBox="1"/>
      </xdr:nvSpPr>
      <xdr:spPr>
        <a:xfrm>
          <a:off x="16370300" y="934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68000</xdr:rowOff>
    </xdr:from>
    <xdr:to>
      <xdr:col>85</xdr:col>
      <xdr:colOff>177800</xdr:colOff>
      <xdr:row>55</xdr:row>
      <xdr:rowOff>169600</xdr:rowOff>
    </xdr:to>
    <xdr:sp macro="" textlink="">
      <xdr:nvSpPr>
        <xdr:cNvPr id="592" name="フローチャート: 判断 591"/>
        <xdr:cNvSpPr/>
      </xdr:nvSpPr>
      <xdr:spPr>
        <a:xfrm>
          <a:off x="162687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62662</xdr:rowOff>
    </xdr:from>
    <xdr:to>
      <xdr:col>81</xdr:col>
      <xdr:colOff>50800</xdr:colOff>
      <xdr:row>57</xdr:row>
      <xdr:rowOff>103059</xdr:rowOff>
    </xdr:to>
    <xdr:cxnSp macro="">
      <xdr:nvCxnSpPr>
        <xdr:cNvPr id="593" name="直線コネクタ 592"/>
        <xdr:cNvCxnSpPr/>
      </xdr:nvCxnSpPr>
      <xdr:spPr>
        <a:xfrm>
          <a:off x="14592300" y="9835312"/>
          <a:ext cx="889000" cy="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65224</xdr:rowOff>
    </xdr:from>
    <xdr:to>
      <xdr:col>81</xdr:col>
      <xdr:colOff>101600</xdr:colOff>
      <xdr:row>55</xdr:row>
      <xdr:rowOff>166824</xdr:rowOff>
    </xdr:to>
    <xdr:sp macro="" textlink="">
      <xdr:nvSpPr>
        <xdr:cNvPr id="594" name="フローチャート: 判断 593"/>
        <xdr:cNvSpPr/>
      </xdr:nvSpPr>
      <xdr:spPr>
        <a:xfrm>
          <a:off x="15430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11901</xdr:rowOff>
    </xdr:from>
    <xdr:ext cx="534377" cy="259045"/>
    <xdr:sp macro="" textlink="">
      <xdr:nvSpPr>
        <xdr:cNvPr id="595" name="テキスト ボックス 594"/>
        <xdr:cNvSpPr txBox="1"/>
      </xdr:nvSpPr>
      <xdr:spPr>
        <a:xfrm>
          <a:off x="15214111" y="92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62662</xdr:rowOff>
    </xdr:from>
    <xdr:to>
      <xdr:col>76</xdr:col>
      <xdr:colOff>114300</xdr:colOff>
      <xdr:row>58</xdr:row>
      <xdr:rowOff>65862</xdr:rowOff>
    </xdr:to>
    <xdr:cxnSp macro="">
      <xdr:nvCxnSpPr>
        <xdr:cNvPr id="596" name="直線コネクタ 595"/>
        <xdr:cNvCxnSpPr/>
      </xdr:nvCxnSpPr>
      <xdr:spPr>
        <a:xfrm flipV="1">
          <a:off x="13703300" y="9835312"/>
          <a:ext cx="889000" cy="17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124889</xdr:rowOff>
    </xdr:from>
    <xdr:to>
      <xdr:col>76</xdr:col>
      <xdr:colOff>165100</xdr:colOff>
      <xdr:row>56</xdr:row>
      <xdr:rowOff>55039</xdr:rowOff>
    </xdr:to>
    <xdr:sp macro="" textlink="">
      <xdr:nvSpPr>
        <xdr:cNvPr id="597" name="フローチャート: 判断 596"/>
        <xdr:cNvSpPr/>
      </xdr:nvSpPr>
      <xdr:spPr>
        <a:xfrm>
          <a:off x="14541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71566</xdr:rowOff>
    </xdr:from>
    <xdr:ext cx="534377" cy="259045"/>
    <xdr:sp macro="" textlink="">
      <xdr:nvSpPr>
        <xdr:cNvPr id="598" name="テキスト ボックス 597"/>
        <xdr:cNvSpPr txBox="1"/>
      </xdr:nvSpPr>
      <xdr:spPr>
        <a:xfrm>
          <a:off x="14325111" y="93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17562</xdr:rowOff>
    </xdr:from>
    <xdr:to>
      <xdr:col>71</xdr:col>
      <xdr:colOff>177800</xdr:colOff>
      <xdr:row>58</xdr:row>
      <xdr:rowOff>65862</xdr:rowOff>
    </xdr:to>
    <xdr:cxnSp macro="">
      <xdr:nvCxnSpPr>
        <xdr:cNvPr id="599" name="直線コネクタ 598"/>
        <xdr:cNvCxnSpPr/>
      </xdr:nvCxnSpPr>
      <xdr:spPr>
        <a:xfrm>
          <a:off x="12814300" y="9961662"/>
          <a:ext cx="889000" cy="4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144515</xdr:rowOff>
    </xdr:from>
    <xdr:to>
      <xdr:col>72</xdr:col>
      <xdr:colOff>38100</xdr:colOff>
      <xdr:row>56</xdr:row>
      <xdr:rowOff>74665</xdr:rowOff>
    </xdr:to>
    <xdr:sp macro="" textlink="">
      <xdr:nvSpPr>
        <xdr:cNvPr id="600" name="フローチャート: 判断 599"/>
        <xdr:cNvSpPr/>
      </xdr:nvSpPr>
      <xdr:spPr>
        <a:xfrm>
          <a:off x="136525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91192</xdr:rowOff>
    </xdr:from>
    <xdr:ext cx="534377" cy="259045"/>
    <xdr:sp macro="" textlink="">
      <xdr:nvSpPr>
        <xdr:cNvPr id="601" name="テキスト ボックス 600"/>
        <xdr:cNvSpPr txBox="1"/>
      </xdr:nvSpPr>
      <xdr:spPr>
        <a:xfrm>
          <a:off x="13436111" y="93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159929</xdr:rowOff>
    </xdr:from>
    <xdr:to>
      <xdr:col>67</xdr:col>
      <xdr:colOff>101600</xdr:colOff>
      <xdr:row>56</xdr:row>
      <xdr:rowOff>90079</xdr:rowOff>
    </xdr:to>
    <xdr:sp macro="" textlink="">
      <xdr:nvSpPr>
        <xdr:cNvPr id="602" name="フローチャート: 判断 601"/>
        <xdr:cNvSpPr/>
      </xdr:nvSpPr>
      <xdr:spPr>
        <a:xfrm>
          <a:off x="12763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106606</xdr:rowOff>
    </xdr:from>
    <xdr:ext cx="534377" cy="259045"/>
    <xdr:sp macro="" textlink="">
      <xdr:nvSpPr>
        <xdr:cNvPr id="603" name="テキスト ボックス 602"/>
        <xdr:cNvSpPr txBox="1"/>
      </xdr:nvSpPr>
      <xdr:spPr>
        <a:xfrm>
          <a:off x="12547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134489</xdr:rowOff>
    </xdr:from>
    <xdr:to>
      <xdr:col>85</xdr:col>
      <xdr:colOff>177800</xdr:colOff>
      <xdr:row>58</xdr:row>
      <xdr:rowOff>64639</xdr:rowOff>
    </xdr:to>
    <xdr:sp macro="" textlink="">
      <xdr:nvSpPr>
        <xdr:cNvPr id="609" name="楕円 608"/>
        <xdr:cNvSpPr/>
      </xdr:nvSpPr>
      <xdr:spPr>
        <a:xfrm>
          <a:off x="16268700" y="990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49416</xdr:rowOff>
    </xdr:from>
    <xdr:ext cx="534377" cy="259045"/>
    <xdr:sp macro="" textlink="">
      <xdr:nvSpPr>
        <xdr:cNvPr id="610" name="教育費該当値テキスト"/>
        <xdr:cNvSpPr txBox="1"/>
      </xdr:nvSpPr>
      <xdr:spPr>
        <a:xfrm>
          <a:off x="16370300" y="982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52259</xdr:rowOff>
    </xdr:from>
    <xdr:to>
      <xdr:col>81</xdr:col>
      <xdr:colOff>101600</xdr:colOff>
      <xdr:row>57</xdr:row>
      <xdr:rowOff>153859</xdr:rowOff>
    </xdr:to>
    <xdr:sp macro="" textlink="">
      <xdr:nvSpPr>
        <xdr:cNvPr id="611" name="楕円 610"/>
        <xdr:cNvSpPr/>
      </xdr:nvSpPr>
      <xdr:spPr>
        <a:xfrm>
          <a:off x="15430500" y="98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144986</xdr:rowOff>
    </xdr:from>
    <xdr:ext cx="534377" cy="259045"/>
    <xdr:sp macro="" textlink="">
      <xdr:nvSpPr>
        <xdr:cNvPr id="612" name="テキスト ボックス 611"/>
        <xdr:cNvSpPr txBox="1"/>
      </xdr:nvSpPr>
      <xdr:spPr>
        <a:xfrm>
          <a:off x="15214111" y="991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11862</xdr:rowOff>
    </xdr:from>
    <xdr:to>
      <xdr:col>76</xdr:col>
      <xdr:colOff>165100</xdr:colOff>
      <xdr:row>57</xdr:row>
      <xdr:rowOff>113462</xdr:rowOff>
    </xdr:to>
    <xdr:sp macro="" textlink="">
      <xdr:nvSpPr>
        <xdr:cNvPr id="613" name="楕円 612"/>
        <xdr:cNvSpPr/>
      </xdr:nvSpPr>
      <xdr:spPr>
        <a:xfrm>
          <a:off x="14541500" y="97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104589</xdr:rowOff>
    </xdr:from>
    <xdr:ext cx="534377" cy="259045"/>
    <xdr:sp macro="" textlink="">
      <xdr:nvSpPr>
        <xdr:cNvPr id="614" name="テキスト ボックス 613"/>
        <xdr:cNvSpPr txBox="1"/>
      </xdr:nvSpPr>
      <xdr:spPr>
        <a:xfrm>
          <a:off x="14325111" y="987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15062</xdr:rowOff>
    </xdr:from>
    <xdr:to>
      <xdr:col>72</xdr:col>
      <xdr:colOff>38100</xdr:colOff>
      <xdr:row>58</xdr:row>
      <xdr:rowOff>116662</xdr:rowOff>
    </xdr:to>
    <xdr:sp macro="" textlink="">
      <xdr:nvSpPr>
        <xdr:cNvPr id="615" name="楕円 614"/>
        <xdr:cNvSpPr/>
      </xdr:nvSpPr>
      <xdr:spPr>
        <a:xfrm>
          <a:off x="13652500" y="9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107789</xdr:rowOff>
    </xdr:from>
    <xdr:ext cx="534377" cy="259045"/>
    <xdr:sp macro="" textlink="">
      <xdr:nvSpPr>
        <xdr:cNvPr id="616" name="テキスト ボックス 615"/>
        <xdr:cNvSpPr txBox="1"/>
      </xdr:nvSpPr>
      <xdr:spPr>
        <a:xfrm>
          <a:off x="13436111" y="1005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138212</xdr:rowOff>
    </xdr:from>
    <xdr:to>
      <xdr:col>67</xdr:col>
      <xdr:colOff>101600</xdr:colOff>
      <xdr:row>58</xdr:row>
      <xdr:rowOff>68362</xdr:rowOff>
    </xdr:to>
    <xdr:sp macro="" textlink="">
      <xdr:nvSpPr>
        <xdr:cNvPr id="617" name="楕円 616"/>
        <xdr:cNvSpPr/>
      </xdr:nvSpPr>
      <xdr:spPr>
        <a:xfrm>
          <a:off x="12763500" y="99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59489</xdr:rowOff>
    </xdr:from>
    <xdr:ext cx="534377" cy="259045"/>
    <xdr:sp macro="" textlink="">
      <xdr:nvSpPr>
        <xdr:cNvPr id="618" name="テキスト ボックス 617"/>
        <xdr:cNvSpPr txBox="1"/>
      </xdr:nvSpPr>
      <xdr:spPr>
        <a:xfrm>
          <a:off x="12547111" y="1000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2" name="テキスト ボックス 63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4" name="テキスト ボックス 63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6" name="テキスト ボックス 63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8" name="テキスト ボックス 637"/>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40" name="テキスト ボックス 63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166751</xdr:rowOff>
    </xdr:from>
    <xdr:to>
      <xdr:col>85</xdr:col>
      <xdr:colOff>126364</xdr:colOff>
      <xdr:row>79</xdr:row>
      <xdr:rowOff>44450</xdr:rowOff>
    </xdr:to>
    <xdr:cxnSp macro="">
      <xdr:nvCxnSpPr>
        <xdr:cNvPr id="642" name="直線コネクタ 641"/>
        <xdr:cNvCxnSpPr/>
      </xdr:nvCxnSpPr>
      <xdr:spPr>
        <a:xfrm flipV="1">
          <a:off x="16317595" y="11996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113428</xdr:rowOff>
    </xdr:from>
    <xdr:ext cx="469744" cy="259045"/>
    <xdr:sp macro="" textlink="">
      <xdr:nvSpPr>
        <xdr:cNvPr id="645" name="災害復旧費最大値テキスト"/>
        <xdr:cNvSpPr txBox="1"/>
      </xdr:nvSpPr>
      <xdr:spPr>
        <a:xfrm>
          <a:off x="16370300" y="1177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166751</xdr:rowOff>
    </xdr:from>
    <xdr:to>
      <xdr:col>86</xdr:col>
      <xdr:colOff>25400</xdr:colOff>
      <xdr:row>69</xdr:row>
      <xdr:rowOff>166751</xdr:rowOff>
    </xdr:to>
    <xdr:cxnSp macro="">
      <xdr:nvCxnSpPr>
        <xdr:cNvPr id="646" name="直線コネクタ 645"/>
        <xdr:cNvCxnSpPr/>
      </xdr:nvCxnSpPr>
      <xdr:spPr>
        <a:xfrm>
          <a:off x="16230600" y="1199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41402</xdr:rowOff>
    </xdr:from>
    <xdr:to>
      <xdr:col>85</xdr:col>
      <xdr:colOff>127000</xdr:colOff>
      <xdr:row>79</xdr:row>
      <xdr:rowOff>41783</xdr:rowOff>
    </xdr:to>
    <xdr:cxnSp macro="">
      <xdr:nvCxnSpPr>
        <xdr:cNvPr id="647" name="直線コネクタ 646"/>
        <xdr:cNvCxnSpPr/>
      </xdr:nvCxnSpPr>
      <xdr:spPr>
        <a:xfrm>
          <a:off x="15481300" y="1358595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93870</xdr:rowOff>
    </xdr:from>
    <xdr:ext cx="378565" cy="259045"/>
    <xdr:sp macro="" textlink="">
      <xdr:nvSpPr>
        <xdr:cNvPr id="648" name="災害復旧費平均値テキスト"/>
        <xdr:cNvSpPr txBox="1"/>
      </xdr:nvSpPr>
      <xdr:spPr>
        <a:xfrm>
          <a:off x="16370300" y="13124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70993</xdr:rowOff>
    </xdr:from>
    <xdr:to>
      <xdr:col>85</xdr:col>
      <xdr:colOff>177800</xdr:colOff>
      <xdr:row>78</xdr:row>
      <xdr:rowOff>1143</xdr:rowOff>
    </xdr:to>
    <xdr:sp macro="" textlink="">
      <xdr:nvSpPr>
        <xdr:cNvPr id="649" name="フローチャート: 判断 648"/>
        <xdr:cNvSpPr/>
      </xdr:nvSpPr>
      <xdr:spPr>
        <a:xfrm>
          <a:off x="16268700" y="1327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41402</xdr:rowOff>
    </xdr:from>
    <xdr:to>
      <xdr:col>81</xdr:col>
      <xdr:colOff>50800</xdr:colOff>
      <xdr:row>79</xdr:row>
      <xdr:rowOff>42926</xdr:rowOff>
    </xdr:to>
    <xdr:cxnSp macro="">
      <xdr:nvCxnSpPr>
        <xdr:cNvPr id="650" name="直線コネクタ 649"/>
        <xdr:cNvCxnSpPr/>
      </xdr:nvCxnSpPr>
      <xdr:spPr>
        <a:xfrm flipV="1">
          <a:off x="14592300" y="135859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64515</xdr:rowOff>
    </xdr:from>
    <xdr:to>
      <xdr:col>81</xdr:col>
      <xdr:colOff>101600</xdr:colOff>
      <xdr:row>78</xdr:row>
      <xdr:rowOff>166115</xdr:rowOff>
    </xdr:to>
    <xdr:sp macro="" textlink="">
      <xdr:nvSpPr>
        <xdr:cNvPr id="651" name="フローチャート: 判断 650"/>
        <xdr:cNvSpPr/>
      </xdr:nvSpPr>
      <xdr:spPr>
        <a:xfrm>
          <a:off x="1543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11192</xdr:rowOff>
    </xdr:from>
    <xdr:ext cx="378565" cy="259045"/>
    <xdr:sp macro="" textlink="">
      <xdr:nvSpPr>
        <xdr:cNvPr id="652" name="テキスト ボックス 651"/>
        <xdr:cNvSpPr txBox="1"/>
      </xdr:nvSpPr>
      <xdr:spPr>
        <a:xfrm>
          <a:off x="15292017" y="13212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35306</xdr:rowOff>
    </xdr:from>
    <xdr:to>
      <xdr:col>76</xdr:col>
      <xdr:colOff>114300</xdr:colOff>
      <xdr:row>79</xdr:row>
      <xdr:rowOff>42926</xdr:rowOff>
    </xdr:to>
    <xdr:cxnSp macro="">
      <xdr:nvCxnSpPr>
        <xdr:cNvPr id="653" name="直線コネクタ 652"/>
        <xdr:cNvCxnSpPr/>
      </xdr:nvCxnSpPr>
      <xdr:spPr>
        <a:xfrm>
          <a:off x="13703300" y="1357985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125095</xdr:rowOff>
    </xdr:from>
    <xdr:to>
      <xdr:col>76</xdr:col>
      <xdr:colOff>165100</xdr:colOff>
      <xdr:row>79</xdr:row>
      <xdr:rowOff>55245</xdr:rowOff>
    </xdr:to>
    <xdr:sp macro="" textlink="">
      <xdr:nvSpPr>
        <xdr:cNvPr id="654" name="フローチャート: 判断 653"/>
        <xdr:cNvSpPr/>
      </xdr:nvSpPr>
      <xdr:spPr>
        <a:xfrm>
          <a:off x="14541500" y="1349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71772</xdr:rowOff>
    </xdr:from>
    <xdr:ext cx="378565" cy="259045"/>
    <xdr:sp macro="" textlink="">
      <xdr:nvSpPr>
        <xdr:cNvPr id="655" name="テキスト ボックス 654"/>
        <xdr:cNvSpPr txBox="1"/>
      </xdr:nvSpPr>
      <xdr:spPr>
        <a:xfrm>
          <a:off x="14403017" y="1327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35306</xdr:rowOff>
    </xdr:from>
    <xdr:to>
      <xdr:col>71</xdr:col>
      <xdr:colOff>177800</xdr:colOff>
      <xdr:row>79</xdr:row>
      <xdr:rowOff>44450</xdr:rowOff>
    </xdr:to>
    <xdr:cxnSp macro="">
      <xdr:nvCxnSpPr>
        <xdr:cNvPr id="656" name="直線コネクタ 655"/>
        <xdr:cNvCxnSpPr/>
      </xdr:nvCxnSpPr>
      <xdr:spPr>
        <a:xfrm flipV="1">
          <a:off x="12814300" y="135798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48895</xdr:rowOff>
    </xdr:from>
    <xdr:to>
      <xdr:col>72</xdr:col>
      <xdr:colOff>38100</xdr:colOff>
      <xdr:row>78</xdr:row>
      <xdr:rowOff>150495</xdr:rowOff>
    </xdr:to>
    <xdr:sp macro="" textlink="">
      <xdr:nvSpPr>
        <xdr:cNvPr id="657" name="フローチャート: 判断 656"/>
        <xdr:cNvSpPr/>
      </xdr:nvSpPr>
      <xdr:spPr>
        <a:xfrm>
          <a:off x="13652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167022</xdr:rowOff>
    </xdr:from>
    <xdr:ext cx="378565" cy="259045"/>
    <xdr:sp macro="" textlink="">
      <xdr:nvSpPr>
        <xdr:cNvPr id="658" name="テキスト ボックス 657"/>
        <xdr:cNvSpPr txBox="1"/>
      </xdr:nvSpPr>
      <xdr:spPr>
        <a:xfrm>
          <a:off x="13514017" y="13197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41656</xdr:rowOff>
    </xdr:from>
    <xdr:to>
      <xdr:col>67</xdr:col>
      <xdr:colOff>101600</xdr:colOff>
      <xdr:row>78</xdr:row>
      <xdr:rowOff>143256</xdr:rowOff>
    </xdr:to>
    <xdr:sp macro="" textlink="">
      <xdr:nvSpPr>
        <xdr:cNvPr id="659" name="フローチャート: 判断 658"/>
        <xdr:cNvSpPr/>
      </xdr:nvSpPr>
      <xdr:spPr>
        <a:xfrm>
          <a:off x="12763500" y="134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159783</xdr:rowOff>
    </xdr:from>
    <xdr:ext cx="378565" cy="259045"/>
    <xdr:sp macro="" textlink="">
      <xdr:nvSpPr>
        <xdr:cNvPr id="660" name="テキスト ボックス 659"/>
        <xdr:cNvSpPr txBox="1"/>
      </xdr:nvSpPr>
      <xdr:spPr>
        <a:xfrm>
          <a:off x="12625017" y="13189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162433</xdr:rowOff>
    </xdr:from>
    <xdr:to>
      <xdr:col>85</xdr:col>
      <xdr:colOff>177800</xdr:colOff>
      <xdr:row>79</xdr:row>
      <xdr:rowOff>92583</xdr:rowOff>
    </xdr:to>
    <xdr:sp macro="" textlink="">
      <xdr:nvSpPr>
        <xdr:cNvPr id="666" name="楕円 665"/>
        <xdr:cNvSpPr/>
      </xdr:nvSpPr>
      <xdr:spPr>
        <a:xfrm>
          <a:off x="16268700" y="135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77360</xdr:rowOff>
    </xdr:from>
    <xdr:ext cx="249299" cy="259045"/>
    <xdr:sp macro="" textlink="">
      <xdr:nvSpPr>
        <xdr:cNvPr id="667" name="災害復旧費該当値テキスト"/>
        <xdr:cNvSpPr txBox="1"/>
      </xdr:nvSpPr>
      <xdr:spPr>
        <a:xfrm>
          <a:off x="16370300" y="13450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162052</xdr:rowOff>
    </xdr:from>
    <xdr:to>
      <xdr:col>81</xdr:col>
      <xdr:colOff>101600</xdr:colOff>
      <xdr:row>79</xdr:row>
      <xdr:rowOff>92202</xdr:rowOff>
    </xdr:to>
    <xdr:sp macro="" textlink="">
      <xdr:nvSpPr>
        <xdr:cNvPr id="668" name="楕円 667"/>
        <xdr:cNvSpPr/>
      </xdr:nvSpPr>
      <xdr:spPr>
        <a:xfrm>
          <a:off x="15430500" y="135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83329</xdr:rowOff>
    </xdr:from>
    <xdr:ext cx="249299" cy="259045"/>
    <xdr:sp macro="" textlink="">
      <xdr:nvSpPr>
        <xdr:cNvPr id="669" name="テキスト ボックス 668"/>
        <xdr:cNvSpPr txBox="1"/>
      </xdr:nvSpPr>
      <xdr:spPr>
        <a:xfrm>
          <a:off x="15356650" y="13627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163576</xdr:rowOff>
    </xdr:from>
    <xdr:to>
      <xdr:col>76</xdr:col>
      <xdr:colOff>165100</xdr:colOff>
      <xdr:row>79</xdr:row>
      <xdr:rowOff>93726</xdr:rowOff>
    </xdr:to>
    <xdr:sp macro="" textlink="">
      <xdr:nvSpPr>
        <xdr:cNvPr id="670" name="楕円 669"/>
        <xdr:cNvSpPr/>
      </xdr:nvSpPr>
      <xdr:spPr>
        <a:xfrm>
          <a:off x="14541500" y="135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84853</xdr:rowOff>
    </xdr:from>
    <xdr:ext cx="249299" cy="259045"/>
    <xdr:sp macro="" textlink="">
      <xdr:nvSpPr>
        <xdr:cNvPr id="671" name="テキスト ボックス 670"/>
        <xdr:cNvSpPr txBox="1"/>
      </xdr:nvSpPr>
      <xdr:spPr>
        <a:xfrm>
          <a:off x="14467650" y="13629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155956</xdr:rowOff>
    </xdr:from>
    <xdr:to>
      <xdr:col>72</xdr:col>
      <xdr:colOff>38100</xdr:colOff>
      <xdr:row>79</xdr:row>
      <xdr:rowOff>86106</xdr:rowOff>
    </xdr:to>
    <xdr:sp macro="" textlink="">
      <xdr:nvSpPr>
        <xdr:cNvPr id="672" name="楕円 671"/>
        <xdr:cNvSpPr/>
      </xdr:nvSpPr>
      <xdr:spPr>
        <a:xfrm>
          <a:off x="13652500" y="135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77233</xdr:rowOff>
    </xdr:from>
    <xdr:ext cx="313932" cy="259045"/>
    <xdr:sp macro="" textlink="">
      <xdr:nvSpPr>
        <xdr:cNvPr id="673" name="テキスト ボックス 672"/>
        <xdr:cNvSpPr txBox="1"/>
      </xdr:nvSpPr>
      <xdr:spPr>
        <a:xfrm>
          <a:off x="13546333" y="13621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4" name="楕円 67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5" name="テキスト ボックス 674"/>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6" name="テキスト ボックス 68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7" name="直線コネクタ 68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8" name="テキスト ボックス 68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9" name="直線コネクタ 68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90" name="テキスト ボックス 68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1" name="直線コネクタ 69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2" name="テキスト ボックス 69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3" name="直線コネクタ 69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4" name="テキスト ボックス 69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5" name="直線コネクタ 69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6" name="テキスト ボックス 69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7" name="直線コネクタ 69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8" name="テキスト ボックス 69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9" name="直線コネクタ 69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700" name="テキスト ボックス 69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126245</xdr:rowOff>
    </xdr:from>
    <xdr:to>
      <xdr:col>85</xdr:col>
      <xdr:colOff>126364</xdr:colOff>
      <xdr:row>98</xdr:row>
      <xdr:rowOff>151033</xdr:rowOff>
    </xdr:to>
    <xdr:cxnSp macro="">
      <xdr:nvCxnSpPr>
        <xdr:cNvPr id="702" name="直線コネクタ 701"/>
        <xdr:cNvCxnSpPr/>
      </xdr:nvCxnSpPr>
      <xdr:spPr>
        <a:xfrm flipV="1">
          <a:off x="16317595" y="15385295"/>
          <a:ext cx="1269" cy="156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154860</xdr:rowOff>
    </xdr:from>
    <xdr:ext cx="534377" cy="259045"/>
    <xdr:sp macro="" textlink="">
      <xdr:nvSpPr>
        <xdr:cNvPr id="703" name="公債費最小値テキスト"/>
        <xdr:cNvSpPr txBox="1"/>
      </xdr:nvSpPr>
      <xdr:spPr>
        <a:xfrm>
          <a:off x="16370300" y="1695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151033</xdr:rowOff>
    </xdr:from>
    <xdr:to>
      <xdr:col>86</xdr:col>
      <xdr:colOff>25400</xdr:colOff>
      <xdr:row>98</xdr:row>
      <xdr:rowOff>151033</xdr:rowOff>
    </xdr:to>
    <xdr:cxnSp macro="">
      <xdr:nvCxnSpPr>
        <xdr:cNvPr id="704" name="直線コネクタ 703"/>
        <xdr:cNvCxnSpPr/>
      </xdr:nvCxnSpPr>
      <xdr:spPr>
        <a:xfrm>
          <a:off x="16230600" y="16953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72922</xdr:rowOff>
    </xdr:from>
    <xdr:ext cx="534377" cy="259045"/>
    <xdr:sp macro="" textlink="">
      <xdr:nvSpPr>
        <xdr:cNvPr id="705" name="公債費最大値テキスト"/>
        <xdr:cNvSpPr txBox="1"/>
      </xdr:nvSpPr>
      <xdr:spPr>
        <a:xfrm>
          <a:off x="16370300" y="151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126245</xdr:rowOff>
    </xdr:from>
    <xdr:to>
      <xdr:col>86</xdr:col>
      <xdr:colOff>25400</xdr:colOff>
      <xdr:row>89</xdr:row>
      <xdr:rowOff>126245</xdr:rowOff>
    </xdr:to>
    <xdr:cxnSp macro="">
      <xdr:nvCxnSpPr>
        <xdr:cNvPr id="706" name="直線コネクタ 705"/>
        <xdr:cNvCxnSpPr/>
      </xdr:nvCxnSpPr>
      <xdr:spPr>
        <a:xfrm>
          <a:off x="16230600" y="1538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1789</xdr:rowOff>
    </xdr:from>
    <xdr:to>
      <xdr:col>85</xdr:col>
      <xdr:colOff>127000</xdr:colOff>
      <xdr:row>98</xdr:row>
      <xdr:rowOff>3259</xdr:rowOff>
    </xdr:to>
    <xdr:cxnSp macro="">
      <xdr:nvCxnSpPr>
        <xdr:cNvPr id="707" name="直線コネクタ 706"/>
        <xdr:cNvCxnSpPr/>
      </xdr:nvCxnSpPr>
      <xdr:spPr>
        <a:xfrm flipV="1">
          <a:off x="15481300" y="16803889"/>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114586</xdr:rowOff>
    </xdr:from>
    <xdr:ext cx="534377" cy="259045"/>
    <xdr:sp macro="" textlink="">
      <xdr:nvSpPr>
        <xdr:cNvPr id="708" name="公債費平均値テキスト"/>
        <xdr:cNvSpPr txBox="1"/>
      </xdr:nvSpPr>
      <xdr:spPr>
        <a:xfrm>
          <a:off x="16370300" y="16230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91709</xdr:rowOff>
    </xdr:from>
    <xdr:to>
      <xdr:col>85</xdr:col>
      <xdr:colOff>177800</xdr:colOff>
      <xdr:row>96</xdr:row>
      <xdr:rowOff>21859</xdr:rowOff>
    </xdr:to>
    <xdr:sp macro="" textlink="">
      <xdr:nvSpPr>
        <xdr:cNvPr id="709" name="フローチャート: 判断 708"/>
        <xdr:cNvSpPr/>
      </xdr:nvSpPr>
      <xdr:spPr>
        <a:xfrm>
          <a:off x="162687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3259</xdr:rowOff>
    </xdr:from>
    <xdr:to>
      <xdr:col>81</xdr:col>
      <xdr:colOff>50800</xdr:colOff>
      <xdr:row>98</xdr:row>
      <xdr:rowOff>10345</xdr:rowOff>
    </xdr:to>
    <xdr:cxnSp macro="">
      <xdr:nvCxnSpPr>
        <xdr:cNvPr id="710" name="直線コネクタ 709"/>
        <xdr:cNvCxnSpPr/>
      </xdr:nvCxnSpPr>
      <xdr:spPr>
        <a:xfrm flipV="1">
          <a:off x="14592300" y="16805359"/>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35016</xdr:rowOff>
    </xdr:from>
    <xdr:to>
      <xdr:col>81</xdr:col>
      <xdr:colOff>101600</xdr:colOff>
      <xdr:row>95</xdr:row>
      <xdr:rowOff>136616</xdr:rowOff>
    </xdr:to>
    <xdr:sp macro="" textlink="">
      <xdr:nvSpPr>
        <xdr:cNvPr id="711" name="フローチャート: 判断 710"/>
        <xdr:cNvSpPr/>
      </xdr:nvSpPr>
      <xdr:spPr>
        <a:xfrm>
          <a:off x="15430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153143</xdr:rowOff>
    </xdr:from>
    <xdr:ext cx="534377" cy="259045"/>
    <xdr:sp macro="" textlink="">
      <xdr:nvSpPr>
        <xdr:cNvPr id="712" name="テキスト ボックス 711"/>
        <xdr:cNvSpPr txBox="1"/>
      </xdr:nvSpPr>
      <xdr:spPr>
        <a:xfrm>
          <a:off x="15214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8778</xdr:rowOff>
    </xdr:from>
    <xdr:to>
      <xdr:col>76</xdr:col>
      <xdr:colOff>114300</xdr:colOff>
      <xdr:row>98</xdr:row>
      <xdr:rowOff>10345</xdr:rowOff>
    </xdr:to>
    <xdr:cxnSp macro="">
      <xdr:nvCxnSpPr>
        <xdr:cNvPr id="713" name="直線コネクタ 712"/>
        <xdr:cNvCxnSpPr/>
      </xdr:nvCxnSpPr>
      <xdr:spPr>
        <a:xfrm>
          <a:off x="13703300" y="16810878"/>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19372</xdr:rowOff>
    </xdr:from>
    <xdr:to>
      <xdr:col>76</xdr:col>
      <xdr:colOff>165100</xdr:colOff>
      <xdr:row>95</xdr:row>
      <xdr:rowOff>120972</xdr:rowOff>
    </xdr:to>
    <xdr:sp macro="" textlink="">
      <xdr:nvSpPr>
        <xdr:cNvPr id="714" name="フローチャート: 判断 713"/>
        <xdr:cNvSpPr/>
      </xdr:nvSpPr>
      <xdr:spPr>
        <a:xfrm>
          <a:off x="14541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137499</xdr:rowOff>
    </xdr:from>
    <xdr:ext cx="534377" cy="259045"/>
    <xdr:sp macro="" textlink="">
      <xdr:nvSpPr>
        <xdr:cNvPr id="715" name="テキスト ボックス 714"/>
        <xdr:cNvSpPr txBox="1"/>
      </xdr:nvSpPr>
      <xdr:spPr>
        <a:xfrm>
          <a:off x="14325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103711</xdr:rowOff>
    </xdr:from>
    <xdr:to>
      <xdr:col>71</xdr:col>
      <xdr:colOff>177800</xdr:colOff>
      <xdr:row>98</xdr:row>
      <xdr:rowOff>8778</xdr:rowOff>
    </xdr:to>
    <xdr:cxnSp macro="">
      <xdr:nvCxnSpPr>
        <xdr:cNvPr id="716" name="直線コネクタ 715"/>
        <xdr:cNvCxnSpPr/>
      </xdr:nvCxnSpPr>
      <xdr:spPr>
        <a:xfrm>
          <a:off x="12814300" y="16734361"/>
          <a:ext cx="889000" cy="7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136612</xdr:rowOff>
    </xdr:from>
    <xdr:to>
      <xdr:col>72</xdr:col>
      <xdr:colOff>38100</xdr:colOff>
      <xdr:row>95</xdr:row>
      <xdr:rowOff>66762</xdr:rowOff>
    </xdr:to>
    <xdr:sp macro="" textlink="">
      <xdr:nvSpPr>
        <xdr:cNvPr id="717" name="フローチャート: 判断 716"/>
        <xdr:cNvSpPr/>
      </xdr:nvSpPr>
      <xdr:spPr>
        <a:xfrm>
          <a:off x="13652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83289</xdr:rowOff>
    </xdr:from>
    <xdr:ext cx="534377" cy="259045"/>
    <xdr:sp macro="" textlink="">
      <xdr:nvSpPr>
        <xdr:cNvPr id="718" name="テキスト ボックス 717"/>
        <xdr:cNvSpPr txBox="1"/>
      </xdr:nvSpPr>
      <xdr:spPr>
        <a:xfrm>
          <a:off x="13436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77045</xdr:rowOff>
    </xdr:from>
    <xdr:to>
      <xdr:col>67</xdr:col>
      <xdr:colOff>101600</xdr:colOff>
      <xdr:row>95</xdr:row>
      <xdr:rowOff>7195</xdr:rowOff>
    </xdr:to>
    <xdr:sp macro="" textlink="">
      <xdr:nvSpPr>
        <xdr:cNvPr id="719" name="フローチャート: 判断 718"/>
        <xdr:cNvSpPr/>
      </xdr:nvSpPr>
      <xdr:spPr>
        <a:xfrm>
          <a:off x="12763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23722</xdr:rowOff>
    </xdr:from>
    <xdr:ext cx="534377" cy="259045"/>
    <xdr:sp macro="" textlink="">
      <xdr:nvSpPr>
        <xdr:cNvPr id="720" name="テキスト ボックス 719"/>
        <xdr:cNvSpPr txBox="1"/>
      </xdr:nvSpPr>
      <xdr:spPr>
        <a:xfrm>
          <a:off x="12547111" y="159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1" name="テキスト ボックス 72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2" name="テキスト ボックス 72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3" name="テキスト ボックス 72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4" name="テキスト ボックス 72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5" name="テキスト ボックス 72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122439</xdr:rowOff>
    </xdr:from>
    <xdr:to>
      <xdr:col>85</xdr:col>
      <xdr:colOff>177800</xdr:colOff>
      <xdr:row>98</xdr:row>
      <xdr:rowOff>52589</xdr:rowOff>
    </xdr:to>
    <xdr:sp macro="" textlink="">
      <xdr:nvSpPr>
        <xdr:cNvPr id="726" name="楕円 725"/>
        <xdr:cNvSpPr/>
      </xdr:nvSpPr>
      <xdr:spPr>
        <a:xfrm>
          <a:off x="16268700" y="1675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100866</xdr:rowOff>
    </xdr:from>
    <xdr:ext cx="534377" cy="259045"/>
    <xdr:sp macro="" textlink="">
      <xdr:nvSpPr>
        <xdr:cNvPr id="727" name="公債費該当値テキスト"/>
        <xdr:cNvSpPr txBox="1"/>
      </xdr:nvSpPr>
      <xdr:spPr>
        <a:xfrm>
          <a:off x="16370300" y="1673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123909</xdr:rowOff>
    </xdr:from>
    <xdr:to>
      <xdr:col>81</xdr:col>
      <xdr:colOff>101600</xdr:colOff>
      <xdr:row>98</xdr:row>
      <xdr:rowOff>54059</xdr:rowOff>
    </xdr:to>
    <xdr:sp macro="" textlink="">
      <xdr:nvSpPr>
        <xdr:cNvPr id="728" name="楕円 727"/>
        <xdr:cNvSpPr/>
      </xdr:nvSpPr>
      <xdr:spPr>
        <a:xfrm>
          <a:off x="15430500" y="1675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45186</xdr:rowOff>
    </xdr:from>
    <xdr:ext cx="534377" cy="259045"/>
    <xdr:sp macro="" textlink="">
      <xdr:nvSpPr>
        <xdr:cNvPr id="729" name="テキスト ボックス 728"/>
        <xdr:cNvSpPr txBox="1"/>
      </xdr:nvSpPr>
      <xdr:spPr>
        <a:xfrm>
          <a:off x="15214111" y="1684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130995</xdr:rowOff>
    </xdr:from>
    <xdr:to>
      <xdr:col>76</xdr:col>
      <xdr:colOff>165100</xdr:colOff>
      <xdr:row>98</xdr:row>
      <xdr:rowOff>61145</xdr:rowOff>
    </xdr:to>
    <xdr:sp macro="" textlink="">
      <xdr:nvSpPr>
        <xdr:cNvPr id="730" name="楕円 729"/>
        <xdr:cNvSpPr/>
      </xdr:nvSpPr>
      <xdr:spPr>
        <a:xfrm>
          <a:off x="14541500" y="167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52272</xdr:rowOff>
    </xdr:from>
    <xdr:ext cx="534377" cy="259045"/>
    <xdr:sp macro="" textlink="">
      <xdr:nvSpPr>
        <xdr:cNvPr id="731" name="テキスト ボックス 730"/>
        <xdr:cNvSpPr txBox="1"/>
      </xdr:nvSpPr>
      <xdr:spPr>
        <a:xfrm>
          <a:off x="14325111" y="168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129428</xdr:rowOff>
    </xdr:from>
    <xdr:to>
      <xdr:col>72</xdr:col>
      <xdr:colOff>38100</xdr:colOff>
      <xdr:row>98</xdr:row>
      <xdr:rowOff>59578</xdr:rowOff>
    </xdr:to>
    <xdr:sp macro="" textlink="">
      <xdr:nvSpPr>
        <xdr:cNvPr id="732" name="楕円 731"/>
        <xdr:cNvSpPr/>
      </xdr:nvSpPr>
      <xdr:spPr>
        <a:xfrm>
          <a:off x="13652500" y="167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50705</xdr:rowOff>
    </xdr:from>
    <xdr:ext cx="534377" cy="259045"/>
    <xdr:sp macro="" textlink="">
      <xdr:nvSpPr>
        <xdr:cNvPr id="733" name="テキスト ボックス 732"/>
        <xdr:cNvSpPr txBox="1"/>
      </xdr:nvSpPr>
      <xdr:spPr>
        <a:xfrm>
          <a:off x="13436111" y="168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52911</xdr:rowOff>
    </xdr:from>
    <xdr:to>
      <xdr:col>67</xdr:col>
      <xdr:colOff>101600</xdr:colOff>
      <xdr:row>97</xdr:row>
      <xdr:rowOff>154511</xdr:rowOff>
    </xdr:to>
    <xdr:sp macro="" textlink="">
      <xdr:nvSpPr>
        <xdr:cNvPr id="734" name="楕円 733"/>
        <xdr:cNvSpPr/>
      </xdr:nvSpPr>
      <xdr:spPr>
        <a:xfrm>
          <a:off x="12763500" y="1668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145638</xdr:rowOff>
    </xdr:from>
    <xdr:ext cx="534377" cy="259045"/>
    <xdr:sp macro="" textlink="">
      <xdr:nvSpPr>
        <xdr:cNvPr id="735" name="テキスト ボックス 734"/>
        <xdr:cNvSpPr txBox="1"/>
      </xdr:nvSpPr>
      <xdr:spPr>
        <a:xfrm>
          <a:off x="12547111" y="1677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6" name="正方形/長方形 73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7" name="正方形/長方形 73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8" name="正方形/長方形 73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9" name="正方形/長方形 73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40" name="正方形/長方形 73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1" name="正方形/長方形 74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2" name="正方形/長方形 74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3" name="正方形/長方形 74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4" name="テキスト ボックス 74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5" name="直線コネクタ 74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6" name="直線コネクタ 74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7" name="テキスト ボックス 74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8" name="直線コネクタ 74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9" name="テキスト ボックス 74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50" name="直線コネクタ 74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51" name="テキスト ボックス 75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2" name="直線コネクタ 75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53" name="テキスト ボックス 75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4" name="直線コネクタ 75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55" name="テキスト ボックス 754"/>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6" name="直線コネクタ 75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7" name="テキスト ボックス 75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8" name="直線コネクタ 75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9" name="テキスト ボックス 75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6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144599</xdr:rowOff>
    </xdr:from>
    <xdr:to>
      <xdr:col>116</xdr:col>
      <xdr:colOff>62864</xdr:colOff>
      <xdr:row>39</xdr:row>
      <xdr:rowOff>98878</xdr:rowOff>
    </xdr:to>
    <xdr:cxnSp macro="">
      <xdr:nvCxnSpPr>
        <xdr:cNvPr id="761" name="直線コネクタ 760"/>
        <xdr:cNvCxnSpPr/>
      </xdr:nvCxnSpPr>
      <xdr:spPr>
        <a:xfrm flipV="1">
          <a:off x="22159595" y="5288099"/>
          <a:ext cx="1269"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3" name="直線コネクタ 76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91276</xdr:rowOff>
    </xdr:from>
    <xdr:ext cx="378565" cy="259045"/>
    <xdr:sp macro="" textlink="">
      <xdr:nvSpPr>
        <xdr:cNvPr id="764" name="諸支出金最大値テキスト"/>
        <xdr:cNvSpPr txBox="1"/>
      </xdr:nvSpPr>
      <xdr:spPr>
        <a:xfrm>
          <a:off x="22212300" y="506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144599</xdr:rowOff>
    </xdr:from>
    <xdr:to>
      <xdr:col>116</xdr:col>
      <xdr:colOff>152400</xdr:colOff>
      <xdr:row>30</xdr:row>
      <xdr:rowOff>144599</xdr:rowOff>
    </xdr:to>
    <xdr:cxnSp macro="">
      <xdr:nvCxnSpPr>
        <xdr:cNvPr id="765" name="直線コネクタ 764"/>
        <xdr:cNvCxnSpPr/>
      </xdr:nvCxnSpPr>
      <xdr:spPr>
        <a:xfrm>
          <a:off x="22072600" y="528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6" name="直線コネクタ 76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150965</xdr:rowOff>
    </xdr:from>
    <xdr:ext cx="313932" cy="259045"/>
    <xdr:sp macro="" textlink="">
      <xdr:nvSpPr>
        <xdr:cNvPr id="767" name="諸支出金平均値テキスト"/>
        <xdr:cNvSpPr txBox="1"/>
      </xdr:nvSpPr>
      <xdr:spPr>
        <a:xfrm>
          <a:off x="22212300" y="649461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128088</xdr:rowOff>
    </xdr:from>
    <xdr:to>
      <xdr:col>116</xdr:col>
      <xdr:colOff>114300</xdr:colOff>
      <xdr:row>39</xdr:row>
      <xdr:rowOff>58238</xdr:rowOff>
    </xdr:to>
    <xdr:sp macro="" textlink="">
      <xdr:nvSpPr>
        <xdr:cNvPr id="768" name="フローチャート: 判断 767"/>
        <xdr:cNvSpPr/>
      </xdr:nvSpPr>
      <xdr:spPr>
        <a:xfrm>
          <a:off x="221107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9" name="直線コネクタ 76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62774</xdr:rowOff>
    </xdr:from>
    <xdr:to>
      <xdr:col>112</xdr:col>
      <xdr:colOff>38100</xdr:colOff>
      <xdr:row>38</xdr:row>
      <xdr:rowOff>164374</xdr:rowOff>
    </xdr:to>
    <xdr:sp macro="" textlink="">
      <xdr:nvSpPr>
        <xdr:cNvPr id="770" name="フローチャート: 判断 769"/>
        <xdr:cNvSpPr/>
      </xdr:nvSpPr>
      <xdr:spPr>
        <a:xfrm>
          <a:off x="21272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9451</xdr:rowOff>
    </xdr:from>
    <xdr:ext cx="313932" cy="259045"/>
    <xdr:sp macro="" textlink="">
      <xdr:nvSpPr>
        <xdr:cNvPr id="771" name="テキスト ボックス 770"/>
        <xdr:cNvSpPr txBox="1"/>
      </xdr:nvSpPr>
      <xdr:spPr>
        <a:xfrm>
          <a:off x="21166333" y="635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2" name="直線コネクタ 77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82369</xdr:rowOff>
    </xdr:from>
    <xdr:to>
      <xdr:col>107</xdr:col>
      <xdr:colOff>101600</xdr:colOff>
      <xdr:row>38</xdr:row>
      <xdr:rowOff>12519</xdr:rowOff>
    </xdr:to>
    <xdr:sp macro="" textlink="">
      <xdr:nvSpPr>
        <xdr:cNvPr id="773" name="フローチャート: 判断 772"/>
        <xdr:cNvSpPr/>
      </xdr:nvSpPr>
      <xdr:spPr>
        <a:xfrm>
          <a:off x="20383500" y="642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29046</xdr:rowOff>
    </xdr:from>
    <xdr:ext cx="378565" cy="259045"/>
    <xdr:sp macro="" textlink="">
      <xdr:nvSpPr>
        <xdr:cNvPr id="774" name="テキスト ボックス 773"/>
        <xdr:cNvSpPr txBox="1"/>
      </xdr:nvSpPr>
      <xdr:spPr>
        <a:xfrm>
          <a:off x="20245017" y="6201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5" name="直線コネクタ 77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116658</xdr:rowOff>
    </xdr:from>
    <xdr:to>
      <xdr:col>102</xdr:col>
      <xdr:colOff>165100</xdr:colOff>
      <xdr:row>37</xdr:row>
      <xdr:rowOff>46808</xdr:rowOff>
    </xdr:to>
    <xdr:sp macro="" textlink="">
      <xdr:nvSpPr>
        <xdr:cNvPr id="776" name="フローチャート: 判断 775"/>
        <xdr:cNvSpPr/>
      </xdr:nvSpPr>
      <xdr:spPr>
        <a:xfrm>
          <a:off x="19494500" y="628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63335</xdr:rowOff>
    </xdr:from>
    <xdr:ext cx="378565" cy="259045"/>
    <xdr:sp macro="" textlink="">
      <xdr:nvSpPr>
        <xdr:cNvPr id="777" name="テキスト ボックス 776"/>
        <xdr:cNvSpPr txBox="1"/>
      </xdr:nvSpPr>
      <xdr:spPr>
        <a:xfrm>
          <a:off x="19356017" y="6064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141151</xdr:rowOff>
    </xdr:from>
    <xdr:to>
      <xdr:col>98</xdr:col>
      <xdr:colOff>38100</xdr:colOff>
      <xdr:row>36</xdr:row>
      <xdr:rowOff>71301</xdr:rowOff>
    </xdr:to>
    <xdr:sp macro="" textlink="">
      <xdr:nvSpPr>
        <xdr:cNvPr id="778" name="フローチャート: 判断 777"/>
        <xdr:cNvSpPr/>
      </xdr:nvSpPr>
      <xdr:spPr>
        <a:xfrm>
          <a:off x="18605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87828</xdr:rowOff>
    </xdr:from>
    <xdr:ext cx="378565" cy="259045"/>
    <xdr:sp macro="" textlink="">
      <xdr:nvSpPr>
        <xdr:cNvPr id="779" name="テキスト ボックス 778"/>
        <xdr:cNvSpPr txBox="1"/>
      </xdr:nvSpPr>
      <xdr:spPr>
        <a:xfrm>
          <a:off x="18467017" y="5917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80" name="テキスト ボックス 77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1" name="テキスト ボックス 78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2" name="テキスト ボックス 78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3" name="テキスト ボックス 78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4" name="テキスト ボックス 78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5" name="楕円 78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7" name="楕円 78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8" name="テキスト ボックス 78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9" name="楕円 78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90" name="テキスト ボックス 78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1" name="楕円 79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2" name="テキスト ボックス 79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3" name="楕円 79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4" name="テキスト ボックス 79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5" name="正方形/長方形 79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6" name="正方形/長方形 79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7" name="正方形/長方形 79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8" name="正方形/長方形 79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9" name="正方形/長方形 79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800" name="正方形/長方形 79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1" name="正方形/長方形 80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2" name="正方形/長方形 80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3" name="テキスト ボックス 80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4" name="直線コネクタ 80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6" name="テキスト ボックス 80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8" name="テキスト ボックス 80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10" name="直線コネクタ 80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4" name="直線コネクタ 81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5" name="直線コネクタ 81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フローチャート: 判断 81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8" name="直線コネクタ 81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9" name="フローチャート: 判断 81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20" name="テキスト ボックス 81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1" name="直線コネクタ 82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2" name="フローチャート: 判断 82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3" name="テキスト ボックス 82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4" name="直線コネクタ 82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5" name="フローチャート: 判断 82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6" name="テキスト ボックス 82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フローチャート: 判断 82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8" name="テキスト ボックス 82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4" name="楕円 83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6" name="楕円 83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7" name="テキスト ボックス 83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8" name="楕円 83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9" name="テキスト ボックス 83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40" name="楕円 83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1" name="テキスト ボックス 84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2" name="楕円 84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3" name="テキスト ボックス 84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目的別経費においては、民生費が全体の３９．８％を占め、次いで、総務費が１５．７％、土木費が１１．１％となっている。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民生費の占める割合が大きい要因として、待機児童解消対策による民間保育所等運営事業費や生活保護費をはじめとした扶助費に関する事業費の多くが、民生費において計上されていることが挙げられる。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また、前年度と比べ、増加傾向が最も堅調なのが総務費である。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総務費の主な増要因としては、市民文化会館再整備事業費や選挙経費の増などが挙げられる。住民一人当たりのコストについては、３２．７％増の４８，０９２円となっている。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平成３０年度の実質収支額比率は、実質収支額が前年度より</a:t>
          </a:r>
          <a:r>
            <a:rPr kumimoji="1" lang="en-US" altLang="ja-JP" sz="1400">
              <a:latin typeface="ＭＳ ゴシック" pitchFamily="49" charset="-128"/>
              <a:ea typeface="ＭＳ ゴシック" pitchFamily="49" charset="-128"/>
            </a:rPr>
            <a:t>576,930</a:t>
          </a:r>
          <a:r>
            <a:rPr kumimoji="1" lang="ja-JP" altLang="en-US" sz="1400">
              <a:latin typeface="ＭＳ ゴシック" pitchFamily="49" charset="-128"/>
              <a:ea typeface="ＭＳ ゴシック" pitchFamily="49" charset="-128"/>
            </a:rPr>
            <a:t>千円増となったことにより、前年度１．３６ポイント増の１０．８％となった。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また、平成３０年度の財政調整基金残高比率についても、財政調整基金残高が前年度より２８１千円増となったが、標準財政規模が増加したため、０．０２ポイント悪化し、１０．３６％となった。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全会計の決算は、実質収支額及び資金剰余額が前年度に対して２７，９６５千円減少し、標準財政規模についても、増加したことから、連結実質赤字比率は、前年度の△２３．４５％から０．１３ポイント悪化し△２３．３２％となり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悪化した要因として、標準財政規模の増（９８，８７３千円）、病院事業会計の実質収支額の減（６４３，８８５千円）が挙げられます。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79785109</v>
      </c>
      <c r="BO4" s="430"/>
      <c r="BP4" s="430"/>
      <c r="BQ4" s="430"/>
      <c r="BR4" s="430"/>
      <c r="BS4" s="430"/>
      <c r="BT4" s="430"/>
      <c r="BU4" s="431"/>
      <c r="BV4" s="429">
        <v>76560968</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10.8</v>
      </c>
      <c r="CU4" s="436"/>
      <c r="CV4" s="436"/>
      <c r="CW4" s="436"/>
      <c r="CX4" s="436"/>
      <c r="CY4" s="436"/>
      <c r="CZ4" s="436"/>
      <c r="DA4" s="437"/>
      <c r="DB4" s="435">
        <v>9.4</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74812521</v>
      </c>
      <c r="BO5" s="467"/>
      <c r="BP5" s="467"/>
      <c r="BQ5" s="467"/>
      <c r="BR5" s="467"/>
      <c r="BS5" s="467"/>
      <c r="BT5" s="467"/>
      <c r="BU5" s="468"/>
      <c r="BV5" s="466">
        <v>72283128</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97.7</v>
      </c>
      <c r="CU5" s="464"/>
      <c r="CV5" s="464"/>
      <c r="CW5" s="464"/>
      <c r="CX5" s="464"/>
      <c r="CY5" s="464"/>
      <c r="CZ5" s="464"/>
      <c r="DA5" s="465"/>
      <c r="DB5" s="463">
        <v>97</v>
      </c>
      <c r="DC5" s="464"/>
      <c r="DD5" s="464"/>
      <c r="DE5" s="464"/>
      <c r="DF5" s="464"/>
      <c r="DG5" s="464"/>
      <c r="DH5" s="464"/>
      <c r="DI5" s="465"/>
      <c r="DJ5" s="185"/>
      <c r="DK5" s="185"/>
      <c r="DL5" s="185"/>
      <c r="DM5" s="185"/>
      <c r="DN5" s="185"/>
      <c r="DO5" s="185"/>
    </row>
    <row r="6" spans="1:119" ht="18.75" customHeight="1" x14ac:dyDescent="0.2">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4972588</v>
      </c>
      <c r="BO6" s="467"/>
      <c r="BP6" s="467"/>
      <c r="BQ6" s="467"/>
      <c r="BR6" s="467"/>
      <c r="BS6" s="467"/>
      <c r="BT6" s="467"/>
      <c r="BU6" s="468"/>
      <c r="BV6" s="466">
        <v>4277840</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103.7</v>
      </c>
      <c r="CU6" s="504"/>
      <c r="CV6" s="504"/>
      <c r="CW6" s="504"/>
      <c r="CX6" s="504"/>
      <c r="CY6" s="504"/>
      <c r="CZ6" s="504"/>
      <c r="DA6" s="505"/>
      <c r="DB6" s="503">
        <v>103.4</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473513</v>
      </c>
      <c r="BO7" s="467"/>
      <c r="BP7" s="467"/>
      <c r="BQ7" s="467"/>
      <c r="BR7" s="467"/>
      <c r="BS7" s="467"/>
      <c r="BT7" s="467"/>
      <c r="BU7" s="468"/>
      <c r="BV7" s="466">
        <v>355695</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41647212</v>
      </c>
      <c r="CU7" s="467"/>
      <c r="CV7" s="467"/>
      <c r="CW7" s="467"/>
      <c r="CX7" s="467"/>
      <c r="CY7" s="467"/>
      <c r="CZ7" s="467"/>
      <c r="DA7" s="468"/>
      <c r="DB7" s="466">
        <v>41548339</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4499075</v>
      </c>
      <c r="BO8" s="467"/>
      <c r="BP8" s="467"/>
      <c r="BQ8" s="467"/>
      <c r="BR8" s="467"/>
      <c r="BS8" s="467"/>
      <c r="BT8" s="467"/>
      <c r="BU8" s="468"/>
      <c r="BV8" s="466">
        <v>3922145</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0.95</v>
      </c>
      <c r="CU8" s="507"/>
      <c r="CV8" s="507"/>
      <c r="CW8" s="507"/>
      <c r="CX8" s="507"/>
      <c r="CY8" s="507"/>
      <c r="CZ8" s="507"/>
      <c r="DA8" s="508"/>
      <c r="DB8" s="506">
        <v>0.95</v>
      </c>
      <c r="DC8" s="507"/>
      <c r="DD8" s="507"/>
      <c r="DE8" s="507"/>
      <c r="DF8" s="507"/>
      <c r="DG8" s="507"/>
      <c r="DH8" s="507"/>
      <c r="DI8" s="508"/>
      <c r="DJ8" s="185"/>
      <c r="DK8" s="185"/>
      <c r="DL8" s="185"/>
      <c r="DM8" s="185"/>
      <c r="DN8" s="185"/>
      <c r="DO8" s="185"/>
    </row>
    <row r="9" spans="1:119" ht="18.75" customHeight="1" thickBot="1" x14ac:dyDescent="0.25">
      <c r="A9" s="186"/>
      <c r="B9" s="460" t="s">
        <v>112</v>
      </c>
      <c r="C9" s="461"/>
      <c r="D9" s="461"/>
      <c r="E9" s="461"/>
      <c r="F9" s="461"/>
      <c r="G9" s="461"/>
      <c r="H9" s="461"/>
      <c r="I9" s="461"/>
      <c r="J9" s="461"/>
      <c r="K9" s="509"/>
      <c r="L9" s="510" t="s">
        <v>113</v>
      </c>
      <c r="M9" s="511"/>
      <c r="N9" s="511"/>
      <c r="O9" s="511"/>
      <c r="P9" s="511"/>
      <c r="Q9" s="512"/>
      <c r="R9" s="513">
        <v>239348</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94</v>
      </c>
      <c r="AV9" s="499"/>
      <c r="AW9" s="499"/>
      <c r="AX9" s="499"/>
      <c r="AY9" s="500" t="s">
        <v>116</v>
      </c>
      <c r="AZ9" s="501"/>
      <c r="BA9" s="501"/>
      <c r="BB9" s="501"/>
      <c r="BC9" s="501"/>
      <c r="BD9" s="501"/>
      <c r="BE9" s="501"/>
      <c r="BF9" s="501"/>
      <c r="BG9" s="501"/>
      <c r="BH9" s="501"/>
      <c r="BI9" s="501"/>
      <c r="BJ9" s="501"/>
      <c r="BK9" s="501"/>
      <c r="BL9" s="501"/>
      <c r="BM9" s="502"/>
      <c r="BN9" s="466">
        <v>576930</v>
      </c>
      <c r="BO9" s="467"/>
      <c r="BP9" s="467"/>
      <c r="BQ9" s="467"/>
      <c r="BR9" s="467"/>
      <c r="BS9" s="467"/>
      <c r="BT9" s="467"/>
      <c r="BU9" s="468"/>
      <c r="BV9" s="466">
        <v>1264298</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8.8000000000000007</v>
      </c>
      <c r="CU9" s="464"/>
      <c r="CV9" s="464"/>
      <c r="CW9" s="464"/>
      <c r="CX9" s="464"/>
      <c r="CY9" s="464"/>
      <c r="CZ9" s="464"/>
      <c r="DA9" s="465"/>
      <c r="DB9" s="463">
        <v>9</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118</v>
      </c>
      <c r="M10" s="496"/>
      <c r="N10" s="496"/>
      <c r="O10" s="496"/>
      <c r="P10" s="496"/>
      <c r="Q10" s="497"/>
      <c r="R10" s="517">
        <v>235081</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109</v>
      </c>
      <c r="AV10" s="499"/>
      <c r="AW10" s="499"/>
      <c r="AX10" s="499"/>
      <c r="AY10" s="500" t="s">
        <v>120</v>
      </c>
      <c r="AZ10" s="501"/>
      <c r="BA10" s="501"/>
      <c r="BB10" s="501"/>
      <c r="BC10" s="501"/>
      <c r="BD10" s="501"/>
      <c r="BE10" s="501"/>
      <c r="BF10" s="501"/>
      <c r="BG10" s="501"/>
      <c r="BH10" s="501"/>
      <c r="BI10" s="501"/>
      <c r="BJ10" s="501"/>
      <c r="BK10" s="501"/>
      <c r="BL10" s="501"/>
      <c r="BM10" s="502"/>
      <c r="BN10" s="466">
        <v>281</v>
      </c>
      <c r="BO10" s="467"/>
      <c r="BP10" s="467"/>
      <c r="BQ10" s="467"/>
      <c r="BR10" s="467"/>
      <c r="BS10" s="467"/>
      <c r="BT10" s="467"/>
      <c r="BU10" s="468"/>
      <c r="BV10" s="466">
        <v>475</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109</v>
      </c>
      <c r="AV11" s="499"/>
      <c r="AW11" s="499"/>
      <c r="AX11" s="499"/>
      <c r="AY11" s="500" t="s">
        <v>125</v>
      </c>
      <c r="AZ11" s="501"/>
      <c r="BA11" s="501"/>
      <c r="BB11" s="501"/>
      <c r="BC11" s="501"/>
      <c r="BD11" s="501"/>
      <c r="BE11" s="501"/>
      <c r="BF11" s="501"/>
      <c r="BG11" s="501"/>
      <c r="BH11" s="501"/>
      <c r="BI11" s="501"/>
      <c r="BJ11" s="501"/>
      <c r="BK11" s="501"/>
      <c r="BL11" s="501"/>
      <c r="BM11" s="502"/>
      <c r="BN11" s="466">
        <v>79518</v>
      </c>
      <c r="BO11" s="467"/>
      <c r="BP11" s="467"/>
      <c r="BQ11" s="467"/>
      <c r="BR11" s="467"/>
      <c r="BS11" s="467"/>
      <c r="BT11" s="467"/>
      <c r="BU11" s="468"/>
      <c r="BV11" s="466">
        <v>55384</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2">
      <c r="A12" s="186"/>
      <c r="B12" s="526" t="s">
        <v>128</v>
      </c>
      <c r="C12" s="527"/>
      <c r="D12" s="527"/>
      <c r="E12" s="527"/>
      <c r="F12" s="527"/>
      <c r="G12" s="527"/>
      <c r="H12" s="527"/>
      <c r="I12" s="527"/>
      <c r="J12" s="527"/>
      <c r="K12" s="528"/>
      <c r="L12" s="535" t="s">
        <v>129</v>
      </c>
      <c r="M12" s="536"/>
      <c r="N12" s="536"/>
      <c r="O12" s="536"/>
      <c r="P12" s="536"/>
      <c r="Q12" s="537"/>
      <c r="R12" s="538">
        <v>243931</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138</v>
      </c>
      <c r="N13" s="555"/>
      <c r="O13" s="555"/>
      <c r="P13" s="555"/>
      <c r="Q13" s="556"/>
      <c r="R13" s="547">
        <v>242061</v>
      </c>
      <c r="S13" s="548"/>
      <c r="T13" s="548"/>
      <c r="U13" s="548"/>
      <c r="V13" s="549"/>
      <c r="W13" s="482" t="s">
        <v>139</v>
      </c>
      <c r="X13" s="483"/>
      <c r="Y13" s="483"/>
      <c r="Z13" s="483"/>
      <c r="AA13" s="483"/>
      <c r="AB13" s="473"/>
      <c r="AC13" s="517">
        <v>998</v>
      </c>
      <c r="AD13" s="518"/>
      <c r="AE13" s="518"/>
      <c r="AF13" s="518"/>
      <c r="AG13" s="557"/>
      <c r="AH13" s="517">
        <v>928</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656729</v>
      </c>
      <c r="BO13" s="467"/>
      <c r="BP13" s="467"/>
      <c r="BQ13" s="467"/>
      <c r="BR13" s="467"/>
      <c r="BS13" s="467"/>
      <c r="BT13" s="467"/>
      <c r="BU13" s="468"/>
      <c r="BV13" s="466">
        <v>1320157</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0.5</v>
      </c>
      <c r="CU13" s="464"/>
      <c r="CV13" s="464"/>
      <c r="CW13" s="464"/>
      <c r="CX13" s="464"/>
      <c r="CY13" s="464"/>
      <c r="CZ13" s="464"/>
      <c r="DA13" s="465"/>
      <c r="DB13" s="463">
        <v>0.5</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144</v>
      </c>
      <c r="M14" s="545"/>
      <c r="N14" s="545"/>
      <c r="O14" s="545"/>
      <c r="P14" s="545"/>
      <c r="Q14" s="546"/>
      <c r="R14" s="547">
        <v>242792</v>
      </c>
      <c r="S14" s="548"/>
      <c r="T14" s="548"/>
      <c r="U14" s="548"/>
      <c r="V14" s="549"/>
      <c r="W14" s="456"/>
      <c r="X14" s="457"/>
      <c r="Y14" s="457"/>
      <c r="Z14" s="457"/>
      <c r="AA14" s="457"/>
      <c r="AB14" s="446"/>
      <c r="AC14" s="550">
        <v>1</v>
      </c>
      <c r="AD14" s="551"/>
      <c r="AE14" s="551"/>
      <c r="AF14" s="551"/>
      <c r="AG14" s="552"/>
      <c r="AH14" s="550">
        <v>0.9</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48.9</v>
      </c>
      <c r="CU14" s="562"/>
      <c r="CV14" s="562"/>
      <c r="CW14" s="562"/>
      <c r="CX14" s="562"/>
      <c r="CY14" s="562"/>
      <c r="CZ14" s="562"/>
      <c r="DA14" s="563"/>
      <c r="DB14" s="561">
        <v>34.700000000000003</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146</v>
      </c>
      <c r="N15" s="555"/>
      <c r="O15" s="555"/>
      <c r="P15" s="555"/>
      <c r="Q15" s="556"/>
      <c r="R15" s="547">
        <v>240999</v>
      </c>
      <c r="S15" s="548"/>
      <c r="T15" s="548"/>
      <c r="U15" s="548"/>
      <c r="V15" s="549"/>
      <c r="W15" s="482" t="s">
        <v>147</v>
      </c>
      <c r="X15" s="483"/>
      <c r="Y15" s="483"/>
      <c r="Z15" s="483"/>
      <c r="AA15" s="483"/>
      <c r="AB15" s="473"/>
      <c r="AC15" s="517">
        <v>23903</v>
      </c>
      <c r="AD15" s="518"/>
      <c r="AE15" s="518"/>
      <c r="AF15" s="518"/>
      <c r="AG15" s="557"/>
      <c r="AH15" s="517">
        <v>24380</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29355126</v>
      </c>
      <c r="BO15" s="430"/>
      <c r="BP15" s="430"/>
      <c r="BQ15" s="430"/>
      <c r="BR15" s="430"/>
      <c r="BS15" s="430"/>
      <c r="BT15" s="430"/>
      <c r="BU15" s="431"/>
      <c r="BV15" s="429">
        <v>29056913</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23.4</v>
      </c>
      <c r="AD16" s="551"/>
      <c r="AE16" s="551"/>
      <c r="AF16" s="551"/>
      <c r="AG16" s="552"/>
      <c r="AH16" s="550">
        <v>23.8</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30719327</v>
      </c>
      <c r="BO16" s="467"/>
      <c r="BP16" s="467"/>
      <c r="BQ16" s="467"/>
      <c r="BR16" s="467"/>
      <c r="BS16" s="467"/>
      <c r="BT16" s="467"/>
      <c r="BU16" s="468"/>
      <c r="BV16" s="466">
        <v>30606043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77257</v>
      </c>
      <c r="AD17" s="518"/>
      <c r="AE17" s="518"/>
      <c r="AF17" s="518"/>
      <c r="AG17" s="557"/>
      <c r="AH17" s="517">
        <v>77235</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37805030</v>
      </c>
      <c r="BO17" s="467"/>
      <c r="BP17" s="467"/>
      <c r="BQ17" s="467"/>
      <c r="BR17" s="467"/>
      <c r="BS17" s="467"/>
      <c r="BT17" s="467"/>
      <c r="BU17" s="468"/>
      <c r="BV17" s="466">
        <v>37426484</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157</v>
      </c>
      <c r="C18" s="509"/>
      <c r="D18" s="509"/>
      <c r="E18" s="578"/>
      <c r="F18" s="578"/>
      <c r="G18" s="578"/>
      <c r="H18" s="578"/>
      <c r="I18" s="578"/>
      <c r="J18" s="578"/>
      <c r="K18" s="578"/>
      <c r="L18" s="579">
        <v>35.700000000000003</v>
      </c>
      <c r="M18" s="579"/>
      <c r="N18" s="579"/>
      <c r="O18" s="579"/>
      <c r="P18" s="579"/>
      <c r="Q18" s="579"/>
      <c r="R18" s="580"/>
      <c r="S18" s="580"/>
      <c r="T18" s="580"/>
      <c r="U18" s="580"/>
      <c r="V18" s="581"/>
      <c r="W18" s="484"/>
      <c r="X18" s="485"/>
      <c r="Y18" s="485"/>
      <c r="Z18" s="485"/>
      <c r="AA18" s="485"/>
      <c r="AB18" s="476"/>
      <c r="AC18" s="582">
        <v>75.599999999999994</v>
      </c>
      <c r="AD18" s="583"/>
      <c r="AE18" s="583"/>
      <c r="AF18" s="583"/>
      <c r="AG18" s="584"/>
      <c r="AH18" s="582">
        <v>75.3</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41683377</v>
      </c>
      <c r="BO18" s="467"/>
      <c r="BP18" s="467"/>
      <c r="BQ18" s="467"/>
      <c r="BR18" s="467"/>
      <c r="BS18" s="467"/>
      <c r="BT18" s="467"/>
      <c r="BU18" s="468"/>
      <c r="BV18" s="466">
        <v>40836912</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159</v>
      </c>
      <c r="C19" s="509"/>
      <c r="D19" s="509"/>
      <c r="E19" s="578"/>
      <c r="F19" s="578"/>
      <c r="G19" s="578"/>
      <c r="H19" s="578"/>
      <c r="I19" s="578"/>
      <c r="J19" s="578"/>
      <c r="K19" s="578"/>
      <c r="L19" s="586">
        <v>6704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50500529</v>
      </c>
      <c r="BO19" s="467"/>
      <c r="BP19" s="467"/>
      <c r="BQ19" s="467"/>
      <c r="BR19" s="467"/>
      <c r="BS19" s="467"/>
      <c r="BT19" s="467"/>
      <c r="BU19" s="468"/>
      <c r="BV19" s="466">
        <v>49079809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161</v>
      </c>
      <c r="C20" s="509"/>
      <c r="D20" s="509"/>
      <c r="E20" s="578"/>
      <c r="F20" s="578"/>
      <c r="G20" s="578"/>
      <c r="H20" s="578"/>
      <c r="I20" s="578"/>
      <c r="J20" s="578"/>
      <c r="K20" s="578"/>
      <c r="L20" s="586">
        <v>97951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64422198</v>
      </c>
      <c r="BO23" s="467"/>
      <c r="BP23" s="467"/>
      <c r="BQ23" s="467"/>
      <c r="BR23" s="467"/>
      <c r="BS23" s="467"/>
      <c r="BT23" s="467"/>
      <c r="BU23" s="468"/>
      <c r="BV23" s="466">
        <v>57622707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170</v>
      </c>
      <c r="F24" s="496"/>
      <c r="G24" s="496"/>
      <c r="H24" s="496"/>
      <c r="I24" s="496"/>
      <c r="J24" s="496"/>
      <c r="K24" s="497"/>
      <c r="L24" s="517">
        <v>1</v>
      </c>
      <c r="M24" s="518"/>
      <c r="N24" s="518"/>
      <c r="O24" s="518"/>
      <c r="P24" s="557"/>
      <c r="Q24" s="517">
        <v>9300</v>
      </c>
      <c r="R24" s="518"/>
      <c r="S24" s="518"/>
      <c r="T24" s="518"/>
      <c r="U24" s="518"/>
      <c r="V24" s="557"/>
      <c r="W24" s="616"/>
      <c r="X24" s="604"/>
      <c r="Y24" s="605"/>
      <c r="Z24" s="516" t="s">
        <v>171</v>
      </c>
      <c r="AA24" s="496"/>
      <c r="AB24" s="496"/>
      <c r="AC24" s="496"/>
      <c r="AD24" s="496"/>
      <c r="AE24" s="496"/>
      <c r="AF24" s="496"/>
      <c r="AG24" s="497"/>
      <c r="AH24" s="517">
        <v>1510</v>
      </c>
      <c r="AI24" s="518"/>
      <c r="AJ24" s="518"/>
      <c r="AK24" s="518"/>
      <c r="AL24" s="557"/>
      <c r="AM24" s="517">
        <v>4584360</v>
      </c>
      <c r="AN24" s="518"/>
      <c r="AO24" s="518"/>
      <c r="AP24" s="518"/>
      <c r="AQ24" s="518"/>
      <c r="AR24" s="557"/>
      <c r="AS24" s="517">
        <v>3036</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44662289</v>
      </c>
      <c r="BO24" s="467"/>
      <c r="BP24" s="467"/>
      <c r="BQ24" s="467"/>
      <c r="BR24" s="467"/>
      <c r="BS24" s="467"/>
      <c r="BT24" s="467"/>
      <c r="BU24" s="468"/>
      <c r="BV24" s="466">
        <v>43811210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173</v>
      </c>
      <c r="F25" s="496"/>
      <c r="G25" s="496"/>
      <c r="H25" s="496"/>
      <c r="I25" s="496"/>
      <c r="J25" s="496"/>
      <c r="K25" s="497"/>
      <c r="L25" s="517">
        <v>2</v>
      </c>
      <c r="M25" s="518"/>
      <c r="N25" s="518"/>
      <c r="O25" s="518"/>
      <c r="P25" s="557"/>
      <c r="Q25" s="517">
        <v>7630</v>
      </c>
      <c r="R25" s="518"/>
      <c r="S25" s="518"/>
      <c r="T25" s="518"/>
      <c r="U25" s="518"/>
      <c r="V25" s="557"/>
      <c r="W25" s="616"/>
      <c r="X25" s="604"/>
      <c r="Y25" s="605"/>
      <c r="Z25" s="516" t="s">
        <v>174</v>
      </c>
      <c r="AA25" s="496"/>
      <c r="AB25" s="496"/>
      <c r="AC25" s="496"/>
      <c r="AD25" s="496"/>
      <c r="AE25" s="496"/>
      <c r="AF25" s="496"/>
      <c r="AG25" s="497"/>
      <c r="AH25" s="517">
        <v>253</v>
      </c>
      <c r="AI25" s="518"/>
      <c r="AJ25" s="518"/>
      <c r="AK25" s="518"/>
      <c r="AL25" s="557"/>
      <c r="AM25" s="517">
        <v>796697</v>
      </c>
      <c r="AN25" s="518"/>
      <c r="AO25" s="518"/>
      <c r="AP25" s="518"/>
      <c r="AQ25" s="518"/>
      <c r="AR25" s="557"/>
      <c r="AS25" s="517">
        <v>3149</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21972986</v>
      </c>
      <c r="BO25" s="430"/>
      <c r="BP25" s="430"/>
      <c r="BQ25" s="430"/>
      <c r="BR25" s="430"/>
      <c r="BS25" s="430"/>
      <c r="BT25" s="430"/>
      <c r="BU25" s="431"/>
      <c r="BV25" s="429">
        <v>24619621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176</v>
      </c>
      <c r="F26" s="496"/>
      <c r="G26" s="496"/>
      <c r="H26" s="496"/>
      <c r="I26" s="496"/>
      <c r="J26" s="496"/>
      <c r="K26" s="497"/>
      <c r="L26" s="517">
        <v>1</v>
      </c>
      <c r="M26" s="518"/>
      <c r="N26" s="518"/>
      <c r="O26" s="518"/>
      <c r="P26" s="557"/>
      <c r="Q26" s="517">
        <v>6920</v>
      </c>
      <c r="R26" s="518"/>
      <c r="S26" s="518"/>
      <c r="T26" s="518"/>
      <c r="U26" s="518"/>
      <c r="V26" s="557"/>
      <c r="W26" s="616"/>
      <c r="X26" s="604"/>
      <c r="Y26" s="605"/>
      <c r="Z26" s="516" t="s">
        <v>177</v>
      </c>
      <c r="AA26" s="626"/>
      <c r="AB26" s="626"/>
      <c r="AC26" s="626"/>
      <c r="AD26" s="626"/>
      <c r="AE26" s="626"/>
      <c r="AF26" s="626"/>
      <c r="AG26" s="627"/>
      <c r="AH26" s="517">
        <v>216</v>
      </c>
      <c r="AI26" s="518"/>
      <c r="AJ26" s="518"/>
      <c r="AK26" s="518"/>
      <c r="AL26" s="557"/>
      <c r="AM26" s="517">
        <v>662040</v>
      </c>
      <c r="AN26" s="518"/>
      <c r="AO26" s="518"/>
      <c r="AP26" s="518"/>
      <c r="AQ26" s="518"/>
      <c r="AR26" s="557"/>
      <c r="AS26" s="517">
        <v>3065</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127</v>
      </c>
      <c r="BO26" s="467"/>
      <c r="BP26" s="467"/>
      <c r="BQ26" s="467"/>
      <c r="BR26" s="467"/>
      <c r="BS26" s="467"/>
      <c r="BT26" s="467"/>
      <c r="BU26" s="468"/>
      <c r="BV26" s="466" t="s">
        <v>137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179</v>
      </c>
      <c r="F27" s="496"/>
      <c r="G27" s="496"/>
      <c r="H27" s="496"/>
      <c r="I27" s="496"/>
      <c r="J27" s="496"/>
      <c r="K27" s="497"/>
      <c r="L27" s="517">
        <v>1</v>
      </c>
      <c r="M27" s="518"/>
      <c r="N27" s="518"/>
      <c r="O27" s="518"/>
      <c r="P27" s="557"/>
      <c r="Q27" s="517">
        <v>5600</v>
      </c>
      <c r="R27" s="518"/>
      <c r="S27" s="518"/>
      <c r="T27" s="518"/>
      <c r="U27" s="518"/>
      <c r="V27" s="557"/>
      <c r="W27" s="616"/>
      <c r="X27" s="604"/>
      <c r="Y27" s="605"/>
      <c r="Z27" s="516" t="s">
        <v>180</v>
      </c>
      <c r="AA27" s="496"/>
      <c r="AB27" s="496"/>
      <c r="AC27" s="496"/>
      <c r="AD27" s="496"/>
      <c r="AE27" s="496"/>
      <c r="AF27" s="496"/>
      <c r="AG27" s="497"/>
      <c r="AH27" s="517">
        <v>17</v>
      </c>
      <c r="AI27" s="518"/>
      <c r="AJ27" s="518"/>
      <c r="AK27" s="518"/>
      <c r="AL27" s="557"/>
      <c r="AM27" s="517">
        <v>64736</v>
      </c>
      <c r="AN27" s="518"/>
      <c r="AO27" s="518"/>
      <c r="AP27" s="518"/>
      <c r="AQ27" s="518"/>
      <c r="AR27" s="557"/>
      <c r="AS27" s="517">
        <v>3808</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t="s">
        <v>137</v>
      </c>
      <c r="BO27" s="640"/>
      <c r="BP27" s="640"/>
      <c r="BQ27" s="640"/>
      <c r="BR27" s="640"/>
      <c r="BS27" s="640"/>
      <c r="BT27" s="640"/>
      <c r="BU27" s="641"/>
      <c r="BV27" s="639" t="s">
        <v>127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182</v>
      </c>
      <c r="F28" s="496"/>
      <c r="G28" s="496"/>
      <c r="H28" s="496"/>
      <c r="I28" s="496"/>
      <c r="J28" s="496"/>
      <c r="K28" s="497"/>
      <c r="L28" s="517">
        <v>1</v>
      </c>
      <c r="M28" s="518"/>
      <c r="N28" s="518"/>
      <c r="O28" s="518"/>
      <c r="P28" s="557"/>
      <c r="Q28" s="517">
        <v>4840</v>
      </c>
      <c r="R28" s="518"/>
      <c r="S28" s="518"/>
      <c r="T28" s="518"/>
      <c r="U28" s="518"/>
      <c r="V28" s="557"/>
      <c r="W28" s="616"/>
      <c r="X28" s="604"/>
      <c r="Y28" s="605"/>
      <c r="Z28" s="516" t="s">
        <v>183</v>
      </c>
      <c r="AA28" s="496"/>
      <c r="AB28" s="496"/>
      <c r="AC28" s="496"/>
      <c r="AD28" s="496"/>
      <c r="AE28" s="496"/>
      <c r="AF28" s="496"/>
      <c r="AG28" s="497"/>
      <c r="AH28" s="517" t="s">
        <v>137</v>
      </c>
      <c r="AI28" s="518"/>
      <c r="AJ28" s="518"/>
      <c r="AK28" s="518"/>
      <c r="AL28" s="557"/>
      <c r="AM28" s="517" t="s">
        <v>127</v>
      </c>
      <c r="AN28" s="518"/>
      <c r="AO28" s="518"/>
      <c r="AP28" s="518"/>
      <c r="AQ28" s="518"/>
      <c r="AR28" s="557"/>
      <c r="AS28" s="517" t="s">
        <v>137</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4313741</v>
      </c>
      <c r="BO28" s="430"/>
      <c r="BP28" s="430"/>
      <c r="BQ28" s="430"/>
      <c r="BR28" s="430"/>
      <c r="BS28" s="430"/>
      <c r="BT28" s="430"/>
      <c r="BU28" s="431"/>
      <c r="BV28" s="429">
        <v>4313460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185</v>
      </c>
      <c r="F29" s="496"/>
      <c r="G29" s="496"/>
      <c r="H29" s="496"/>
      <c r="I29" s="496"/>
      <c r="J29" s="496"/>
      <c r="K29" s="497"/>
      <c r="L29" s="517">
        <v>26</v>
      </c>
      <c r="M29" s="518"/>
      <c r="N29" s="518"/>
      <c r="O29" s="518"/>
      <c r="P29" s="557"/>
      <c r="Q29" s="517">
        <v>4530</v>
      </c>
      <c r="R29" s="518"/>
      <c r="S29" s="518"/>
      <c r="T29" s="518"/>
      <c r="U29" s="518"/>
      <c r="V29" s="557"/>
      <c r="W29" s="617"/>
      <c r="X29" s="618"/>
      <c r="Y29" s="619"/>
      <c r="Z29" s="516" t="s">
        <v>186</v>
      </c>
      <c r="AA29" s="496"/>
      <c r="AB29" s="496"/>
      <c r="AC29" s="496"/>
      <c r="AD29" s="496"/>
      <c r="AE29" s="496"/>
      <c r="AF29" s="496"/>
      <c r="AG29" s="497"/>
      <c r="AH29" s="517">
        <v>1527</v>
      </c>
      <c r="AI29" s="518"/>
      <c r="AJ29" s="518"/>
      <c r="AK29" s="518"/>
      <c r="AL29" s="557"/>
      <c r="AM29" s="517">
        <v>4649096</v>
      </c>
      <c r="AN29" s="518"/>
      <c r="AO29" s="518"/>
      <c r="AP29" s="518"/>
      <c r="AQ29" s="518"/>
      <c r="AR29" s="557"/>
      <c r="AS29" s="517">
        <v>3045</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t="s">
        <v>127</v>
      </c>
      <c r="BO29" s="467"/>
      <c r="BP29" s="467"/>
      <c r="BQ29" s="467"/>
      <c r="BR29" s="467"/>
      <c r="BS29" s="467"/>
      <c r="BT29" s="467"/>
      <c r="BU29" s="468"/>
      <c r="BV29" s="466" t="s">
        <v>136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100</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2076882</v>
      </c>
      <c r="BO30" s="640"/>
      <c r="BP30" s="640"/>
      <c r="BQ30" s="640"/>
      <c r="BR30" s="640"/>
      <c r="BS30" s="640"/>
      <c r="BT30" s="640"/>
      <c r="BU30" s="641"/>
      <c r="BV30" s="639">
        <v>1635281</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197</v>
      </c>
      <c r="AN33" s="490"/>
      <c r="AO33" s="455" t="s">
        <v>198</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195</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公共下水道事業会計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神奈川県後期高齢者医療広域連合（一般会計）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10</v>
      </c>
      <c r="CP34" s="652"/>
      <c r="CQ34" s="653" t="str">
        <f>IF('各会計、関係団体の財政状況及び健全化判断比率'!BS7="","",'各会計、関係団体の財政状況及び健全化判断比率'!BS7)</f>
        <v>茅ヶ崎市文化・スポーツ振興財団</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f>IF(E35="","",C34+1)</f>
        <v>2</v>
      </c>
      <c r="D35" s="652"/>
      <c r="E35" s="653" t="str">
        <f>IF('各会計、関係団体の財政状況及び健全化判断比率'!B8="","",'各会計、関係団体の財政状況及び健全化判断比率'!B8)</f>
        <v>公共用地先行取得事業特別会計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後期高齢者医療事業特別会計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IF('各会計、関係団体の財政状況及び健全化判断比率'!B32="","",'各会計、関係団体の財政状況及び健全化判断比率'!B32)</f>
        <v>病院事業会計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神奈川県後期高齢者医療広域連合（後期高齢者医療特別会計）</v>
      </c>
      <c r="BZ35" s="653"/>
      <c r="CA35" s="653"/>
      <c r="CB35" s="653"/>
      <c r="CC35" s="653"/>
      <c r="CD35" s="653"/>
      <c r="CE35" s="653"/>
      <c r="CF35" s="653"/>
      <c r="CG35" s="653"/>
      <c r="CH35" s="653"/>
      <c r="CI35" s="653"/>
      <c r="CJ35" s="653"/>
      <c r="CK35" s="653"/>
      <c r="CL35" s="653"/>
      <c r="CM35" s="653"/>
      <c r="CN35" s="213"/>
      <c r="CO35" s="652">
        <f t="shared" ref="CO35:CO43" si="3">IF(CQ35="","",CO34+1)</f>
        <v>11</v>
      </c>
      <c r="CP35" s="652"/>
      <c r="CQ35" s="653" t="str">
        <f>IF('各会計、関係団体の財政状況及び健全化判断比率'!BS8="","",'各会計、関係団体の財政状況及び健全化判断比率'!BS8)</f>
        <v>茅ヶ崎市土地開発公社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介護保険事業特別会計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t="str">
        <f t="shared" si="2"/>
        <v/>
      </c>
      <c r="BX36" s="652"/>
      <c r="BY36" s="653" t="str">
        <f>IF('各会計、関係団体の財政状況及び健全化判断比率'!B70="","",'各会計、関係団体の財政状況及び健全化判断比率'!B70)</f>
        <v/>
      </c>
      <c r="BZ36" s="653"/>
      <c r="CA36" s="653"/>
      <c r="CB36" s="653"/>
      <c r="CC36" s="653"/>
      <c r="CD36" s="653"/>
      <c r="CE36" s="653"/>
      <c r="CF36" s="653"/>
      <c r="CG36" s="653"/>
      <c r="CH36" s="653"/>
      <c r="CI36" s="653"/>
      <c r="CJ36" s="653"/>
      <c r="CK36" s="653"/>
      <c r="CL36" s="653"/>
      <c r="CM36" s="653"/>
      <c r="CN36" s="213"/>
      <c r="CO36" s="652">
        <f t="shared" si="3"/>
        <v>12</v>
      </c>
      <c r="CP36" s="652"/>
      <c r="CQ36" s="653" t="str">
        <f>IF('各会計、関係団体の財政状況及び健全化判断比率'!BS9="","",'各会計、関係団体の財政状況及び健全化判断比率'!BS9)</f>
        <v>公益財団法人かながわ海岸美化財団</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208</v>
      </c>
    </row>
    <row r="50" spans="5:5" x14ac:dyDescent="0.2">
      <c r="E50" s="187" t="s">
        <v>209</v>
      </c>
    </row>
    <row r="51" spans="5:5" x14ac:dyDescent="0.2">
      <c r="E51" s="187" t="s">
        <v>210</v>
      </c>
    </row>
    <row r="52" spans="5:5" x14ac:dyDescent="0.2">
      <c r="E52" s="187" t="s">
        <v>211</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WjykMXYokw+9xTQACwf/AJFKYPuvH242HyMCSz9GCR62Ap6GSUIu+saes3PSZXNbmcaubnpifvHwWJvB8+czFA==" saltValue="fLmRrDMmhV9K+tFMwgQNq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244" t="s">
        <v>562</v>
      </c>
      <c r="D34" s="1244"/>
      <c r="E34" s="1245"/>
      <c r="F34" s="32">
        <v>4.72</v>
      </c>
      <c r="G34" s="33">
        <v>6.57</v>
      </c>
      <c r="H34" s="33">
        <v>6.55</v>
      </c>
      <c r="I34" s="33">
        <v>9.43</v>
      </c>
      <c r="J34" s="34">
        <v>10.8</v>
      </c>
      <c r="K34" s="22"/>
      <c r="L34" s="22"/>
      <c r="M34" s="22"/>
      <c r="N34" s="22"/>
      <c r="O34" s="22"/>
      <c r="P34" s="22"/>
    </row>
    <row r="35" spans="1:16" ht="39" customHeight="1" x14ac:dyDescent="0.2">
      <c r="A35" s="22"/>
      <c r="B35" s="35"/>
      <c r="C35" s="1238" t="s">
        <v>563</v>
      </c>
      <c r="D35" s="1239"/>
      <c r="E35" s="1240"/>
      <c r="F35" s="36">
        <v>16.05</v>
      </c>
      <c r="G35" s="37">
        <v>14.43</v>
      </c>
      <c r="H35" s="37">
        <v>11.34</v>
      </c>
      <c r="I35" s="37">
        <v>7.63</v>
      </c>
      <c r="J35" s="38">
        <v>6.07</v>
      </c>
      <c r="K35" s="22"/>
      <c r="L35" s="22"/>
      <c r="M35" s="22"/>
      <c r="N35" s="22"/>
      <c r="O35" s="22"/>
      <c r="P35" s="22"/>
    </row>
    <row r="36" spans="1:16" ht="39" customHeight="1" x14ac:dyDescent="0.2">
      <c r="A36" s="22"/>
      <c r="B36" s="35"/>
      <c r="C36" s="1238" t="s">
        <v>564</v>
      </c>
      <c r="D36" s="1239"/>
      <c r="E36" s="1240"/>
      <c r="F36" s="36">
        <v>2.86</v>
      </c>
      <c r="G36" s="37">
        <v>2.83</v>
      </c>
      <c r="H36" s="37">
        <v>2.91</v>
      </c>
      <c r="I36" s="37">
        <v>3.34</v>
      </c>
      <c r="J36" s="38">
        <v>4.09</v>
      </c>
      <c r="K36" s="22"/>
      <c r="L36" s="22"/>
      <c r="M36" s="22"/>
      <c r="N36" s="22"/>
      <c r="O36" s="22"/>
      <c r="P36" s="22"/>
    </row>
    <row r="37" spans="1:16" ht="39" customHeight="1" x14ac:dyDescent="0.2">
      <c r="A37" s="22"/>
      <c r="B37" s="35"/>
      <c r="C37" s="1238" t="s">
        <v>565</v>
      </c>
      <c r="D37" s="1239"/>
      <c r="E37" s="1240"/>
      <c r="F37" s="36">
        <v>0.5</v>
      </c>
      <c r="G37" s="37">
        <v>0.67</v>
      </c>
      <c r="H37" s="37">
        <v>1.07</v>
      </c>
      <c r="I37" s="37">
        <v>1.58</v>
      </c>
      <c r="J37" s="38">
        <v>1.43</v>
      </c>
      <c r="K37" s="22"/>
      <c r="L37" s="22"/>
      <c r="M37" s="22"/>
      <c r="N37" s="22"/>
      <c r="O37" s="22"/>
      <c r="P37" s="22"/>
    </row>
    <row r="38" spans="1:16" ht="39" customHeight="1" x14ac:dyDescent="0.2">
      <c r="A38" s="22"/>
      <c r="B38" s="35"/>
      <c r="C38" s="1238" t="s">
        <v>566</v>
      </c>
      <c r="D38" s="1239"/>
      <c r="E38" s="1240"/>
      <c r="F38" s="36">
        <v>1.6</v>
      </c>
      <c r="G38" s="37">
        <v>1.56</v>
      </c>
      <c r="H38" s="37">
        <v>1.63</v>
      </c>
      <c r="I38" s="37">
        <v>1.43</v>
      </c>
      <c r="J38" s="38">
        <v>0.91</v>
      </c>
      <c r="K38" s="22"/>
      <c r="L38" s="22"/>
      <c r="M38" s="22"/>
      <c r="N38" s="22"/>
      <c r="O38" s="22"/>
      <c r="P38" s="22"/>
    </row>
    <row r="39" spans="1:16" ht="39" customHeight="1" x14ac:dyDescent="0.2">
      <c r="A39" s="22"/>
      <c r="B39" s="35"/>
      <c r="C39" s="1238" t="s">
        <v>567</v>
      </c>
      <c r="D39" s="1239"/>
      <c r="E39" s="1240"/>
      <c r="F39" s="36">
        <v>0.01</v>
      </c>
      <c r="G39" s="37">
        <v>0.01</v>
      </c>
      <c r="H39" s="37">
        <v>0.01</v>
      </c>
      <c r="I39" s="37">
        <v>0.01</v>
      </c>
      <c r="J39" s="38">
        <v>0</v>
      </c>
      <c r="K39" s="22"/>
      <c r="L39" s="22"/>
      <c r="M39" s="22"/>
      <c r="N39" s="22"/>
      <c r="O39" s="22"/>
      <c r="P39" s="22"/>
    </row>
    <row r="40" spans="1:16" ht="39" customHeight="1" x14ac:dyDescent="0.2">
      <c r="A40" s="22"/>
      <c r="B40" s="35"/>
      <c r="C40" s="1238" t="s">
        <v>568</v>
      </c>
      <c r="D40" s="1239"/>
      <c r="E40" s="1240"/>
      <c r="F40" s="36">
        <v>0</v>
      </c>
      <c r="G40" s="37">
        <v>0</v>
      </c>
      <c r="H40" s="37">
        <v>0</v>
      </c>
      <c r="I40" s="37">
        <v>0</v>
      </c>
      <c r="J40" s="38">
        <v>0</v>
      </c>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569</v>
      </c>
      <c r="D42" s="1239"/>
      <c r="E42" s="1240"/>
      <c r="F42" s="36" t="s">
        <v>528</v>
      </c>
      <c r="G42" s="37" t="s">
        <v>528</v>
      </c>
      <c r="H42" s="37" t="s">
        <v>528</v>
      </c>
      <c r="I42" s="37" t="s">
        <v>528</v>
      </c>
      <c r="J42" s="38" t="s">
        <v>528</v>
      </c>
      <c r="K42" s="22"/>
      <c r="L42" s="22"/>
      <c r="M42" s="22"/>
      <c r="N42" s="22"/>
      <c r="O42" s="22"/>
      <c r="P42" s="22"/>
    </row>
    <row r="43" spans="1:16" ht="39" customHeight="1" thickBot="1" x14ac:dyDescent="0.25">
      <c r="A43" s="22"/>
      <c r="B43" s="40"/>
      <c r="C43" s="1241" t="s">
        <v>570</v>
      </c>
      <c r="D43" s="1242"/>
      <c r="E43" s="1243"/>
      <c r="F43" s="41" t="s">
        <v>528</v>
      </c>
      <c r="G43" s="42" t="s">
        <v>528</v>
      </c>
      <c r="H43" s="42" t="s">
        <v>528</v>
      </c>
      <c r="I43" s="42" t="s">
        <v>528</v>
      </c>
      <c r="J43" s="43" t="s">
        <v>528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jzAH12P7a6DQjoSQmYbUTymZwNYaLvN02Kh+UBWOX7mRq8Tk6SsmBcORjVgAkbBffcN1zLw9/tXl+RuhuRfrQQ==" saltValue="uV/1iujdJAwi1L8WbUYO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4733</v>
      </c>
      <c r="L45" s="60">
        <v>4389</v>
      </c>
      <c r="M45" s="60">
        <v>4273</v>
      </c>
      <c r="N45" s="60">
        <v>4404</v>
      </c>
      <c r="O45" s="61">
        <v>4398</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528</v>
      </c>
      <c r="L46" s="64" t="s">
        <v>528</v>
      </c>
      <c r="M46" s="64" t="s">
        <v>528</v>
      </c>
      <c r="N46" s="64" t="s">
        <v>528</v>
      </c>
      <c r="O46" s="65" t="s">
        <v>528</v>
      </c>
      <c r="P46" s="48"/>
      <c r="Q46" s="48"/>
      <c r="R46" s="48"/>
      <c r="S46" s="48"/>
      <c r="T46" s="48"/>
      <c r="U46" s="48"/>
    </row>
    <row r="47" spans="1:21" ht="30.75" customHeight="1" x14ac:dyDescent="0.2">
      <c r="A47" s="48"/>
      <c r="B47" s="1248"/>
      <c r="C47" s="1249"/>
      <c r="D47" s="62"/>
      <c r="E47" s="1254" t="s">
        <v>14</v>
      </c>
      <c r="F47" s="1254"/>
      <c r="G47" s="1254"/>
      <c r="H47" s="1254"/>
      <c r="I47" s="1254"/>
      <c r="J47" s="1255"/>
      <c r="K47" s="63" t="s">
        <v>528</v>
      </c>
      <c r="L47" s="64" t="s">
        <v>528</v>
      </c>
      <c r="M47" s="64" t="s">
        <v>528</v>
      </c>
      <c r="N47" s="64" t="s">
        <v>528</v>
      </c>
      <c r="O47" s="65" t="s">
        <v>528</v>
      </c>
      <c r="P47" s="48"/>
      <c r="Q47" s="48"/>
      <c r="R47" s="48"/>
      <c r="S47" s="48"/>
      <c r="T47" s="48"/>
      <c r="U47" s="48"/>
    </row>
    <row r="48" spans="1:21" ht="30.75" customHeight="1" x14ac:dyDescent="0.2">
      <c r="A48" s="48"/>
      <c r="B48" s="1248"/>
      <c r="C48" s="1249"/>
      <c r="D48" s="62"/>
      <c r="E48" s="1254" t="s">
        <v>15</v>
      </c>
      <c r="F48" s="1254"/>
      <c r="G48" s="1254"/>
      <c r="H48" s="1254"/>
      <c r="I48" s="1254"/>
      <c r="J48" s="1255"/>
      <c r="K48" s="63">
        <v>1842</v>
      </c>
      <c r="L48" s="64">
        <v>1795</v>
      </c>
      <c r="M48" s="64">
        <v>1732</v>
      </c>
      <c r="N48" s="64">
        <v>1632</v>
      </c>
      <c r="O48" s="65">
        <v>1725</v>
      </c>
      <c r="P48" s="48"/>
      <c r="Q48" s="48"/>
      <c r="R48" s="48"/>
      <c r="S48" s="48"/>
      <c r="T48" s="48"/>
      <c r="U48" s="48"/>
    </row>
    <row r="49" spans="1:21" ht="30.75" customHeight="1" x14ac:dyDescent="0.2">
      <c r="A49" s="48"/>
      <c r="B49" s="1248"/>
      <c r="C49" s="1249"/>
      <c r="D49" s="62"/>
      <c r="E49" s="1254" t="s">
        <v>16</v>
      </c>
      <c r="F49" s="1254"/>
      <c r="G49" s="1254"/>
      <c r="H49" s="1254"/>
      <c r="I49" s="1254"/>
      <c r="J49" s="1255"/>
      <c r="K49" s="63" t="s">
        <v>528</v>
      </c>
      <c r="L49" s="64" t="s">
        <v>528</v>
      </c>
      <c r="M49" s="64" t="s">
        <v>528</v>
      </c>
      <c r="N49" s="64" t="s">
        <v>528</v>
      </c>
      <c r="O49" s="65" t="s">
        <v>528</v>
      </c>
      <c r="P49" s="48"/>
      <c r="Q49" s="48"/>
      <c r="R49" s="48"/>
      <c r="S49" s="48"/>
      <c r="T49" s="48"/>
      <c r="U49" s="48"/>
    </row>
    <row r="50" spans="1:21" ht="30.75" customHeight="1" x14ac:dyDescent="0.2">
      <c r="A50" s="48"/>
      <c r="B50" s="1248"/>
      <c r="C50" s="1249"/>
      <c r="D50" s="62"/>
      <c r="E50" s="1254" t="s">
        <v>17</v>
      </c>
      <c r="F50" s="1254"/>
      <c r="G50" s="1254"/>
      <c r="H50" s="1254"/>
      <c r="I50" s="1254"/>
      <c r="J50" s="1255"/>
      <c r="K50" s="63">
        <v>1</v>
      </c>
      <c r="L50" s="64">
        <v>4</v>
      </c>
      <c r="M50" s="64">
        <v>258</v>
      </c>
      <c r="N50" s="64">
        <v>31</v>
      </c>
      <c r="O50" s="65">
        <v>77</v>
      </c>
      <c r="P50" s="48"/>
      <c r="Q50" s="48"/>
      <c r="R50" s="48"/>
      <c r="S50" s="48"/>
      <c r="T50" s="48"/>
      <c r="U50" s="48"/>
    </row>
    <row r="51" spans="1:21" ht="30.75" customHeight="1" x14ac:dyDescent="0.2">
      <c r="A51" s="48"/>
      <c r="B51" s="1250"/>
      <c r="C51" s="1251"/>
      <c r="D51" s="66"/>
      <c r="E51" s="1254" t="s">
        <v>18</v>
      </c>
      <c r="F51" s="1254"/>
      <c r="G51" s="1254"/>
      <c r="H51" s="1254"/>
      <c r="I51" s="1254"/>
      <c r="J51" s="1255"/>
      <c r="K51" s="63">
        <v>0</v>
      </c>
      <c r="L51" s="64">
        <v>0</v>
      </c>
      <c r="M51" s="64">
        <v>0</v>
      </c>
      <c r="N51" s="64" t="s">
        <v>528</v>
      </c>
      <c r="O51" s="65">
        <v>0</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6495</v>
      </c>
      <c r="L52" s="64">
        <v>6066</v>
      </c>
      <c r="M52" s="64">
        <v>5930</v>
      </c>
      <c r="N52" s="64">
        <v>5948</v>
      </c>
      <c r="O52" s="65">
        <v>5993</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81</v>
      </c>
      <c r="L53" s="69">
        <v>122</v>
      </c>
      <c r="M53" s="69">
        <v>333</v>
      </c>
      <c r="N53" s="69">
        <v>119</v>
      </c>
      <c r="O53" s="70">
        <v>207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2">
      <c r="B57" s="1262" t="s">
        <v>25</v>
      </c>
      <c r="C57" s="1263"/>
      <c r="D57" s="1266" t="s">
        <v>26</v>
      </c>
      <c r="E57" s="1267"/>
      <c r="F57" s="1267"/>
      <c r="G57" s="1267"/>
      <c r="H57" s="1267"/>
      <c r="I57" s="1267"/>
      <c r="J57" s="1268"/>
      <c r="K57" s="82" t="s">
        <v>583</v>
      </c>
      <c r="L57" s="82" t="s">
        <v>528</v>
      </c>
      <c r="M57" s="83" t="s">
        <v>528</v>
      </c>
      <c r="N57" s="83" t="s">
        <v>528</v>
      </c>
      <c r="O57" s="84" t="s">
        <v>528</v>
      </c>
    </row>
    <row r="58" spans="1:21" ht="31.5" customHeight="1" thickBot="1" x14ac:dyDescent="0.25">
      <c r="B58" s="1264"/>
      <c r="C58" s="1265"/>
      <c r="D58" s="1269" t="s">
        <v>27</v>
      </c>
      <c r="E58" s="1270"/>
      <c r="F58" s="1270"/>
      <c r="G58" s="1270"/>
      <c r="H58" s="1270"/>
      <c r="I58" s="1270"/>
      <c r="J58" s="1271"/>
      <c r="K58" s="85" t="s">
        <v>528</v>
      </c>
      <c r="L58" s="86" t="s">
        <v>528</v>
      </c>
      <c r="M58" s="86" t="s">
        <v>528</v>
      </c>
      <c r="N58" s="86" t="s">
        <v>528</v>
      </c>
      <c r="O58" s="87" t="s">
        <v>528</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bfLJTtvfV99ba25aYf8CixEbI3fokXYpPEUBvZ8s2Mtm1hfVKRxGTfV52kaYW+1zh5+1HvH/d2tge0qhGgJ7w==" saltValue="G7PduaxTC3LjeYnUcwltA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555</v>
      </c>
      <c r="J40" s="99" t="s">
        <v>556</v>
      </c>
      <c r="K40" s="99" t="s">
        <v>557</v>
      </c>
      <c r="L40" s="99" t="s">
        <v>558</v>
      </c>
      <c r="M40" s="100" t="s">
        <v>559</v>
      </c>
    </row>
    <row r="41" spans="2:13" ht="27.75" customHeight="1" x14ac:dyDescent="0.2">
      <c r="B41" s="1272" t="s">
        <v>30</v>
      </c>
      <c r="C41" s="1273"/>
      <c r="D41" s="101"/>
      <c r="E41" s="1278" t="s">
        <v>31</v>
      </c>
      <c r="F41" s="1278"/>
      <c r="G41" s="1278"/>
      <c r="H41" s="1279"/>
      <c r="I41" s="102">
        <v>49257</v>
      </c>
      <c r="J41" s="103">
        <v>52414</v>
      </c>
      <c r="K41" s="103">
        <v>54503</v>
      </c>
      <c r="L41" s="103">
        <v>57717</v>
      </c>
      <c r="M41" s="104">
        <v>64485</v>
      </c>
    </row>
    <row r="42" spans="2:13" ht="27.75" customHeight="1" x14ac:dyDescent="0.2">
      <c r="B42" s="1274"/>
      <c r="C42" s="1275"/>
      <c r="D42" s="105"/>
      <c r="E42" s="1280" t="s">
        <v>32</v>
      </c>
      <c r="F42" s="1280"/>
      <c r="G42" s="1280"/>
      <c r="H42" s="1281"/>
      <c r="I42" s="106">
        <v>7407</v>
      </c>
      <c r="J42" s="107">
        <v>7296</v>
      </c>
      <c r="K42" s="107">
        <v>6010</v>
      </c>
      <c r="L42" s="107">
        <v>4478</v>
      </c>
      <c r="M42" s="108">
        <v>4379</v>
      </c>
    </row>
    <row r="43" spans="2:13" ht="27.75" customHeight="1" x14ac:dyDescent="0.2">
      <c r="B43" s="1274"/>
      <c r="C43" s="1275"/>
      <c r="D43" s="105"/>
      <c r="E43" s="1280" t="s">
        <v>33</v>
      </c>
      <c r="F43" s="1280"/>
      <c r="G43" s="1280"/>
      <c r="H43" s="1281"/>
      <c r="I43" s="106">
        <v>23589</v>
      </c>
      <c r="J43" s="107">
        <v>22175</v>
      </c>
      <c r="K43" s="107">
        <v>21555</v>
      </c>
      <c r="L43" s="107">
        <v>20361</v>
      </c>
      <c r="M43" s="108">
        <v>19968</v>
      </c>
    </row>
    <row r="44" spans="2:13" ht="27.75" customHeight="1" x14ac:dyDescent="0.2">
      <c r="B44" s="1274"/>
      <c r="C44" s="1275"/>
      <c r="D44" s="105"/>
      <c r="E44" s="1280" t="s">
        <v>34</v>
      </c>
      <c r="F44" s="1280"/>
      <c r="G44" s="1280"/>
      <c r="H44" s="1281"/>
      <c r="I44" s="106" t="s">
        <v>528</v>
      </c>
      <c r="J44" s="107" t="s">
        <v>528</v>
      </c>
      <c r="K44" s="107" t="s">
        <v>528</v>
      </c>
      <c r="L44" s="107" t="s">
        <v>528</v>
      </c>
      <c r="M44" s="108" t="s">
        <v>528</v>
      </c>
    </row>
    <row r="45" spans="2:13" ht="27.75" customHeight="1" x14ac:dyDescent="0.2">
      <c r="B45" s="1274"/>
      <c r="C45" s="1275"/>
      <c r="D45" s="105"/>
      <c r="E45" s="1280" t="s">
        <v>35</v>
      </c>
      <c r="F45" s="1280"/>
      <c r="G45" s="1280"/>
      <c r="H45" s="1281"/>
      <c r="I45" s="106">
        <v>11331</v>
      </c>
      <c r="J45" s="107">
        <v>9901</v>
      </c>
      <c r="K45" s="107">
        <v>9667</v>
      </c>
      <c r="L45" s="107">
        <v>9435</v>
      </c>
      <c r="M45" s="108">
        <v>9270</v>
      </c>
    </row>
    <row r="46" spans="2:13" ht="27.75" customHeight="1" x14ac:dyDescent="0.2">
      <c r="B46" s="1274"/>
      <c r="C46" s="1275"/>
      <c r="D46" s="109"/>
      <c r="E46" s="1280" t="s">
        <v>36</v>
      </c>
      <c r="F46" s="1280"/>
      <c r="G46" s="1280"/>
      <c r="H46" s="1281"/>
      <c r="I46" s="106" t="s">
        <v>528</v>
      </c>
      <c r="J46" s="107" t="s">
        <v>528</v>
      </c>
      <c r="K46" s="107" t="s">
        <v>528</v>
      </c>
      <c r="L46" s="107" t="s">
        <v>528</v>
      </c>
      <c r="M46" s="108" t="s">
        <v>528</v>
      </c>
    </row>
    <row r="47" spans="2:13" ht="27.75" customHeight="1" x14ac:dyDescent="0.2">
      <c r="B47" s="1274"/>
      <c r="C47" s="1275"/>
      <c r="D47" s="110"/>
      <c r="E47" s="1282" t="s">
        <v>37</v>
      </c>
      <c r="F47" s="1283"/>
      <c r="G47" s="1283"/>
      <c r="H47" s="1284"/>
      <c r="I47" s="106" t="s">
        <v>528</v>
      </c>
      <c r="J47" s="107" t="s">
        <v>528</v>
      </c>
      <c r="K47" s="107" t="s">
        <v>528</v>
      </c>
      <c r="L47" s="107" t="s">
        <v>528</v>
      </c>
      <c r="M47" s="108" t="s">
        <v>528</v>
      </c>
    </row>
    <row r="48" spans="2:13" ht="27.75" customHeight="1" x14ac:dyDescent="0.2">
      <c r="B48" s="1274"/>
      <c r="C48" s="1275"/>
      <c r="D48" s="105"/>
      <c r="E48" s="1280" t="s">
        <v>38</v>
      </c>
      <c r="F48" s="1280"/>
      <c r="G48" s="1280"/>
      <c r="H48" s="1281"/>
      <c r="I48" s="106" t="s">
        <v>528</v>
      </c>
      <c r="J48" s="107" t="s">
        <v>528</v>
      </c>
      <c r="K48" s="107" t="s">
        <v>528</v>
      </c>
      <c r="L48" s="107" t="s">
        <v>528</v>
      </c>
      <c r="M48" s="108" t="s">
        <v>528</v>
      </c>
    </row>
    <row r="49" spans="2:13" ht="27.75" customHeight="1" x14ac:dyDescent="0.2">
      <c r="B49" s="1276"/>
      <c r="C49" s="1277"/>
      <c r="D49" s="105"/>
      <c r="E49" s="1280" t="s">
        <v>39</v>
      </c>
      <c r="F49" s="1280"/>
      <c r="G49" s="1280"/>
      <c r="H49" s="1281"/>
      <c r="I49" s="106" t="s">
        <v>528</v>
      </c>
      <c r="J49" s="107" t="s">
        <v>528</v>
      </c>
      <c r="K49" s="107" t="s">
        <v>528</v>
      </c>
      <c r="L49" s="107" t="s">
        <v>528</v>
      </c>
      <c r="M49" s="108" t="s">
        <v>528</v>
      </c>
    </row>
    <row r="50" spans="2:13" ht="27.75" customHeight="1" x14ac:dyDescent="0.2">
      <c r="B50" s="1285" t="s">
        <v>40</v>
      </c>
      <c r="C50" s="1286"/>
      <c r="D50" s="111"/>
      <c r="E50" s="1280" t="s">
        <v>41</v>
      </c>
      <c r="F50" s="1280"/>
      <c r="G50" s="1280"/>
      <c r="H50" s="1281"/>
      <c r="I50" s="106">
        <v>9194</v>
      </c>
      <c r="J50" s="107">
        <v>7135</v>
      </c>
      <c r="K50" s="107">
        <v>7279</v>
      </c>
      <c r="L50" s="107">
        <v>7757</v>
      </c>
      <c r="M50" s="108">
        <v>8308</v>
      </c>
    </row>
    <row r="51" spans="2:13" ht="27.75" customHeight="1" x14ac:dyDescent="0.2">
      <c r="B51" s="1274"/>
      <c r="C51" s="1275"/>
      <c r="D51" s="105"/>
      <c r="E51" s="1280" t="s">
        <v>42</v>
      </c>
      <c r="F51" s="1280"/>
      <c r="G51" s="1280"/>
      <c r="H51" s="1281"/>
      <c r="I51" s="106">
        <v>18651</v>
      </c>
      <c r="J51" s="107">
        <v>17207</v>
      </c>
      <c r="K51" s="107">
        <v>17111</v>
      </c>
      <c r="L51" s="107">
        <v>20021</v>
      </c>
      <c r="M51" s="108">
        <v>20693</v>
      </c>
    </row>
    <row r="52" spans="2:13" ht="27.75" customHeight="1" x14ac:dyDescent="0.2">
      <c r="B52" s="1276"/>
      <c r="C52" s="1277"/>
      <c r="D52" s="105"/>
      <c r="E52" s="1280" t="s">
        <v>43</v>
      </c>
      <c r="F52" s="1280"/>
      <c r="G52" s="1280"/>
      <c r="H52" s="1281"/>
      <c r="I52" s="106">
        <v>56290</v>
      </c>
      <c r="J52" s="107">
        <v>51688</v>
      </c>
      <c r="K52" s="107">
        <v>51248</v>
      </c>
      <c r="L52" s="107">
        <v>51293</v>
      </c>
      <c r="M52" s="108">
        <v>50866</v>
      </c>
    </row>
    <row r="53" spans="2:13" ht="27.75" customHeight="1" thickBot="1" x14ac:dyDescent="0.25">
      <c r="B53" s="1287" t="s">
        <v>44</v>
      </c>
      <c r="C53" s="1288"/>
      <c r="D53" s="112"/>
      <c r="E53" s="1289" t="s">
        <v>45</v>
      </c>
      <c r="F53" s="1289"/>
      <c r="G53" s="1289"/>
      <c r="H53" s="1290"/>
      <c r="I53" s="113">
        <v>7449</v>
      </c>
      <c r="J53" s="114">
        <v>15756</v>
      </c>
      <c r="K53" s="114">
        <v>16097</v>
      </c>
      <c r="L53" s="114">
        <v>12920</v>
      </c>
      <c r="M53" s="115">
        <v>18237</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FOiCeXgNj8fiCX6zB3bYI24Y6YEdhA+3SkAWqOmlmhZqNGz5mEgbOAT20aGB/RpuNMlaQJvdLexKzHnIJPsqOg==" saltValue="5m6CEcQxJPSx4H0DvW0x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557</v>
      </c>
      <c r="G54" s="124" t="s">
        <v>558</v>
      </c>
      <c r="H54" s="125" t="s">
        <v>559</v>
      </c>
    </row>
    <row r="55" spans="2:8" ht="52.5" customHeight="1" x14ac:dyDescent="0.2">
      <c r="B55" s="126"/>
      <c r="C55" s="1299" t="s">
        <v>48</v>
      </c>
      <c r="D55" s="1299"/>
      <c r="E55" s="1300"/>
      <c r="F55" s="127">
        <v>4313</v>
      </c>
      <c r="G55" s="127">
        <v>4313</v>
      </c>
      <c r="H55" s="128">
        <v>4314</v>
      </c>
    </row>
    <row r="56" spans="2:8" ht="52.5" customHeight="1" x14ac:dyDescent="0.2">
      <c r="B56" s="129"/>
      <c r="C56" s="1301" t="s">
        <v>49</v>
      </c>
      <c r="D56" s="1301"/>
      <c r="E56" s="1302"/>
      <c r="F56" s="130" t="s">
        <v>528</v>
      </c>
      <c r="G56" s="130" t="s">
        <v>528</v>
      </c>
      <c r="H56" s="131" t="s">
        <v>528</v>
      </c>
    </row>
    <row r="57" spans="2:8" ht="53.25" customHeight="1" x14ac:dyDescent="0.2">
      <c r="B57" s="129"/>
      <c r="C57" s="1303" t="s">
        <v>50</v>
      </c>
      <c r="D57" s="1303"/>
      <c r="E57" s="1304"/>
      <c r="F57" s="132">
        <v>1174</v>
      </c>
      <c r="G57" s="132">
        <v>1635</v>
      </c>
      <c r="H57" s="133">
        <v>2077</v>
      </c>
    </row>
    <row r="58" spans="2:8" ht="45.75" customHeight="1" x14ac:dyDescent="0.2">
      <c r="B58" s="134"/>
      <c r="C58" s="1291" t="s">
        <v>584</v>
      </c>
      <c r="D58" s="1292"/>
      <c r="E58" s="1293"/>
      <c r="F58" s="135">
        <v>233</v>
      </c>
      <c r="G58" s="135">
        <v>722</v>
      </c>
      <c r="H58" s="136">
        <v>1223</v>
      </c>
    </row>
    <row r="59" spans="2:8" ht="45.75" customHeight="1" x14ac:dyDescent="0.2">
      <c r="B59" s="134"/>
      <c r="C59" s="1291" t="s">
        <v>585</v>
      </c>
      <c r="D59" s="1292"/>
      <c r="E59" s="1293"/>
      <c r="F59" s="135">
        <v>451</v>
      </c>
      <c r="G59" s="135">
        <v>438</v>
      </c>
      <c r="H59" s="136">
        <v>406</v>
      </c>
    </row>
    <row r="60" spans="2:8" ht="45.75" customHeight="1" x14ac:dyDescent="0.2">
      <c r="B60" s="134"/>
      <c r="C60" s="1291" t="s">
        <v>586</v>
      </c>
      <c r="D60" s="1292"/>
      <c r="E60" s="1293"/>
      <c r="F60" s="135">
        <v>358</v>
      </c>
      <c r="G60" s="135">
        <v>330</v>
      </c>
      <c r="H60" s="136">
        <v>354</v>
      </c>
    </row>
    <row r="61" spans="2:8" ht="45.75" customHeight="1" x14ac:dyDescent="0.2">
      <c r="B61" s="134"/>
      <c r="C61" s="1291" t="s">
        <v>587</v>
      </c>
      <c r="D61" s="1292"/>
      <c r="E61" s="1293"/>
      <c r="F61" s="135">
        <v>36</v>
      </c>
      <c r="G61" s="135">
        <v>47</v>
      </c>
      <c r="H61" s="136">
        <v>42</v>
      </c>
    </row>
    <row r="62" spans="2:8" ht="45.75" customHeight="1" thickBot="1" x14ac:dyDescent="0.25">
      <c r="B62" s="137"/>
      <c r="C62" s="1294" t="s">
        <v>588</v>
      </c>
      <c r="D62" s="1295"/>
      <c r="E62" s="1296"/>
      <c r="F62" s="138">
        <v>69</v>
      </c>
      <c r="G62" s="138">
        <v>69</v>
      </c>
      <c r="H62" s="139">
        <v>21</v>
      </c>
    </row>
    <row r="63" spans="2:8" ht="52.5" customHeight="1" thickBot="1" x14ac:dyDescent="0.25">
      <c r="B63" s="140"/>
      <c r="C63" s="1297" t="s">
        <v>51</v>
      </c>
      <c r="D63" s="1297"/>
      <c r="E63" s="1298"/>
      <c r="F63" s="141">
        <v>5487</v>
      </c>
      <c r="G63" s="141">
        <v>5949</v>
      </c>
      <c r="H63" s="142">
        <v>6391</v>
      </c>
    </row>
    <row r="64" spans="2:8" ht="15" customHeight="1" x14ac:dyDescent="0.2"/>
    <row r="65" ht="0" hidden="1" customHeight="1" x14ac:dyDescent="0.2"/>
    <row r="66" ht="0" hidden="1" customHeight="1" x14ac:dyDescent="0.2"/>
  </sheetData>
  <sheetProtection algorithmName="SHA-512" hashValue="tNo0VZO0OgFarnjO0iQeHUBhTADpCiy0TuyVn5JN8V1eUgmbynXJtTbHV6l9XnKwqrvIIQO/dqHjKdcquUejdg==" saltValue="eDj00AbTZ29e32aRfWdb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590</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590</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591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592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06" t="s">
        <v>603</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ht="13.2" x14ac:dyDescent="0.2">
      <c r="B44" s="394"/>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ht="13.2" x14ac:dyDescent="0.2">
      <c r="B45" s="394"/>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ht="13.2" x14ac:dyDescent="0.2">
      <c r="B46" s="394"/>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ht="13.2" x14ac:dyDescent="0.2">
      <c r="B47" s="394"/>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593</v>
      </c>
    </row>
    <row r="50" spans="1:109" ht="13.2" x14ac:dyDescent="0.2">
      <c r="B50" s="394"/>
      <c r="G50" s="1315"/>
      <c r="H50" s="1315"/>
      <c r="I50" s="1315"/>
      <c r="J50" s="1315"/>
      <c r="K50" s="404"/>
      <c r="L50" s="404"/>
      <c r="M50" s="405"/>
      <c r="N50" s="405"/>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555</v>
      </c>
      <c r="BQ50" s="1319"/>
      <c r="BR50" s="1319"/>
      <c r="BS50" s="1319"/>
      <c r="BT50" s="1319"/>
      <c r="BU50" s="1319"/>
      <c r="BV50" s="1319"/>
      <c r="BW50" s="1319"/>
      <c r="BX50" s="1319" t="s">
        <v>556</v>
      </c>
      <c r="BY50" s="1319"/>
      <c r="BZ50" s="1319"/>
      <c r="CA50" s="1319"/>
      <c r="CB50" s="1319"/>
      <c r="CC50" s="1319"/>
      <c r="CD50" s="1319"/>
      <c r="CE50" s="1319"/>
      <c r="CF50" s="1319" t="s">
        <v>557</v>
      </c>
      <c r="CG50" s="1319"/>
      <c r="CH50" s="1319"/>
      <c r="CI50" s="1319"/>
      <c r="CJ50" s="1319"/>
      <c r="CK50" s="1319"/>
      <c r="CL50" s="1319"/>
      <c r="CM50" s="1319"/>
      <c r="CN50" s="1319" t="s">
        <v>558</v>
      </c>
      <c r="CO50" s="1319"/>
      <c r="CP50" s="1319"/>
      <c r="CQ50" s="1319"/>
      <c r="CR50" s="1319"/>
      <c r="CS50" s="1319"/>
      <c r="CT50" s="1319"/>
      <c r="CU50" s="1319"/>
      <c r="CV50" s="1319" t="s">
        <v>559</v>
      </c>
      <c r="CW50" s="1319"/>
      <c r="CX50" s="1319"/>
      <c r="CY50" s="1319"/>
      <c r="CZ50" s="1319"/>
      <c r="DA50" s="1319"/>
      <c r="DB50" s="1319"/>
      <c r="DC50" s="1319"/>
    </row>
    <row r="51" spans="1:109" ht="13.5" customHeight="1" x14ac:dyDescent="0.2">
      <c r="B51" s="394"/>
      <c r="G51" s="1320"/>
      <c r="H51" s="1320"/>
      <c r="I51" s="1324"/>
      <c r="J51" s="1324"/>
      <c r="K51" s="1321"/>
      <c r="L51" s="1321"/>
      <c r="M51" s="1321"/>
      <c r="N51" s="1321"/>
      <c r="AM51" s="403"/>
      <c r="AN51" s="1322" t="s">
        <v>594</v>
      </c>
      <c r="AO51" s="1322"/>
      <c r="AP51" s="1322"/>
      <c r="AQ51" s="1322"/>
      <c r="AR51" s="1322"/>
      <c r="AS51" s="1322"/>
      <c r="AT51" s="1322"/>
      <c r="AU51" s="1322"/>
      <c r="AV51" s="1322"/>
      <c r="AW51" s="1322"/>
      <c r="AX51" s="1322"/>
      <c r="AY51" s="1322"/>
      <c r="AZ51" s="1322"/>
      <c r="BA51" s="1322"/>
      <c r="BB51" s="1322" t="s">
        <v>595</v>
      </c>
      <c r="BC51" s="1322"/>
      <c r="BD51" s="1322"/>
      <c r="BE51" s="1322"/>
      <c r="BF51" s="1322"/>
      <c r="BG51" s="1322"/>
      <c r="BH51" s="1322"/>
      <c r="BI51" s="1322"/>
      <c r="BJ51" s="1322"/>
      <c r="BK51" s="1322"/>
      <c r="BL51" s="1322"/>
      <c r="BM51" s="1322"/>
      <c r="BN51" s="1322"/>
      <c r="BO51" s="1322"/>
      <c r="BP51" s="1323"/>
      <c r="BQ51" s="1305"/>
      <c r="BR51" s="1305"/>
      <c r="BS51" s="1305"/>
      <c r="BT51" s="1305"/>
      <c r="BU51" s="1305"/>
      <c r="BV51" s="1305"/>
      <c r="BW51" s="1305"/>
      <c r="BX51" s="1305">
        <v>44.1</v>
      </c>
      <c r="BY51" s="1305"/>
      <c r="BZ51" s="1305"/>
      <c r="CA51" s="1305"/>
      <c r="CB51" s="1305"/>
      <c r="CC51" s="1305"/>
      <c r="CD51" s="1305"/>
      <c r="CE51" s="1305"/>
      <c r="CF51" s="1305">
        <v>44.5</v>
      </c>
      <c r="CG51" s="1305"/>
      <c r="CH51" s="1305"/>
      <c r="CI51" s="1305"/>
      <c r="CJ51" s="1305"/>
      <c r="CK51" s="1305"/>
      <c r="CL51" s="1305"/>
      <c r="CM51" s="1305"/>
      <c r="CN51" s="1305">
        <v>34.700000000000003</v>
      </c>
      <c r="CO51" s="1305"/>
      <c r="CP51" s="1305"/>
      <c r="CQ51" s="1305"/>
      <c r="CR51" s="1305"/>
      <c r="CS51" s="1305"/>
      <c r="CT51" s="1305"/>
      <c r="CU51" s="1305"/>
      <c r="CV51" s="1305">
        <v>48.9</v>
      </c>
      <c r="CW51" s="1305"/>
      <c r="CX51" s="1305"/>
      <c r="CY51" s="1305"/>
      <c r="CZ51" s="1305"/>
      <c r="DA51" s="1305"/>
      <c r="DB51" s="1305"/>
      <c r="DC51" s="1305"/>
    </row>
    <row r="52" spans="1:109" ht="13.2" x14ac:dyDescent="0.2">
      <c r="B52" s="394"/>
      <c r="G52" s="1320"/>
      <c r="H52" s="1320"/>
      <c r="I52" s="1324"/>
      <c r="J52" s="1324"/>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2" x14ac:dyDescent="0.2">
      <c r="A53" s="402"/>
      <c r="B53" s="394"/>
      <c r="G53" s="1320"/>
      <c r="H53" s="1320"/>
      <c r="I53" s="1315"/>
      <c r="J53" s="1315"/>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596</v>
      </c>
      <c r="BC53" s="1322"/>
      <c r="BD53" s="1322"/>
      <c r="BE53" s="1322"/>
      <c r="BF53" s="1322"/>
      <c r="BG53" s="1322"/>
      <c r="BH53" s="1322"/>
      <c r="BI53" s="1322"/>
      <c r="BJ53" s="1322"/>
      <c r="BK53" s="1322"/>
      <c r="BL53" s="1322"/>
      <c r="BM53" s="1322"/>
      <c r="BN53" s="1322"/>
      <c r="BO53" s="1322"/>
      <c r="BP53" s="1323"/>
      <c r="BQ53" s="1305"/>
      <c r="BR53" s="1305"/>
      <c r="BS53" s="1305"/>
      <c r="BT53" s="1305"/>
      <c r="BU53" s="1305"/>
      <c r="BV53" s="1305"/>
      <c r="BW53" s="1305"/>
      <c r="BX53" s="1305">
        <v>65.099999999999994</v>
      </c>
      <c r="BY53" s="1305"/>
      <c r="BZ53" s="1305"/>
      <c r="CA53" s="1305"/>
      <c r="CB53" s="1305"/>
      <c r="CC53" s="1305"/>
      <c r="CD53" s="1305"/>
      <c r="CE53" s="1305"/>
      <c r="CF53" s="1305">
        <v>65.900000000000006</v>
      </c>
      <c r="CG53" s="1305"/>
      <c r="CH53" s="1305"/>
      <c r="CI53" s="1305"/>
      <c r="CJ53" s="1305"/>
      <c r="CK53" s="1305"/>
      <c r="CL53" s="1305"/>
      <c r="CM53" s="1305"/>
      <c r="CN53" s="1305">
        <v>61.7</v>
      </c>
      <c r="CO53" s="1305"/>
      <c r="CP53" s="1305"/>
      <c r="CQ53" s="1305"/>
      <c r="CR53" s="1305"/>
      <c r="CS53" s="1305"/>
      <c r="CT53" s="1305"/>
      <c r="CU53" s="1305"/>
      <c r="CV53" s="1305">
        <v>60.2</v>
      </c>
      <c r="CW53" s="1305"/>
      <c r="CX53" s="1305"/>
      <c r="CY53" s="1305"/>
      <c r="CZ53" s="1305"/>
      <c r="DA53" s="1305"/>
      <c r="DB53" s="1305"/>
      <c r="DC53" s="1305"/>
    </row>
    <row r="54" spans="1:109" ht="13.2" x14ac:dyDescent="0.2">
      <c r="A54" s="402"/>
      <c r="B54" s="394"/>
      <c r="G54" s="1320"/>
      <c r="H54" s="1320"/>
      <c r="I54" s="1315"/>
      <c r="J54" s="1315"/>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2" x14ac:dyDescent="0.2">
      <c r="A55" s="402"/>
      <c r="B55" s="394"/>
      <c r="G55" s="1315"/>
      <c r="H55" s="1315"/>
      <c r="I55" s="1315"/>
      <c r="J55" s="1315"/>
      <c r="K55" s="1321"/>
      <c r="L55" s="1321"/>
      <c r="M55" s="1321"/>
      <c r="N55" s="1321"/>
      <c r="AN55" s="1319" t="s">
        <v>597</v>
      </c>
      <c r="AO55" s="1319"/>
      <c r="AP55" s="1319"/>
      <c r="AQ55" s="1319"/>
      <c r="AR55" s="1319"/>
      <c r="AS55" s="1319"/>
      <c r="AT55" s="1319"/>
      <c r="AU55" s="1319"/>
      <c r="AV55" s="1319"/>
      <c r="AW55" s="1319"/>
      <c r="AX55" s="1319"/>
      <c r="AY55" s="1319"/>
      <c r="AZ55" s="1319"/>
      <c r="BA55" s="1319"/>
      <c r="BB55" s="1322" t="s">
        <v>598</v>
      </c>
      <c r="BC55" s="1322"/>
      <c r="BD55" s="1322"/>
      <c r="BE55" s="1322"/>
      <c r="BF55" s="1322"/>
      <c r="BG55" s="1322"/>
      <c r="BH55" s="1322"/>
      <c r="BI55" s="1322"/>
      <c r="BJ55" s="1322"/>
      <c r="BK55" s="1322"/>
      <c r="BL55" s="1322"/>
      <c r="BM55" s="1322"/>
      <c r="BN55" s="1322"/>
      <c r="BO55" s="1322"/>
      <c r="BP55" s="1323"/>
      <c r="BQ55" s="1305"/>
      <c r="BR55" s="1305"/>
      <c r="BS55" s="1305"/>
      <c r="BT55" s="1305"/>
      <c r="BU55" s="1305"/>
      <c r="BV55" s="1305"/>
      <c r="BW55" s="1305"/>
      <c r="BX55" s="1305">
        <v>37.4</v>
      </c>
      <c r="BY55" s="1305"/>
      <c r="BZ55" s="1305"/>
      <c r="CA55" s="1305"/>
      <c r="CB55" s="1305"/>
      <c r="CC55" s="1305"/>
      <c r="CD55" s="1305"/>
      <c r="CE55" s="1305"/>
      <c r="CF55" s="1305">
        <v>31</v>
      </c>
      <c r="CG55" s="1305"/>
      <c r="CH55" s="1305"/>
      <c r="CI55" s="1305"/>
      <c r="CJ55" s="1305"/>
      <c r="CK55" s="1305"/>
      <c r="CL55" s="1305"/>
      <c r="CM55" s="1305"/>
      <c r="CN55" s="1305">
        <v>30</v>
      </c>
      <c r="CO55" s="1305"/>
      <c r="CP55" s="1305"/>
      <c r="CQ55" s="1305"/>
      <c r="CR55" s="1305"/>
      <c r="CS55" s="1305"/>
      <c r="CT55" s="1305"/>
      <c r="CU55" s="1305"/>
      <c r="CV55" s="1305">
        <v>23.1</v>
      </c>
      <c r="CW55" s="1305"/>
      <c r="CX55" s="1305"/>
      <c r="CY55" s="1305"/>
      <c r="CZ55" s="1305"/>
      <c r="DA55" s="1305"/>
      <c r="DB55" s="1305"/>
      <c r="DC55" s="1305"/>
    </row>
    <row r="56" spans="1:109" ht="13.2" x14ac:dyDescent="0.2">
      <c r="A56" s="402"/>
      <c r="B56" s="394"/>
      <c r="G56" s="1315"/>
      <c r="H56" s="1315"/>
      <c r="I56" s="1315"/>
      <c r="J56" s="1315"/>
      <c r="K56" s="1321"/>
      <c r="L56" s="1321"/>
      <c r="M56" s="1321"/>
      <c r="N56" s="1321"/>
      <c r="AN56" s="1319"/>
      <c r="AO56" s="1319"/>
      <c r="AP56" s="1319"/>
      <c r="AQ56" s="1319"/>
      <c r="AR56" s="1319"/>
      <c r="AS56" s="1319"/>
      <c r="AT56" s="1319"/>
      <c r="AU56" s="1319"/>
      <c r="AV56" s="1319"/>
      <c r="AW56" s="1319"/>
      <c r="AX56" s="1319"/>
      <c r="AY56" s="1319"/>
      <c r="AZ56" s="1319"/>
      <c r="BA56" s="1319"/>
      <c r="BB56" s="1322"/>
      <c r="BC56" s="1322"/>
      <c r="BD56" s="1322"/>
      <c r="BE56" s="1322"/>
      <c r="BF56" s="1322"/>
      <c r="BG56" s="1322"/>
      <c r="BH56" s="1322"/>
      <c r="BI56" s="1322"/>
      <c r="BJ56" s="1322"/>
      <c r="BK56" s="1322"/>
      <c r="BL56" s="1322"/>
      <c r="BM56" s="1322"/>
      <c r="BN56" s="1322"/>
      <c r="BO56" s="1322"/>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2" x14ac:dyDescent="0.2">
      <c r="B57" s="406"/>
      <c r="G57" s="1315"/>
      <c r="H57" s="1315"/>
      <c r="I57" s="1325"/>
      <c r="J57" s="1325"/>
      <c r="K57" s="1321"/>
      <c r="L57" s="1321"/>
      <c r="M57" s="1321"/>
      <c r="N57" s="1321"/>
      <c r="AM57" s="387"/>
      <c r="AN57" s="1319"/>
      <c r="AO57" s="1319"/>
      <c r="AP57" s="1319"/>
      <c r="AQ57" s="1319"/>
      <c r="AR57" s="1319"/>
      <c r="AS57" s="1319"/>
      <c r="AT57" s="1319"/>
      <c r="AU57" s="1319"/>
      <c r="AV57" s="1319"/>
      <c r="AW57" s="1319"/>
      <c r="AX57" s="1319"/>
      <c r="AY57" s="1319"/>
      <c r="AZ57" s="1319"/>
      <c r="BA57" s="1319"/>
      <c r="BB57" s="1322" t="s">
        <v>596</v>
      </c>
      <c r="BC57" s="1322"/>
      <c r="BD57" s="1322"/>
      <c r="BE57" s="1322"/>
      <c r="BF57" s="1322"/>
      <c r="BG57" s="1322"/>
      <c r="BH57" s="1322"/>
      <c r="BI57" s="1322"/>
      <c r="BJ57" s="1322"/>
      <c r="BK57" s="1322"/>
      <c r="BL57" s="1322"/>
      <c r="BM57" s="1322"/>
      <c r="BN57" s="1322"/>
      <c r="BO57" s="1322"/>
      <c r="BP57" s="1323"/>
      <c r="BQ57" s="1305"/>
      <c r="BR57" s="1305"/>
      <c r="BS57" s="1305"/>
      <c r="BT57" s="1305"/>
      <c r="BU57" s="1305"/>
      <c r="BV57" s="1305"/>
      <c r="BW57" s="1305"/>
      <c r="BX57" s="1305">
        <v>54.4</v>
      </c>
      <c r="BY57" s="1305"/>
      <c r="BZ57" s="1305"/>
      <c r="CA57" s="1305"/>
      <c r="CB57" s="1305"/>
      <c r="CC57" s="1305"/>
      <c r="CD57" s="1305"/>
      <c r="CE57" s="1305"/>
      <c r="CF57" s="1305">
        <v>57.4</v>
      </c>
      <c r="CG57" s="1305"/>
      <c r="CH57" s="1305"/>
      <c r="CI57" s="1305"/>
      <c r="CJ57" s="1305"/>
      <c r="CK57" s="1305"/>
      <c r="CL57" s="1305"/>
      <c r="CM57" s="1305"/>
      <c r="CN57" s="1305">
        <v>58.3</v>
      </c>
      <c r="CO57" s="1305"/>
      <c r="CP57" s="1305"/>
      <c r="CQ57" s="1305"/>
      <c r="CR57" s="1305"/>
      <c r="CS57" s="1305"/>
      <c r="CT57" s="1305"/>
      <c r="CU57" s="1305"/>
      <c r="CV57" s="1305">
        <v>60.3</v>
      </c>
      <c r="CW57" s="1305"/>
      <c r="CX57" s="1305"/>
      <c r="CY57" s="1305"/>
      <c r="CZ57" s="1305"/>
      <c r="DA57" s="1305"/>
      <c r="DB57" s="1305"/>
      <c r="DC57" s="1305"/>
      <c r="DD57" s="407"/>
      <c r="DE57" s="406"/>
    </row>
    <row r="58" spans="1:109" s="402" customFormat="1" ht="13.2" x14ac:dyDescent="0.2">
      <c r="A58" s="387"/>
      <c r="B58" s="406"/>
      <c r="G58" s="1315"/>
      <c r="H58" s="1315"/>
      <c r="I58" s="1325"/>
      <c r="J58" s="1325"/>
      <c r="K58" s="1321"/>
      <c r="L58" s="1321"/>
      <c r="M58" s="1321"/>
      <c r="N58" s="1321"/>
      <c r="AM58" s="387"/>
      <c r="AN58" s="1319"/>
      <c r="AO58" s="1319"/>
      <c r="AP58" s="1319"/>
      <c r="AQ58" s="1319"/>
      <c r="AR58" s="1319"/>
      <c r="AS58" s="1319"/>
      <c r="AT58" s="1319"/>
      <c r="AU58" s="1319"/>
      <c r="AV58" s="1319"/>
      <c r="AW58" s="1319"/>
      <c r="AX58" s="1319"/>
      <c r="AY58" s="1319"/>
      <c r="AZ58" s="1319"/>
      <c r="BA58" s="1319"/>
      <c r="BB58" s="1322"/>
      <c r="BC58" s="1322"/>
      <c r="BD58" s="1322"/>
      <c r="BE58" s="1322"/>
      <c r="BF58" s="1322"/>
      <c r="BG58" s="1322"/>
      <c r="BH58" s="1322"/>
      <c r="BI58" s="1322"/>
      <c r="BJ58" s="1322"/>
      <c r="BK58" s="1322"/>
      <c r="BL58" s="1322"/>
      <c r="BM58" s="1322"/>
      <c r="BN58" s="1322"/>
      <c r="BO58" s="1322"/>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599</v>
      </c>
    </row>
    <row r="64" spans="1:109" ht="13.2" x14ac:dyDescent="0.2">
      <c r="B64" s="394"/>
      <c r="G64" s="401"/>
      <c r="I64" s="414"/>
      <c r="J64" s="414"/>
      <c r="K64" s="414"/>
      <c r="L64" s="414"/>
      <c r="M64" s="414"/>
      <c r="N64" s="415"/>
      <c r="AM64" s="401"/>
      <c r="AN64" s="401" t="s">
        <v>592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06" t="s">
        <v>604</v>
      </c>
      <c r="AO65" s="1326"/>
      <c r="AP65" s="1326"/>
      <c r="AQ65" s="1326"/>
      <c r="AR65" s="1326"/>
      <c r="AS65" s="1326"/>
      <c r="AT65" s="1326"/>
      <c r="AU65" s="1326"/>
      <c r="AV65" s="1326"/>
      <c r="AW65" s="1326"/>
      <c r="AX65" s="1326"/>
      <c r="AY65" s="1326"/>
      <c r="AZ65" s="1326"/>
      <c r="BA65" s="1326"/>
      <c r="BB65" s="1326"/>
      <c r="BC65" s="1326"/>
      <c r="BD65" s="1326"/>
      <c r="BE65" s="1326"/>
      <c r="BF65" s="1326"/>
      <c r="BG65" s="1326"/>
      <c r="BH65" s="1326"/>
      <c r="BI65" s="1326"/>
      <c r="BJ65" s="1326"/>
      <c r="BK65" s="1326"/>
      <c r="BL65" s="1326"/>
      <c r="BM65" s="1326"/>
      <c r="BN65" s="1326"/>
      <c r="BO65" s="1326"/>
      <c r="BP65" s="1326"/>
      <c r="BQ65" s="1326"/>
      <c r="BR65" s="1326"/>
      <c r="BS65" s="1326"/>
      <c r="BT65" s="1326"/>
      <c r="BU65" s="1326"/>
      <c r="BV65" s="1326"/>
      <c r="BW65" s="1326"/>
      <c r="BX65" s="1326"/>
      <c r="BY65" s="1326"/>
      <c r="BZ65" s="1326"/>
      <c r="CA65" s="1326"/>
      <c r="CB65" s="1326"/>
      <c r="CC65" s="1326"/>
      <c r="CD65" s="1326"/>
      <c r="CE65" s="1326"/>
      <c r="CF65" s="1326"/>
      <c r="CG65" s="1326"/>
      <c r="CH65" s="1326"/>
      <c r="CI65" s="1326"/>
      <c r="CJ65" s="1326"/>
      <c r="CK65" s="1326"/>
      <c r="CL65" s="1326"/>
      <c r="CM65" s="1326"/>
      <c r="CN65" s="1326"/>
      <c r="CO65" s="1326"/>
      <c r="CP65" s="1326"/>
      <c r="CQ65" s="1326"/>
      <c r="CR65" s="1326"/>
      <c r="CS65" s="1326"/>
      <c r="CT65" s="1326"/>
      <c r="CU65" s="1326"/>
      <c r="CV65" s="1326"/>
      <c r="CW65" s="1326"/>
      <c r="CX65" s="1326"/>
      <c r="CY65" s="1326"/>
      <c r="CZ65" s="1326"/>
      <c r="DA65" s="1326"/>
      <c r="DB65" s="1326"/>
      <c r="DC65" s="1327"/>
    </row>
    <row r="66" spans="2:107" ht="13.2" x14ac:dyDescent="0.2">
      <c r="B66" s="394"/>
      <c r="AN66" s="1328"/>
      <c r="AO66" s="1329"/>
      <c r="AP66" s="1329"/>
      <c r="AQ66" s="1329"/>
      <c r="AR66" s="1329"/>
      <c r="AS66" s="1329"/>
      <c r="AT66" s="1329"/>
      <c r="AU66" s="1329"/>
      <c r="AV66" s="1329"/>
      <c r="AW66" s="1329"/>
      <c r="AX66" s="1329"/>
      <c r="AY66" s="1329"/>
      <c r="AZ66" s="1329"/>
      <c r="BA66" s="1329"/>
      <c r="BB66" s="1329"/>
      <c r="BC66" s="1329"/>
      <c r="BD66" s="1329"/>
      <c r="BE66" s="1329"/>
      <c r="BF66" s="1329"/>
      <c r="BG66" s="1329"/>
      <c r="BH66" s="1329"/>
      <c r="BI66" s="1329"/>
      <c r="BJ66" s="1329"/>
      <c r="BK66" s="1329"/>
      <c r="BL66" s="1329"/>
      <c r="BM66" s="1329"/>
      <c r="BN66" s="1329"/>
      <c r="BO66" s="1329"/>
      <c r="BP66" s="1329"/>
      <c r="BQ66" s="1329"/>
      <c r="BR66" s="1329"/>
      <c r="BS66" s="1329"/>
      <c r="BT66" s="1329"/>
      <c r="BU66" s="1329"/>
      <c r="BV66" s="1329"/>
      <c r="BW66" s="1329"/>
      <c r="BX66" s="1329"/>
      <c r="BY66" s="1329"/>
      <c r="BZ66" s="1329"/>
      <c r="CA66" s="1329"/>
      <c r="CB66" s="1329"/>
      <c r="CC66" s="1329"/>
      <c r="CD66" s="1329"/>
      <c r="CE66" s="1329"/>
      <c r="CF66" s="1329"/>
      <c r="CG66" s="1329"/>
      <c r="CH66" s="1329"/>
      <c r="CI66" s="1329"/>
      <c r="CJ66" s="1329"/>
      <c r="CK66" s="1329"/>
      <c r="CL66" s="1329"/>
      <c r="CM66" s="1329"/>
      <c r="CN66" s="1329"/>
      <c r="CO66" s="1329"/>
      <c r="CP66" s="1329"/>
      <c r="CQ66" s="1329"/>
      <c r="CR66" s="1329"/>
      <c r="CS66" s="1329"/>
      <c r="CT66" s="1329"/>
      <c r="CU66" s="1329"/>
      <c r="CV66" s="1329"/>
      <c r="CW66" s="1329"/>
      <c r="CX66" s="1329"/>
      <c r="CY66" s="1329"/>
      <c r="CZ66" s="1329"/>
      <c r="DA66" s="1329"/>
      <c r="DB66" s="1329"/>
      <c r="DC66" s="1330"/>
    </row>
    <row r="67" spans="2:107" ht="13.2" x14ac:dyDescent="0.2">
      <c r="B67" s="394"/>
      <c r="AN67" s="1328"/>
      <c r="AO67" s="1329"/>
      <c r="AP67" s="1329"/>
      <c r="AQ67" s="1329"/>
      <c r="AR67" s="1329"/>
      <c r="AS67" s="1329"/>
      <c r="AT67" s="1329"/>
      <c r="AU67" s="1329"/>
      <c r="AV67" s="1329"/>
      <c r="AW67" s="1329"/>
      <c r="AX67" s="1329"/>
      <c r="AY67" s="1329"/>
      <c r="AZ67" s="1329"/>
      <c r="BA67" s="1329"/>
      <c r="BB67" s="1329"/>
      <c r="BC67" s="1329"/>
      <c r="BD67" s="1329"/>
      <c r="BE67" s="1329"/>
      <c r="BF67" s="1329"/>
      <c r="BG67" s="1329"/>
      <c r="BH67" s="1329"/>
      <c r="BI67" s="1329"/>
      <c r="BJ67" s="1329"/>
      <c r="BK67" s="1329"/>
      <c r="BL67" s="1329"/>
      <c r="BM67" s="1329"/>
      <c r="BN67" s="1329"/>
      <c r="BO67" s="1329"/>
      <c r="BP67" s="1329"/>
      <c r="BQ67" s="1329"/>
      <c r="BR67" s="1329"/>
      <c r="BS67" s="1329"/>
      <c r="BT67" s="1329"/>
      <c r="BU67" s="1329"/>
      <c r="BV67" s="1329"/>
      <c r="BW67" s="1329"/>
      <c r="BX67" s="1329"/>
      <c r="BY67" s="1329"/>
      <c r="BZ67" s="1329"/>
      <c r="CA67" s="1329"/>
      <c r="CB67" s="1329"/>
      <c r="CC67" s="1329"/>
      <c r="CD67" s="1329"/>
      <c r="CE67" s="1329"/>
      <c r="CF67" s="1329"/>
      <c r="CG67" s="1329"/>
      <c r="CH67" s="1329"/>
      <c r="CI67" s="1329"/>
      <c r="CJ67" s="1329"/>
      <c r="CK67" s="1329"/>
      <c r="CL67" s="1329"/>
      <c r="CM67" s="1329"/>
      <c r="CN67" s="1329"/>
      <c r="CO67" s="1329"/>
      <c r="CP67" s="1329"/>
      <c r="CQ67" s="1329"/>
      <c r="CR67" s="1329"/>
      <c r="CS67" s="1329"/>
      <c r="CT67" s="1329"/>
      <c r="CU67" s="1329"/>
      <c r="CV67" s="1329"/>
      <c r="CW67" s="1329"/>
      <c r="CX67" s="1329"/>
      <c r="CY67" s="1329"/>
      <c r="CZ67" s="1329"/>
      <c r="DA67" s="1329"/>
      <c r="DB67" s="1329"/>
      <c r="DC67" s="1330"/>
    </row>
    <row r="68" spans="2:107" ht="13.2" x14ac:dyDescent="0.2">
      <c r="B68" s="394"/>
      <c r="AN68" s="1328"/>
      <c r="AO68" s="1329"/>
      <c r="AP68" s="1329"/>
      <c r="AQ68" s="1329"/>
      <c r="AR68" s="1329"/>
      <c r="AS68" s="1329"/>
      <c r="AT68" s="1329"/>
      <c r="AU68" s="1329"/>
      <c r="AV68" s="1329"/>
      <c r="AW68" s="1329"/>
      <c r="AX68" s="1329"/>
      <c r="AY68" s="1329"/>
      <c r="AZ68" s="1329"/>
      <c r="BA68" s="1329"/>
      <c r="BB68" s="1329"/>
      <c r="BC68" s="1329"/>
      <c r="BD68" s="1329"/>
      <c r="BE68" s="1329"/>
      <c r="BF68" s="1329"/>
      <c r="BG68" s="1329"/>
      <c r="BH68" s="1329"/>
      <c r="BI68" s="1329"/>
      <c r="BJ68" s="1329"/>
      <c r="BK68" s="1329"/>
      <c r="BL68" s="1329"/>
      <c r="BM68" s="1329"/>
      <c r="BN68" s="1329"/>
      <c r="BO68" s="1329"/>
      <c r="BP68" s="1329"/>
      <c r="BQ68" s="1329"/>
      <c r="BR68" s="1329"/>
      <c r="BS68" s="1329"/>
      <c r="BT68" s="1329"/>
      <c r="BU68" s="1329"/>
      <c r="BV68" s="1329"/>
      <c r="BW68" s="1329"/>
      <c r="BX68" s="1329"/>
      <c r="BY68" s="1329"/>
      <c r="BZ68" s="1329"/>
      <c r="CA68" s="1329"/>
      <c r="CB68" s="1329"/>
      <c r="CC68" s="1329"/>
      <c r="CD68" s="1329"/>
      <c r="CE68" s="1329"/>
      <c r="CF68" s="1329"/>
      <c r="CG68" s="1329"/>
      <c r="CH68" s="1329"/>
      <c r="CI68" s="1329"/>
      <c r="CJ68" s="1329"/>
      <c r="CK68" s="1329"/>
      <c r="CL68" s="1329"/>
      <c r="CM68" s="1329"/>
      <c r="CN68" s="1329"/>
      <c r="CO68" s="1329"/>
      <c r="CP68" s="1329"/>
      <c r="CQ68" s="1329"/>
      <c r="CR68" s="1329"/>
      <c r="CS68" s="1329"/>
      <c r="CT68" s="1329"/>
      <c r="CU68" s="1329"/>
      <c r="CV68" s="1329"/>
      <c r="CW68" s="1329"/>
      <c r="CX68" s="1329"/>
      <c r="CY68" s="1329"/>
      <c r="CZ68" s="1329"/>
      <c r="DA68" s="1329"/>
      <c r="DB68" s="1329"/>
      <c r="DC68" s="1330"/>
    </row>
    <row r="69" spans="2:107" ht="13.2" x14ac:dyDescent="0.2">
      <c r="B69" s="394"/>
      <c r="AN69" s="1331"/>
      <c r="AO69" s="1332"/>
      <c r="AP69" s="1332"/>
      <c r="AQ69" s="1332"/>
      <c r="AR69" s="1332"/>
      <c r="AS69" s="1332"/>
      <c r="AT69" s="1332"/>
      <c r="AU69" s="1332"/>
      <c r="AV69" s="1332"/>
      <c r="AW69" s="1332"/>
      <c r="AX69" s="1332"/>
      <c r="AY69" s="1332"/>
      <c r="AZ69" s="1332"/>
      <c r="BA69" s="1332"/>
      <c r="BB69" s="1332"/>
      <c r="BC69" s="1332"/>
      <c r="BD69" s="1332"/>
      <c r="BE69" s="1332"/>
      <c r="BF69" s="1332"/>
      <c r="BG69" s="1332"/>
      <c r="BH69" s="1332"/>
      <c r="BI69" s="1332"/>
      <c r="BJ69" s="1332"/>
      <c r="BK69" s="1332"/>
      <c r="BL69" s="1332"/>
      <c r="BM69" s="1332"/>
      <c r="BN69" s="1332"/>
      <c r="BO69" s="1332"/>
      <c r="BP69" s="1332"/>
      <c r="BQ69" s="1332"/>
      <c r="BR69" s="1332"/>
      <c r="BS69" s="1332"/>
      <c r="BT69" s="1332"/>
      <c r="BU69" s="1332"/>
      <c r="BV69" s="1332"/>
      <c r="BW69" s="1332"/>
      <c r="BX69" s="1332"/>
      <c r="BY69" s="1332"/>
      <c r="BZ69" s="1332"/>
      <c r="CA69" s="1332"/>
      <c r="CB69" s="1332"/>
      <c r="CC69" s="1332"/>
      <c r="CD69" s="1332"/>
      <c r="CE69" s="1332"/>
      <c r="CF69" s="1332"/>
      <c r="CG69" s="1332"/>
      <c r="CH69" s="1332"/>
      <c r="CI69" s="1332"/>
      <c r="CJ69" s="1332"/>
      <c r="CK69" s="1332"/>
      <c r="CL69" s="1332"/>
      <c r="CM69" s="1332"/>
      <c r="CN69" s="1332"/>
      <c r="CO69" s="1332"/>
      <c r="CP69" s="1332"/>
      <c r="CQ69" s="1332"/>
      <c r="CR69" s="1332"/>
      <c r="CS69" s="1332"/>
      <c r="CT69" s="1332"/>
      <c r="CU69" s="1332"/>
      <c r="CV69" s="1332"/>
      <c r="CW69" s="1332"/>
      <c r="CX69" s="1332"/>
      <c r="CY69" s="1332"/>
      <c r="CZ69" s="1332"/>
      <c r="DA69" s="1332"/>
      <c r="DB69" s="1332"/>
      <c r="DC69" s="1333"/>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593</v>
      </c>
    </row>
    <row r="72" spans="2:107" ht="13.2" x14ac:dyDescent="0.2">
      <c r="B72" s="394"/>
      <c r="G72" s="1315"/>
      <c r="H72" s="1315"/>
      <c r="I72" s="1315"/>
      <c r="J72" s="1315"/>
      <c r="K72" s="404"/>
      <c r="L72" s="404"/>
      <c r="M72" s="405"/>
      <c r="N72" s="405"/>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555</v>
      </c>
      <c r="BQ72" s="1319"/>
      <c r="BR72" s="1319"/>
      <c r="BS72" s="1319"/>
      <c r="BT72" s="1319"/>
      <c r="BU72" s="1319"/>
      <c r="BV72" s="1319"/>
      <c r="BW72" s="1319"/>
      <c r="BX72" s="1319" t="s">
        <v>556</v>
      </c>
      <c r="BY72" s="1319"/>
      <c r="BZ72" s="1319"/>
      <c r="CA72" s="1319"/>
      <c r="CB72" s="1319"/>
      <c r="CC72" s="1319"/>
      <c r="CD72" s="1319"/>
      <c r="CE72" s="1319"/>
      <c r="CF72" s="1319" t="s">
        <v>557</v>
      </c>
      <c r="CG72" s="1319"/>
      <c r="CH72" s="1319"/>
      <c r="CI72" s="1319"/>
      <c r="CJ72" s="1319"/>
      <c r="CK72" s="1319"/>
      <c r="CL72" s="1319"/>
      <c r="CM72" s="1319"/>
      <c r="CN72" s="1319" t="s">
        <v>558</v>
      </c>
      <c r="CO72" s="1319"/>
      <c r="CP72" s="1319"/>
      <c r="CQ72" s="1319"/>
      <c r="CR72" s="1319"/>
      <c r="CS72" s="1319"/>
      <c r="CT72" s="1319"/>
      <c r="CU72" s="1319"/>
      <c r="CV72" s="1319" t="s">
        <v>559</v>
      </c>
      <c r="CW72" s="1319"/>
      <c r="CX72" s="1319"/>
      <c r="CY72" s="1319"/>
      <c r="CZ72" s="1319"/>
      <c r="DA72" s="1319"/>
      <c r="DB72" s="1319"/>
      <c r="DC72" s="1319"/>
    </row>
    <row r="73" spans="2:107" ht="13.2" x14ac:dyDescent="0.2">
      <c r="B73" s="394"/>
      <c r="G73" s="1320"/>
      <c r="H73" s="1320"/>
      <c r="I73" s="1320"/>
      <c r="J73" s="1320"/>
      <c r="K73" s="1334"/>
      <c r="L73" s="1334"/>
      <c r="M73" s="1334"/>
      <c r="N73" s="1334"/>
      <c r="AM73" s="403"/>
      <c r="AN73" s="1322" t="s">
        <v>594</v>
      </c>
      <c r="AO73" s="1322"/>
      <c r="AP73" s="1322"/>
      <c r="AQ73" s="1322"/>
      <c r="AR73" s="1322"/>
      <c r="AS73" s="1322"/>
      <c r="AT73" s="1322"/>
      <c r="AU73" s="1322"/>
      <c r="AV73" s="1322"/>
      <c r="AW73" s="1322"/>
      <c r="AX73" s="1322"/>
      <c r="AY73" s="1322"/>
      <c r="AZ73" s="1322"/>
      <c r="BA73" s="1322"/>
      <c r="BB73" s="1322" t="s">
        <v>595</v>
      </c>
      <c r="BC73" s="1322"/>
      <c r="BD73" s="1322"/>
      <c r="BE73" s="1322"/>
      <c r="BF73" s="1322"/>
      <c r="BG73" s="1322"/>
      <c r="BH73" s="1322"/>
      <c r="BI73" s="1322"/>
      <c r="BJ73" s="1322"/>
      <c r="BK73" s="1322"/>
      <c r="BL73" s="1322"/>
      <c r="BM73" s="1322"/>
      <c r="BN73" s="1322"/>
      <c r="BO73" s="1322"/>
      <c r="BP73" s="1305">
        <v>21.2</v>
      </c>
      <c r="BQ73" s="1305"/>
      <c r="BR73" s="1305"/>
      <c r="BS73" s="1305"/>
      <c r="BT73" s="1305"/>
      <c r="BU73" s="1305"/>
      <c r="BV73" s="1305"/>
      <c r="BW73" s="1305"/>
      <c r="BX73" s="1305">
        <v>44.1</v>
      </c>
      <c r="BY73" s="1305"/>
      <c r="BZ73" s="1305"/>
      <c r="CA73" s="1305"/>
      <c r="CB73" s="1305"/>
      <c r="CC73" s="1305"/>
      <c r="CD73" s="1305"/>
      <c r="CE73" s="1305"/>
      <c r="CF73" s="1305">
        <v>44.5</v>
      </c>
      <c r="CG73" s="1305"/>
      <c r="CH73" s="1305"/>
      <c r="CI73" s="1305"/>
      <c r="CJ73" s="1305"/>
      <c r="CK73" s="1305"/>
      <c r="CL73" s="1305"/>
      <c r="CM73" s="1305"/>
      <c r="CN73" s="1305">
        <v>34.700000000000003</v>
      </c>
      <c r="CO73" s="1305"/>
      <c r="CP73" s="1305"/>
      <c r="CQ73" s="1305"/>
      <c r="CR73" s="1305"/>
      <c r="CS73" s="1305"/>
      <c r="CT73" s="1305"/>
      <c r="CU73" s="1305"/>
      <c r="CV73" s="1305">
        <v>48.9</v>
      </c>
      <c r="CW73" s="1305"/>
      <c r="CX73" s="1305"/>
      <c r="CY73" s="1305"/>
      <c r="CZ73" s="1305"/>
      <c r="DA73" s="1305"/>
      <c r="DB73" s="1305"/>
      <c r="DC73" s="1305"/>
    </row>
    <row r="74" spans="2:107" ht="13.2" x14ac:dyDescent="0.2">
      <c r="B74" s="394"/>
      <c r="G74" s="1320"/>
      <c r="H74" s="1320"/>
      <c r="I74" s="1320"/>
      <c r="J74" s="1320"/>
      <c r="K74" s="1334"/>
      <c r="L74" s="1334"/>
      <c r="M74" s="1334"/>
      <c r="N74" s="1334"/>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2" x14ac:dyDescent="0.2">
      <c r="B75" s="394"/>
      <c r="G75" s="1320"/>
      <c r="H75" s="1320"/>
      <c r="I75" s="1315"/>
      <c r="J75" s="1315"/>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600</v>
      </c>
      <c r="BC75" s="1322"/>
      <c r="BD75" s="1322"/>
      <c r="BE75" s="1322"/>
      <c r="BF75" s="1322"/>
      <c r="BG75" s="1322"/>
      <c r="BH75" s="1322"/>
      <c r="BI75" s="1322"/>
      <c r="BJ75" s="1322"/>
      <c r="BK75" s="1322"/>
      <c r="BL75" s="1322"/>
      <c r="BM75" s="1322"/>
      <c r="BN75" s="1322"/>
      <c r="BO75" s="1322"/>
      <c r="BP75" s="1305">
        <v>0.4</v>
      </c>
      <c r="BQ75" s="1305"/>
      <c r="BR75" s="1305"/>
      <c r="BS75" s="1305"/>
      <c r="BT75" s="1305"/>
      <c r="BU75" s="1305"/>
      <c r="BV75" s="1305"/>
      <c r="BW75" s="1305"/>
      <c r="BX75" s="1305">
        <v>0.3</v>
      </c>
      <c r="BY75" s="1305"/>
      <c r="BZ75" s="1305"/>
      <c r="CA75" s="1305"/>
      <c r="CB75" s="1305"/>
      <c r="CC75" s="1305"/>
      <c r="CD75" s="1305"/>
      <c r="CE75" s="1305"/>
      <c r="CF75" s="1305">
        <v>0.4</v>
      </c>
      <c r="CG75" s="1305"/>
      <c r="CH75" s="1305"/>
      <c r="CI75" s="1305"/>
      <c r="CJ75" s="1305"/>
      <c r="CK75" s="1305"/>
      <c r="CL75" s="1305"/>
      <c r="CM75" s="1305"/>
      <c r="CN75" s="1305">
        <v>0.5</v>
      </c>
      <c r="CO75" s="1305"/>
      <c r="CP75" s="1305"/>
      <c r="CQ75" s="1305"/>
      <c r="CR75" s="1305"/>
      <c r="CS75" s="1305"/>
      <c r="CT75" s="1305"/>
      <c r="CU75" s="1305"/>
      <c r="CV75" s="1305">
        <v>0.5</v>
      </c>
      <c r="CW75" s="1305"/>
      <c r="CX75" s="1305"/>
      <c r="CY75" s="1305"/>
      <c r="CZ75" s="1305"/>
      <c r="DA75" s="1305"/>
      <c r="DB75" s="1305"/>
      <c r="DC75" s="1305"/>
    </row>
    <row r="76" spans="2:107" ht="13.2" x14ac:dyDescent="0.2">
      <c r="B76" s="394"/>
      <c r="G76" s="1320"/>
      <c r="H76" s="1320"/>
      <c r="I76" s="1315"/>
      <c r="J76" s="1315"/>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2" x14ac:dyDescent="0.2">
      <c r="B77" s="394"/>
      <c r="G77" s="1315"/>
      <c r="H77" s="1315"/>
      <c r="I77" s="1315"/>
      <c r="J77" s="1315"/>
      <c r="K77" s="1334"/>
      <c r="L77" s="1334"/>
      <c r="M77" s="1334"/>
      <c r="N77" s="1334"/>
      <c r="AN77" s="1319" t="s">
        <v>601</v>
      </c>
      <c r="AO77" s="1319"/>
      <c r="AP77" s="1319"/>
      <c r="AQ77" s="1319"/>
      <c r="AR77" s="1319"/>
      <c r="AS77" s="1319"/>
      <c r="AT77" s="1319"/>
      <c r="AU77" s="1319"/>
      <c r="AV77" s="1319"/>
      <c r="AW77" s="1319"/>
      <c r="AX77" s="1319"/>
      <c r="AY77" s="1319"/>
      <c r="AZ77" s="1319"/>
      <c r="BA77" s="1319"/>
      <c r="BB77" s="1322" t="s">
        <v>595</v>
      </c>
      <c r="BC77" s="1322"/>
      <c r="BD77" s="1322"/>
      <c r="BE77" s="1322"/>
      <c r="BF77" s="1322"/>
      <c r="BG77" s="1322"/>
      <c r="BH77" s="1322"/>
      <c r="BI77" s="1322"/>
      <c r="BJ77" s="1322"/>
      <c r="BK77" s="1322"/>
      <c r="BL77" s="1322"/>
      <c r="BM77" s="1322"/>
      <c r="BN77" s="1322"/>
      <c r="BO77" s="1322"/>
      <c r="BP77" s="1305">
        <v>45.1</v>
      </c>
      <c r="BQ77" s="1305"/>
      <c r="BR77" s="1305"/>
      <c r="BS77" s="1305"/>
      <c r="BT77" s="1305"/>
      <c r="BU77" s="1305"/>
      <c r="BV77" s="1305"/>
      <c r="BW77" s="1305"/>
      <c r="BX77" s="1305">
        <v>37.4</v>
      </c>
      <c r="BY77" s="1305"/>
      <c r="BZ77" s="1305"/>
      <c r="CA77" s="1305"/>
      <c r="CB77" s="1305"/>
      <c r="CC77" s="1305"/>
      <c r="CD77" s="1305"/>
      <c r="CE77" s="1305"/>
      <c r="CF77" s="1305">
        <v>31</v>
      </c>
      <c r="CG77" s="1305"/>
      <c r="CH77" s="1305"/>
      <c r="CI77" s="1305"/>
      <c r="CJ77" s="1305"/>
      <c r="CK77" s="1305"/>
      <c r="CL77" s="1305"/>
      <c r="CM77" s="1305"/>
      <c r="CN77" s="1305">
        <v>30</v>
      </c>
      <c r="CO77" s="1305"/>
      <c r="CP77" s="1305"/>
      <c r="CQ77" s="1305"/>
      <c r="CR77" s="1305"/>
      <c r="CS77" s="1305"/>
      <c r="CT77" s="1305"/>
      <c r="CU77" s="1305"/>
      <c r="CV77" s="1305">
        <v>23.1</v>
      </c>
      <c r="CW77" s="1305"/>
      <c r="CX77" s="1305"/>
      <c r="CY77" s="1305"/>
      <c r="CZ77" s="1305"/>
      <c r="DA77" s="1305"/>
      <c r="DB77" s="1305"/>
      <c r="DC77" s="1305"/>
    </row>
    <row r="78" spans="2:107" ht="13.2" x14ac:dyDescent="0.2">
      <c r="B78" s="394"/>
      <c r="G78" s="1315"/>
      <c r="H78" s="1315"/>
      <c r="I78" s="1315"/>
      <c r="J78" s="1315"/>
      <c r="K78" s="1334"/>
      <c r="L78" s="1334"/>
      <c r="M78" s="1334"/>
      <c r="N78" s="1334"/>
      <c r="AN78" s="1319"/>
      <c r="AO78" s="1319"/>
      <c r="AP78" s="1319"/>
      <c r="AQ78" s="1319"/>
      <c r="AR78" s="1319"/>
      <c r="AS78" s="1319"/>
      <c r="AT78" s="1319"/>
      <c r="AU78" s="1319"/>
      <c r="AV78" s="1319"/>
      <c r="AW78" s="1319"/>
      <c r="AX78" s="1319"/>
      <c r="AY78" s="1319"/>
      <c r="AZ78" s="1319"/>
      <c r="BA78" s="1319"/>
      <c r="BB78" s="1322"/>
      <c r="BC78" s="1322"/>
      <c r="BD78" s="1322"/>
      <c r="BE78" s="1322"/>
      <c r="BF78" s="1322"/>
      <c r="BG78" s="1322"/>
      <c r="BH78" s="1322"/>
      <c r="BI78" s="1322"/>
      <c r="BJ78" s="1322"/>
      <c r="BK78" s="1322"/>
      <c r="BL78" s="1322"/>
      <c r="BM78" s="1322"/>
      <c r="BN78" s="1322"/>
      <c r="BO78" s="1322"/>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2" x14ac:dyDescent="0.2">
      <c r="B79" s="394"/>
      <c r="G79" s="1315"/>
      <c r="H79" s="1315"/>
      <c r="I79" s="1325"/>
      <c r="J79" s="1325"/>
      <c r="K79" s="1335"/>
      <c r="L79" s="1335"/>
      <c r="M79" s="1335"/>
      <c r="N79" s="1335"/>
      <c r="AN79" s="1319"/>
      <c r="AO79" s="1319"/>
      <c r="AP79" s="1319"/>
      <c r="AQ79" s="1319"/>
      <c r="AR79" s="1319"/>
      <c r="AS79" s="1319"/>
      <c r="AT79" s="1319"/>
      <c r="AU79" s="1319"/>
      <c r="AV79" s="1319"/>
      <c r="AW79" s="1319"/>
      <c r="AX79" s="1319"/>
      <c r="AY79" s="1319"/>
      <c r="AZ79" s="1319"/>
      <c r="BA79" s="1319"/>
      <c r="BB79" s="1322" t="s">
        <v>600</v>
      </c>
      <c r="BC79" s="1322"/>
      <c r="BD79" s="1322"/>
      <c r="BE79" s="1322"/>
      <c r="BF79" s="1322"/>
      <c r="BG79" s="1322"/>
      <c r="BH79" s="1322"/>
      <c r="BI79" s="1322"/>
      <c r="BJ79" s="1322"/>
      <c r="BK79" s="1322"/>
      <c r="BL79" s="1322"/>
      <c r="BM79" s="1322"/>
      <c r="BN79" s="1322"/>
      <c r="BO79" s="1322"/>
      <c r="BP79" s="1305">
        <v>7.1</v>
      </c>
      <c r="BQ79" s="1305"/>
      <c r="BR79" s="1305"/>
      <c r="BS79" s="1305"/>
      <c r="BT79" s="1305"/>
      <c r="BU79" s="1305"/>
      <c r="BV79" s="1305"/>
      <c r="BW79" s="1305"/>
      <c r="BX79" s="1305">
        <v>6.3</v>
      </c>
      <c r="BY79" s="1305"/>
      <c r="BZ79" s="1305"/>
      <c r="CA79" s="1305"/>
      <c r="CB79" s="1305"/>
      <c r="CC79" s="1305"/>
      <c r="CD79" s="1305"/>
      <c r="CE79" s="1305"/>
      <c r="CF79" s="1305">
        <v>5.2</v>
      </c>
      <c r="CG79" s="1305"/>
      <c r="CH79" s="1305"/>
      <c r="CI79" s="1305"/>
      <c r="CJ79" s="1305"/>
      <c r="CK79" s="1305"/>
      <c r="CL79" s="1305"/>
      <c r="CM79" s="1305"/>
      <c r="CN79" s="1305">
        <v>5</v>
      </c>
      <c r="CO79" s="1305"/>
      <c r="CP79" s="1305"/>
      <c r="CQ79" s="1305"/>
      <c r="CR79" s="1305"/>
      <c r="CS79" s="1305"/>
      <c r="CT79" s="1305"/>
      <c r="CU79" s="1305"/>
      <c r="CV79" s="1305">
        <v>4.2</v>
      </c>
      <c r="CW79" s="1305"/>
      <c r="CX79" s="1305"/>
      <c r="CY79" s="1305"/>
      <c r="CZ79" s="1305"/>
      <c r="DA79" s="1305"/>
      <c r="DB79" s="1305"/>
      <c r="DC79" s="1305"/>
    </row>
    <row r="80" spans="2:107" ht="13.2" x14ac:dyDescent="0.2">
      <c r="B80" s="394"/>
      <c r="G80" s="1315"/>
      <c r="H80" s="1315"/>
      <c r="I80" s="1325"/>
      <c r="J80" s="1325"/>
      <c r="K80" s="1335"/>
      <c r="L80" s="1335"/>
      <c r="M80" s="1335"/>
      <c r="N80" s="1335"/>
      <c r="AN80" s="1319"/>
      <c r="AO80" s="1319"/>
      <c r="AP80" s="1319"/>
      <c r="AQ80" s="1319"/>
      <c r="AR80" s="1319"/>
      <c r="AS80" s="1319"/>
      <c r="AT80" s="1319"/>
      <c r="AU80" s="1319"/>
      <c r="AV80" s="1319"/>
      <c r="AW80" s="1319"/>
      <c r="AX80" s="1319"/>
      <c r="AY80" s="1319"/>
      <c r="AZ80" s="1319"/>
      <c r="BA80" s="1319"/>
      <c r="BB80" s="1322"/>
      <c r="BC80" s="1322"/>
      <c r="BD80" s="1322"/>
      <c r="BE80" s="1322"/>
      <c r="BF80" s="1322"/>
      <c r="BG80" s="1322"/>
      <c r="BH80" s="1322"/>
      <c r="BI80" s="1322"/>
      <c r="BJ80" s="1322"/>
      <c r="BK80" s="1322"/>
      <c r="BL80" s="1322"/>
      <c r="BM80" s="1322"/>
      <c r="BN80" s="1322"/>
      <c r="BO80" s="1322"/>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1aEagOrqE6NHKMLkF+QY5bsYsxq7bXZuY/RsLQX52KesMDc+GB9CVgLhFxYXabanoQxw1jpY7HvIreojliSIYg==" saltValue="V5y+dQxkz+8SvUBmVZwv5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602</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BMW/xDVhYmMwwLjq6yyVC8m5WDRYTfQ4ALPpSnlBlh/xhJndmhKwfGUn/rVEa4kfg2w2wHKhoS73DTz/DLuKLw==" saltValue="4LoBnneYjqcUY6e2q3HJ6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MxiPiFkOYIgiBgEI+QTH6doCucslWJox0b7Z5GLLQyJd6Rt7lsSYGmtuRCHn1VXmMJTBYXN2b+jNw+DqDob3/Q==" saltValue="XaV1CWTes7cwXfpQbdlaJ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552</v>
      </c>
      <c r="G2" s="156"/>
      <c r="H2" s="157"/>
    </row>
    <row r="3" spans="1:8" x14ac:dyDescent="0.2">
      <c r="A3" s="153" t="s">
        <v>545</v>
      </c>
      <c r="B3" s="158"/>
      <c r="C3" s="159"/>
      <c r="D3" s="160">
        <v>31767</v>
      </c>
      <c r="E3" s="161"/>
      <c r="F3" s="162">
        <v>41862</v>
      </c>
      <c r="G3" s="163"/>
      <c r="H3" s="164"/>
    </row>
    <row r="4" spans="1:8" x14ac:dyDescent="0.2">
      <c r="A4" s="165"/>
      <c r="B4" s="166"/>
      <c r="C4" s="167"/>
      <c r="D4" s="168">
        <v>24132</v>
      </c>
      <c r="E4" s="169"/>
      <c r="F4" s="170">
        <v>23710</v>
      </c>
      <c r="G4" s="171"/>
      <c r="H4" s="172"/>
    </row>
    <row r="5" spans="1:8" x14ac:dyDescent="0.2">
      <c r="A5" s="153" t="s">
        <v>547</v>
      </c>
      <c r="B5" s="158"/>
      <c r="C5" s="159"/>
      <c r="D5" s="160">
        <v>42976</v>
      </c>
      <c r="E5" s="161"/>
      <c r="F5" s="162">
        <v>43554</v>
      </c>
      <c r="G5" s="163"/>
      <c r="H5" s="164"/>
    </row>
    <row r="6" spans="1:8" x14ac:dyDescent="0.2">
      <c r="A6" s="165"/>
      <c r="B6" s="166"/>
      <c r="C6" s="167"/>
      <c r="D6" s="168">
        <v>33241</v>
      </c>
      <c r="E6" s="169"/>
      <c r="F6" s="170">
        <v>24811</v>
      </c>
      <c r="G6" s="171"/>
      <c r="H6" s="172"/>
    </row>
    <row r="7" spans="1:8" x14ac:dyDescent="0.2">
      <c r="A7" s="153" t="s">
        <v>548</v>
      </c>
      <c r="B7" s="158"/>
      <c r="C7" s="159"/>
      <c r="D7" s="160">
        <v>31271</v>
      </c>
      <c r="E7" s="161"/>
      <c r="F7" s="162">
        <v>42581</v>
      </c>
      <c r="G7" s="163"/>
      <c r="H7" s="164"/>
    </row>
    <row r="8" spans="1:8" x14ac:dyDescent="0.2">
      <c r="A8" s="165"/>
      <c r="B8" s="166"/>
      <c r="C8" s="167"/>
      <c r="D8" s="168">
        <v>13311</v>
      </c>
      <c r="E8" s="169"/>
      <c r="F8" s="170">
        <v>24354</v>
      </c>
      <c r="G8" s="171"/>
      <c r="H8" s="172"/>
    </row>
    <row r="9" spans="1:8" x14ac:dyDescent="0.2">
      <c r="A9" s="153" t="s">
        <v>549</v>
      </c>
      <c r="B9" s="158"/>
      <c r="C9" s="159"/>
      <c r="D9" s="160">
        <v>35157</v>
      </c>
      <c r="E9" s="161"/>
      <c r="F9" s="162">
        <v>45426</v>
      </c>
      <c r="G9" s="163"/>
      <c r="H9" s="164"/>
    </row>
    <row r="10" spans="1:8" x14ac:dyDescent="0.2">
      <c r="A10" s="165"/>
      <c r="B10" s="166"/>
      <c r="C10" s="167"/>
      <c r="D10" s="168">
        <v>15852</v>
      </c>
      <c r="E10" s="169"/>
      <c r="F10" s="170">
        <v>24508</v>
      </c>
      <c r="G10" s="171"/>
      <c r="H10" s="172"/>
    </row>
    <row r="11" spans="1:8" x14ac:dyDescent="0.2">
      <c r="A11" s="153" t="s">
        <v>550</v>
      </c>
      <c r="B11" s="158"/>
      <c r="C11" s="159"/>
      <c r="D11" s="160">
        <v>42875</v>
      </c>
      <c r="E11" s="161"/>
      <c r="F11" s="162">
        <v>45022</v>
      </c>
      <c r="G11" s="163"/>
      <c r="H11" s="164"/>
    </row>
    <row r="12" spans="1:8" x14ac:dyDescent="0.2">
      <c r="A12" s="165"/>
      <c r="B12" s="166"/>
      <c r="C12" s="173"/>
      <c r="D12" s="168">
        <v>36802</v>
      </c>
      <c r="E12" s="169"/>
      <c r="F12" s="170">
        <v>25247</v>
      </c>
      <c r="G12" s="171"/>
      <c r="H12" s="172"/>
    </row>
    <row r="13" spans="1:8" x14ac:dyDescent="0.2">
      <c r="A13" s="153"/>
      <c r="B13" s="158"/>
      <c r="C13" s="174"/>
      <c r="D13" s="175">
        <v>36809</v>
      </c>
      <c r="E13" s="176"/>
      <c r="F13" s="177">
        <v>43689</v>
      </c>
      <c r="G13" s="178"/>
      <c r="H13" s="164"/>
    </row>
    <row r="14" spans="1:8" x14ac:dyDescent="0.2">
      <c r="A14" s="165"/>
      <c r="B14" s="166"/>
      <c r="C14" s="167"/>
      <c r="D14" s="168">
        <v>24668</v>
      </c>
      <c r="E14" s="169"/>
      <c r="F14" s="170">
        <v>24526</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4.72</v>
      </c>
      <c r="C19" s="179">
        <f>ROUND(VALUE(SUBSTITUTE(実質収支比率等に係る経年分析!G$48,"▲","-")),2)</f>
        <v>6.57</v>
      </c>
      <c r="D19" s="179">
        <f>ROUND(VALUE(SUBSTITUTE(実質収支比率等に係る経年分析!H$48,"▲","-")),2)</f>
        <v>6.56</v>
      </c>
      <c r="E19" s="179">
        <f>ROUND(VALUE(SUBSTITUTE(実質収支比率等に係る経年分析!I$48,"▲","-")),2)</f>
        <v>9.44</v>
      </c>
      <c r="F19" s="179">
        <f>ROUND(VALUE(SUBSTITUTE(実質収支比率等に係る経年分析!J$48,"▲","-")),2)</f>
        <v>10.8</v>
      </c>
    </row>
    <row r="20" spans="1:11" x14ac:dyDescent="0.2">
      <c r="A20" s="179" t="s">
        <v>55</v>
      </c>
      <c r="B20" s="179">
        <f>ROUND(VALUE(SUBSTITUTE(実質収支比率等に係る経年分析!F$47,"▲","-")),2)</f>
        <v>13.38</v>
      </c>
      <c r="C20" s="179">
        <f>ROUND(VALUE(SUBSTITUTE(実質収支比率等に係る経年分析!G$47,"▲","-")),2)</f>
        <v>10.77</v>
      </c>
      <c r="D20" s="179">
        <f>ROUND(VALUE(SUBSTITUTE(実質収支比率等に係る経年分析!H$47,"▲","-")),2)</f>
        <v>10.64</v>
      </c>
      <c r="E20" s="179">
        <f>ROUND(VALUE(SUBSTITUTE(実質収支比率等に係る経年分析!I$47,"▲","-")),2)</f>
        <v>10.38</v>
      </c>
      <c r="F20" s="179">
        <f>ROUND(VALUE(SUBSTITUTE(実質収支比率等に係る経年分析!J$47,"▲","-")),2)</f>
        <v>10.36</v>
      </c>
    </row>
    <row r="21" spans="1:11" x14ac:dyDescent="0.2">
      <c r="A21" s="179" t="s">
        <v>56</v>
      </c>
      <c r="B21" s="179">
        <f>IF(ISNUMBER(VALUE(SUBSTITUTE(実質収支比率等に係る経年分析!F$49,"▲","-"))),ROUND(VALUE(SUBSTITUTE(実質収支比率等に係る経年分析!F$49,"▲","-")),2),NA())</f>
        <v>-2.46</v>
      </c>
      <c r="C21" s="179">
        <f>IF(ISNUMBER(VALUE(SUBSTITUTE(実質収支比率等に係る経年分析!G$49,"▲","-"))),ROUND(VALUE(SUBSTITUTE(実質収支比率等に係る経年分析!G$49,"▲","-")),2),NA())</f>
        <v>-0.6</v>
      </c>
      <c r="D21" s="179">
        <f>IF(ISNUMBER(VALUE(SUBSTITUTE(実質収支比率等に係る経年分析!H$49,"▲","-"))),ROUND(VALUE(SUBSTITUTE(実質収支比率等に係る経年分析!H$49,"▲","-")),2),NA())</f>
        <v>0.36</v>
      </c>
      <c r="E21" s="179">
        <f>IF(ISNUMBER(VALUE(SUBSTITUTE(実質収支比率等に係る経年分析!I$49,"▲","-"))),ROUND(VALUE(SUBSTITUTE(実質収支比率等に係る経年分析!I$49,"▲","-")),2),NA())</f>
        <v>3.18</v>
      </c>
      <c r="F21" s="179">
        <f>IF(ISNUMBER(VALUE(SUBSTITUTE(実質収支比率等に係る経年分析!J$49,"▲","-"))),ROUND(VALUE(SUBSTITUTE(実質収支比率等に係る経年分析!J$49,"▲","-")),2),NA())</f>
        <v>1.58</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str">
        <f>IF(連結実質赤字比率に係る赤字・黒字の構成分析!C$40="",NA(),連結実質赤字比率に係る赤字・黒字の構成分析!C$40)</f>
        <v>公共用地先行取得事業特別会計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2">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2">
      <c r="A32" s="180" t="str">
        <f>IF(連結実質赤字比率に係る赤字・黒字の構成分析!C$38="",NA(),連結実質赤字比率に係る赤字・黒字の構成分析!C$38)</f>
        <v>国民健康保険事業特別会計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1.56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1.63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1.43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0.91</v>
      </c>
    </row>
    <row r="33" spans="1:16" x14ac:dyDescent="0.2">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1.07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1.58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1.43</v>
      </c>
    </row>
    <row r="34" spans="1:16" x14ac:dyDescent="0.2">
      <c r="A34" s="180" t="str">
        <f>IF(連結実質赤字比率に係る赤字・黒字の構成分析!C$36="",NA(),連結実質赤字比率に係る赤字・黒字の構成分析!C$36)</f>
        <v>公共下水道事業会計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2.86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2.83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2.91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3.34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4.09</v>
      </c>
    </row>
    <row r="35" spans="1:16" x14ac:dyDescent="0.2">
      <c r="A35" s="180" t="str">
        <f>IF(連結実質赤字比率に係る赤字・黒字の構成分析!C$35="",NA(),連結実質赤字比率に係る赤字・黒字の構成分析!C$35)</f>
        <v>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16.05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14.43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11.34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7.63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6.07</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4.72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6.57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6.55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9.43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10.8</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6495</v>
      </c>
      <c r="E42" s="181"/>
      <c r="F42" s="181"/>
      <c r="G42" s="181">
        <f>'実質公債費比率（分子）の構造'!L$52</f>
        <v>6066</v>
      </c>
      <c r="H42" s="181"/>
      <c r="I42" s="181"/>
      <c r="J42" s="181">
        <f>'実質公債費比率（分子）の構造'!M$52</f>
        <v>5930</v>
      </c>
      <c r="K42" s="181"/>
      <c r="L42" s="181"/>
      <c r="M42" s="181">
        <f>'実質公債費比率（分子）の構造'!N$52</f>
        <v>5948</v>
      </c>
      <c r="N42" s="181"/>
      <c r="O42" s="181"/>
      <c r="P42" s="181">
        <f>'実質公債費比率（分子）の構造'!O$52</f>
        <v>5993</v>
      </c>
    </row>
    <row r="43" spans="1:16" x14ac:dyDescent="0.2">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f>'実質公債費比率（分子）の構造'!O$51</f>
        <v>0</v>
      </c>
      <c r="O43" s="181"/>
      <c r="P43" s="181"/>
    </row>
    <row r="44" spans="1:16" x14ac:dyDescent="0.2">
      <c r="A44" s="181" t="s">
        <v>65</v>
      </c>
      <c r="B44" s="181">
        <f>'実質公債費比率（分子）の構造'!K$50</f>
        <v>1</v>
      </c>
      <c r="C44" s="181"/>
      <c r="D44" s="181"/>
      <c r="E44" s="181">
        <f>'実質公債費比率（分子）の構造'!L$50</f>
        <v>4</v>
      </c>
      <c r="F44" s="181"/>
      <c r="G44" s="181"/>
      <c r="H44" s="181">
        <f>'実質公債費比率（分子）の構造'!M$50</f>
        <v>258</v>
      </c>
      <c r="I44" s="181"/>
      <c r="J44" s="181"/>
      <c r="K44" s="181">
        <f>'実質公債費比率（分子）の構造'!N$50</f>
        <v>31</v>
      </c>
      <c r="L44" s="181"/>
      <c r="M44" s="181"/>
      <c r="N44" s="181">
        <f>'実質公債費比率（分子）の構造'!O$50</f>
        <v>77</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1842</v>
      </c>
      <c r="C46" s="181"/>
      <c r="D46" s="181"/>
      <c r="E46" s="181">
        <f>'実質公債費比率（分子）の構造'!L$48</f>
        <v>1795</v>
      </c>
      <c r="F46" s="181"/>
      <c r="G46" s="181"/>
      <c r="H46" s="181">
        <f>'実質公債費比率（分子）の構造'!M$48</f>
        <v>1732</v>
      </c>
      <c r="I46" s="181"/>
      <c r="J46" s="181"/>
      <c r="K46" s="181">
        <f>'実質公債費比率（分子）の構造'!N$48</f>
        <v>1632</v>
      </c>
      <c r="L46" s="181"/>
      <c r="M46" s="181"/>
      <c r="N46" s="181">
        <f>'実質公債費比率（分子）の構造'!O$48</f>
        <v>1725</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4733</v>
      </c>
      <c r="C49" s="181"/>
      <c r="D49" s="181"/>
      <c r="E49" s="181">
        <f>'実質公債費比率（分子）の構造'!L$45</f>
        <v>4389</v>
      </c>
      <c r="F49" s="181"/>
      <c r="G49" s="181"/>
      <c r="H49" s="181">
        <f>'実質公債費比率（分子）の構造'!M$45</f>
        <v>4273</v>
      </c>
      <c r="I49" s="181"/>
      <c r="J49" s="181"/>
      <c r="K49" s="181">
        <f>'実質公債費比率（分子）の構造'!N$45</f>
        <v>4404</v>
      </c>
      <c r="L49" s="181"/>
      <c r="M49" s="181"/>
      <c r="N49" s="181">
        <f>'実質公債費比率（分子）の構造'!O$45</f>
        <v>4398</v>
      </c>
      <c r="O49" s="181"/>
      <c r="P49" s="181"/>
    </row>
    <row r="50" spans="1:16" x14ac:dyDescent="0.2">
      <c r="A50" s="181" t="s">
        <v>71</v>
      </c>
      <c r="B50" s="181" t="e">
        <f>NA()</f>
        <v>#N/A</v>
      </c>
      <c r="C50" s="181">
        <f>IF(ISNUMBER('実質公債費比率（分子）の構造'!K$53),'実質公債費比率（分子）の構造'!K$53,NA())</f>
        <v>81</v>
      </c>
      <c r="D50" s="181" t="e">
        <f>NA()</f>
        <v>#N/A</v>
      </c>
      <c r="E50" s="181" t="e">
        <f>NA()</f>
        <v>#N/A</v>
      </c>
      <c r="F50" s="181">
        <f>IF(ISNUMBER('実質公債費比率（分子）の構造'!L$53),'実質公債費比率（分子）の構造'!L$53,NA())</f>
        <v>122</v>
      </c>
      <c r="G50" s="181" t="e">
        <f>NA()</f>
        <v>#N/A</v>
      </c>
      <c r="H50" s="181" t="e">
        <f>NA()</f>
        <v>#N/A</v>
      </c>
      <c r="I50" s="181">
        <f>IF(ISNUMBER('実質公債費比率（分子）の構造'!M$53),'実質公債費比率（分子）の構造'!M$53,NA())</f>
        <v>333</v>
      </c>
      <c r="J50" s="181" t="e">
        <f>NA()</f>
        <v>#N/A</v>
      </c>
      <c r="K50" s="181" t="e">
        <f>NA()</f>
        <v>#N/A</v>
      </c>
      <c r="L50" s="181">
        <f>IF(ISNUMBER('実質公債費比率（分子）の構造'!N$53),'実質公債費比率（分子）の構造'!N$53,NA())</f>
        <v>119</v>
      </c>
      <c r="M50" s="181" t="e">
        <f>NA()</f>
        <v>#N/A</v>
      </c>
      <c r="N50" s="181" t="e">
        <f>NA()</f>
        <v>#N/A</v>
      </c>
      <c r="O50" s="181">
        <f>IF(ISNUMBER('実質公債費比率（分子）の構造'!O$53),'実質公債費比率（分子）の構造'!O$53,NA())</f>
        <v>207</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56290</v>
      </c>
      <c r="E56" s="180"/>
      <c r="F56" s="180"/>
      <c r="G56" s="180">
        <f>'将来負担比率（分子）の構造'!J$52</f>
        <v>51688</v>
      </c>
      <c r="H56" s="180"/>
      <c r="I56" s="180"/>
      <c r="J56" s="180">
        <f>'将来負担比率（分子）の構造'!K$52</f>
        <v>51248</v>
      </c>
      <c r="K56" s="180"/>
      <c r="L56" s="180"/>
      <c r="M56" s="180">
        <f>'将来負担比率（分子）の構造'!L$52</f>
        <v>51293</v>
      </c>
      <c r="N56" s="180"/>
      <c r="O56" s="180"/>
      <c r="P56" s="180">
        <f>'将来負担比率（分子）の構造'!M$52</f>
        <v>50866</v>
      </c>
    </row>
    <row r="57" spans="1:16" x14ac:dyDescent="0.2">
      <c r="A57" s="180" t="s">
        <v>42</v>
      </c>
      <c r="B57" s="180"/>
      <c r="C57" s="180"/>
      <c r="D57" s="180">
        <f>'将来負担比率（分子）の構造'!I$51</f>
        <v>18651</v>
      </c>
      <c r="E57" s="180"/>
      <c r="F57" s="180"/>
      <c r="G57" s="180">
        <f>'将来負担比率（分子）の構造'!J$51</f>
        <v>17207</v>
      </c>
      <c r="H57" s="180"/>
      <c r="I57" s="180"/>
      <c r="J57" s="180">
        <f>'将来負担比率（分子）の構造'!K$51</f>
        <v>17111</v>
      </c>
      <c r="K57" s="180"/>
      <c r="L57" s="180"/>
      <c r="M57" s="180">
        <f>'将来負担比率（分子）の構造'!L$51</f>
        <v>20021</v>
      </c>
      <c r="N57" s="180"/>
      <c r="O57" s="180"/>
      <c r="P57" s="180">
        <f>'将来負担比率（分子）の構造'!M$51</f>
        <v>20693</v>
      </c>
    </row>
    <row r="58" spans="1:16" x14ac:dyDescent="0.2">
      <c r="A58" s="180" t="s">
        <v>41</v>
      </c>
      <c r="B58" s="180"/>
      <c r="C58" s="180"/>
      <c r="D58" s="180">
        <f>'将来負担比率（分子）の構造'!I$50</f>
        <v>9194</v>
      </c>
      <c r="E58" s="180"/>
      <c r="F58" s="180"/>
      <c r="G58" s="180">
        <f>'将来負担比率（分子）の構造'!J$50</f>
        <v>7135</v>
      </c>
      <c r="H58" s="180"/>
      <c r="I58" s="180"/>
      <c r="J58" s="180">
        <f>'将来負担比率（分子）の構造'!K$50</f>
        <v>7279</v>
      </c>
      <c r="K58" s="180"/>
      <c r="L58" s="180"/>
      <c r="M58" s="180">
        <f>'将来負担比率（分子）の構造'!L$50</f>
        <v>7757</v>
      </c>
      <c r="N58" s="180"/>
      <c r="O58" s="180"/>
      <c r="P58" s="180">
        <f>'将来負担比率（分子）の構造'!M$50</f>
        <v>8308</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11331</v>
      </c>
      <c r="C62" s="180"/>
      <c r="D62" s="180"/>
      <c r="E62" s="180">
        <f>'将来負担比率（分子）の構造'!J$45</f>
        <v>9901</v>
      </c>
      <c r="F62" s="180"/>
      <c r="G62" s="180"/>
      <c r="H62" s="180">
        <f>'将来負担比率（分子）の構造'!K$45</f>
        <v>9667</v>
      </c>
      <c r="I62" s="180"/>
      <c r="J62" s="180"/>
      <c r="K62" s="180">
        <f>'将来負担比率（分子）の構造'!L$45</f>
        <v>9435</v>
      </c>
      <c r="L62" s="180"/>
      <c r="M62" s="180"/>
      <c r="N62" s="180">
        <f>'将来負担比率（分子）の構造'!M$45</f>
        <v>9270</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23589</v>
      </c>
      <c r="C64" s="180"/>
      <c r="D64" s="180"/>
      <c r="E64" s="180">
        <f>'将来負担比率（分子）の構造'!J$43</f>
        <v>22175</v>
      </c>
      <c r="F64" s="180"/>
      <c r="G64" s="180"/>
      <c r="H64" s="180">
        <f>'将来負担比率（分子）の構造'!K$43</f>
        <v>21555</v>
      </c>
      <c r="I64" s="180"/>
      <c r="J64" s="180"/>
      <c r="K64" s="180">
        <f>'将来負担比率（分子）の構造'!L$43</f>
        <v>20361</v>
      </c>
      <c r="L64" s="180"/>
      <c r="M64" s="180"/>
      <c r="N64" s="180">
        <f>'将来負担比率（分子）の構造'!M$43</f>
        <v>19968</v>
      </c>
      <c r="O64" s="180"/>
      <c r="P64" s="180"/>
    </row>
    <row r="65" spans="1:16" x14ac:dyDescent="0.2">
      <c r="A65" s="180" t="s">
        <v>32</v>
      </c>
      <c r="B65" s="180">
        <f>'将来負担比率（分子）の構造'!I$42</f>
        <v>7407</v>
      </c>
      <c r="C65" s="180"/>
      <c r="D65" s="180"/>
      <c r="E65" s="180">
        <f>'将来負担比率（分子）の構造'!J$42</f>
        <v>7296</v>
      </c>
      <c r="F65" s="180"/>
      <c r="G65" s="180"/>
      <c r="H65" s="180">
        <f>'将来負担比率（分子）の構造'!K$42</f>
        <v>6010</v>
      </c>
      <c r="I65" s="180"/>
      <c r="J65" s="180"/>
      <c r="K65" s="180">
        <f>'将来負担比率（分子）の構造'!L$42</f>
        <v>4478</v>
      </c>
      <c r="L65" s="180"/>
      <c r="M65" s="180"/>
      <c r="N65" s="180">
        <f>'将来負担比率（分子）の構造'!M$42</f>
        <v>4379</v>
      </c>
      <c r="O65" s="180"/>
      <c r="P65" s="180"/>
    </row>
    <row r="66" spans="1:16" x14ac:dyDescent="0.2">
      <c r="A66" s="180" t="s">
        <v>31</v>
      </c>
      <c r="B66" s="180">
        <f>'将来負担比率（分子）の構造'!I$41</f>
        <v>49257</v>
      </c>
      <c r="C66" s="180"/>
      <c r="D66" s="180"/>
      <c r="E66" s="180">
        <f>'将来負担比率（分子）の構造'!J$41</f>
        <v>52414</v>
      </c>
      <c r="F66" s="180"/>
      <c r="G66" s="180"/>
      <c r="H66" s="180">
        <f>'将来負担比率（分子）の構造'!K$41</f>
        <v>54503</v>
      </c>
      <c r="I66" s="180"/>
      <c r="J66" s="180"/>
      <c r="K66" s="180">
        <f>'将来負担比率（分子）の構造'!L$41</f>
        <v>57717</v>
      </c>
      <c r="L66" s="180"/>
      <c r="M66" s="180"/>
      <c r="N66" s="180">
        <f>'将来負担比率（分子）の構造'!M$41</f>
        <v>64485</v>
      </c>
      <c r="O66" s="180"/>
      <c r="P66" s="180"/>
    </row>
    <row r="67" spans="1:16" x14ac:dyDescent="0.2">
      <c r="A67" s="180" t="s">
        <v>75</v>
      </c>
      <c r="B67" s="180" t="e">
        <f>NA()</f>
        <v>#N/A</v>
      </c>
      <c r="C67" s="180">
        <f>IF(ISNUMBER('将来負担比率（分子）の構造'!I$53), IF('将来負担比率（分子）の構造'!I$53 &lt; 0, 0, '将来負担比率（分子）の構造'!I$53), NA())</f>
        <v>7449</v>
      </c>
      <c r="D67" s="180" t="e">
        <f>NA()</f>
        <v>#N/A</v>
      </c>
      <c r="E67" s="180" t="e">
        <f>NA()</f>
        <v>#N/A</v>
      </c>
      <c r="F67" s="180">
        <f>IF(ISNUMBER('将来負担比率（分子）の構造'!J$53), IF('将来負担比率（分子）の構造'!J$53 &lt; 0, 0, '将来負担比率（分子）の構造'!J$53), NA())</f>
        <v>15756</v>
      </c>
      <c r="G67" s="180" t="e">
        <f>NA()</f>
        <v>#N/A</v>
      </c>
      <c r="H67" s="180" t="e">
        <f>NA()</f>
        <v>#N/A</v>
      </c>
      <c r="I67" s="180">
        <f>IF(ISNUMBER('将来負担比率（分子）の構造'!K$53), IF('将来負担比率（分子）の構造'!K$53 &lt; 0, 0, '将来負担比率（分子）の構造'!K$53), NA())</f>
        <v>16097</v>
      </c>
      <c r="J67" s="180" t="e">
        <f>NA()</f>
        <v>#N/A</v>
      </c>
      <c r="K67" s="180" t="e">
        <f>NA()</f>
        <v>#N/A</v>
      </c>
      <c r="L67" s="180">
        <f>IF(ISNUMBER('将来負担比率（分子）の構造'!L$53), IF('将来負担比率（分子）の構造'!L$53 &lt; 0, 0, '将来負担比率（分子）の構造'!L$53), NA())</f>
        <v>12920</v>
      </c>
      <c r="M67" s="180" t="e">
        <f>NA()</f>
        <v>#N/A</v>
      </c>
      <c r="N67" s="180" t="e">
        <f>NA()</f>
        <v>#N/A</v>
      </c>
      <c r="O67" s="180">
        <f>IF(ISNUMBER('将来負担比率（分子）の構造'!M$53), IF('将来負担比率（分子）の構造'!M$53 &lt; 0, 0, '将来負担比率（分子）の構造'!M$53), NA())</f>
        <v>18237</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4313</v>
      </c>
      <c r="C72" s="184">
        <f>基金残高に係る経年分析!G55</f>
        <v>4313</v>
      </c>
      <c r="D72" s="184">
        <f>基金残高に係る経年分析!H55</f>
        <v>4314</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1174</v>
      </c>
      <c r="C74" s="184">
        <f>基金残高に係る経年分析!G57</f>
        <v>1635</v>
      </c>
      <c r="D74" s="184">
        <f>基金残高に係る経年分析!H57</f>
        <v>2077</v>
      </c>
    </row>
  </sheetData>
  <sheetProtection algorithmName="SHA-512" hashValue="nHHineQVzP2Di6eEp7nGDDc0kSvGAiggPpSOVEdxelVxiLee4lhKxYhqsnoVguUFOJEbaq7EJ9hnNf9TJBUYIA==" saltValue="3pjNy5qcU9qTzxq/FXwr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225</v>
      </c>
      <c r="C5" s="666"/>
      <c r="D5" s="666"/>
      <c r="E5" s="666"/>
      <c r="F5" s="666"/>
      <c r="G5" s="666"/>
      <c r="H5" s="666"/>
      <c r="I5" s="666"/>
      <c r="J5" s="666"/>
      <c r="K5" s="666"/>
      <c r="L5" s="666"/>
      <c r="M5" s="666"/>
      <c r="N5" s="666"/>
      <c r="O5" s="666"/>
      <c r="P5" s="666"/>
      <c r="Q5" s="667"/>
      <c r="R5" s="668">
        <v>36926432</v>
      </c>
      <c r="S5" s="669"/>
      <c r="T5" s="669"/>
      <c r="U5" s="669"/>
      <c r="V5" s="669"/>
      <c r="W5" s="669"/>
      <c r="X5" s="669"/>
      <c r="Y5" s="670"/>
      <c r="Z5" s="671">
        <v>46.3</v>
      </c>
      <c r="AA5" s="671"/>
      <c r="AB5" s="671"/>
      <c r="AC5" s="671"/>
      <c r="AD5" s="672">
        <v>33573770</v>
      </c>
      <c r="AE5" s="672"/>
      <c r="AF5" s="672"/>
      <c r="AG5" s="672"/>
      <c r="AH5" s="672"/>
      <c r="AI5" s="672"/>
      <c r="AJ5" s="672"/>
      <c r="AK5" s="672"/>
      <c r="AL5" s="673">
        <v>83.5</v>
      </c>
      <c r="AM5" s="674"/>
      <c r="AN5" s="674"/>
      <c r="AO5" s="675"/>
      <c r="AP5" s="665" t="s">
        <v>226</v>
      </c>
      <c r="AQ5" s="666"/>
      <c r="AR5" s="666"/>
      <c r="AS5" s="666"/>
      <c r="AT5" s="666"/>
      <c r="AU5" s="666"/>
      <c r="AV5" s="666"/>
      <c r="AW5" s="666"/>
      <c r="AX5" s="666"/>
      <c r="AY5" s="666"/>
      <c r="AZ5" s="666"/>
      <c r="BA5" s="666"/>
      <c r="BB5" s="666"/>
      <c r="BC5" s="666"/>
      <c r="BD5" s="666"/>
      <c r="BE5" s="666"/>
      <c r="BF5" s="667"/>
      <c r="BG5" s="679">
        <v>33573770</v>
      </c>
      <c r="BH5" s="680"/>
      <c r="BI5" s="680"/>
      <c r="BJ5" s="680"/>
      <c r="BK5" s="680"/>
      <c r="BL5" s="680"/>
      <c r="BM5" s="680"/>
      <c r="BN5" s="681"/>
      <c r="BO5" s="682">
        <v>90.9</v>
      </c>
      <c r="BP5" s="682"/>
      <c r="BQ5" s="682"/>
      <c r="BR5" s="682"/>
      <c r="BS5" s="683">
        <v>182806</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219</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x14ac:dyDescent="0.2">
      <c r="B6" s="676" t="s">
        <v>230</v>
      </c>
      <c r="C6" s="677"/>
      <c r="D6" s="677"/>
      <c r="E6" s="677"/>
      <c r="F6" s="677"/>
      <c r="G6" s="677"/>
      <c r="H6" s="677"/>
      <c r="I6" s="677"/>
      <c r="J6" s="677"/>
      <c r="K6" s="677"/>
      <c r="L6" s="677"/>
      <c r="M6" s="677"/>
      <c r="N6" s="677"/>
      <c r="O6" s="677"/>
      <c r="P6" s="677"/>
      <c r="Q6" s="678"/>
      <c r="R6" s="679">
        <v>366062</v>
      </c>
      <c r="S6" s="680"/>
      <c r="T6" s="680"/>
      <c r="U6" s="680"/>
      <c r="V6" s="680"/>
      <c r="W6" s="680"/>
      <c r="X6" s="680"/>
      <c r="Y6" s="681"/>
      <c r="Z6" s="682">
        <v>0.5</v>
      </c>
      <c r="AA6" s="682"/>
      <c r="AB6" s="682"/>
      <c r="AC6" s="682"/>
      <c r="AD6" s="683">
        <v>366062</v>
      </c>
      <c r="AE6" s="683"/>
      <c r="AF6" s="683"/>
      <c r="AG6" s="683"/>
      <c r="AH6" s="683"/>
      <c r="AI6" s="683"/>
      <c r="AJ6" s="683"/>
      <c r="AK6" s="683"/>
      <c r="AL6" s="684">
        <v>0.9</v>
      </c>
      <c r="AM6" s="685"/>
      <c r="AN6" s="685"/>
      <c r="AO6" s="686"/>
      <c r="AP6" s="676" t="s">
        <v>231</v>
      </c>
      <c r="AQ6" s="677"/>
      <c r="AR6" s="677"/>
      <c r="AS6" s="677"/>
      <c r="AT6" s="677"/>
      <c r="AU6" s="677"/>
      <c r="AV6" s="677"/>
      <c r="AW6" s="677"/>
      <c r="AX6" s="677"/>
      <c r="AY6" s="677"/>
      <c r="AZ6" s="677"/>
      <c r="BA6" s="677"/>
      <c r="BB6" s="677"/>
      <c r="BC6" s="677"/>
      <c r="BD6" s="677"/>
      <c r="BE6" s="677"/>
      <c r="BF6" s="678"/>
      <c r="BG6" s="679">
        <v>33573770</v>
      </c>
      <c r="BH6" s="680"/>
      <c r="BI6" s="680"/>
      <c r="BJ6" s="680"/>
      <c r="BK6" s="680"/>
      <c r="BL6" s="680"/>
      <c r="BM6" s="680"/>
      <c r="BN6" s="681"/>
      <c r="BO6" s="682">
        <v>90.9</v>
      </c>
      <c r="BP6" s="682"/>
      <c r="BQ6" s="682"/>
      <c r="BR6" s="682"/>
      <c r="BS6" s="683">
        <v>182806</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407071</v>
      </c>
      <c r="CS6" s="680"/>
      <c r="CT6" s="680"/>
      <c r="CU6" s="680"/>
      <c r="CV6" s="680"/>
      <c r="CW6" s="680"/>
      <c r="CX6" s="680"/>
      <c r="CY6" s="681"/>
      <c r="CZ6" s="673">
        <v>0.5</v>
      </c>
      <c r="DA6" s="674"/>
      <c r="DB6" s="674"/>
      <c r="DC6" s="693"/>
      <c r="DD6" s="688" t="s">
        <v>233</v>
      </c>
      <c r="DE6" s="680"/>
      <c r="DF6" s="680"/>
      <c r="DG6" s="680"/>
      <c r="DH6" s="680"/>
      <c r="DI6" s="680"/>
      <c r="DJ6" s="680"/>
      <c r="DK6" s="680"/>
      <c r="DL6" s="680"/>
      <c r="DM6" s="680"/>
      <c r="DN6" s="680"/>
      <c r="DO6" s="680"/>
      <c r="DP6" s="681"/>
      <c r="DQ6" s="688">
        <v>407063</v>
      </c>
      <c r="DR6" s="680"/>
      <c r="DS6" s="680"/>
      <c r="DT6" s="680"/>
      <c r="DU6" s="680"/>
      <c r="DV6" s="680"/>
      <c r="DW6" s="680"/>
      <c r="DX6" s="680"/>
      <c r="DY6" s="680"/>
      <c r="DZ6" s="680"/>
      <c r="EA6" s="680"/>
      <c r="EB6" s="680"/>
      <c r="EC6" s="689"/>
    </row>
    <row r="7" spans="2:143" ht="11.25" customHeight="1" x14ac:dyDescent="0.2">
      <c r="B7" s="676" t="s">
        <v>234</v>
      </c>
      <c r="C7" s="677"/>
      <c r="D7" s="677"/>
      <c r="E7" s="677"/>
      <c r="F7" s="677"/>
      <c r="G7" s="677"/>
      <c r="H7" s="677"/>
      <c r="I7" s="677"/>
      <c r="J7" s="677"/>
      <c r="K7" s="677"/>
      <c r="L7" s="677"/>
      <c r="M7" s="677"/>
      <c r="N7" s="677"/>
      <c r="O7" s="677"/>
      <c r="P7" s="677"/>
      <c r="Q7" s="678"/>
      <c r="R7" s="679">
        <v>46029</v>
      </c>
      <c r="S7" s="680"/>
      <c r="T7" s="680"/>
      <c r="U7" s="680"/>
      <c r="V7" s="680"/>
      <c r="W7" s="680"/>
      <c r="X7" s="680"/>
      <c r="Y7" s="681"/>
      <c r="Z7" s="682">
        <v>0.1</v>
      </c>
      <c r="AA7" s="682"/>
      <c r="AB7" s="682"/>
      <c r="AC7" s="682"/>
      <c r="AD7" s="683">
        <v>46029</v>
      </c>
      <c r="AE7" s="683"/>
      <c r="AF7" s="683"/>
      <c r="AG7" s="683"/>
      <c r="AH7" s="683"/>
      <c r="AI7" s="683"/>
      <c r="AJ7" s="683"/>
      <c r="AK7" s="683"/>
      <c r="AL7" s="684">
        <v>0.1</v>
      </c>
      <c r="AM7" s="685"/>
      <c r="AN7" s="685"/>
      <c r="AO7" s="686"/>
      <c r="AP7" s="676" t="s">
        <v>235</v>
      </c>
      <c r="AQ7" s="677"/>
      <c r="AR7" s="677"/>
      <c r="AS7" s="677"/>
      <c r="AT7" s="677"/>
      <c r="AU7" s="677"/>
      <c r="AV7" s="677"/>
      <c r="AW7" s="677"/>
      <c r="AX7" s="677"/>
      <c r="AY7" s="677"/>
      <c r="AZ7" s="677"/>
      <c r="BA7" s="677"/>
      <c r="BB7" s="677"/>
      <c r="BC7" s="677"/>
      <c r="BD7" s="677"/>
      <c r="BE7" s="677"/>
      <c r="BF7" s="678"/>
      <c r="BG7" s="679">
        <v>18571718</v>
      </c>
      <c r="BH7" s="680"/>
      <c r="BI7" s="680"/>
      <c r="BJ7" s="680"/>
      <c r="BK7" s="680"/>
      <c r="BL7" s="680"/>
      <c r="BM7" s="680"/>
      <c r="BN7" s="681"/>
      <c r="BO7" s="682">
        <v>50.3</v>
      </c>
      <c r="BP7" s="682"/>
      <c r="BQ7" s="682"/>
      <c r="BR7" s="682"/>
      <c r="BS7" s="683">
        <v>182806</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11731075</v>
      </c>
      <c r="CS7" s="680"/>
      <c r="CT7" s="680"/>
      <c r="CU7" s="680"/>
      <c r="CV7" s="680"/>
      <c r="CW7" s="680"/>
      <c r="CX7" s="680"/>
      <c r="CY7" s="681"/>
      <c r="CZ7" s="682">
        <v>15.7</v>
      </c>
      <c r="DA7" s="682"/>
      <c r="DB7" s="682"/>
      <c r="DC7" s="682"/>
      <c r="DD7" s="688">
        <v>4170771</v>
      </c>
      <c r="DE7" s="680"/>
      <c r="DF7" s="680"/>
      <c r="DG7" s="680"/>
      <c r="DH7" s="680"/>
      <c r="DI7" s="680"/>
      <c r="DJ7" s="680"/>
      <c r="DK7" s="680"/>
      <c r="DL7" s="680"/>
      <c r="DM7" s="680"/>
      <c r="DN7" s="680"/>
      <c r="DO7" s="680"/>
      <c r="DP7" s="681"/>
      <c r="DQ7" s="688">
        <v>6928301</v>
      </c>
      <c r="DR7" s="680"/>
      <c r="DS7" s="680"/>
      <c r="DT7" s="680"/>
      <c r="DU7" s="680"/>
      <c r="DV7" s="680"/>
      <c r="DW7" s="680"/>
      <c r="DX7" s="680"/>
      <c r="DY7" s="680"/>
      <c r="DZ7" s="680"/>
      <c r="EA7" s="680"/>
      <c r="EB7" s="680"/>
      <c r="EC7" s="689"/>
    </row>
    <row r="8" spans="2:143" ht="11.25" customHeight="1" x14ac:dyDescent="0.2">
      <c r="B8" s="676" t="s">
        <v>237</v>
      </c>
      <c r="C8" s="677"/>
      <c r="D8" s="677"/>
      <c r="E8" s="677"/>
      <c r="F8" s="677"/>
      <c r="G8" s="677"/>
      <c r="H8" s="677"/>
      <c r="I8" s="677"/>
      <c r="J8" s="677"/>
      <c r="K8" s="677"/>
      <c r="L8" s="677"/>
      <c r="M8" s="677"/>
      <c r="N8" s="677"/>
      <c r="O8" s="677"/>
      <c r="P8" s="677"/>
      <c r="Q8" s="678"/>
      <c r="R8" s="679">
        <v>193018</v>
      </c>
      <c r="S8" s="680"/>
      <c r="T8" s="680"/>
      <c r="U8" s="680"/>
      <c r="V8" s="680"/>
      <c r="W8" s="680"/>
      <c r="X8" s="680"/>
      <c r="Y8" s="681"/>
      <c r="Z8" s="682">
        <v>0.2</v>
      </c>
      <c r="AA8" s="682"/>
      <c r="AB8" s="682"/>
      <c r="AC8" s="682"/>
      <c r="AD8" s="683">
        <v>193018</v>
      </c>
      <c r="AE8" s="683"/>
      <c r="AF8" s="683"/>
      <c r="AG8" s="683"/>
      <c r="AH8" s="683"/>
      <c r="AI8" s="683"/>
      <c r="AJ8" s="683"/>
      <c r="AK8" s="683"/>
      <c r="AL8" s="684">
        <v>0.5</v>
      </c>
      <c r="AM8" s="685"/>
      <c r="AN8" s="685"/>
      <c r="AO8" s="686"/>
      <c r="AP8" s="676" t="s">
        <v>238</v>
      </c>
      <c r="AQ8" s="677"/>
      <c r="AR8" s="677"/>
      <c r="AS8" s="677"/>
      <c r="AT8" s="677"/>
      <c r="AU8" s="677"/>
      <c r="AV8" s="677"/>
      <c r="AW8" s="677"/>
      <c r="AX8" s="677"/>
      <c r="AY8" s="677"/>
      <c r="AZ8" s="677"/>
      <c r="BA8" s="677"/>
      <c r="BB8" s="677"/>
      <c r="BC8" s="677"/>
      <c r="BD8" s="677"/>
      <c r="BE8" s="677"/>
      <c r="BF8" s="678"/>
      <c r="BG8" s="679">
        <v>419592</v>
      </c>
      <c r="BH8" s="680"/>
      <c r="BI8" s="680"/>
      <c r="BJ8" s="680"/>
      <c r="BK8" s="680"/>
      <c r="BL8" s="680"/>
      <c r="BM8" s="680"/>
      <c r="BN8" s="681"/>
      <c r="BO8" s="682">
        <v>1.1000000000000001</v>
      </c>
      <c r="BP8" s="682"/>
      <c r="BQ8" s="682"/>
      <c r="BR8" s="682"/>
      <c r="BS8" s="688" t="s">
        <v>233</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29808373</v>
      </c>
      <c r="CS8" s="680"/>
      <c r="CT8" s="680"/>
      <c r="CU8" s="680"/>
      <c r="CV8" s="680"/>
      <c r="CW8" s="680"/>
      <c r="CX8" s="680"/>
      <c r="CY8" s="681"/>
      <c r="CZ8" s="682">
        <v>39.799999999999997</v>
      </c>
      <c r="DA8" s="682"/>
      <c r="DB8" s="682"/>
      <c r="DC8" s="682"/>
      <c r="DD8" s="688">
        <v>208056</v>
      </c>
      <c r="DE8" s="680"/>
      <c r="DF8" s="680"/>
      <c r="DG8" s="680"/>
      <c r="DH8" s="680"/>
      <c r="DI8" s="680"/>
      <c r="DJ8" s="680"/>
      <c r="DK8" s="680"/>
      <c r="DL8" s="680"/>
      <c r="DM8" s="680"/>
      <c r="DN8" s="680"/>
      <c r="DO8" s="680"/>
      <c r="DP8" s="681"/>
      <c r="DQ8" s="688">
        <v>14646108</v>
      </c>
      <c r="DR8" s="680"/>
      <c r="DS8" s="680"/>
      <c r="DT8" s="680"/>
      <c r="DU8" s="680"/>
      <c r="DV8" s="680"/>
      <c r="DW8" s="680"/>
      <c r="DX8" s="680"/>
      <c r="DY8" s="680"/>
      <c r="DZ8" s="680"/>
      <c r="EA8" s="680"/>
      <c r="EB8" s="680"/>
      <c r="EC8" s="689"/>
    </row>
    <row r="9" spans="2:143" ht="11.25" customHeight="1" x14ac:dyDescent="0.2">
      <c r="B9" s="676" t="s">
        <v>240</v>
      </c>
      <c r="C9" s="677"/>
      <c r="D9" s="677"/>
      <c r="E9" s="677"/>
      <c r="F9" s="677"/>
      <c r="G9" s="677"/>
      <c r="H9" s="677"/>
      <c r="I9" s="677"/>
      <c r="J9" s="677"/>
      <c r="K9" s="677"/>
      <c r="L9" s="677"/>
      <c r="M9" s="677"/>
      <c r="N9" s="677"/>
      <c r="O9" s="677"/>
      <c r="P9" s="677"/>
      <c r="Q9" s="678"/>
      <c r="R9" s="679">
        <v>169223</v>
      </c>
      <c r="S9" s="680"/>
      <c r="T9" s="680"/>
      <c r="U9" s="680"/>
      <c r="V9" s="680"/>
      <c r="W9" s="680"/>
      <c r="X9" s="680"/>
      <c r="Y9" s="681"/>
      <c r="Z9" s="682">
        <v>0.2</v>
      </c>
      <c r="AA9" s="682"/>
      <c r="AB9" s="682"/>
      <c r="AC9" s="682"/>
      <c r="AD9" s="683">
        <v>169223</v>
      </c>
      <c r="AE9" s="683"/>
      <c r="AF9" s="683"/>
      <c r="AG9" s="683"/>
      <c r="AH9" s="683"/>
      <c r="AI9" s="683"/>
      <c r="AJ9" s="683"/>
      <c r="AK9" s="683"/>
      <c r="AL9" s="684">
        <v>0.4</v>
      </c>
      <c r="AM9" s="685"/>
      <c r="AN9" s="685"/>
      <c r="AO9" s="686"/>
      <c r="AP9" s="676" t="s">
        <v>241</v>
      </c>
      <c r="AQ9" s="677"/>
      <c r="AR9" s="677"/>
      <c r="AS9" s="677"/>
      <c r="AT9" s="677"/>
      <c r="AU9" s="677"/>
      <c r="AV9" s="677"/>
      <c r="AW9" s="677"/>
      <c r="AX9" s="677"/>
      <c r="AY9" s="677"/>
      <c r="AZ9" s="677"/>
      <c r="BA9" s="677"/>
      <c r="BB9" s="677"/>
      <c r="BC9" s="677"/>
      <c r="BD9" s="677"/>
      <c r="BE9" s="677"/>
      <c r="BF9" s="678"/>
      <c r="BG9" s="679">
        <v>16229418</v>
      </c>
      <c r="BH9" s="680"/>
      <c r="BI9" s="680"/>
      <c r="BJ9" s="680"/>
      <c r="BK9" s="680"/>
      <c r="BL9" s="680"/>
      <c r="BM9" s="680"/>
      <c r="BN9" s="681"/>
      <c r="BO9" s="682">
        <v>44</v>
      </c>
      <c r="BP9" s="682"/>
      <c r="BQ9" s="682"/>
      <c r="BR9" s="682"/>
      <c r="BS9" s="688" t="s">
        <v>242</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8205366</v>
      </c>
      <c r="CS9" s="680"/>
      <c r="CT9" s="680"/>
      <c r="CU9" s="680"/>
      <c r="CV9" s="680"/>
      <c r="CW9" s="680"/>
      <c r="CX9" s="680"/>
      <c r="CY9" s="681"/>
      <c r="CZ9" s="682">
        <v>11</v>
      </c>
      <c r="DA9" s="682"/>
      <c r="DB9" s="682"/>
      <c r="DC9" s="682"/>
      <c r="DD9" s="688">
        <v>871189</v>
      </c>
      <c r="DE9" s="680"/>
      <c r="DF9" s="680"/>
      <c r="DG9" s="680"/>
      <c r="DH9" s="680"/>
      <c r="DI9" s="680"/>
      <c r="DJ9" s="680"/>
      <c r="DK9" s="680"/>
      <c r="DL9" s="680"/>
      <c r="DM9" s="680"/>
      <c r="DN9" s="680"/>
      <c r="DO9" s="680"/>
      <c r="DP9" s="681"/>
      <c r="DQ9" s="688">
        <v>6064277</v>
      </c>
      <c r="DR9" s="680"/>
      <c r="DS9" s="680"/>
      <c r="DT9" s="680"/>
      <c r="DU9" s="680"/>
      <c r="DV9" s="680"/>
      <c r="DW9" s="680"/>
      <c r="DX9" s="680"/>
      <c r="DY9" s="680"/>
      <c r="DZ9" s="680"/>
      <c r="EA9" s="680"/>
      <c r="EB9" s="680"/>
      <c r="EC9" s="689"/>
    </row>
    <row r="10" spans="2:143" ht="11.25" customHeight="1" x14ac:dyDescent="0.2">
      <c r="B10" s="676" t="s">
        <v>244</v>
      </c>
      <c r="C10" s="677"/>
      <c r="D10" s="677"/>
      <c r="E10" s="677"/>
      <c r="F10" s="677"/>
      <c r="G10" s="677"/>
      <c r="H10" s="677"/>
      <c r="I10" s="677"/>
      <c r="J10" s="677"/>
      <c r="K10" s="677"/>
      <c r="L10" s="677"/>
      <c r="M10" s="677"/>
      <c r="N10" s="677"/>
      <c r="O10" s="677"/>
      <c r="P10" s="677"/>
      <c r="Q10" s="678"/>
      <c r="R10" s="679" t="s">
        <v>242</v>
      </c>
      <c r="S10" s="680"/>
      <c r="T10" s="680"/>
      <c r="U10" s="680"/>
      <c r="V10" s="680"/>
      <c r="W10" s="680"/>
      <c r="X10" s="680"/>
      <c r="Y10" s="681"/>
      <c r="Z10" s="682" t="s">
        <v>137</v>
      </c>
      <c r="AA10" s="682"/>
      <c r="AB10" s="682"/>
      <c r="AC10" s="682"/>
      <c r="AD10" s="683" t="s">
        <v>242</v>
      </c>
      <c r="AE10" s="683"/>
      <c r="AF10" s="683"/>
      <c r="AG10" s="683"/>
      <c r="AH10" s="683"/>
      <c r="AI10" s="683"/>
      <c r="AJ10" s="683"/>
      <c r="AK10" s="683"/>
      <c r="AL10" s="684" t="s">
        <v>233</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428015</v>
      </c>
      <c r="BH10" s="680"/>
      <c r="BI10" s="680"/>
      <c r="BJ10" s="680"/>
      <c r="BK10" s="680"/>
      <c r="BL10" s="680"/>
      <c r="BM10" s="680"/>
      <c r="BN10" s="681"/>
      <c r="BO10" s="682">
        <v>1.2</v>
      </c>
      <c r="BP10" s="682"/>
      <c r="BQ10" s="682"/>
      <c r="BR10" s="682"/>
      <c r="BS10" s="688" t="s">
        <v>242</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v>306074</v>
      </c>
      <c r="CS10" s="680"/>
      <c r="CT10" s="680"/>
      <c r="CU10" s="680"/>
      <c r="CV10" s="680"/>
      <c r="CW10" s="680"/>
      <c r="CX10" s="680"/>
      <c r="CY10" s="681"/>
      <c r="CZ10" s="682">
        <v>0.4</v>
      </c>
      <c r="DA10" s="682"/>
      <c r="DB10" s="682"/>
      <c r="DC10" s="682"/>
      <c r="DD10" s="688">
        <v>41435</v>
      </c>
      <c r="DE10" s="680"/>
      <c r="DF10" s="680"/>
      <c r="DG10" s="680"/>
      <c r="DH10" s="680"/>
      <c r="DI10" s="680"/>
      <c r="DJ10" s="680"/>
      <c r="DK10" s="680"/>
      <c r="DL10" s="680"/>
      <c r="DM10" s="680"/>
      <c r="DN10" s="680"/>
      <c r="DO10" s="680"/>
      <c r="DP10" s="681"/>
      <c r="DQ10" s="688">
        <v>187493</v>
      </c>
      <c r="DR10" s="680"/>
      <c r="DS10" s="680"/>
      <c r="DT10" s="680"/>
      <c r="DU10" s="680"/>
      <c r="DV10" s="680"/>
      <c r="DW10" s="680"/>
      <c r="DX10" s="680"/>
      <c r="DY10" s="680"/>
      <c r="DZ10" s="680"/>
      <c r="EA10" s="680"/>
      <c r="EB10" s="680"/>
      <c r="EC10" s="689"/>
    </row>
    <row r="11" spans="2:143" ht="11.25" customHeight="1" x14ac:dyDescent="0.2">
      <c r="B11" s="676" t="s">
        <v>247</v>
      </c>
      <c r="C11" s="677"/>
      <c r="D11" s="677"/>
      <c r="E11" s="677"/>
      <c r="F11" s="677"/>
      <c r="G11" s="677"/>
      <c r="H11" s="677"/>
      <c r="I11" s="677"/>
      <c r="J11" s="677"/>
      <c r="K11" s="677"/>
      <c r="L11" s="677"/>
      <c r="M11" s="677"/>
      <c r="N11" s="677"/>
      <c r="O11" s="677"/>
      <c r="P11" s="677"/>
      <c r="Q11" s="678"/>
      <c r="R11" s="679" t="s">
        <v>233</v>
      </c>
      <c r="S11" s="680"/>
      <c r="T11" s="680"/>
      <c r="U11" s="680"/>
      <c r="V11" s="680"/>
      <c r="W11" s="680"/>
      <c r="X11" s="680"/>
      <c r="Y11" s="681"/>
      <c r="Z11" s="682" t="s">
        <v>137</v>
      </c>
      <c r="AA11" s="682"/>
      <c r="AB11" s="682"/>
      <c r="AC11" s="682"/>
      <c r="AD11" s="683" t="s">
        <v>233</v>
      </c>
      <c r="AE11" s="683"/>
      <c r="AF11" s="683"/>
      <c r="AG11" s="683"/>
      <c r="AH11" s="683"/>
      <c r="AI11" s="683"/>
      <c r="AJ11" s="683"/>
      <c r="AK11" s="683"/>
      <c r="AL11" s="684" t="s">
        <v>137</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1494693</v>
      </c>
      <c r="BH11" s="680"/>
      <c r="BI11" s="680"/>
      <c r="BJ11" s="680"/>
      <c r="BK11" s="680"/>
      <c r="BL11" s="680"/>
      <c r="BM11" s="680"/>
      <c r="BN11" s="681"/>
      <c r="BO11" s="682">
        <v>4</v>
      </c>
      <c r="BP11" s="682"/>
      <c r="BQ11" s="682"/>
      <c r="BR11" s="682"/>
      <c r="BS11" s="688">
        <v>182806</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320216</v>
      </c>
      <c r="CS11" s="680"/>
      <c r="CT11" s="680"/>
      <c r="CU11" s="680"/>
      <c r="CV11" s="680"/>
      <c r="CW11" s="680"/>
      <c r="CX11" s="680"/>
      <c r="CY11" s="681"/>
      <c r="CZ11" s="682">
        <v>0.4</v>
      </c>
      <c r="DA11" s="682"/>
      <c r="DB11" s="682"/>
      <c r="DC11" s="682"/>
      <c r="DD11" s="688">
        <v>122731</v>
      </c>
      <c r="DE11" s="680"/>
      <c r="DF11" s="680"/>
      <c r="DG11" s="680"/>
      <c r="DH11" s="680"/>
      <c r="DI11" s="680"/>
      <c r="DJ11" s="680"/>
      <c r="DK11" s="680"/>
      <c r="DL11" s="680"/>
      <c r="DM11" s="680"/>
      <c r="DN11" s="680"/>
      <c r="DO11" s="680"/>
      <c r="DP11" s="681"/>
      <c r="DQ11" s="688">
        <v>197091</v>
      </c>
      <c r="DR11" s="680"/>
      <c r="DS11" s="680"/>
      <c r="DT11" s="680"/>
      <c r="DU11" s="680"/>
      <c r="DV11" s="680"/>
      <c r="DW11" s="680"/>
      <c r="DX11" s="680"/>
      <c r="DY11" s="680"/>
      <c r="DZ11" s="680"/>
      <c r="EA11" s="680"/>
      <c r="EB11" s="680"/>
      <c r="EC11" s="689"/>
    </row>
    <row r="12" spans="2:143" ht="11.25" customHeight="1" x14ac:dyDescent="0.2">
      <c r="B12" s="676" t="s">
        <v>250</v>
      </c>
      <c r="C12" s="677"/>
      <c r="D12" s="677"/>
      <c r="E12" s="677"/>
      <c r="F12" s="677"/>
      <c r="G12" s="677"/>
      <c r="H12" s="677"/>
      <c r="I12" s="677"/>
      <c r="J12" s="677"/>
      <c r="K12" s="677"/>
      <c r="L12" s="677"/>
      <c r="M12" s="677"/>
      <c r="N12" s="677"/>
      <c r="O12" s="677"/>
      <c r="P12" s="677"/>
      <c r="Q12" s="678"/>
      <c r="R12" s="679">
        <v>3749843</v>
      </c>
      <c r="S12" s="680"/>
      <c r="T12" s="680"/>
      <c r="U12" s="680"/>
      <c r="V12" s="680"/>
      <c r="W12" s="680"/>
      <c r="X12" s="680"/>
      <c r="Y12" s="681"/>
      <c r="Z12" s="682">
        <v>4.7</v>
      </c>
      <c r="AA12" s="682"/>
      <c r="AB12" s="682"/>
      <c r="AC12" s="682"/>
      <c r="AD12" s="683">
        <v>3749843</v>
      </c>
      <c r="AE12" s="683"/>
      <c r="AF12" s="683"/>
      <c r="AG12" s="683"/>
      <c r="AH12" s="683"/>
      <c r="AI12" s="683"/>
      <c r="AJ12" s="683"/>
      <c r="AK12" s="683"/>
      <c r="AL12" s="684">
        <v>9.3000000000000007</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13712738</v>
      </c>
      <c r="BH12" s="680"/>
      <c r="BI12" s="680"/>
      <c r="BJ12" s="680"/>
      <c r="BK12" s="680"/>
      <c r="BL12" s="680"/>
      <c r="BM12" s="680"/>
      <c r="BN12" s="681"/>
      <c r="BO12" s="682">
        <v>37.1</v>
      </c>
      <c r="BP12" s="682"/>
      <c r="BQ12" s="682"/>
      <c r="BR12" s="682"/>
      <c r="BS12" s="688" t="s">
        <v>233</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1833281</v>
      </c>
      <c r="CS12" s="680"/>
      <c r="CT12" s="680"/>
      <c r="CU12" s="680"/>
      <c r="CV12" s="680"/>
      <c r="CW12" s="680"/>
      <c r="CX12" s="680"/>
      <c r="CY12" s="681"/>
      <c r="CZ12" s="682">
        <v>2.5</v>
      </c>
      <c r="DA12" s="682"/>
      <c r="DB12" s="682"/>
      <c r="DC12" s="682"/>
      <c r="DD12" s="688">
        <v>207470</v>
      </c>
      <c r="DE12" s="680"/>
      <c r="DF12" s="680"/>
      <c r="DG12" s="680"/>
      <c r="DH12" s="680"/>
      <c r="DI12" s="680"/>
      <c r="DJ12" s="680"/>
      <c r="DK12" s="680"/>
      <c r="DL12" s="680"/>
      <c r="DM12" s="680"/>
      <c r="DN12" s="680"/>
      <c r="DO12" s="680"/>
      <c r="DP12" s="681"/>
      <c r="DQ12" s="688">
        <v>366510</v>
      </c>
      <c r="DR12" s="680"/>
      <c r="DS12" s="680"/>
      <c r="DT12" s="680"/>
      <c r="DU12" s="680"/>
      <c r="DV12" s="680"/>
      <c r="DW12" s="680"/>
      <c r="DX12" s="680"/>
      <c r="DY12" s="680"/>
      <c r="DZ12" s="680"/>
      <c r="EA12" s="680"/>
      <c r="EB12" s="680"/>
      <c r="EC12" s="689"/>
    </row>
    <row r="13" spans="2:143" ht="11.25" customHeight="1" x14ac:dyDescent="0.2">
      <c r="B13" s="676" t="s">
        <v>253</v>
      </c>
      <c r="C13" s="677"/>
      <c r="D13" s="677"/>
      <c r="E13" s="677"/>
      <c r="F13" s="677"/>
      <c r="G13" s="677"/>
      <c r="H13" s="677"/>
      <c r="I13" s="677"/>
      <c r="J13" s="677"/>
      <c r="K13" s="677"/>
      <c r="L13" s="677"/>
      <c r="M13" s="677"/>
      <c r="N13" s="677"/>
      <c r="O13" s="677"/>
      <c r="P13" s="677"/>
      <c r="Q13" s="678"/>
      <c r="R13" s="679">
        <v>47714</v>
      </c>
      <c r="S13" s="680"/>
      <c r="T13" s="680"/>
      <c r="U13" s="680"/>
      <c r="V13" s="680"/>
      <c r="W13" s="680"/>
      <c r="X13" s="680"/>
      <c r="Y13" s="681"/>
      <c r="Z13" s="682">
        <v>0.1</v>
      </c>
      <c r="AA13" s="682"/>
      <c r="AB13" s="682"/>
      <c r="AC13" s="682"/>
      <c r="AD13" s="683">
        <v>47714</v>
      </c>
      <c r="AE13" s="683"/>
      <c r="AF13" s="683"/>
      <c r="AG13" s="683"/>
      <c r="AH13" s="683"/>
      <c r="AI13" s="683"/>
      <c r="AJ13" s="683"/>
      <c r="AK13" s="683"/>
      <c r="AL13" s="684">
        <v>0.1</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13622211</v>
      </c>
      <c r="BH13" s="680"/>
      <c r="BI13" s="680"/>
      <c r="BJ13" s="680"/>
      <c r="BK13" s="680"/>
      <c r="BL13" s="680"/>
      <c r="BM13" s="680"/>
      <c r="BN13" s="681"/>
      <c r="BO13" s="682">
        <v>36.9</v>
      </c>
      <c r="BP13" s="682"/>
      <c r="BQ13" s="682"/>
      <c r="BR13" s="682"/>
      <c r="BS13" s="688" t="s">
        <v>137</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8287518</v>
      </c>
      <c r="CS13" s="680"/>
      <c r="CT13" s="680"/>
      <c r="CU13" s="680"/>
      <c r="CV13" s="680"/>
      <c r="CW13" s="680"/>
      <c r="CX13" s="680"/>
      <c r="CY13" s="681"/>
      <c r="CZ13" s="682">
        <v>11.1</v>
      </c>
      <c r="DA13" s="682"/>
      <c r="DB13" s="682"/>
      <c r="DC13" s="682"/>
      <c r="DD13" s="688">
        <v>3365442</v>
      </c>
      <c r="DE13" s="680"/>
      <c r="DF13" s="680"/>
      <c r="DG13" s="680"/>
      <c r="DH13" s="680"/>
      <c r="DI13" s="680"/>
      <c r="DJ13" s="680"/>
      <c r="DK13" s="680"/>
      <c r="DL13" s="680"/>
      <c r="DM13" s="680"/>
      <c r="DN13" s="680"/>
      <c r="DO13" s="680"/>
      <c r="DP13" s="681"/>
      <c r="DQ13" s="688">
        <v>4569731</v>
      </c>
      <c r="DR13" s="680"/>
      <c r="DS13" s="680"/>
      <c r="DT13" s="680"/>
      <c r="DU13" s="680"/>
      <c r="DV13" s="680"/>
      <c r="DW13" s="680"/>
      <c r="DX13" s="680"/>
      <c r="DY13" s="680"/>
      <c r="DZ13" s="680"/>
      <c r="EA13" s="680"/>
      <c r="EB13" s="680"/>
      <c r="EC13" s="689"/>
    </row>
    <row r="14" spans="2:143" ht="11.25" customHeight="1" x14ac:dyDescent="0.2">
      <c r="B14" s="676" t="s">
        <v>256</v>
      </c>
      <c r="C14" s="677"/>
      <c r="D14" s="677"/>
      <c r="E14" s="677"/>
      <c r="F14" s="677"/>
      <c r="G14" s="677"/>
      <c r="H14" s="677"/>
      <c r="I14" s="677"/>
      <c r="J14" s="677"/>
      <c r="K14" s="677"/>
      <c r="L14" s="677"/>
      <c r="M14" s="677"/>
      <c r="N14" s="677"/>
      <c r="O14" s="677"/>
      <c r="P14" s="677"/>
      <c r="Q14" s="678"/>
      <c r="R14" s="679" t="s">
        <v>233</v>
      </c>
      <c r="S14" s="680"/>
      <c r="T14" s="680"/>
      <c r="U14" s="680"/>
      <c r="V14" s="680"/>
      <c r="W14" s="680"/>
      <c r="X14" s="680"/>
      <c r="Y14" s="681"/>
      <c r="Z14" s="682" t="s">
        <v>233</v>
      </c>
      <c r="AA14" s="682"/>
      <c r="AB14" s="682"/>
      <c r="AC14" s="682"/>
      <c r="AD14" s="683" t="s">
        <v>233</v>
      </c>
      <c r="AE14" s="683"/>
      <c r="AF14" s="683"/>
      <c r="AG14" s="683"/>
      <c r="AH14" s="683"/>
      <c r="AI14" s="683"/>
      <c r="AJ14" s="683"/>
      <c r="AK14" s="683"/>
      <c r="AL14" s="684" t="s">
        <v>233</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282657</v>
      </c>
      <c r="BH14" s="680"/>
      <c r="BI14" s="680"/>
      <c r="BJ14" s="680"/>
      <c r="BK14" s="680"/>
      <c r="BL14" s="680"/>
      <c r="BM14" s="680"/>
      <c r="BN14" s="681"/>
      <c r="BO14" s="682">
        <v>0.8</v>
      </c>
      <c r="BP14" s="682"/>
      <c r="BQ14" s="682"/>
      <c r="BR14" s="682"/>
      <c r="BS14" s="688" t="s">
        <v>242</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2672266</v>
      </c>
      <c r="CS14" s="680"/>
      <c r="CT14" s="680"/>
      <c r="CU14" s="680"/>
      <c r="CV14" s="680"/>
      <c r="CW14" s="680"/>
      <c r="CX14" s="680"/>
      <c r="CY14" s="681"/>
      <c r="CZ14" s="682">
        <v>3.6</v>
      </c>
      <c r="DA14" s="682"/>
      <c r="DB14" s="682"/>
      <c r="DC14" s="682"/>
      <c r="DD14" s="688">
        <v>43055</v>
      </c>
      <c r="DE14" s="680"/>
      <c r="DF14" s="680"/>
      <c r="DG14" s="680"/>
      <c r="DH14" s="680"/>
      <c r="DI14" s="680"/>
      <c r="DJ14" s="680"/>
      <c r="DK14" s="680"/>
      <c r="DL14" s="680"/>
      <c r="DM14" s="680"/>
      <c r="DN14" s="680"/>
      <c r="DO14" s="680"/>
      <c r="DP14" s="681"/>
      <c r="DQ14" s="688">
        <v>2564728</v>
      </c>
      <c r="DR14" s="680"/>
      <c r="DS14" s="680"/>
      <c r="DT14" s="680"/>
      <c r="DU14" s="680"/>
      <c r="DV14" s="680"/>
      <c r="DW14" s="680"/>
      <c r="DX14" s="680"/>
      <c r="DY14" s="680"/>
      <c r="DZ14" s="680"/>
      <c r="EA14" s="680"/>
      <c r="EB14" s="680"/>
      <c r="EC14" s="689"/>
    </row>
    <row r="15" spans="2:143" ht="11.25" customHeight="1" x14ac:dyDescent="0.2">
      <c r="B15" s="676" t="s">
        <v>259</v>
      </c>
      <c r="C15" s="677"/>
      <c r="D15" s="677"/>
      <c r="E15" s="677"/>
      <c r="F15" s="677"/>
      <c r="G15" s="677"/>
      <c r="H15" s="677"/>
      <c r="I15" s="677"/>
      <c r="J15" s="677"/>
      <c r="K15" s="677"/>
      <c r="L15" s="677"/>
      <c r="M15" s="677"/>
      <c r="N15" s="677"/>
      <c r="O15" s="677"/>
      <c r="P15" s="677"/>
      <c r="Q15" s="678"/>
      <c r="R15" s="679">
        <v>194025</v>
      </c>
      <c r="S15" s="680"/>
      <c r="T15" s="680"/>
      <c r="U15" s="680"/>
      <c r="V15" s="680"/>
      <c r="W15" s="680"/>
      <c r="X15" s="680"/>
      <c r="Y15" s="681"/>
      <c r="Z15" s="682">
        <v>0.2</v>
      </c>
      <c r="AA15" s="682"/>
      <c r="AB15" s="682"/>
      <c r="AC15" s="682"/>
      <c r="AD15" s="683">
        <v>194025</v>
      </c>
      <c r="AE15" s="683"/>
      <c r="AF15" s="683"/>
      <c r="AG15" s="683"/>
      <c r="AH15" s="683"/>
      <c r="AI15" s="683"/>
      <c r="AJ15" s="683"/>
      <c r="AK15" s="683"/>
      <c r="AL15" s="684">
        <v>0.5</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1006657</v>
      </c>
      <c r="BH15" s="680"/>
      <c r="BI15" s="680"/>
      <c r="BJ15" s="680"/>
      <c r="BK15" s="680"/>
      <c r="BL15" s="680"/>
      <c r="BM15" s="680"/>
      <c r="BN15" s="681"/>
      <c r="BO15" s="682">
        <v>2.7</v>
      </c>
      <c r="BP15" s="682"/>
      <c r="BQ15" s="682"/>
      <c r="BR15" s="682"/>
      <c r="BS15" s="688" t="s">
        <v>233</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6794346</v>
      </c>
      <c r="CS15" s="680"/>
      <c r="CT15" s="680"/>
      <c r="CU15" s="680"/>
      <c r="CV15" s="680"/>
      <c r="CW15" s="680"/>
      <c r="CX15" s="680"/>
      <c r="CY15" s="681"/>
      <c r="CZ15" s="682">
        <v>9.1</v>
      </c>
      <c r="DA15" s="682"/>
      <c r="DB15" s="682"/>
      <c r="DC15" s="682"/>
      <c r="DD15" s="688">
        <v>1428348</v>
      </c>
      <c r="DE15" s="680"/>
      <c r="DF15" s="680"/>
      <c r="DG15" s="680"/>
      <c r="DH15" s="680"/>
      <c r="DI15" s="680"/>
      <c r="DJ15" s="680"/>
      <c r="DK15" s="680"/>
      <c r="DL15" s="680"/>
      <c r="DM15" s="680"/>
      <c r="DN15" s="680"/>
      <c r="DO15" s="680"/>
      <c r="DP15" s="681"/>
      <c r="DQ15" s="688">
        <v>5149804</v>
      </c>
      <c r="DR15" s="680"/>
      <c r="DS15" s="680"/>
      <c r="DT15" s="680"/>
      <c r="DU15" s="680"/>
      <c r="DV15" s="680"/>
      <c r="DW15" s="680"/>
      <c r="DX15" s="680"/>
      <c r="DY15" s="680"/>
      <c r="DZ15" s="680"/>
      <c r="EA15" s="680"/>
      <c r="EB15" s="680"/>
      <c r="EC15" s="689"/>
    </row>
    <row r="16" spans="2:143" ht="11.25" customHeight="1" x14ac:dyDescent="0.2">
      <c r="B16" s="676" t="s">
        <v>262</v>
      </c>
      <c r="C16" s="677"/>
      <c r="D16" s="677"/>
      <c r="E16" s="677"/>
      <c r="F16" s="677"/>
      <c r="G16" s="677"/>
      <c r="H16" s="677"/>
      <c r="I16" s="677"/>
      <c r="J16" s="677"/>
      <c r="K16" s="677"/>
      <c r="L16" s="677"/>
      <c r="M16" s="677"/>
      <c r="N16" s="677"/>
      <c r="O16" s="677"/>
      <c r="P16" s="677"/>
      <c r="Q16" s="678"/>
      <c r="R16" s="679" t="s">
        <v>233</v>
      </c>
      <c r="S16" s="680"/>
      <c r="T16" s="680"/>
      <c r="U16" s="680"/>
      <c r="V16" s="680"/>
      <c r="W16" s="680"/>
      <c r="X16" s="680"/>
      <c r="Y16" s="681"/>
      <c r="Z16" s="682" t="s">
        <v>233</v>
      </c>
      <c r="AA16" s="682"/>
      <c r="AB16" s="682"/>
      <c r="AC16" s="682"/>
      <c r="AD16" s="683" t="s">
        <v>242</v>
      </c>
      <c r="AE16" s="683"/>
      <c r="AF16" s="683"/>
      <c r="AG16" s="683"/>
      <c r="AH16" s="683"/>
      <c r="AI16" s="683"/>
      <c r="AJ16" s="683"/>
      <c r="AK16" s="683"/>
      <c r="AL16" s="684" t="s">
        <v>242</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233</v>
      </c>
      <c r="BH16" s="680"/>
      <c r="BI16" s="680"/>
      <c r="BJ16" s="680"/>
      <c r="BK16" s="680"/>
      <c r="BL16" s="680"/>
      <c r="BM16" s="680"/>
      <c r="BN16" s="681"/>
      <c r="BO16" s="682" t="s">
        <v>233</v>
      </c>
      <c r="BP16" s="682"/>
      <c r="BQ16" s="682"/>
      <c r="BR16" s="682"/>
      <c r="BS16" s="688" t="s">
        <v>233</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1740</v>
      </c>
      <c r="CS16" s="680"/>
      <c r="CT16" s="680"/>
      <c r="CU16" s="680"/>
      <c r="CV16" s="680"/>
      <c r="CW16" s="680"/>
      <c r="CX16" s="680"/>
      <c r="CY16" s="681"/>
      <c r="CZ16" s="682">
        <v>0</v>
      </c>
      <c r="DA16" s="682"/>
      <c r="DB16" s="682"/>
      <c r="DC16" s="682"/>
      <c r="DD16" s="688" t="s">
        <v>233</v>
      </c>
      <c r="DE16" s="680"/>
      <c r="DF16" s="680"/>
      <c r="DG16" s="680"/>
      <c r="DH16" s="680"/>
      <c r="DI16" s="680"/>
      <c r="DJ16" s="680"/>
      <c r="DK16" s="680"/>
      <c r="DL16" s="680"/>
      <c r="DM16" s="680"/>
      <c r="DN16" s="680"/>
      <c r="DO16" s="680"/>
      <c r="DP16" s="681"/>
      <c r="DQ16" s="688">
        <v>1740</v>
      </c>
      <c r="DR16" s="680"/>
      <c r="DS16" s="680"/>
      <c r="DT16" s="680"/>
      <c r="DU16" s="680"/>
      <c r="DV16" s="680"/>
      <c r="DW16" s="680"/>
      <c r="DX16" s="680"/>
      <c r="DY16" s="680"/>
      <c r="DZ16" s="680"/>
      <c r="EA16" s="680"/>
      <c r="EB16" s="680"/>
      <c r="EC16" s="689"/>
    </row>
    <row r="17" spans="2:133" ht="11.25" customHeight="1" x14ac:dyDescent="0.2">
      <c r="B17" s="676" t="s">
        <v>265</v>
      </c>
      <c r="C17" s="677"/>
      <c r="D17" s="677"/>
      <c r="E17" s="677"/>
      <c r="F17" s="677"/>
      <c r="G17" s="677"/>
      <c r="H17" s="677"/>
      <c r="I17" s="677"/>
      <c r="J17" s="677"/>
      <c r="K17" s="677"/>
      <c r="L17" s="677"/>
      <c r="M17" s="677"/>
      <c r="N17" s="677"/>
      <c r="O17" s="677"/>
      <c r="P17" s="677"/>
      <c r="Q17" s="678"/>
      <c r="R17" s="679">
        <v>279993</v>
      </c>
      <c r="S17" s="680"/>
      <c r="T17" s="680"/>
      <c r="U17" s="680"/>
      <c r="V17" s="680"/>
      <c r="W17" s="680"/>
      <c r="X17" s="680"/>
      <c r="Y17" s="681"/>
      <c r="Z17" s="682">
        <v>0.4</v>
      </c>
      <c r="AA17" s="682"/>
      <c r="AB17" s="682"/>
      <c r="AC17" s="682"/>
      <c r="AD17" s="683">
        <v>279993</v>
      </c>
      <c r="AE17" s="683"/>
      <c r="AF17" s="683"/>
      <c r="AG17" s="683"/>
      <c r="AH17" s="683"/>
      <c r="AI17" s="683"/>
      <c r="AJ17" s="683"/>
      <c r="AK17" s="683"/>
      <c r="AL17" s="684">
        <v>0.7</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233</v>
      </c>
      <c r="BH17" s="680"/>
      <c r="BI17" s="680"/>
      <c r="BJ17" s="680"/>
      <c r="BK17" s="680"/>
      <c r="BL17" s="680"/>
      <c r="BM17" s="680"/>
      <c r="BN17" s="681"/>
      <c r="BO17" s="682" t="s">
        <v>233</v>
      </c>
      <c r="BP17" s="682"/>
      <c r="BQ17" s="682"/>
      <c r="BR17" s="682"/>
      <c r="BS17" s="688" t="s">
        <v>233</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4445195</v>
      </c>
      <c r="CS17" s="680"/>
      <c r="CT17" s="680"/>
      <c r="CU17" s="680"/>
      <c r="CV17" s="680"/>
      <c r="CW17" s="680"/>
      <c r="CX17" s="680"/>
      <c r="CY17" s="681"/>
      <c r="CZ17" s="682">
        <v>5.9</v>
      </c>
      <c r="DA17" s="682"/>
      <c r="DB17" s="682"/>
      <c r="DC17" s="682"/>
      <c r="DD17" s="688" t="s">
        <v>242</v>
      </c>
      <c r="DE17" s="680"/>
      <c r="DF17" s="680"/>
      <c r="DG17" s="680"/>
      <c r="DH17" s="680"/>
      <c r="DI17" s="680"/>
      <c r="DJ17" s="680"/>
      <c r="DK17" s="680"/>
      <c r="DL17" s="680"/>
      <c r="DM17" s="680"/>
      <c r="DN17" s="680"/>
      <c r="DO17" s="680"/>
      <c r="DP17" s="681"/>
      <c r="DQ17" s="688">
        <v>4445195</v>
      </c>
      <c r="DR17" s="680"/>
      <c r="DS17" s="680"/>
      <c r="DT17" s="680"/>
      <c r="DU17" s="680"/>
      <c r="DV17" s="680"/>
      <c r="DW17" s="680"/>
      <c r="DX17" s="680"/>
      <c r="DY17" s="680"/>
      <c r="DZ17" s="680"/>
      <c r="EA17" s="680"/>
      <c r="EB17" s="680"/>
      <c r="EC17" s="689"/>
    </row>
    <row r="18" spans="2:133" ht="11.25" customHeight="1" x14ac:dyDescent="0.2">
      <c r="B18" s="676" t="s">
        <v>268</v>
      </c>
      <c r="C18" s="677"/>
      <c r="D18" s="677"/>
      <c r="E18" s="677"/>
      <c r="F18" s="677"/>
      <c r="G18" s="677"/>
      <c r="H18" s="677"/>
      <c r="I18" s="677"/>
      <c r="J18" s="677"/>
      <c r="K18" s="677"/>
      <c r="L18" s="677"/>
      <c r="M18" s="677"/>
      <c r="N18" s="677"/>
      <c r="O18" s="677"/>
      <c r="P18" s="677"/>
      <c r="Q18" s="678"/>
      <c r="R18" s="679">
        <v>1543970</v>
      </c>
      <c r="S18" s="680"/>
      <c r="T18" s="680"/>
      <c r="U18" s="680"/>
      <c r="V18" s="680"/>
      <c r="W18" s="680"/>
      <c r="X18" s="680"/>
      <c r="Y18" s="681"/>
      <c r="Z18" s="682">
        <v>1.9</v>
      </c>
      <c r="AA18" s="682"/>
      <c r="AB18" s="682"/>
      <c r="AC18" s="682"/>
      <c r="AD18" s="683">
        <v>1375338</v>
      </c>
      <c r="AE18" s="683"/>
      <c r="AF18" s="683"/>
      <c r="AG18" s="683"/>
      <c r="AH18" s="683"/>
      <c r="AI18" s="683"/>
      <c r="AJ18" s="683"/>
      <c r="AK18" s="683"/>
      <c r="AL18" s="684">
        <v>3.4</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233</v>
      </c>
      <c r="BH18" s="680"/>
      <c r="BI18" s="680"/>
      <c r="BJ18" s="680"/>
      <c r="BK18" s="680"/>
      <c r="BL18" s="680"/>
      <c r="BM18" s="680"/>
      <c r="BN18" s="681"/>
      <c r="BO18" s="682" t="s">
        <v>137</v>
      </c>
      <c r="BP18" s="682"/>
      <c r="BQ18" s="682"/>
      <c r="BR18" s="682"/>
      <c r="BS18" s="688" t="s">
        <v>233</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233</v>
      </c>
      <c r="CS18" s="680"/>
      <c r="CT18" s="680"/>
      <c r="CU18" s="680"/>
      <c r="CV18" s="680"/>
      <c r="CW18" s="680"/>
      <c r="CX18" s="680"/>
      <c r="CY18" s="681"/>
      <c r="CZ18" s="682" t="s">
        <v>242</v>
      </c>
      <c r="DA18" s="682"/>
      <c r="DB18" s="682"/>
      <c r="DC18" s="682"/>
      <c r="DD18" s="688" t="s">
        <v>137</v>
      </c>
      <c r="DE18" s="680"/>
      <c r="DF18" s="680"/>
      <c r="DG18" s="680"/>
      <c r="DH18" s="680"/>
      <c r="DI18" s="680"/>
      <c r="DJ18" s="680"/>
      <c r="DK18" s="680"/>
      <c r="DL18" s="680"/>
      <c r="DM18" s="680"/>
      <c r="DN18" s="680"/>
      <c r="DO18" s="680"/>
      <c r="DP18" s="681"/>
      <c r="DQ18" s="688" t="s">
        <v>233</v>
      </c>
      <c r="DR18" s="680"/>
      <c r="DS18" s="680"/>
      <c r="DT18" s="680"/>
      <c r="DU18" s="680"/>
      <c r="DV18" s="680"/>
      <c r="DW18" s="680"/>
      <c r="DX18" s="680"/>
      <c r="DY18" s="680"/>
      <c r="DZ18" s="680"/>
      <c r="EA18" s="680"/>
      <c r="EB18" s="680"/>
      <c r="EC18" s="689"/>
    </row>
    <row r="19" spans="2:133" ht="11.25" customHeight="1" x14ac:dyDescent="0.2">
      <c r="B19" s="676" t="s">
        <v>271</v>
      </c>
      <c r="C19" s="677"/>
      <c r="D19" s="677"/>
      <c r="E19" s="677"/>
      <c r="F19" s="677"/>
      <c r="G19" s="677"/>
      <c r="H19" s="677"/>
      <c r="I19" s="677"/>
      <c r="J19" s="677"/>
      <c r="K19" s="677"/>
      <c r="L19" s="677"/>
      <c r="M19" s="677"/>
      <c r="N19" s="677"/>
      <c r="O19" s="677"/>
      <c r="P19" s="677"/>
      <c r="Q19" s="678"/>
      <c r="R19" s="679">
        <v>1375338</v>
      </c>
      <c r="S19" s="680"/>
      <c r="T19" s="680"/>
      <c r="U19" s="680"/>
      <c r="V19" s="680"/>
      <c r="W19" s="680"/>
      <c r="X19" s="680"/>
      <c r="Y19" s="681"/>
      <c r="Z19" s="682">
        <v>1.7</v>
      </c>
      <c r="AA19" s="682"/>
      <c r="AB19" s="682"/>
      <c r="AC19" s="682"/>
      <c r="AD19" s="683">
        <v>1375338</v>
      </c>
      <c r="AE19" s="683"/>
      <c r="AF19" s="683"/>
      <c r="AG19" s="683"/>
      <c r="AH19" s="683"/>
      <c r="AI19" s="683"/>
      <c r="AJ19" s="683"/>
      <c r="AK19" s="683"/>
      <c r="AL19" s="684">
        <v>3.4</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v>3352662</v>
      </c>
      <c r="BH19" s="680"/>
      <c r="BI19" s="680"/>
      <c r="BJ19" s="680"/>
      <c r="BK19" s="680"/>
      <c r="BL19" s="680"/>
      <c r="BM19" s="680"/>
      <c r="BN19" s="681"/>
      <c r="BO19" s="682">
        <v>9.1</v>
      </c>
      <c r="BP19" s="682"/>
      <c r="BQ19" s="682"/>
      <c r="BR19" s="682"/>
      <c r="BS19" s="688" t="s">
        <v>137</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233</v>
      </c>
      <c r="CS19" s="680"/>
      <c r="CT19" s="680"/>
      <c r="CU19" s="680"/>
      <c r="CV19" s="680"/>
      <c r="CW19" s="680"/>
      <c r="CX19" s="680"/>
      <c r="CY19" s="681"/>
      <c r="CZ19" s="682" t="s">
        <v>242</v>
      </c>
      <c r="DA19" s="682"/>
      <c r="DB19" s="682"/>
      <c r="DC19" s="682"/>
      <c r="DD19" s="688" t="s">
        <v>242</v>
      </c>
      <c r="DE19" s="680"/>
      <c r="DF19" s="680"/>
      <c r="DG19" s="680"/>
      <c r="DH19" s="680"/>
      <c r="DI19" s="680"/>
      <c r="DJ19" s="680"/>
      <c r="DK19" s="680"/>
      <c r="DL19" s="680"/>
      <c r="DM19" s="680"/>
      <c r="DN19" s="680"/>
      <c r="DO19" s="680"/>
      <c r="DP19" s="681"/>
      <c r="DQ19" s="688" t="s">
        <v>233</v>
      </c>
      <c r="DR19" s="680"/>
      <c r="DS19" s="680"/>
      <c r="DT19" s="680"/>
      <c r="DU19" s="680"/>
      <c r="DV19" s="680"/>
      <c r="DW19" s="680"/>
      <c r="DX19" s="680"/>
      <c r="DY19" s="680"/>
      <c r="DZ19" s="680"/>
      <c r="EA19" s="680"/>
      <c r="EB19" s="680"/>
      <c r="EC19" s="689"/>
    </row>
    <row r="20" spans="2:133" ht="11.25" customHeight="1" x14ac:dyDescent="0.2">
      <c r="B20" s="676" t="s">
        <v>274</v>
      </c>
      <c r="C20" s="677"/>
      <c r="D20" s="677"/>
      <c r="E20" s="677"/>
      <c r="F20" s="677"/>
      <c r="G20" s="677"/>
      <c r="H20" s="677"/>
      <c r="I20" s="677"/>
      <c r="J20" s="677"/>
      <c r="K20" s="677"/>
      <c r="L20" s="677"/>
      <c r="M20" s="677"/>
      <c r="N20" s="677"/>
      <c r="O20" s="677"/>
      <c r="P20" s="677"/>
      <c r="Q20" s="678"/>
      <c r="R20" s="679">
        <v>168558</v>
      </c>
      <c r="S20" s="680"/>
      <c r="T20" s="680"/>
      <c r="U20" s="680"/>
      <c r="V20" s="680"/>
      <c r="W20" s="680"/>
      <c r="X20" s="680"/>
      <c r="Y20" s="681"/>
      <c r="Z20" s="682">
        <v>0.2</v>
      </c>
      <c r="AA20" s="682"/>
      <c r="AB20" s="682"/>
      <c r="AC20" s="682"/>
      <c r="AD20" s="683" t="s">
        <v>242</v>
      </c>
      <c r="AE20" s="683"/>
      <c r="AF20" s="683"/>
      <c r="AG20" s="683"/>
      <c r="AH20" s="683"/>
      <c r="AI20" s="683"/>
      <c r="AJ20" s="683"/>
      <c r="AK20" s="683"/>
      <c r="AL20" s="684" t="s">
        <v>242</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v>3352662</v>
      </c>
      <c r="BH20" s="680"/>
      <c r="BI20" s="680"/>
      <c r="BJ20" s="680"/>
      <c r="BK20" s="680"/>
      <c r="BL20" s="680"/>
      <c r="BM20" s="680"/>
      <c r="BN20" s="681"/>
      <c r="BO20" s="682">
        <v>9.1</v>
      </c>
      <c r="BP20" s="682"/>
      <c r="BQ20" s="682"/>
      <c r="BR20" s="682"/>
      <c r="BS20" s="688" t="s">
        <v>233</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74812521</v>
      </c>
      <c r="CS20" s="680"/>
      <c r="CT20" s="680"/>
      <c r="CU20" s="680"/>
      <c r="CV20" s="680"/>
      <c r="CW20" s="680"/>
      <c r="CX20" s="680"/>
      <c r="CY20" s="681"/>
      <c r="CZ20" s="682">
        <v>100</v>
      </c>
      <c r="DA20" s="682"/>
      <c r="DB20" s="682"/>
      <c r="DC20" s="682"/>
      <c r="DD20" s="688">
        <v>10458497</v>
      </c>
      <c r="DE20" s="680"/>
      <c r="DF20" s="680"/>
      <c r="DG20" s="680"/>
      <c r="DH20" s="680"/>
      <c r="DI20" s="680"/>
      <c r="DJ20" s="680"/>
      <c r="DK20" s="680"/>
      <c r="DL20" s="680"/>
      <c r="DM20" s="680"/>
      <c r="DN20" s="680"/>
      <c r="DO20" s="680"/>
      <c r="DP20" s="681"/>
      <c r="DQ20" s="688">
        <v>45528041</v>
      </c>
      <c r="DR20" s="680"/>
      <c r="DS20" s="680"/>
      <c r="DT20" s="680"/>
      <c r="DU20" s="680"/>
      <c r="DV20" s="680"/>
      <c r="DW20" s="680"/>
      <c r="DX20" s="680"/>
      <c r="DY20" s="680"/>
      <c r="DZ20" s="680"/>
      <c r="EA20" s="680"/>
      <c r="EB20" s="680"/>
      <c r="EC20" s="689"/>
    </row>
    <row r="21" spans="2:133" ht="11.25" customHeight="1" x14ac:dyDescent="0.2">
      <c r="B21" s="676" t="s">
        <v>277</v>
      </c>
      <c r="C21" s="677"/>
      <c r="D21" s="677"/>
      <c r="E21" s="677"/>
      <c r="F21" s="677"/>
      <c r="G21" s="677"/>
      <c r="H21" s="677"/>
      <c r="I21" s="677"/>
      <c r="J21" s="677"/>
      <c r="K21" s="677"/>
      <c r="L21" s="677"/>
      <c r="M21" s="677"/>
      <c r="N21" s="677"/>
      <c r="O21" s="677"/>
      <c r="P21" s="677"/>
      <c r="Q21" s="678"/>
      <c r="R21" s="679">
        <v>74</v>
      </c>
      <c r="S21" s="680"/>
      <c r="T21" s="680"/>
      <c r="U21" s="680"/>
      <c r="V21" s="680"/>
      <c r="W21" s="680"/>
      <c r="X21" s="680"/>
      <c r="Y21" s="681"/>
      <c r="Z21" s="682">
        <v>0</v>
      </c>
      <c r="AA21" s="682"/>
      <c r="AB21" s="682"/>
      <c r="AC21" s="682"/>
      <c r="AD21" s="683" t="s">
        <v>242</v>
      </c>
      <c r="AE21" s="683"/>
      <c r="AF21" s="683"/>
      <c r="AG21" s="683"/>
      <c r="AH21" s="683"/>
      <c r="AI21" s="683"/>
      <c r="AJ21" s="683"/>
      <c r="AK21" s="683"/>
      <c r="AL21" s="684" t="s">
        <v>233</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t="s">
        <v>242</v>
      </c>
      <c r="BH21" s="680"/>
      <c r="BI21" s="680"/>
      <c r="BJ21" s="680"/>
      <c r="BK21" s="680"/>
      <c r="BL21" s="680"/>
      <c r="BM21" s="680"/>
      <c r="BN21" s="681"/>
      <c r="BO21" s="682" t="s">
        <v>233</v>
      </c>
      <c r="BP21" s="682"/>
      <c r="BQ21" s="682"/>
      <c r="BR21" s="682"/>
      <c r="BS21" s="688" t="s">
        <v>233</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279</v>
      </c>
      <c r="C22" s="677"/>
      <c r="D22" s="677"/>
      <c r="E22" s="677"/>
      <c r="F22" s="677"/>
      <c r="G22" s="677"/>
      <c r="H22" s="677"/>
      <c r="I22" s="677"/>
      <c r="J22" s="677"/>
      <c r="K22" s="677"/>
      <c r="L22" s="677"/>
      <c r="M22" s="677"/>
      <c r="N22" s="677"/>
      <c r="O22" s="677"/>
      <c r="P22" s="677"/>
      <c r="Q22" s="678"/>
      <c r="R22" s="679">
        <v>43516309</v>
      </c>
      <c r="S22" s="680"/>
      <c r="T22" s="680"/>
      <c r="U22" s="680"/>
      <c r="V22" s="680"/>
      <c r="W22" s="680"/>
      <c r="X22" s="680"/>
      <c r="Y22" s="681"/>
      <c r="Z22" s="682">
        <v>54.5</v>
      </c>
      <c r="AA22" s="682"/>
      <c r="AB22" s="682"/>
      <c r="AC22" s="682"/>
      <c r="AD22" s="683">
        <v>39995015</v>
      </c>
      <c r="AE22" s="683"/>
      <c r="AF22" s="683"/>
      <c r="AG22" s="683"/>
      <c r="AH22" s="683"/>
      <c r="AI22" s="683"/>
      <c r="AJ22" s="683"/>
      <c r="AK22" s="683"/>
      <c r="AL22" s="684">
        <v>99.5</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137</v>
      </c>
      <c r="BH22" s="680"/>
      <c r="BI22" s="680"/>
      <c r="BJ22" s="680"/>
      <c r="BK22" s="680"/>
      <c r="BL22" s="680"/>
      <c r="BM22" s="680"/>
      <c r="BN22" s="681"/>
      <c r="BO22" s="682" t="s">
        <v>233</v>
      </c>
      <c r="BP22" s="682"/>
      <c r="BQ22" s="682"/>
      <c r="BR22" s="682"/>
      <c r="BS22" s="688" t="s">
        <v>242</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282</v>
      </c>
      <c r="C23" s="677"/>
      <c r="D23" s="677"/>
      <c r="E23" s="677"/>
      <c r="F23" s="677"/>
      <c r="G23" s="677"/>
      <c r="H23" s="677"/>
      <c r="I23" s="677"/>
      <c r="J23" s="677"/>
      <c r="K23" s="677"/>
      <c r="L23" s="677"/>
      <c r="M23" s="677"/>
      <c r="N23" s="677"/>
      <c r="O23" s="677"/>
      <c r="P23" s="677"/>
      <c r="Q23" s="678"/>
      <c r="R23" s="679">
        <v>21953</v>
      </c>
      <c r="S23" s="680"/>
      <c r="T23" s="680"/>
      <c r="U23" s="680"/>
      <c r="V23" s="680"/>
      <c r="W23" s="680"/>
      <c r="X23" s="680"/>
      <c r="Y23" s="681"/>
      <c r="Z23" s="682">
        <v>0</v>
      </c>
      <c r="AA23" s="682"/>
      <c r="AB23" s="682"/>
      <c r="AC23" s="682"/>
      <c r="AD23" s="683">
        <v>21953</v>
      </c>
      <c r="AE23" s="683"/>
      <c r="AF23" s="683"/>
      <c r="AG23" s="683"/>
      <c r="AH23" s="683"/>
      <c r="AI23" s="683"/>
      <c r="AJ23" s="683"/>
      <c r="AK23" s="683"/>
      <c r="AL23" s="684">
        <v>0.1</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v>3352662</v>
      </c>
      <c r="BH23" s="680"/>
      <c r="BI23" s="680"/>
      <c r="BJ23" s="680"/>
      <c r="BK23" s="680"/>
      <c r="BL23" s="680"/>
      <c r="BM23" s="680"/>
      <c r="BN23" s="681"/>
      <c r="BO23" s="682">
        <v>9.1</v>
      </c>
      <c r="BP23" s="682"/>
      <c r="BQ23" s="682"/>
      <c r="BR23" s="682"/>
      <c r="BS23" s="688" t="s">
        <v>242</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2">
      <c r="B24" s="676" t="s">
        <v>289</v>
      </c>
      <c r="C24" s="677"/>
      <c r="D24" s="677"/>
      <c r="E24" s="677"/>
      <c r="F24" s="677"/>
      <c r="G24" s="677"/>
      <c r="H24" s="677"/>
      <c r="I24" s="677"/>
      <c r="J24" s="677"/>
      <c r="K24" s="677"/>
      <c r="L24" s="677"/>
      <c r="M24" s="677"/>
      <c r="N24" s="677"/>
      <c r="O24" s="677"/>
      <c r="P24" s="677"/>
      <c r="Q24" s="678"/>
      <c r="R24" s="679">
        <v>1240042</v>
      </c>
      <c r="S24" s="680"/>
      <c r="T24" s="680"/>
      <c r="U24" s="680"/>
      <c r="V24" s="680"/>
      <c r="W24" s="680"/>
      <c r="X24" s="680"/>
      <c r="Y24" s="681"/>
      <c r="Z24" s="682">
        <v>1.6</v>
      </c>
      <c r="AA24" s="682"/>
      <c r="AB24" s="682"/>
      <c r="AC24" s="682"/>
      <c r="AD24" s="683" t="s">
        <v>233</v>
      </c>
      <c r="AE24" s="683"/>
      <c r="AF24" s="683"/>
      <c r="AG24" s="683"/>
      <c r="AH24" s="683"/>
      <c r="AI24" s="683"/>
      <c r="AJ24" s="683"/>
      <c r="AK24" s="683"/>
      <c r="AL24" s="684" t="s">
        <v>233</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233</v>
      </c>
      <c r="BH24" s="680"/>
      <c r="BI24" s="680"/>
      <c r="BJ24" s="680"/>
      <c r="BK24" s="680"/>
      <c r="BL24" s="680"/>
      <c r="BM24" s="680"/>
      <c r="BN24" s="681"/>
      <c r="BO24" s="682" t="s">
        <v>242</v>
      </c>
      <c r="BP24" s="682"/>
      <c r="BQ24" s="682"/>
      <c r="BR24" s="682"/>
      <c r="BS24" s="688" t="s">
        <v>242</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37389460</v>
      </c>
      <c r="CS24" s="669"/>
      <c r="CT24" s="669"/>
      <c r="CU24" s="669"/>
      <c r="CV24" s="669"/>
      <c r="CW24" s="669"/>
      <c r="CX24" s="669"/>
      <c r="CY24" s="670"/>
      <c r="CZ24" s="673">
        <v>50</v>
      </c>
      <c r="DA24" s="674"/>
      <c r="DB24" s="674"/>
      <c r="DC24" s="693"/>
      <c r="DD24" s="712">
        <v>23576086</v>
      </c>
      <c r="DE24" s="669"/>
      <c r="DF24" s="669"/>
      <c r="DG24" s="669"/>
      <c r="DH24" s="669"/>
      <c r="DI24" s="669"/>
      <c r="DJ24" s="669"/>
      <c r="DK24" s="670"/>
      <c r="DL24" s="712">
        <v>23449707</v>
      </c>
      <c r="DM24" s="669"/>
      <c r="DN24" s="669"/>
      <c r="DO24" s="669"/>
      <c r="DP24" s="669"/>
      <c r="DQ24" s="669"/>
      <c r="DR24" s="669"/>
      <c r="DS24" s="669"/>
      <c r="DT24" s="669"/>
      <c r="DU24" s="669"/>
      <c r="DV24" s="670"/>
      <c r="DW24" s="673">
        <v>55</v>
      </c>
      <c r="DX24" s="674"/>
      <c r="DY24" s="674"/>
      <c r="DZ24" s="674"/>
      <c r="EA24" s="674"/>
      <c r="EB24" s="674"/>
      <c r="EC24" s="675"/>
    </row>
    <row r="25" spans="2:133" ht="11.25" customHeight="1" x14ac:dyDescent="0.2">
      <c r="B25" s="676" t="s">
        <v>292</v>
      </c>
      <c r="C25" s="677"/>
      <c r="D25" s="677"/>
      <c r="E25" s="677"/>
      <c r="F25" s="677"/>
      <c r="G25" s="677"/>
      <c r="H25" s="677"/>
      <c r="I25" s="677"/>
      <c r="J25" s="677"/>
      <c r="K25" s="677"/>
      <c r="L25" s="677"/>
      <c r="M25" s="677"/>
      <c r="N25" s="677"/>
      <c r="O25" s="677"/>
      <c r="P25" s="677"/>
      <c r="Q25" s="678"/>
      <c r="R25" s="679">
        <v>535849</v>
      </c>
      <c r="S25" s="680"/>
      <c r="T25" s="680"/>
      <c r="U25" s="680"/>
      <c r="V25" s="680"/>
      <c r="W25" s="680"/>
      <c r="X25" s="680"/>
      <c r="Y25" s="681"/>
      <c r="Z25" s="682">
        <v>0.7</v>
      </c>
      <c r="AA25" s="682"/>
      <c r="AB25" s="682"/>
      <c r="AC25" s="682"/>
      <c r="AD25" s="683">
        <v>167125</v>
      </c>
      <c r="AE25" s="683"/>
      <c r="AF25" s="683"/>
      <c r="AG25" s="683"/>
      <c r="AH25" s="683"/>
      <c r="AI25" s="683"/>
      <c r="AJ25" s="683"/>
      <c r="AK25" s="683"/>
      <c r="AL25" s="684">
        <v>0.4</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242</v>
      </c>
      <c r="BH25" s="680"/>
      <c r="BI25" s="680"/>
      <c r="BJ25" s="680"/>
      <c r="BK25" s="680"/>
      <c r="BL25" s="680"/>
      <c r="BM25" s="680"/>
      <c r="BN25" s="681"/>
      <c r="BO25" s="682" t="s">
        <v>233</v>
      </c>
      <c r="BP25" s="682"/>
      <c r="BQ25" s="682"/>
      <c r="BR25" s="682"/>
      <c r="BS25" s="688" t="s">
        <v>233</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14145422</v>
      </c>
      <c r="CS25" s="715"/>
      <c r="CT25" s="715"/>
      <c r="CU25" s="715"/>
      <c r="CV25" s="715"/>
      <c r="CW25" s="715"/>
      <c r="CX25" s="715"/>
      <c r="CY25" s="716"/>
      <c r="CZ25" s="684">
        <v>18.899999999999999</v>
      </c>
      <c r="DA25" s="713"/>
      <c r="DB25" s="713"/>
      <c r="DC25" s="717"/>
      <c r="DD25" s="688">
        <v>13296055</v>
      </c>
      <c r="DE25" s="715"/>
      <c r="DF25" s="715"/>
      <c r="DG25" s="715"/>
      <c r="DH25" s="715"/>
      <c r="DI25" s="715"/>
      <c r="DJ25" s="715"/>
      <c r="DK25" s="716"/>
      <c r="DL25" s="688">
        <v>13251724</v>
      </c>
      <c r="DM25" s="715"/>
      <c r="DN25" s="715"/>
      <c r="DO25" s="715"/>
      <c r="DP25" s="715"/>
      <c r="DQ25" s="715"/>
      <c r="DR25" s="715"/>
      <c r="DS25" s="715"/>
      <c r="DT25" s="715"/>
      <c r="DU25" s="715"/>
      <c r="DV25" s="716"/>
      <c r="DW25" s="684">
        <v>31.1</v>
      </c>
      <c r="DX25" s="713"/>
      <c r="DY25" s="713"/>
      <c r="DZ25" s="713"/>
      <c r="EA25" s="713"/>
      <c r="EB25" s="713"/>
      <c r="EC25" s="714"/>
    </row>
    <row r="26" spans="2:133" ht="11.25" customHeight="1" x14ac:dyDescent="0.2">
      <c r="B26" s="676" t="s">
        <v>295</v>
      </c>
      <c r="C26" s="677"/>
      <c r="D26" s="677"/>
      <c r="E26" s="677"/>
      <c r="F26" s="677"/>
      <c r="G26" s="677"/>
      <c r="H26" s="677"/>
      <c r="I26" s="677"/>
      <c r="J26" s="677"/>
      <c r="K26" s="677"/>
      <c r="L26" s="677"/>
      <c r="M26" s="677"/>
      <c r="N26" s="677"/>
      <c r="O26" s="677"/>
      <c r="P26" s="677"/>
      <c r="Q26" s="678"/>
      <c r="R26" s="679">
        <v>515032</v>
      </c>
      <c r="S26" s="680"/>
      <c r="T26" s="680"/>
      <c r="U26" s="680"/>
      <c r="V26" s="680"/>
      <c r="W26" s="680"/>
      <c r="X26" s="680"/>
      <c r="Y26" s="681"/>
      <c r="Z26" s="682">
        <v>0.6</v>
      </c>
      <c r="AA26" s="682"/>
      <c r="AB26" s="682"/>
      <c r="AC26" s="682"/>
      <c r="AD26" s="683" t="s">
        <v>242</v>
      </c>
      <c r="AE26" s="683"/>
      <c r="AF26" s="683"/>
      <c r="AG26" s="683"/>
      <c r="AH26" s="683"/>
      <c r="AI26" s="683"/>
      <c r="AJ26" s="683"/>
      <c r="AK26" s="683"/>
      <c r="AL26" s="684" t="s">
        <v>137</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137</v>
      </c>
      <c r="BH26" s="680"/>
      <c r="BI26" s="680"/>
      <c r="BJ26" s="680"/>
      <c r="BK26" s="680"/>
      <c r="BL26" s="680"/>
      <c r="BM26" s="680"/>
      <c r="BN26" s="681"/>
      <c r="BO26" s="682" t="s">
        <v>137</v>
      </c>
      <c r="BP26" s="682"/>
      <c r="BQ26" s="682"/>
      <c r="BR26" s="682"/>
      <c r="BS26" s="688" t="s">
        <v>233</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9627996</v>
      </c>
      <c r="CS26" s="680"/>
      <c r="CT26" s="680"/>
      <c r="CU26" s="680"/>
      <c r="CV26" s="680"/>
      <c r="CW26" s="680"/>
      <c r="CX26" s="680"/>
      <c r="CY26" s="681"/>
      <c r="CZ26" s="684">
        <v>12.9</v>
      </c>
      <c r="DA26" s="713"/>
      <c r="DB26" s="713"/>
      <c r="DC26" s="717"/>
      <c r="DD26" s="688">
        <v>8870234</v>
      </c>
      <c r="DE26" s="680"/>
      <c r="DF26" s="680"/>
      <c r="DG26" s="680"/>
      <c r="DH26" s="680"/>
      <c r="DI26" s="680"/>
      <c r="DJ26" s="680"/>
      <c r="DK26" s="681"/>
      <c r="DL26" s="688" t="s">
        <v>242</v>
      </c>
      <c r="DM26" s="680"/>
      <c r="DN26" s="680"/>
      <c r="DO26" s="680"/>
      <c r="DP26" s="680"/>
      <c r="DQ26" s="680"/>
      <c r="DR26" s="680"/>
      <c r="DS26" s="680"/>
      <c r="DT26" s="680"/>
      <c r="DU26" s="680"/>
      <c r="DV26" s="681"/>
      <c r="DW26" s="684" t="s">
        <v>242</v>
      </c>
      <c r="DX26" s="713"/>
      <c r="DY26" s="713"/>
      <c r="DZ26" s="713"/>
      <c r="EA26" s="713"/>
      <c r="EB26" s="713"/>
      <c r="EC26" s="714"/>
    </row>
    <row r="27" spans="2:133" ht="11.25" customHeight="1" x14ac:dyDescent="0.2">
      <c r="B27" s="676" t="s">
        <v>298</v>
      </c>
      <c r="C27" s="677"/>
      <c r="D27" s="677"/>
      <c r="E27" s="677"/>
      <c r="F27" s="677"/>
      <c r="G27" s="677"/>
      <c r="H27" s="677"/>
      <c r="I27" s="677"/>
      <c r="J27" s="677"/>
      <c r="K27" s="677"/>
      <c r="L27" s="677"/>
      <c r="M27" s="677"/>
      <c r="N27" s="677"/>
      <c r="O27" s="677"/>
      <c r="P27" s="677"/>
      <c r="Q27" s="678"/>
      <c r="R27" s="679">
        <v>10990188</v>
      </c>
      <c r="S27" s="680"/>
      <c r="T27" s="680"/>
      <c r="U27" s="680"/>
      <c r="V27" s="680"/>
      <c r="W27" s="680"/>
      <c r="X27" s="680"/>
      <c r="Y27" s="681"/>
      <c r="Z27" s="682">
        <v>13.8</v>
      </c>
      <c r="AA27" s="682"/>
      <c r="AB27" s="682"/>
      <c r="AC27" s="682"/>
      <c r="AD27" s="683" t="s">
        <v>233</v>
      </c>
      <c r="AE27" s="683"/>
      <c r="AF27" s="683"/>
      <c r="AG27" s="683"/>
      <c r="AH27" s="683"/>
      <c r="AI27" s="683"/>
      <c r="AJ27" s="683"/>
      <c r="AK27" s="683"/>
      <c r="AL27" s="684" t="s">
        <v>233</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36926432</v>
      </c>
      <c r="BH27" s="680"/>
      <c r="BI27" s="680"/>
      <c r="BJ27" s="680"/>
      <c r="BK27" s="680"/>
      <c r="BL27" s="680"/>
      <c r="BM27" s="680"/>
      <c r="BN27" s="681"/>
      <c r="BO27" s="682">
        <v>100</v>
      </c>
      <c r="BP27" s="682"/>
      <c r="BQ27" s="682"/>
      <c r="BR27" s="682"/>
      <c r="BS27" s="688">
        <v>182806</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18798843</v>
      </c>
      <c r="CS27" s="715"/>
      <c r="CT27" s="715"/>
      <c r="CU27" s="715"/>
      <c r="CV27" s="715"/>
      <c r="CW27" s="715"/>
      <c r="CX27" s="715"/>
      <c r="CY27" s="716"/>
      <c r="CZ27" s="684">
        <v>25.1</v>
      </c>
      <c r="DA27" s="713"/>
      <c r="DB27" s="713"/>
      <c r="DC27" s="717"/>
      <c r="DD27" s="688">
        <v>5834836</v>
      </c>
      <c r="DE27" s="715"/>
      <c r="DF27" s="715"/>
      <c r="DG27" s="715"/>
      <c r="DH27" s="715"/>
      <c r="DI27" s="715"/>
      <c r="DJ27" s="715"/>
      <c r="DK27" s="716"/>
      <c r="DL27" s="688">
        <v>5832306</v>
      </c>
      <c r="DM27" s="715"/>
      <c r="DN27" s="715"/>
      <c r="DO27" s="715"/>
      <c r="DP27" s="715"/>
      <c r="DQ27" s="715"/>
      <c r="DR27" s="715"/>
      <c r="DS27" s="715"/>
      <c r="DT27" s="715"/>
      <c r="DU27" s="715"/>
      <c r="DV27" s="716"/>
      <c r="DW27" s="684">
        <v>13.7</v>
      </c>
      <c r="DX27" s="713"/>
      <c r="DY27" s="713"/>
      <c r="DZ27" s="713"/>
      <c r="EA27" s="713"/>
      <c r="EB27" s="713"/>
      <c r="EC27" s="714"/>
    </row>
    <row r="28" spans="2:133" ht="11.25" customHeight="1" x14ac:dyDescent="0.2">
      <c r="B28" s="721" t="s">
        <v>301</v>
      </c>
      <c r="C28" s="722"/>
      <c r="D28" s="722"/>
      <c r="E28" s="722"/>
      <c r="F28" s="722"/>
      <c r="G28" s="722"/>
      <c r="H28" s="722"/>
      <c r="I28" s="722"/>
      <c r="J28" s="722"/>
      <c r="K28" s="722"/>
      <c r="L28" s="722"/>
      <c r="M28" s="722"/>
      <c r="N28" s="722"/>
      <c r="O28" s="722"/>
      <c r="P28" s="722"/>
      <c r="Q28" s="723"/>
      <c r="R28" s="679" t="s">
        <v>233</v>
      </c>
      <c r="S28" s="680"/>
      <c r="T28" s="680"/>
      <c r="U28" s="680"/>
      <c r="V28" s="680"/>
      <c r="W28" s="680"/>
      <c r="X28" s="680"/>
      <c r="Y28" s="681"/>
      <c r="Z28" s="682" t="s">
        <v>233</v>
      </c>
      <c r="AA28" s="682"/>
      <c r="AB28" s="682"/>
      <c r="AC28" s="682"/>
      <c r="AD28" s="683" t="s">
        <v>137</v>
      </c>
      <c r="AE28" s="683"/>
      <c r="AF28" s="683"/>
      <c r="AG28" s="683"/>
      <c r="AH28" s="683"/>
      <c r="AI28" s="683"/>
      <c r="AJ28" s="683"/>
      <c r="AK28" s="683"/>
      <c r="AL28" s="684" t="s">
        <v>233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4445195</v>
      </c>
      <c r="CS28" s="680"/>
      <c r="CT28" s="680"/>
      <c r="CU28" s="680"/>
      <c r="CV28" s="680"/>
      <c r="CW28" s="680"/>
      <c r="CX28" s="680"/>
      <c r="CY28" s="681"/>
      <c r="CZ28" s="684">
        <v>5.9</v>
      </c>
      <c r="DA28" s="713"/>
      <c r="DB28" s="713"/>
      <c r="DC28" s="717"/>
      <c r="DD28" s="688">
        <v>4445195</v>
      </c>
      <c r="DE28" s="680"/>
      <c r="DF28" s="680"/>
      <c r="DG28" s="680"/>
      <c r="DH28" s="680"/>
      <c r="DI28" s="680"/>
      <c r="DJ28" s="680"/>
      <c r="DK28" s="681"/>
      <c r="DL28" s="688">
        <v>4365677</v>
      </c>
      <c r="DM28" s="680"/>
      <c r="DN28" s="680"/>
      <c r="DO28" s="680"/>
      <c r="DP28" s="680"/>
      <c r="DQ28" s="680"/>
      <c r="DR28" s="680"/>
      <c r="DS28" s="680"/>
      <c r="DT28" s="680"/>
      <c r="DU28" s="680"/>
      <c r="DV28" s="681"/>
      <c r="DW28" s="684">
        <v>10.199999999999999</v>
      </c>
      <c r="DX28" s="713"/>
      <c r="DY28" s="713"/>
      <c r="DZ28" s="713"/>
      <c r="EA28" s="713"/>
      <c r="EB28" s="713"/>
      <c r="EC28" s="714"/>
    </row>
    <row r="29" spans="2:133" ht="11.25" customHeight="1" x14ac:dyDescent="0.2">
      <c r="B29" s="676" t="s">
        <v>303</v>
      </c>
      <c r="C29" s="677"/>
      <c r="D29" s="677"/>
      <c r="E29" s="677"/>
      <c r="F29" s="677"/>
      <c r="G29" s="677"/>
      <c r="H29" s="677"/>
      <c r="I29" s="677"/>
      <c r="J29" s="677"/>
      <c r="K29" s="677"/>
      <c r="L29" s="677"/>
      <c r="M29" s="677"/>
      <c r="N29" s="677"/>
      <c r="O29" s="677"/>
      <c r="P29" s="677"/>
      <c r="Q29" s="678"/>
      <c r="R29" s="679">
        <v>4693038</v>
      </c>
      <c r="S29" s="680"/>
      <c r="T29" s="680"/>
      <c r="U29" s="680"/>
      <c r="V29" s="680"/>
      <c r="W29" s="680"/>
      <c r="X29" s="680"/>
      <c r="Y29" s="681"/>
      <c r="Z29" s="682">
        <v>5.9</v>
      </c>
      <c r="AA29" s="682"/>
      <c r="AB29" s="682"/>
      <c r="AC29" s="682"/>
      <c r="AD29" s="683" t="s">
        <v>242</v>
      </c>
      <c r="AE29" s="683"/>
      <c r="AF29" s="683"/>
      <c r="AG29" s="683"/>
      <c r="AH29" s="683"/>
      <c r="AI29" s="683"/>
      <c r="AJ29" s="683"/>
      <c r="AK29" s="683"/>
      <c r="AL29" s="684" t="s">
        <v>233</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307</v>
      </c>
      <c r="CG29" s="695"/>
      <c r="CH29" s="695"/>
      <c r="CI29" s="695"/>
      <c r="CJ29" s="695"/>
      <c r="CK29" s="695"/>
      <c r="CL29" s="695"/>
      <c r="CM29" s="695"/>
      <c r="CN29" s="695"/>
      <c r="CO29" s="695"/>
      <c r="CP29" s="695"/>
      <c r="CQ29" s="696"/>
      <c r="CR29" s="679">
        <v>4445078</v>
      </c>
      <c r="CS29" s="715"/>
      <c r="CT29" s="715"/>
      <c r="CU29" s="715"/>
      <c r="CV29" s="715"/>
      <c r="CW29" s="715"/>
      <c r="CX29" s="715"/>
      <c r="CY29" s="716"/>
      <c r="CZ29" s="684">
        <v>5.9</v>
      </c>
      <c r="DA29" s="713"/>
      <c r="DB29" s="713"/>
      <c r="DC29" s="717"/>
      <c r="DD29" s="688">
        <v>4445078</v>
      </c>
      <c r="DE29" s="715"/>
      <c r="DF29" s="715"/>
      <c r="DG29" s="715"/>
      <c r="DH29" s="715"/>
      <c r="DI29" s="715"/>
      <c r="DJ29" s="715"/>
      <c r="DK29" s="716"/>
      <c r="DL29" s="688">
        <v>4365560</v>
      </c>
      <c r="DM29" s="715"/>
      <c r="DN29" s="715"/>
      <c r="DO29" s="715"/>
      <c r="DP29" s="715"/>
      <c r="DQ29" s="715"/>
      <c r="DR29" s="715"/>
      <c r="DS29" s="715"/>
      <c r="DT29" s="715"/>
      <c r="DU29" s="715"/>
      <c r="DV29" s="716"/>
      <c r="DW29" s="684">
        <v>10.199999999999999</v>
      </c>
      <c r="DX29" s="713"/>
      <c r="DY29" s="713"/>
      <c r="DZ29" s="713"/>
      <c r="EA29" s="713"/>
      <c r="EB29" s="713"/>
      <c r="EC29" s="714"/>
    </row>
    <row r="30" spans="2:133" ht="11.25" customHeight="1" x14ac:dyDescent="0.2">
      <c r="B30" s="676" t="s">
        <v>308</v>
      </c>
      <c r="C30" s="677"/>
      <c r="D30" s="677"/>
      <c r="E30" s="677"/>
      <c r="F30" s="677"/>
      <c r="G30" s="677"/>
      <c r="H30" s="677"/>
      <c r="I30" s="677"/>
      <c r="J30" s="677"/>
      <c r="K30" s="677"/>
      <c r="L30" s="677"/>
      <c r="M30" s="677"/>
      <c r="N30" s="677"/>
      <c r="O30" s="677"/>
      <c r="P30" s="677"/>
      <c r="Q30" s="678"/>
      <c r="R30" s="679">
        <v>73079</v>
      </c>
      <c r="S30" s="680"/>
      <c r="T30" s="680"/>
      <c r="U30" s="680"/>
      <c r="V30" s="680"/>
      <c r="W30" s="680"/>
      <c r="X30" s="680"/>
      <c r="Y30" s="681"/>
      <c r="Z30" s="682">
        <v>0.1</v>
      </c>
      <c r="AA30" s="682"/>
      <c r="AB30" s="682"/>
      <c r="AC30" s="682"/>
      <c r="AD30" s="683">
        <v>19844</v>
      </c>
      <c r="AE30" s="683"/>
      <c r="AF30" s="683"/>
      <c r="AG30" s="683"/>
      <c r="AH30" s="683"/>
      <c r="AI30" s="683"/>
      <c r="AJ30" s="683"/>
      <c r="AK30" s="683"/>
      <c r="AL30" s="684">
        <v>0</v>
      </c>
      <c r="AM30" s="685"/>
      <c r="AN30" s="685"/>
      <c r="AO30" s="686"/>
      <c r="AP30" s="727" t="s">
        <v>309</v>
      </c>
      <c r="AQ30" s="728"/>
      <c r="AR30" s="728"/>
      <c r="AS30" s="728"/>
      <c r="AT30" s="733" t="s">
        <v>310</v>
      </c>
      <c r="AU30" s="230"/>
      <c r="AV30" s="230"/>
      <c r="AW30" s="230"/>
      <c r="AX30" s="665" t="s">
        <v>186</v>
      </c>
      <c r="AY30" s="666"/>
      <c r="AZ30" s="666"/>
      <c r="BA30" s="666"/>
      <c r="BB30" s="666"/>
      <c r="BC30" s="666"/>
      <c r="BD30" s="666"/>
      <c r="BE30" s="666"/>
      <c r="BF30" s="667"/>
      <c r="BG30" s="739">
        <v>99.3</v>
      </c>
      <c r="BH30" s="740"/>
      <c r="BI30" s="740"/>
      <c r="BJ30" s="740"/>
      <c r="BK30" s="740"/>
      <c r="BL30" s="740"/>
      <c r="BM30" s="674">
        <v>97.9</v>
      </c>
      <c r="BN30" s="740"/>
      <c r="BO30" s="740"/>
      <c r="BP30" s="740"/>
      <c r="BQ30" s="741"/>
      <c r="BR30" s="739">
        <v>99.2</v>
      </c>
      <c r="BS30" s="740"/>
      <c r="BT30" s="740"/>
      <c r="BU30" s="740"/>
      <c r="BV30" s="740"/>
      <c r="BW30" s="740"/>
      <c r="BX30" s="674">
        <v>97.5</v>
      </c>
      <c r="BY30" s="740"/>
      <c r="BZ30" s="740"/>
      <c r="CA30" s="740"/>
      <c r="CB30" s="741"/>
      <c r="CD30" s="744"/>
      <c r="CE30" s="745"/>
      <c r="CF30" s="694" t="s">
        <v>311</v>
      </c>
      <c r="CG30" s="695"/>
      <c r="CH30" s="695"/>
      <c r="CI30" s="695"/>
      <c r="CJ30" s="695"/>
      <c r="CK30" s="695"/>
      <c r="CL30" s="695"/>
      <c r="CM30" s="695"/>
      <c r="CN30" s="695"/>
      <c r="CO30" s="695"/>
      <c r="CP30" s="695"/>
      <c r="CQ30" s="696"/>
      <c r="CR30" s="679">
        <v>4072453</v>
      </c>
      <c r="CS30" s="680"/>
      <c r="CT30" s="680"/>
      <c r="CU30" s="680"/>
      <c r="CV30" s="680"/>
      <c r="CW30" s="680"/>
      <c r="CX30" s="680"/>
      <c r="CY30" s="681"/>
      <c r="CZ30" s="684">
        <v>5.4</v>
      </c>
      <c r="DA30" s="713"/>
      <c r="DB30" s="713"/>
      <c r="DC30" s="717"/>
      <c r="DD30" s="688">
        <v>4072453</v>
      </c>
      <c r="DE30" s="680"/>
      <c r="DF30" s="680"/>
      <c r="DG30" s="680"/>
      <c r="DH30" s="680"/>
      <c r="DI30" s="680"/>
      <c r="DJ30" s="680"/>
      <c r="DK30" s="681"/>
      <c r="DL30" s="688">
        <v>3993142</v>
      </c>
      <c r="DM30" s="680"/>
      <c r="DN30" s="680"/>
      <c r="DO30" s="680"/>
      <c r="DP30" s="680"/>
      <c r="DQ30" s="680"/>
      <c r="DR30" s="680"/>
      <c r="DS30" s="680"/>
      <c r="DT30" s="680"/>
      <c r="DU30" s="680"/>
      <c r="DV30" s="681"/>
      <c r="DW30" s="684">
        <v>9.4</v>
      </c>
      <c r="DX30" s="713"/>
      <c r="DY30" s="713"/>
      <c r="DZ30" s="713"/>
      <c r="EA30" s="713"/>
      <c r="EB30" s="713"/>
      <c r="EC30" s="714"/>
    </row>
    <row r="31" spans="2:133" ht="11.25" customHeight="1" x14ac:dyDescent="0.2">
      <c r="B31" s="676" t="s">
        <v>312</v>
      </c>
      <c r="C31" s="677"/>
      <c r="D31" s="677"/>
      <c r="E31" s="677"/>
      <c r="F31" s="677"/>
      <c r="G31" s="677"/>
      <c r="H31" s="677"/>
      <c r="I31" s="677"/>
      <c r="J31" s="677"/>
      <c r="K31" s="677"/>
      <c r="L31" s="677"/>
      <c r="M31" s="677"/>
      <c r="N31" s="677"/>
      <c r="O31" s="677"/>
      <c r="P31" s="677"/>
      <c r="Q31" s="678"/>
      <c r="R31" s="679">
        <v>65458</v>
      </c>
      <c r="S31" s="680"/>
      <c r="T31" s="680"/>
      <c r="U31" s="680"/>
      <c r="V31" s="680"/>
      <c r="W31" s="680"/>
      <c r="X31" s="680"/>
      <c r="Y31" s="681"/>
      <c r="Z31" s="682">
        <v>0.1</v>
      </c>
      <c r="AA31" s="682"/>
      <c r="AB31" s="682"/>
      <c r="AC31" s="682"/>
      <c r="AD31" s="683" t="s">
        <v>233</v>
      </c>
      <c r="AE31" s="683"/>
      <c r="AF31" s="683"/>
      <c r="AG31" s="683"/>
      <c r="AH31" s="683"/>
      <c r="AI31" s="683"/>
      <c r="AJ31" s="683"/>
      <c r="AK31" s="683"/>
      <c r="AL31" s="684" t="s">
        <v>233</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99.2</v>
      </c>
      <c r="BH31" s="715"/>
      <c r="BI31" s="715"/>
      <c r="BJ31" s="715"/>
      <c r="BK31" s="715"/>
      <c r="BL31" s="715"/>
      <c r="BM31" s="685">
        <v>97.3</v>
      </c>
      <c r="BN31" s="737"/>
      <c r="BO31" s="737"/>
      <c r="BP31" s="737"/>
      <c r="BQ31" s="738"/>
      <c r="BR31" s="736">
        <v>99.1</v>
      </c>
      <c r="BS31" s="715"/>
      <c r="BT31" s="715"/>
      <c r="BU31" s="715"/>
      <c r="BV31" s="715"/>
      <c r="BW31" s="715"/>
      <c r="BX31" s="685">
        <v>96.7</v>
      </c>
      <c r="BY31" s="737"/>
      <c r="BZ31" s="737"/>
      <c r="CA31" s="737"/>
      <c r="CB31" s="738"/>
      <c r="CD31" s="744"/>
      <c r="CE31" s="745"/>
      <c r="CF31" s="694" t="s">
        <v>315</v>
      </c>
      <c r="CG31" s="695"/>
      <c r="CH31" s="695"/>
      <c r="CI31" s="695"/>
      <c r="CJ31" s="695"/>
      <c r="CK31" s="695"/>
      <c r="CL31" s="695"/>
      <c r="CM31" s="695"/>
      <c r="CN31" s="695"/>
      <c r="CO31" s="695"/>
      <c r="CP31" s="695"/>
      <c r="CQ31" s="696"/>
      <c r="CR31" s="679">
        <v>372625</v>
      </c>
      <c r="CS31" s="715"/>
      <c r="CT31" s="715"/>
      <c r="CU31" s="715"/>
      <c r="CV31" s="715"/>
      <c r="CW31" s="715"/>
      <c r="CX31" s="715"/>
      <c r="CY31" s="716"/>
      <c r="CZ31" s="684">
        <v>0.5</v>
      </c>
      <c r="DA31" s="713"/>
      <c r="DB31" s="713"/>
      <c r="DC31" s="717"/>
      <c r="DD31" s="688">
        <v>372625</v>
      </c>
      <c r="DE31" s="715"/>
      <c r="DF31" s="715"/>
      <c r="DG31" s="715"/>
      <c r="DH31" s="715"/>
      <c r="DI31" s="715"/>
      <c r="DJ31" s="715"/>
      <c r="DK31" s="716"/>
      <c r="DL31" s="688">
        <v>372418</v>
      </c>
      <c r="DM31" s="715"/>
      <c r="DN31" s="715"/>
      <c r="DO31" s="715"/>
      <c r="DP31" s="715"/>
      <c r="DQ31" s="715"/>
      <c r="DR31" s="715"/>
      <c r="DS31" s="715"/>
      <c r="DT31" s="715"/>
      <c r="DU31" s="715"/>
      <c r="DV31" s="716"/>
      <c r="DW31" s="684">
        <v>0.9</v>
      </c>
      <c r="DX31" s="713"/>
      <c r="DY31" s="713"/>
      <c r="DZ31" s="713"/>
      <c r="EA31" s="713"/>
      <c r="EB31" s="713"/>
      <c r="EC31" s="714"/>
    </row>
    <row r="32" spans="2:133" ht="11.25" customHeight="1" x14ac:dyDescent="0.2">
      <c r="B32" s="676" t="s">
        <v>316</v>
      </c>
      <c r="C32" s="677"/>
      <c r="D32" s="677"/>
      <c r="E32" s="677"/>
      <c r="F32" s="677"/>
      <c r="G32" s="677"/>
      <c r="H32" s="677"/>
      <c r="I32" s="677"/>
      <c r="J32" s="677"/>
      <c r="K32" s="677"/>
      <c r="L32" s="677"/>
      <c r="M32" s="677"/>
      <c r="N32" s="677"/>
      <c r="O32" s="677"/>
      <c r="P32" s="677"/>
      <c r="Q32" s="678"/>
      <c r="R32" s="679">
        <v>143356</v>
      </c>
      <c r="S32" s="680"/>
      <c r="T32" s="680"/>
      <c r="U32" s="680"/>
      <c r="V32" s="680"/>
      <c r="W32" s="680"/>
      <c r="X32" s="680"/>
      <c r="Y32" s="681"/>
      <c r="Z32" s="682">
        <v>0.2</v>
      </c>
      <c r="AA32" s="682"/>
      <c r="AB32" s="682"/>
      <c r="AC32" s="682"/>
      <c r="AD32" s="683" t="s">
        <v>233</v>
      </c>
      <c r="AE32" s="683"/>
      <c r="AF32" s="683"/>
      <c r="AG32" s="683"/>
      <c r="AH32" s="683"/>
      <c r="AI32" s="683"/>
      <c r="AJ32" s="683"/>
      <c r="AK32" s="683"/>
      <c r="AL32" s="684" t="s">
        <v>233</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99.3</v>
      </c>
      <c r="BH32" s="749"/>
      <c r="BI32" s="749"/>
      <c r="BJ32" s="749"/>
      <c r="BK32" s="749"/>
      <c r="BL32" s="749"/>
      <c r="BM32" s="750">
        <v>98.5</v>
      </c>
      <c r="BN32" s="749"/>
      <c r="BO32" s="749"/>
      <c r="BP32" s="749"/>
      <c r="BQ32" s="751"/>
      <c r="BR32" s="748">
        <v>99.2</v>
      </c>
      <c r="BS32" s="749"/>
      <c r="BT32" s="749"/>
      <c r="BU32" s="749"/>
      <c r="BV32" s="749"/>
      <c r="BW32" s="749"/>
      <c r="BX32" s="750">
        <v>98.2</v>
      </c>
      <c r="BY32" s="749"/>
      <c r="BZ32" s="749"/>
      <c r="CA32" s="749"/>
      <c r="CB32" s="751"/>
      <c r="CD32" s="746"/>
      <c r="CE32" s="747"/>
      <c r="CF32" s="694" t="s">
        <v>318</v>
      </c>
      <c r="CG32" s="695"/>
      <c r="CH32" s="695"/>
      <c r="CI32" s="695"/>
      <c r="CJ32" s="695"/>
      <c r="CK32" s="695"/>
      <c r="CL32" s="695"/>
      <c r="CM32" s="695"/>
      <c r="CN32" s="695"/>
      <c r="CO32" s="695"/>
      <c r="CP32" s="695"/>
      <c r="CQ32" s="696"/>
      <c r="CR32" s="679">
        <v>117</v>
      </c>
      <c r="CS32" s="680"/>
      <c r="CT32" s="680"/>
      <c r="CU32" s="680"/>
      <c r="CV32" s="680"/>
      <c r="CW32" s="680"/>
      <c r="CX32" s="680"/>
      <c r="CY32" s="681"/>
      <c r="CZ32" s="684">
        <v>0</v>
      </c>
      <c r="DA32" s="713"/>
      <c r="DB32" s="713"/>
      <c r="DC32" s="717"/>
      <c r="DD32" s="688">
        <v>117</v>
      </c>
      <c r="DE32" s="680"/>
      <c r="DF32" s="680"/>
      <c r="DG32" s="680"/>
      <c r="DH32" s="680"/>
      <c r="DI32" s="680"/>
      <c r="DJ32" s="680"/>
      <c r="DK32" s="681"/>
      <c r="DL32" s="688">
        <v>117</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2">
      <c r="B33" s="676" t="s">
        <v>319</v>
      </c>
      <c r="C33" s="677"/>
      <c r="D33" s="677"/>
      <c r="E33" s="677"/>
      <c r="F33" s="677"/>
      <c r="G33" s="677"/>
      <c r="H33" s="677"/>
      <c r="I33" s="677"/>
      <c r="J33" s="677"/>
      <c r="K33" s="677"/>
      <c r="L33" s="677"/>
      <c r="M33" s="677"/>
      <c r="N33" s="677"/>
      <c r="O33" s="677"/>
      <c r="P33" s="677"/>
      <c r="Q33" s="678"/>
      <c r="R33" s="679">
        <v>4277841</v>
      </c>
      <c r="S33" s="680"/>
      <c r="T33" s="680"/>
      <c r="U33" s="680"/>
      <c r="V33" s="680"/>
      <c r="W33" s="680"/>
      <c r="X33" s="680"/>
      <c r="Y33" s="681"/>
      <c r="Z33" s="682">
        <v>5.4</v>
      </c>
      <c r="AA33" s="682"/>
      <c r="AB33" s="682"/>
      <c r="AC33" s="682"/>
      <c r="AD33" s="683" t="s">
        <v>233</v>
      </c>
      <c r="AE33" s="683"/>
      <c r="AF33" s="683"/>
      <c r="AG33" s="683"/>
      <c r="AH33" s="683"/>
      <c r="AI33" s="683"/>
      <c r="AJ33" s="683"/>
      <c r="AK33" s="683"/>
      <c r="AL33" s="684" t="s">
        <v>233</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26962824</v>
      </c>
      <c r="CS33" s="715"/>
      <c r="CT33" s="715"/>
      <c r="CU33" s="715"/>
      <c r="CV33" s="715"/>
      <c r="CW33" s="715"/>
      <c r="CX33" s="715"/>
      <c r="CY33" s="716"/>
      <c r="CZ33" s="684">
        <v>36</v>
      </c>
      <c r="DA33" s="713"/>
      <c r="DB33" s="713"/>
      <c r="DC33" s="717"/>
      <c r="DD33" s="688">
        <v>20777399</v>
      </c>
      <c r="DE33" s="715"/>
      <c r="DF33" s="715"/>
      <c r="DG33" s="715"/>
      <c r="DH33" s="715"/>
      <c r="DI33" s="715"/>
      <c r="DJ33" s="715"/>
      <c r="DK33" s="716"/>
      <c r="DL33" s="688">
        <v>18233670</v>
      </c>
      <c r="DM33" s="715"/>
      <c r="DN33" s="715"/>
      <c r="DO33" s="715"/>
      <c r="DP33" s="715"/>
      <c r="DQ33" s="715"/>
      <c r="DR33" s="715"/>
      <c r="DS33" s="715"/>
      <c r="DT33" s="715"/>
      <c r="DU33" s="715"/>
      <c r="DV33" s="716"/>
      <c r="DW33" s="684">
        <v>42.7</v>
      </c>
      <c r="DX33" s="713"/>
      <c r="DY33" s="713"/>
      <c r="DZ33" s="713"/>
      <c r="EA33" s="713"/>
      <c r="EB33" s="713"/>
      <c r="EC33" s="714"/>
    </row>
    <row r="34" spans="2:133" ht="11.25" customHeight="1" x14ac:dyDescent="0.2">
      <c r="B34" s="676" t="s">
        <v>321</v>
      </c>
      <c r="C34" s="677"/>
      <c r="D34" s="677"/>
      <c r="E34" s="677"/>
      <c r="F34" s="677"/>
      <c r="G34" s="677"/>
      <c r="H34" s="677"/>
      <c r="I34" s="677"/>
      <c r="J34" s="677"/>
      <c r="K34" s="677"/>
      <c r="L34" s="677"/>
      <c r="M34" s="677"/>
      <c r="N34" s="677"/>
      <c r="O34" s="677"/>
      <c r="P34" s="677"/>
      <c r="Q34" s="678"/>
      <c r="R34" s="679">
        <v>2841020</v>
      </c>
      <c r="S34" s="680"/>
      <c r="T34" s="680"/>
      <c r="U34" s="680"/>
      <c r="V34" s="680"/>
      <c r="W34" s="680"/>
      <c r="X34" s="680"/>
      <c r="Y34" s="681"/>
      <c r="Z34" s="682">
        <v>3.6</v>
      </c>
      <c r="AA34" s="682"/>
      <c r="AB34" s="682"/>
      <c r="AC34" s="682"/>
      <c r="AD34" s="683">
        <v>68</v>
      </c>
      <c r="AE34" s="683"/>
      <c r="AF34" s="683"/>
      <c r="AG34" s="683"/>
      <c r="AH34" s="683"/>
      <c r="AI34" s="683"/>
      <c r="AJ34" s="683"/>
      <c r="AK34" s="683"/>
      <c r="AL34" s="684">
        <v>0</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10052354</v>
      </c>
      <c r="CS34" s="680"/>
      <c r="CT34" s="680"/>
      <c r="CU34" s="680"/>
      <c r="CV34" s="680"/>
      <c r="CW34" s="680"/>
      <c r="CX34" s="680"/>
      <c r="CY34" s="681"/>
      <c r="CZ34" s="684">
        <v>13.4</v>
      </c>
      <c r="DA34" s="713"/>
      <c r="DB34" s="713"/>
      <c r="DC34" s="717"/>
      <c r="DD34" s="688">
        <v>8266113</v>
      </c>
      <c r="DE34" s="680"/>
      <c r="DF34" s="680"/>
      <c r="DG34" s="680"/>
      <c r="DH34" s="680"/>
      <c r="DI34" s="680"/>
      <c r="DJ34" s="680"/>
      <c r="DK34" s="681"/>
      <c r="DL34" s="688">
        <v>7534958</v>
      </c>
      <c r="DM34" s="680"/>
      <c r="DN34" s="680"/>
      <c r="DO34" s="680"/>
      <c r="DP34" s="680"/>
      <c r="DQ34" s="680"/>
      <c r="DR34" s="680"/>
      <c r="DS34" s="680"/>
      <c r="DT34" s="680"/>
      <c r="DU34" s="680"/>
      <c r="DV34" s="681"/>
      <c r="DW34" s="684">
        <v>17.7</v>
      </c>
      <c r="DX34" s="713"/>
      <c r="DY34" s="713"/>
      <c r="DZ34" s="713"/>
      <c r="EA34" s="713"/>
      <c r="EB34" s="713"/>
      <c r="EC34" s="714"/>
    </row>
    <row r="35" spans="2:133" ht="11.25" customHeight="1" x14ac:dyDescent="0.2">
      <c r="B35" s="676" t="s">
        <v>325</v>
      </c>
      <c r="C35" s="677"/>
      <c r="D35" s="677"/>
      <c r="E35" s="677"/>
      <c r="F35" s="677"/>
      <c r="G35" s="677"/>
      <c r="H35" s="677"/>
      <c r="I35" s="677"/>
      <c r="J35" s="677"/>
      <c r="K35" s="677"/>
      <c r="L35" s="677"/>
      <c r="M35" s="677"/>
      <c r="N35" s="677"/>
      <c r="O35" s="677"/>
      <c r="P35" s="677"/>
      <c r="Q35" s="678"/>
      <c r="R35" s="679">
        <v>10871944</v>
      </c>
      <c r="S35" s="680"/>
      <c r="T35" s="680"/>
      <c r="U35" s="680"/>
      <c r="V35" s="680"/>
      <c r="W35" s="680"/>
      <c r="X35" s="680"/>
      <c r="Y35" s="681"/>
      <c r="Z35" s="682">
        <v>13.6</v>
      </c>
      <c r="AA35" s="682"/>
      <c r="AB35" s="682"/>
      <c r="AC35" s="682"/>
      <c r="AD35" s="683" t="s">
        <v>233</v>
      </c>
      <c r="AE35" s="683"/>
      <c r="AF35" s="683"/>
      <c r="AG35" s="683"/>
      <c r="AH35" s="683"/>
      <c r="AI35" s="683"/>
      <c r="AJ35" s="683"/>
      <c r="AK35" s="683"/>
      <c r="AL35" s="684" t="s">
        <v>233</v>
      </c>
      <c r="AM35" s="685"/>
      <c r="AN35" s="685"/>
      <c r="AO35" s="686"/>
      <c r="AP35" s="234"/>
      <c r="AQ35" s="752" t="s">
        <v>326</v>
      </c>
      <c r="AR35" s="753"/>
      <c r="AS35" s="753"/>
      <c r="AT35" s="753"/>
      <c r="AU35" s="753"/>
      <c r="AV35" s="753"/>
      <c r="AW35" s="753"/>
      <c r="AX35" s="753"/>
      <c r="AY35" s="754"/>
      <c r="AZ35" s="668">
        <v>9415526</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381106</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407574</v>
      </c>
      <c r="CS35" s="715"/>
      <c r="CT35" s="715"/>
      <c r="CU35" s="715"/>
      <c r="CV35" s="715"/>
      <c r="CW35" s="715"/>
      <c r="CX35" s="715"/>
      <c r="CY35" s="716"/>
      <c r="CZ35" s="684">
        <v>0.5</v>
      </c>
      <c r="DA35" s="713"/>
      <c r="DB35" s="713"/>
      <c r="DC35" s="717"/>
      <c r="DD35" s="688">
        <v>364010</v>
      </c>
      <c r="DE35" s="715"/>
      <c r="DF35" s="715"/>
      <c r="DG35" s="715"/>
      <c r="DH35" s="715"/>
      <c r="DI35" s="715"/>
      <c r="DJ35" s="715"/>
      <c r="DK35" s="716"/>
      <c r="DL35" s="688">
        <v>352432</v>
      </c>
      <c r="DM35" s="715"/>
      <c r="DN35" s="715"/>
      <c r="DO35" s="715"/>
      <c r="DP35" s="715"/>
      <c r="DQ35" s="715"/>
      <c r="DR35" s="715"/>
      <c r="DS35" s="715"/>
      <c r="DT35" s="715"/>
      <c r="DU35" s="715"/>
      <c r="DV35" s="716"/>
      <c r="DW35" s="684">
        <v>0.8</v>
      </c>
      <c r="DX35" s="713"/>
      <c r="DY35" s="713"/>
      <c r="DZ35" s="713"/>
      <c r="EA35" s="713"/>
      <c r="EB35" s="713"/>
      <c r="EC35" s="714"/>
    </row>
    <row r="36" spans="2:133" ht="11.25" customHeight="1" x14ac:dyDescent="0.2">
      <c r="B36" s="676" t="s">
        <v>329</v>
      </c>
      <c r="C36" s="677"/>
      <c r="D36" s="677"/>
      <c r="E36" s="677"/>
      <c r="F36" s="677"/>
      <c r="G36" s="677"/>
      <c r="H36" s="677"/>
      <c r="I36" s="677"/>
      <c r="J36" s="677"/>
      <c r="K36" s="677"/>
      <c r="L36" s="677"/>
      <c r="M36" s="677"/>
      <c r="N36" s="677"/>
      <c r="O36" s="677"/>
      <c r="P36" s="677"/>
      <c r="Q36" s="678"/>
      <c r="R36" s="679" t="s">
        <v>137</v>
      </c>
      <c r="S36" s="680"/>
      <c r="T36" s="680"/>
      <c r="U36" s="680"/>
      <c r="V36" s="680"/>
      <c r="W36" s="680"/>
      <c r="X36" s="680"/>
      <c r="Y36" s="681"/>
      <c r="Z36" s="682" t="s">
        <v>137</v>
      </c>
      <c r="AA36" s="682"/>
      <c r="AB36" s="682"/>
      <c r="AC36" s="682"/>
      <c r="AD36" s="683" t="s">
        <v>233</v>
      </c>
      <c r="AE36" s="683"/>
      <c r="AF36" s="683"/>
      <c r="AG36" s="683"/>
      <c r="AH36" s="683"/>
      <c r="AI36" s="683"/>
      <c r="AJ36" s="683"/>
      <c r="AK36" s="683"/>
      <c r="AL36" s="684" t="s">
        <v>242</v>
      </c>
      <c r="AM36" s="685"/>
      <c r="AN36" s="685"/>
      <c r="AO36" s="686"/>
      <c r="AQ36" s="756" t="s">
        <v>330</v>
      </c>
      <c r="AR36" s="757"/>
      <c r="AS36" s="757"/>
      <c r="AT36" s="757"/>
      <c r="AU36" s="757"/>
      <c r="AV36" s="757"/>
      <c r="AW36" s="757"/>
      <c r="AX36" s="757"/>
      <c r="AY36" s="758"/>
      <c r="AZ36" s="679">
        <v>2061771</v>
      </c>
      <c r="BA36" s="680"/>
      <c r="BB36" s="680"/>
      <c r="BC36" s="680"/>
      <c r="BD36" s="715"/>
      <c r="BE36" s="715"/>
      <c r="BF36" s="738"/>
      <c r="BG36" s="694" t="s">
        <v>331</v>
      </c>
      <c r="BH36" s="695"/>
      <c r="BI36" s="695"/>
      <c r="BJ36" s="695"/>
      <c r="BK36" s="695"/>
      <c r="BL36" s="695"/>
      <c r="BM36" s="695"/>
      <c r="BN36" s="695"/>
      <c r="BO36" s="695"/>
      <c r="BP36" s="695"/>
      <c r="BQ36" s="695"/>
      <c r="BR36" s="695"/>
      <c r="BS36" s="695"/>
      <c r="BT36" s="695"/>
      <c r="BU36" s="696"/>
      <c r="BV36" s="679">
        <v>327883</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7733970</v>
      </c>
      <c r="CS36" s="680"/>
      <c r="CT36" s="680"/>
      <c r="CU36" s="680"/>
      <c r="CV36" s="680"/>
      <c r="CW36" s="680"/>
      <c r="CX36" s="680"/>
      <c r="CY36" s="681"/>
      <c r="CZ36" s="684">
        <v>10.3</v>
      </c>
      <c r="DA36" s="713"/>
      <c r="DB36" s="713"/>
      <c r="DC36" s="717"/>
      <c r="DD36" s="688">
        <v>6289939</v>
      </c>
      <c r="DE36" s="680"/>
      <c r="DF36" s="680"/>
      <c r="DG36" s="680"/>
      <c r="DH36" s="680"/>
      <c r="DI36" s="680"/>
      <c r="DJ36" s="680"/>
      <c r="DK36" s="681"/>
      <c r="DL36" s="688">
        <v>5687337</v>
      </c>
      <c r="DM36" s="680"/>
      <c r="DN36" s="680"/>
      <c r="DO36" s="680"/>
      <c r="DP36" s="680"/>
      <c r="DQ36" s="680"/>
      <c r="DR36" s="680"/>
      <c r="DS36" s="680"/>
      <c r="DT36" s="680"/>
      <c r="DU36" s="680"/>
      <c r="DV36" s="681"/>
      <c r="DW36" s="684">
        <v>13.3</v>
      </c>
      <c r="DX36" s="713"/>
      <c r="DY36" s="713"/>
      <c r="DZ36" s="713"/>
      <c r="EA36" s="713"/>
      <c r="EB36" s="713"/>
      <c r="EC36" s="714"/>
    </row>
    <row r="37" spans="2:133" ht="11.25" customHeight="1" x14ac:dyDescent="0.2">
      <c r="B37" s="676" t="s">
        <v>333</v>
      </c>
      <c r="C37" s="677"/>
      <c r="D37" s="677"/>
      <c r="E37" s="677"/>
      <c r="F37" s="677"/>
      <c r="G37" s="677"/>
      <c r="H37" s="677"/>
      <c r="I37" s="677"/>
      <c r="J37" s="677"/>
      <c r="K37" s="677"/>
      <c r="L37" s="677"/>
      <c r="M37" s="677"/>
      <c r="N37" s="677"/>
      <c r="O37" s="677"/>
      <c r="P37" s="677"/>
      <c r="Q37" s="678"/>
      <c r="R37" s="679">
        <v>2466844</v>
      </c>
      <c r="S37" s="680"/>
      <c r="T37" s="680"/>
      <c r="U37" s="680"/>
      <c r="V37" s="680"/>
      <c r="W37" s="680"/>
      <c r="X37" s="680"/>
      <c r="Y37" s="681"/>
      <c r="Z37" s="682">
        <v>3.1</v>
      </c>
      <c r="AA37" s="682"/>
      <c r="AB37" s="682"/>
      <c r="AC37" s="682"/>
      <c r="AD37" s="683" t="s">
        <v>233</v>
      </c>
      <c r="AE37" s="683"/>
      <c r="AF37" s="683"/>
      <c r="AG37" s="683"/>
      <c r="AH37" s="683"/>
      <c r="AI37" s="683"/>
      <c r="AJ37" s="683"/>
      <c r="AK37" s="683"/>
      <c r="AL37" s="684" t="s">
        <v>233</v>
      </c>
      <c r="AM37" s="685"/>
      <c r="AN37" s="685"/>
      <c r="AO37" s="686"/>
      <c r="AQ37" s="756" t="s">
        <v>334</v>
      </c>
      <c r="AR37" s="757"/>
      <c r="AS37" s="757"/>
      <c r="AT37" s="757"/>
      <c r="AU37" s="757"/>
      <c r="AV37" s="757"/>
      <c r="AW37" s="757"/>
      <c r="AX37" s="757"/>
      <c r="AY37" s="758"/>
      <c r="AZ37" s="679">
        <v>1195950</v>
      </c>
      <c r="BA37" s="680"/>
      <c r="BB37" s="680"/>
      <c r="BC37" s="680"/>
      <c r="BD37" s="715"/>
      <c r="BE37" s="715"/>
      <c r="BF37" s="738"/>
      <c r="BG37" s="694" t="s">
        <v>335</v>
      </c>
      <c r="BH37" s="695"/>
      <c r="BI37" s="695"/>
      <c r="BJ37" s="695"/>
      <c r="BK37" s="695"/>
      <c r="BL37" s="695"/>
      <c r="BM37" s="695"/>
      <c r="BN37" s="695"/>
      <c r="BO37" s="695"/>
      <c r="BP37" s="695"/>
      <c r="BQ37" s="695"/>
      <c r="BR37" s="695"/>
      <c r="BS37" s="695"/>
      <c r="BT37" s="695"/>
      <c r="BU37" s="696"/>
      <c r="BV37" s="679">
        <v>32221</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9617</v>
      </c>
      <c r="CS37" s="715"/>
      <c r="CT37" s="715"/>
      <c r="CU37" s="715"/>
      <c r="CV37" s="715"/>
      <c r="CW37" s="715"/>
      <c r="CX37" s="715"/>
      <c r="CY37" s="716"/>
      <c r="CZ37" s="684">
        <v>0</v>
      </c>
      <c r="DA37" s="713"/>
      <c r="DB37" s="713"/>
      <c r="DC37" s="717"/>
      <c r="DD37" s="688">
        <v>9617</v>
      </c>
      <c r="DE37" s="715"/>
      <c r="DF37" s="715"/>
      <c r="DG37" s="715"/>
      <c r="DH37" s="715"/>
      <c r="DI37" s="715"/>
      <c r="DJ37" s="715"/>
      <c r="DK37" s="716"/>
      <c r="DL37" s="688">
        <v>9617</v>
      </c>
      <c r="DM37" s="715"/>
      <c r="DN37" s="715"/>
      <c r="DO37" s="715"/>
      <c r="DP37" s="715"/>
      <c r="DQ37" s="715"/>
      <c r="DR37" s="715"/>
      <c r="DS37" s="715"/>
      <c r="DT37" s="715"/>
      <c r="DU37" s="715"/>
      <c r="DV37" s="716"/>
      <c r="DW37" s="684">
        <v>0</v>
      </c>
      <c r="DX37" s="713"/>
      <c r="DY37" s="713"/>
      <c r="DZ37" s="713"/>
      <c r="EA37" s="713"/>
      <c r="EB37" s="713"/>
      <c r="EC37" s="714"/>
    </row>
    <row r="38" spans="2:133" ht="11.25" customHeight="1" x14ac:dyDescent="0.2">
      <c r="B38" s="724" t="s">
        <v>337</v>
      </c>
      <c r="C38" s="725"/>
      <c r="D38" s="725"/>
      <c r="E38" s="725"/>
      <c r="F38" s="725"/>
      <c r="G38" s="725"/>
      <c r="H38" s="725"/>
      <c r="I38" s="725"/>
      <c r="J38" s="725"/>
      <c r="K38" s="725"/>
      <c r="L38" s="725"/>
      <c r="M38" s="725"/>
      <c r="N38" s="725"/>
      <c r="O38" s="725"/>
      <c r="P38" s="725"/>
      <c r="Q38" s="726"/>
      <c r="R38" s="759">
        <v>79785109</v>
      </c>
      <c r="S38" s="760"/>
      <c r="T38" s="760"/>
      <c r="U38" s="760"/>
      <c r="V38" s="760"/>
      <c r="W38" s="760"/>
      <c r="X38" s="760"/>
      <c r="Y38" s="761"/>
      <c r="Z38" s="762">
        <v>100</v>
      </c>
      <c r="AA38" s="762"/>
      <c r="AB38" s="762"/>
      <c r="AC38" s="762"/>
      <c r="AD38" s="763">
        <v>40204005</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v>31841</v>
      </c>
      <c r="BA38" s="680"/>
      <c r="BB38" s="680"/>
      <c r="BC38" s="680"/>
      <c r="BD38" s="715"/>
      <c r="BE38" s="715"/>
      <c r="BF38" s="738"/>
      <c r="BG38" s="694" t="s">
        <v>339</v>
      </c>
      <c r="BH38" s="695"/>
      <c r="BI38" s="695"/>
      <c r="BJ38" s="695"/>
      <c r="BK38" s="695"/>
      <c r="BL38" s="695"/>
      <c r="BM38" s="695"/>
      <c r="BN38" s="695"/>
      <c r="BO38" s="695"/>
      <c r="BP38" s="695"/>
      <c r="BQ38" s="695"/>
      <c r="BR38" s="695"/>
      <c r="BS38" s="695"/>
      <c r="BT38" s="695"/>
      <c r="BU38" s="696"/>
      <c r="BV38" s="679">
        <v>50991</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6157805</v>
      </c>
      <c r="CS38" s="680"/>
      <c r="CT38" s="680"/>
      <c r="CU38" s="680"/>
      <c r="CV38" s="680"/>
      <c r="CW38" s="680"/>
      <c r="CX38" s="680"/>
      <c r="CY38" s="681"/>
      <c r="CZ38" s="684">
        <v>8.1999999999999993</v>
      </c>
      <c r="DA38" s="713"/>
      <c r="DB38" s="713"/>
      <c r="DC38" s="717"/>
      <c r="DD38" s="688">
        <v>5103561</v>
      </c>
      <c r="DE38" s="680"/>
      <c r="DF38" s="680"/>
      <c r="DG38" s="680"/>
      <c r="DH38" s="680"/>
      <c r="DI38" s="680"/>
      <c r="DJ38" s="680"/>
      <c r="DK38" s="681"/>
      <c r="DL38" s="688">
        <v>4658943</v>
      </c>
      <c r="DM38" s="680"/>
      <c r="DN38" s="680"/>
      <c r="DO38" s="680"/>
      <c r="DP38" s="680"/>
      <c r="DQ38" s="680"/>
      <c r="DR38" s="680"/>
      <c r="DS38" s="680"/>
      <c r="DT38" s="680"/>
      <c r="DU38" s="680"/>
      <c r="DV38" s="681"/>
      <c r="DW38" s="684">
        <v>10.9</v>
      </c>
      <c r="DX38" s="713"/>
      <c r="DY38" s="713"/>
      <c r="DZ38" s="713"/>
      <c r="EA38" s="713"/>
      <c r="EB38" s="713"/>
      <c r="EC38" s="714"/>
    </row>
    <row r="39" spans="2:133" ht="11.25" customHeight="1" x14ac:dyDescent="0.2">
      <c r="AQ39" s="756" t="s">
        <v>341</v>
      </c>
      <c r="AR39" s="757"/>
      <c r="AS39" s="757"/>
      <c r="AT39" s="757"/>
      <c r="AU39" s="757"/>
      <c r="AV39" s="757"/>
      <c r="AW39" s="757"/>
      <c r="AX39" s="757"/>
      <c r="AY39" s="758"/>
      <c r="AZ39" s="679" t="s">
        <v>233</v>
      </c>
      <c r="BA39" s="680"/>
      <c r="BB39" s="680"/>
      <c r="BC39" s="680"/>
      <c r="BD39" s="715"/>
      <c r="BE39" s="715"/>
      <c r="BF39" s="738"/>
      <c r="BG39" s="770" t="s">
        <v>342</v>
      </c>
      <c r="BH39" s="771"/>
      <c r="BI39" s="771"/>
      <c r="BJ39" s="771"/>
      <c r="BK39" s="771"/>
      <c r="BL39" s="235"/>
      <c r="BM39" s="695" t="s">
        <v>343</v>
      </c>
      <c r="BN39" s="695"/>
      <c r="BO39" s="695"/>
      <c r="BP39" s="695"/>
      <c r="BQ39" s="695"/>
      <c r="BR39" s="695"/>
      <c r="BS39" s="695"/>
      <c r="BT39" s="695"/>
      <c r="BU39" s="696"/>
      <c r="BV39" s="679">
        <v>101</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585238</v>
      </c>
      <c r="CS39" s="715"/>
      <c r="CT39" s="715"/>
      <c r="CU39" s="715"/>
      <c r="CV39" s="715"/>
      <c r="CW39" s="715"/>
      <c r="CX39" s="715"/>
      <c r="CY39" s="716"/>
      <c r="CZ39" s="684">
        <v>0.8</v>
      </c>
      <c r="DA39" s="713"/>
      <c r="DB39" s="713"/>
      <c r="DC39" s="717"/>
      <c r="DD39" s="688">
        <v>536840</v>
      </c>
      <c r="DE39" s="715"/>
      <c r="DF39" s="715"/>
      <c r="DG39" s="715"/>
      <c r="DH39" s="715"/>
      <c r="DI39" s="715"/>
      <c r="DJ39" s="715"/>
      <c r="DK39" s="716"/>
      <c r="DL39" s="688" t="s">
        <v>233</v>
      </c>
      <c r="DM39" s="715"/>
      <c r="DN39" s="715"/>
      <c r="DO39" s="715"/>
      <c r="DP39" s="715"/>
      <c r="DQ39" s="715"/>
      <c r="DR39" s="715"/>
      <c r="DS39" s="715"/>
      <c r="DT39" s="715"/>
      <c r="DU39" s="715"/>
      <c r="DV39" s="716"/>
      <c r="DW39" s="684" t="s">
        <v>137</v>
      </c>
      <c r="DX39" s="713"/>
      <c r="DY39" s="713"/>
      <c r="DZ39" s="713"/>
      <c r="EA39" s="713"/>
      <c r="EB39" s="713"/>
      <c r="EC39" s="714"/>
    </row>
    <row r="40" spans="2:133" ht="11.25" customHeight="1" x14ac:dyDescent="0.2">
      <c r="AQ40" s="756" t="s">
        <v>345</v>
      </c>
      <c r="AR40" s="757"/>
      <c r="AS40" s="757"/>
      <c r="AT40" s="757"/>
      <c r="AU40" s="757"/>
      <c r="AV40" s="757"/>
      <c r="AW40" s="757"/>
      <c r="AX40" s="757"/>
      <c r="AY40" s="758"/>
      <c r="AZ40" s="679">
        <v>1673772</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137</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2025883</v>
      </c>
      <c r="CS40" s="680"/>
      <c r="CT40" s="680"/>
      <c r="CU40" s="680"/>
      <c r="CV40" s="680"/>
      <c r="CW40" s="680"/>
      <c r="CX40" s="680"/>
      <c r="CY40" s="681"/>
      <c r="CZ40" s="684">
        <v>2.7</v>
      </c>
      <c r="DA40" s="713"/>
      <c r="DB40" s="713"/>
      <c r="DC40" s="717"/>
      <c r="DD40" s="688">
        <v>216936</v>
      </c>
      <c r="DE40" s="680"/>
      <c r="DF40" s="680"/>
      <c r="DG40" s="680"/>
      <c r="DH40" s="680"/>
      <c r="DI40" s="680"/>
      <c r="DJ40" s="680"/>
      <c r="DK40" s="681"/>
      <c r="DL40" s="688" t="s">
        <v>242</v>
      </c>
      <c r="DM40" s="680"/>
      <c r="DN40" s="680"/>
      <c r="DO40" s="680"/>
      <c r="DP40" s="680"/>
      <c r="DQ40" s="680"/>
      <c r="DR40" s="680"/>
      <c r="DS40" s="680"/>
      <c r="DT40" s="680"/>
      <c r="DU40" s="680"/>
      <c r="DV40" s="681"/>
      <c r="DW40" s="684" t="s">
        <v>242</v>
      </c>
      <c r="DX40" s="713"/>
      <c r="DY40" s="713"/>
      <c r="DZ40" s="713"/>
      <c r="EA40" s="713"/>
      <c r="EB40" s="713"/>
      <c r="EC40" s="714"/>
    </row>
    <row r="41" spans="2:133" ht="11.25" customHeight="1" x14ac:dyDescent="0.2">
      <c r="AQ41" s="766" t="s">
        <v>348</v>
      </c>
      <c r="AR41" s="767"/>
      <c r="AS41" s="767"/>
      <c r="AT41" s="767"/>
      <c r="AU41" s="767"/>
      <c r="AV41" s="767"/>
      <c r="AW41" s="767"/>
      <c r="AX41" s="767"/>
      <c r="AY41" s="768"/>
      <c r="AZ41" s="759">
        <v>4452192</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289</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242</v>
      </c>
      <c r="CS41" s="715"/>
      <c r="CT41" s="715"/>
      <c r="CU41" s="715"/>
      <c r="CV41" s="715"/>
      <c r="CW41" s="715"/>
      <c r="CX41" s="715"/>
      <c r="CY41" s="716"/>
      <c r="CZ41" s="684" t="s">
        <v>242</v>
      </c>
      <c r="DA41" s="713"/>
      <c r="DB41" s="713"/>
      <c r="DC41" s="717"/>
      <c r="DD41" s="688" t="s">
        <v>242</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10460237</v>
      </c>
      <c r="CS42" s="680"/>
      <c r="CT42" s="680"/>
      <c r="CU42" s="680"/>
      <c r="CV42" s="680"/>
      <c r="CW42" s="680"/>
      <c r="CX42" s="680"/>
      <c r="CY42" s="681"/>
      <c r="CZ42" s="684">
        <v>14</v>
      </c>
      <c r="DA42" s="685"/>
      <c r="DB42" s="685"/>
      <c r="DC42" s="780"/>
      <c r="DD42" s="688">
        <v>1174556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310338</v>
      </c>
      <c r="CS43" s="715"/>
      <c r="CT43" s="715"/>
      <c r="CU43" s="715"/>
      <c r="CV43" s="715"/>
      <c r="CW43" s="715"/>
      <c r="CX43" s="715"/>
      <c r="CY43" s="716"/>
      <c r="CZ43" s="684">
        <v>0.4</v>
      </c>
      <c r="DA43" s="713"/>
      <c r="DB43" s="713"/>
      <c r="DC43" s="717"/>
      <c r="DD43" s="688">
        <v>153038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355</v>
      </c>
      <c r="CD44" s="791" t="s">
        <v>306</v>
      </c>
      <c r="CE44" s="792"/>
      <c r="CF44" s="676" t="s">
        <v>356</v>
      </c>
      <c r="CG44" s="677"/>
      <c r="CH44" s="677"/>
      <c r="CI44" s="677"/>
      <c r="CJ44" s="677"/>
      <c r="CK44" s="677"/>
      <c r="CL44" s="677"/>
      <c r="CM44" s="677"/>
      <c r="CN44" s="677"/>
      <c r="CO44" s="677"/>
      <c r="CP44" s="677"/>
      <c r="CQ44" s="678"/>
      <c r="CR44" s="679">
        <v>10458497</v>
      </c>
      <c r="CS44" s="680"/>
      <c r="CT44" s="680"/>
      <c r="CU44" s="680"/>
      <c r="CV44" s="680"/>
      <c r="CW44" s="680"/>
      <c r="CX44" s="680"/>
      <c r="CY44" s="681"/>
      <c r="CZ44" s="684">
        <v>14</v>
      </c>
      <c r="DA44" s="685"/>
      <c r="DB44" s="685"/>
      <c r="DC44" s="780"/>
      <c r="DD44" s="688">
        <v>1172816</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357</v>
      </c>
      <c r="CG45" s="677"/>
      <c r="CH45" s="677"/>
      <c r="CI45" s="677"/>
      <c r="CJ45" s="677"/>
      <c r="CK45" s="677"/>
      <c r="CL45" s="677"/>
      <c r="CM45" s="677"/>
      <c r="CN45" s="677"/>
      <c r="CO45" s="677"/>
      <c r="CP45" s="677"/>
      <c r="CQ45" s="678"/>
      <c r="CR45" s="679">
        <v>1480556</v>
      </c>
      <c r="CS45" s="715"/>
      <c r="CT45" s="715"/>
      <c r="CU45" s="715"/>
      <c r="CV45" s="715"/>
      <c r="CW45" s="715"/>
      <c r="CX45" s="715"/>
      <c r="CY45" s="716"/>
      <c r="CZ45" s="684">
        <v>2</v>
      </c>
      <c r="DA45" s="713"/>
      <c r="DB45" s="713"/>
      <c r="DC45" s="717"/>
      <c r="DD45" s="688">
        <v>175543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358</v>
      </c>
      <c r="CG46" s="677"/>
      <c r="CH46" s="677"/>
      <c r="CI46" s="677"/>
      <c r="CJ46" s="677"/>
      <c r="CK46" s="677"/>
      <c r="CL46" s="677"/>
      <c r="CM46" s="677"/>
      <c r="CN46" s="677"/>
      <c r="CO46" s="677"/>
      <c r="CP46" s="677"/>
      <c r="CQ46" s="678"/>
      <c r="CR46" s="679">
        <v>8977224</v>
      </c>
      <c r="CS46" s="680"/>
      <c r="CT46" s="680"/>
      <c r="CU46" s="680"/>
      <c r="CV46" s="680"/>
      <c r="CW46" s="680"/>
      <c r="CX46" s="680"/>
      <c r="CY46" s="681"/>
      <c r="CZ46" s="684">
        <v>12</v>
      </c>
      <c r="DA46" s="685"/>
      <c r="DB46" s="685"/>
      <c r="DC46" s="780"/>
      <c r="DD46" s="688">
        <v>996556</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359</v>
      </c>
      <c r="CG47" s="677"/>
      <c r="CH47" s="677"/>
      <c r="CI47" s="677"/>
      <c r="CJ47" s="677"/>
      <c r="CK47" s="677"/>
      <c r="CL47" s="677"/>
      <c r="CM47" s="677"/>
      <c r="CN47" s="677"/>
      <c r="CO47" s="677"/>
      <c r="CP47" s="677"/>
      <c r="CQ47" s="678"/>
      <c r="CR47" s="679">
        <v>1740</v>
      </c>
      <c r="CS47" s="715"/>
      <c r="CT47" s="715"/>
      <c r="CU47" s="715"/>
      <c r="CV47" s="715"/>
      <c r="CW47" s="715"/>
      <c r="CX47" s="715"/>
      <c r="CY47" s="716"/>
      <c r="CZ47" s="684">
        <v>0</v>
      </c>
      <c r="DA47" s="713"/>
      <c r="DB47" s="713"/>
      <c r="DC47" s="717"/>
      <c r="DD47" s="688">
        <v>1740</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360</v>
      </c>
      <c r="CG48" s="677"/>
      <c r="CH48" s="677"/>
      <c r="CI48" s="677"/>
      <c r="CJ48" s="677"/>
      <c r="CK48" s="677"/>
      <c r="CL48" s="677"/>
      <c r="CM48" s="677"/>
      <c r="CN48" s="677"/>
      <c r="CO48" s="677"/>
      <c r="CP48" s="677"/>
      <c r="CQ48" s="678"/>
      <c r="CR48" s="679" t="s">
        <v>233</v>
      </c>
      <c r="CS48" s="680"/>
      <c r="CT48" s="680"/>
      <c r="CU48" s="680"/>
      <c r="CV48" s="680"/>
      <c r="CW48" s="680"/>
      <c r="CX48" s="680"/>
      <c r="CY48" s="681"/>
      <c r="CZ48" s="684" t="s">
        <v>233</v>
      </c>
      <c r="DA48" s="685"/>
      <c r="DB48" s="685"/>
      <c r="DC48" s="780"/>
      <c r="DD48" s="688" t="s">
        <v>242</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361</v>
      </c>
      <c r="CE49" s="725"/>
      <c r="CF49" s="725"/>
      <c r="CG49" s="725"/>
      <c r="CH49" s="725"/>
      <c r="CI49" s="725"/>
      <c r="CJ49" s="725"/>
      <c r="CK49" s="725"/>
      <c r="CL49" s="725"/>
      <c r="CM49" s="725"/>
      <c r="CN49" s="725"/>
      <c r="CO49" s="725"/>
      <c r="CP49" s="725"/>
      <c r="CQ49" s="726"/>
      <c r="CR49" s="759">
        <v>74812521</v>
      </c>
      <c r="CS49" s="749"/>
      <c r="CT49" s="749"/>
      <c r="CU49" s="749"/>
      <c r="CV49" s="749"/>
      <c r="CW49" s="749"/>
      <c r="CX49" s="749"/>
      <c r="CY49" s="781"/>
      <c r="CZ49" s="764">
        <v>100</v>
      </c>
      <c r="DA49" s="782"/>
      <c r="DB49" s="782"/>
      <c r="DC49" s="783"/>
      <c r="DD49" s="784">
        <v>45528041</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G+LVyEfqkgRBZRT1ndrxg9kNfANGLBZra/FvPJY+jS9psDwRQ51ivjxS2MfR7mKsHRVBWHVqKPeUFsMCxml1Qg==" saltValue="BiOOCK9OYxPnvpbNCxsrh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384</v>
      </c>
      <c r="C7" s="812"/>
      <c r="D7" s="812"/>
      <c r="E7" s="812"/>
      <c r="F7" s="812"/>
      <c r="G7" s="812"/>
      <c r="H7" s="812"/>
      <c r="I7" s="812"/>
      <c r="J7" s="812"/>
      <c r="K7" s="812"/>
      <c r="L7" s="812"/>
      <c r="M7" s="812"/>
      <c r="N7" s="812"/>
      <c r="O7" s="812"/>
      <c r="P7" s="813"/>
      <c r="Q7" s="814">
        <v>79963</v>
      </c>
      <c r="R7" s="815"/>
      <c r="S7" s="815"/>
      <c r="T7" s="815"/>
      <c r="U7" s="815"/>
      <c r="V7" s="815">
        <v>74990</v>
      </c>
      <c r="W7" s="815"/>
      <c r="X7" s="815"/>
      <c r="Y7" s="815"/>
      <c r="Z7" s="815"/>
      <c r="AA7" s="815">
        <v>4972</v>
      </c>
      <c r="AB7" s="815"/>
      <c r="AC7" s="815"/>
      <c r="AD7" s="815"/>
      <c r="AE7" s="816"/>
      <c r="AF7" s="817">
        <v>4499</v>
      </c>
      <c r="AG7" s="818"/>
      <c r="AH7" s="818"/>
      <c r="AI7" s="818"/>
      <c r="AJ7" s="819"/>
      <c r="AK7" s="854"/>
      <c r="AL7" s="855"/>
      <c r="AM7" s="855"/>
      <c r="AN7" s="855"/>
      <c r="AO7" s="855"/>
      <c r="AP7" s="855">
        <v>63929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578</v>
      </c>
      <c r="BT7" s="859"/>
      <c r="BU7" s="859"/>
      <c r="BV7" s="859"/>
      <c r="BW7" s="859"/>
      <c r="BX7" s="859"/>
      <c r="BY7" s="859"/>
      <c r="BZ7" s="859"/>
      <c r="CA7" s="859"/>
      <c r="CB7" s="859"/>
      <c r="CC7" s="859"/>
      <c r="CD7" s="859"/>
      <c r="CE7" s="859"/>
      <c r="CF7" s="859"/>
      <c r="CG7" s="860"/>
      <c r="CH7" s="851">
        <v>12</v>
      </c>
      <c r="CI7" s="852"/>
      <c r="CJ7" s="852"/>
      <c r="CK7" s="852"/>
      <c r="CL7" s="853"/>
      <c r="CM7" s="851">
        <v>504</v>
      </c>
      <c r="CN7" s="852"/>
      <c r="CO7" s="852"/>
      <c r="CP7" s="852"/>
      <c r="CQ7" s="853"/>
      <c r="CR7" s="851">
        <v>300</v>
      </c>
      <c r="CS7" s="852"/>
      <c r="CT7" s="852"/>
      <c r="CU7" s="852"/>
      <c r="CV7" s="853"/>
      <c r="CW7" s="851">
        <v>12</v>
      </c>
      <c r="CX7" s="852"/>
      <c r="CY7" s="852"/>
      <c r="CZ7" s="852"/>
      <c r="DA7" s="853"/>
      <c r="DB7" s="851" t="s">
        <v>528</v>
      </c>
      <c r="DC7" s="852"/>
      <c r="DD7" s="852"/>
      <c r="DE7" s="852"/>
      <c r="DF7" s="853"/>
      <c r="DG7" s="851" t="s">
        <v>528</v>
      </c>
      <c r="DH7" s="852"/>
      <c r="DI7" s="852"/>
      <c r="DJ7" s="852"/>
      <c r="DK7" s="853"/>
      <c r="DL7" s="851" t="s">
        <v>528</v>
      </c>
      <c r="DM7" s="852"/>
      <c r="DN7" s="852"/>
      <c r="DO7" s="852"/>
      <c r="DP7" s="853"/>
      <c r="DQ7" s="851" t="s">
        <v>528</v>
      </c>
      <c r="DR7" s="852"/>
      <c r="DS7" s="852"/>
      <c r="DT7" s="852"/>
      <c r="DU7" s="853"/>
      <c r="DV7" s="832"/>
      <c r="DW7" s="833"/>
      <c r="DX7" s="833"/>
      <c r="DY7" s="833"/>
      <c r="DZ7" s="834"/>
      <c r="EA7" s="254"/>
    </row>
    <row r="8" spans="1:131" s="255" customFormat="1" ht="26.25" customHeight="1" x14ac:dyDescent="0.2">
      <c r="A8" s="261">
        <v>2</v>
      </c>
      <c r="B8" s="835" t="s">
        <v>385</v>
      </c>
      <c r="C8" s="836"/>
      <c r="D8" s="836"/>
      <c r="E8" s="836"/>
      <c r="F8" s="836"/>
      <c r="G8" s="836"/>
      <c r="H8" s="836"/>
      <c r="I8" s="836"/>
      <c r="J8" s="836"/>
      <c r="K8" s="836"/>
      <c r="L8" s="836"/>
      <c r="M8" s="836"/>
      <c r="N8" s="836"/>
      <c r="O8" s="836"/>
      <c r="P8" s="837"/>
      <c r="Q8" s="838">
        <v>369</v>
      </c>
      <c r="R8" s="839"/>
      <c r="S8" s="839"/>
      <c r="T8" s="839"/>
      <c r="U8" s="839"/>
      <c r="V8" s="839">
        <v>368</v>
      </c>
      <c r="W8" s="839"/>
      <c r="X8" s="839"/>
      <c r="Y8" s="839"/>
      <c r="Z8" s="839"/>
      <c r="AA8" s="839">
        <v>0</v>
      </c>
      <c r="AB8" s="839"/>
      <c r="AC8" s="839"/>
      <c r="AD8" s="839"/>
      <c r="AE8" s="840"/>
      <c r="AF8" s="841" t="s">
        <v>386</v>
      </c>
      <c r="AG8" s="842"/>
      <c r="AH8" s="842"/>
      <c r="AI8" s="842"/>
      <c r="AJ8" s="843"/>
      <c r="AK8" s="844">
        <v>51</v>
      </c>
      <c r="AL8" s="845"/>
      <c r="AM8" s="845"/>
      <c r="AN8" s="845"/>
      <c r="AO8" s="845"/>
      <c r="AP8" s="845">
        <v>557</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579</v>
      </c>
      <c r="BT8" s="849"/>
      <c r="BU8" s="849"/>
      <c r="BV8" s="849"/>
      <c r="BW8" s="849"/>
      <c r="BX8" s="849"/>
      <c r="BY8" s="849"/>
      <c r="BZ8" s="849"/>
      <c r="CA8" s="849"/>
      <c r="CB8" s="849"/>
      <c r="CC8" s="849"/>
      <c r="CD8" s="849"/>
      <c r="CE8" s="849"/>
      <c r="CF8" s="849"/>
      <c r="CG8" s="850"/>
      <c r="CH8" s="861">
        <v>30</v>
      </c>
      <c r="CI8" s="862"/>
      <c r="CJ8" s="862"/>
      <c r="CK8" s="862"/>
      <c r="CL8" s="863"/>
      <c r="CM8" s="861">
        <v>633</v>
      </c>
      <c r="CN8" s="862"/>
      <c r="CO8" s="862"/>
      <c r="CP8" s="862"/>
      <c r="CQ8" s="863"/>
      <c r="CR8" s="861">
        <v>5</v>
      </c>
      <c r="CS8" s="862"/>
      <c r="CT8" s="862"/>
      <c r="CU8" s="862"/>
      <c r="CV8" s="863"/>
      <c r="CW8" s="861" t="s">
        <v>581</v>
      </c>
      <c r="CX8" s="862"/>
      <c r="CY8" s="862"/>
      <c r="CZ8" s="862"/>
      <c r="DA8" s="863"/>
      <c r="DB8" s="861" t="s">
        <v>528</v>
      </c>
      <c r="DC8" s="862"/>
      <c r="DD8" s="862"/>
      <c r="DE8" s="862"/>
      <c r="DF8" s="863"/>
      <c r="DG8" s="861" t="s">
        <v>528</v>
      </c>
      <c r="DH8" s="862"/>
      <c r="DI8" s="862"/>
      <c r="DJ8" s="862"/>
      <c r="DK8" s="863"/>
      <c r="DL8" s="861">
        <v>1935</v>
      </c>
      <c r="DM8" s="862"/>
      <c r="DN8" s="862"/>
      <c r="DO8" s="862"/>
      <c r="DP8" s="863"/>
      <c r="DQ8" s="861" t="s">
        <v>528</v>
      </c>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580</v>
      </c>
      <c r="BT9" s="849"/>
      <c r="BU9" s="849"/>
      <c r="BV9" s="849"/>
      <c r="BW9" s="849"/>
      <c r="BX9" s="849"/>
      <c r="BY9" s="849"/>
      <c r="BZ9" s="849"/>
      <c r="CA9" s="849"/>
      <c r="CB9" s="849"/>
      <c r="CC9" s="849"/>
      <c r="CD9" s="849"/>
      <c r="CE9" s="849"/>
      <c r="CF9" s="849"/>
      <c r="CG9" s="850"/>
      <c r="CH9" s="861">
        <v>3</v>
      </c>
      <c r="CI9" s="862"/>
      <c r="CJ9" s="862"/>
      <c r="CK9" s="862"/>
      <c r="CL9" s="863"/>
      <c r="CM9" s="861">
        <v>1838</v>
      </c>
      <c r="CN9" s="862"/>
      <c r="CO9" s="862"/>
      <c r="CP9" s="862"/>
      <c r="CQ9" s="863"/>
      <c r="CR9" s="861">
        <v>26</v>
      </c>
      <c r="CS9" s="862"/>
      <c r="CT9" s="862"/>
      <c r="CU9" s="862"/>
      <c r="CV9" s="863"/>
      <c r="CW9" s="861" t="s">
        <v>582</v>
      </c>
      <c r="CX9" s="862"/>
      <c r="CY9" s="862"/>
      <c r="CZ9" s="862"/>
      <c r="DA9" s="863"/>
      <c r="DB9" s="861" t="s">
        <v>528</v>
      </c>
      <c r="DC9" s="862"/>
      <c r="DD9" s="862"/>
      <c r="DE9" s="862"/>
      <c r="DF9" s="863"/>
      <c r="DG9" s="861" t="s">
        <v>528</v>
      </c>
      <c r="DH9" s="862"/>
      <c r="DI9" s="862"/>
      <c r="DJ9" s="862"/>
      <c r="DK9" s="863"/>
      <c r="DL9" s="861" t="s">
        <v>528</v>
      </c>
      <c r="DM9" s="862"/>
      <c r="DN9" s="862"/>
      <c r="DO9" s="862"/>
      <c r="DP9" s="863"/>
      <c r="DQ9" s="861" t="s">
        <v>528</v>
      </c>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387</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388</v>
      </c>
      <c r="B23" s="870" t="s">
        <v>389</v>
      </c>
      <c r="C23" s="871"/>
      <c r="D23" s="871"/>
      <c r="E23" s="871"/>
      <c r="F23" s="871"/>
      <c r="G23" s="871"/>
      <c r="H23" s="871"/>
      <c r="I23" s="871"/>
      <c r="J23" s="871"/>
      <c r="K23" s="871"/>
      <c r="L23" s="871"/>
      <c r="M23" s="871"/>
      <c r="N23" s="871"/>
      <c r="O23" s="871"/>
      <c r="P23" s="872"/>
      <c r="Q23" s="873">
        <v>79921</v>
      </c>
      <c r="R23" s="874"/>
      <c r="S23" s="874"/>
      <c r="T23" s="874"/>
      <c r="U23" s="874"/>
      <c r="V23" s="874">
        <v>74948</v>
      </c>
      <c r="W23" s="874"/>
      <c r="X23" s="874"/>
      <c r="Y23" s="874"/>
      <c r="Z23" s="874"/>
      <c r="AA23" s="874">
        <v>4973</v>
      </c>
      <c r="AB23" s="874"/>
      <c r="AC23" s="874"/>
      <c r="AD23" s="874"/>
      <c r="AE23" s="875"/>
      <c r="AF23" s="876">
        <v>4499</v>
      </c>
      <c r="AG23" s="874"/>
      <c r="AH23" s="874"/>
      <c r="AI23" s="874"/>
      <c r="AJ23" s="877"/>
      <c r="AK23" s="878"/>
      <c r="AL23" s="879"/>
      <c r="AM23" s="879"/>
      <c r="AN23" s="879"/>
      <c r="AO23" s="879"/>
      <c r="AP23" s="874">
        <v>64485</v>
      </c>
      <c r="AQ23" s="874"/>
      <c r="AR23" s="874"/>
      <c r="AS23" s="874"/>
      <c r="AT23" s="874"/>
      <c r="AU23" s="880"/>
      <c r="AV23" s="880"/>
      <c r="AW23" s="880"/>
      <c r="AX23" s="880"/>
      <c r="AY23" s="881"/>
      <c r="AZ23" s="889" t="s">
        <v>390</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391</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392</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367</v>
      </c>
      <c r="B26" s="821"/>
      <c r="C26" s="821"/>
      <c r="D26" s="821"/>
      <c r="E26" s="821"/>
      <c r="F26" s="821"/>
      <c r="G26" s="821"/>
      <c r="H26" s="821"/>
      <c r="I26" s="821"/>
      <c r="J26" s="821"/>
      <c r="K26" s="821"/>
      <c r="L26" s="821"/>
      <c r="M26" s="821"/>
      <c r="N26" s="821"/>
      <c r="O26" s="821"/>
      <c r="P26" s="822"/>
      <c r="Q26" s="797" t="s">
        <v>393</v>
      </c>
      <c r="R26" s="798"/>
      <c r="S26" s="798"/>
      <c r="T26" s="798"/>
      <c r="U26" s="799"/>
      <c r="V26" s="797" t="s">
        <v>394</v>
      </c>
      <c r="W26" s="798"/>
      <c r="X26" s="798"/>
      <c r="Y26" s="798"/>
      <c r="Z26" s="799"/>
      <c r="AA26" s="797" t="s">
        <v>395</v>
      </c>
      <c r="AB26" s="798"/>
      <c r="AC26" s="798"/>
      <c r="AD26" s="798"/>
      <c r="AE26" s="798"/>
      <c r="AF26" s="892" t="s">
        <v>396</v>
      </c>
      <c r="AG26" s="893"/>
      <c r="AH26" s="893"/>
      <c r="AI26" s="893"/>
      <c r="AJ26" s="894"/>
      <c r="AK26" s="798" t="s">
        <v>397</v>
      </c>
      <c r="AL26" s="798"/>
      <c r="AM26" s="798"/>
      <c r="AN26" s="798"/>
      <c r="AO26" s="799"/>
      <c r="AP26" s="797" t="s">
        <v>398</v>
      </c>
      <c r="AQ26" s="798"/>
      <c r="AR26" s="798"/>
      <c r="AS26" s="798"/>
      <c r="AT26" s="799"/>
      <c r="AU26" s="797" t="s">
        <v>399</v>
      </c>
      <c r="AV26" s="798"/>
      <c r="AW26" s="798"/>
      <c r="AX26" s="798"/>
      <c r="AY26" s="799"/>
      <c r="AZ26" s="797" t="s">
        <v>400</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401</v>
      </c>
      <c r="C28" s="812"/>
      <c r="D28" s="812"/>
      <c r="E28" s="812"/>
      <c r="F28" s="812"/>
      <c r="G28" s="812"/>
      <c r="H28" s="812"/>
      <c r="I28" s="812"/>
      <c r="J28" s="812"/>
      <c r="K28" s="812"/>
      <c r="L28" s="812"/>
      <c r="M28" s="812"/>
      <c r="N28" s="812"/>
      <c r="O28" s="812"/>
      <c r="P28" s="813"/>
      <c r="Q28" s="902">
        <v>22793</v>
      </c>
      <c r="R28" s="903"/>
      <c r="S28" s="903"/>
      <c r="T28" s="903"/>
      <c r="U28" s="903"/>
      <c r="V28" s="903">
        <v>22412</v>
      </c>
      <c r="W28" s="903"/>
      <c r="X28" s="903"/>
      <c r="Y28" s="903"/>
      <c r="Z28" s="903"/>
      <c r="AA28" s="903">
        <v>381</v>
      </c>
      <c r="AB28" s="903"/>
      <c r="AC28" s="903"/>
      <c r="AD28" s="903"/>
      <c r="AE28" s="904"/>
      <c r="AF28" s="905">
        <v>381</v>
      </c>
      <c r="AG28" s="903"/>
      <c r="AH28" s="903"/>
      <c r="AI28" s="903"/>
      <c r="AJ28" s="906"/>
      <c r="AK28" s="907">
        <v>1972</v>
      </c>
      <c r="AL28" s="898"/>
      <c r="AM28" s="898"/>
      <c r="AN28" s="898"/>
      <c r="AO28" s="898"/>
      <c r="AP28" s="898"/>
      <c r="AQ28" s="898"/>
      <c r="AR28" s="898"/>
      <c r="AS28" s="898"/>
      <c r="AT28" s="898"/>
      <c r="AU28" s="898"/>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402</v>
      </c>
      <c r="C29" s="836"/>
      <c r="D29" s="836"/>
      <c r="E29" s="836"/>
      <c r="F29" s="836"/>
      <c r="G29" s="836"/>
      <c r="H29" s="836"/>
      <c r="I29" s="836"/>
      <c r="J29" s="836"/>
      <c r="K29" s="836"/>
      <c r="L29" s="836"/>
      <c r="M29" s="836"/>
      <c r="N29" s="836"/>
      <c r="O29" s="836"/>
      <c r="P29" s="837"/>
      <c r="Q29" s="838">
        <v>3485</v>
      </c>
      <c r="R29" s="839"/>
      <c r="S29" s="839"/>
      <c r="T29" s="839"/>
      <c r="U29" s="839"/>
      <c r="V29" s="839">
        <v>3482</v>
      </c>
      <c r="W29" s="839"/>
      <c r="X29" s="839"/>
      <c r="Y29" s="839"/>
      <c r="Z29" s="839"/>
      <c r="AA29" s="839">
        <v>4</v>
      </c>
      <c r="AB29" s="839"/>
      <c r="AC29" s="839"/>
      <c r="AD29" s="839"/>
      <c r="AE29" s="840"/>
      <c r="AF29" s="841">
        <v>4</v>
      </c>
      <c r="AG29" s="842"/>
      <c r="AH29" s="842"/>
      <c r="AI29" s="842"/>
      <c r="AJ29" s="843"/>
      <c r="AK29" s="910">
        <v>432</v>
      </c>
      <c r="AL29" s="911"/>
      <c r="AM29" s="911"/>
      <c r="AN29" s="911"/>
      <c r="AO29" s="911"/>
      <c r="AP29" s="911"/>
      <c r="AQ29" s="911"/>
      <c r="AR29" s="911"/>
      <c r="AS29" s="911"/>
      <c r="AT29" s="911"/>
      <c r="AU29" s="911"/>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403</v>
      </c>
      <c r="C30" s="836"/>
      <c r="D30" s="836"/>
      <c r="E30" s="836"/>
      <c r="F30" s="836"/>
      <c r="G30" s="836"/>
      <c r="H30" s="836"/>
      <c r="I30" s="836"/>
      <c r="J30" s="836"/>
      <c r="K30" s="836"/>
      <c r="L30" s="836"/>
      <c r="M30" s="836"/>
      <c r="N30" s="836"/>
      <c r="O30" s="836"/>
      <c r="P30" s="837"/>
      <c r="Q30" s="838">
        <v>15799</v>
      </c>
      <c r="R30" s="839"/>
      <c r="S30" s="839"/>
      <c r="T30" s="839"/>
      <c r="U30" s="839"/>
      <c r="V30" s="839">
        <v>15203</v>
      </c>
      <c r="W30" s="839"/>
      <c r="X30" s="839"/>
      <c r="Y30" s="839"/>
      <c r="Z30" s="839"/>
      <c r="AA30" s="839">
        <v>596</v>
      </c>
      <c r="AB30" s="839"/>
      <c r="AC30" s="839"/>
      <c r="AD30" s="839"/>
      <c r="AE30" s="840"/>
      <c r="AF30" s="841">
        <v>596</v>
      </c>
      <c r="AG30" s="842"/>
      <c r="AH30" s="842"/>
      <c r="AI30" s="842"/>
      <c r="AJ30" s="843"/>
      <c r="AK30" s="910">
        <v>2260</v>
      </c>
      <c r="AL30" s="911"/>
      <c r="AM30" s="911"/>
      <c r="AN30" s="911"/>
      <c r="AO30" s="911"/>
      <c r="AP30" s="911"/>
      <c r="AQ30" s="911"/>
      <c r="AR30" s="911"/>
      <c r="AS30" s="911"/>
      <c r="AT30" s="911"/>
      <c r="AU30" s="911"/>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404</v>
      </c>
      <c r="C31" s="836"/>
      <c r="D31" s="836"/>
      <c r="E31" s="836"/>
      <c r="F31" s="836"/>
      <c r="G31" s="836"/>
      <c r="H31" s="836"/>
      <c r="I31" s="836"/>
      <c r="J31" s="836"/>
      <c r="K31" s="836"/>
      <c r="L31" s="836"/>
      <c r="M31" s="836"/>
      <c r="N31" s="836"/>
      <c r="O31" s="836"/>
      <c r="P31" s="837"/>
      <c r="Q31" s="838">
        <v>5516</v>
      </c>
      <c r="R31" s="839"/>
      <c r="S31" s="839"/>
      <c r="T31" s="839"/>
      <c r="U31" s="839"/>
      <c r="V31" s="839">
        <v>4952</v>
      </c>
      <c r="W31" s="839"/>
      <c r="X31" s="839"/>
      <c r="Y31" s="839"/>
      <c r="Z31" s="839"/>
      <c r="AA31" s="839">
        <v>564</v>
      </c>
      <c r="AB31" s="839"/>
      <c r="AC31" s="839"/>
      <c r="AD31" s="839"/>
      <c r="AE31" s="840"/>
      <c r="AF31" s="841">
        <v>1706</v>
      </c>
      <c r="AG31" s="842"/>
      <c r="AH31" s="842"/>
      <c r="AI31" s="842"/>
      <c r="AJ31" s="843"/>
      <c r="AK31" s="910">
        <v>2062</v>
      </c>
      <c r="AL31" s="911"/>
      <c r="AM31" s="911"/>
      <c r="AN31" s="911"/>
      <c r="AO31" s="911"/>
      <c r="AP31" s="911">
        <v>31106</v>
      </c>
      <c r="AQ31" s="911"/>
      <c r="AR31" s="911"/>
      <c r="AS31" s="911"/>
      <c r="AT31" s="911"/>
      <c r="AU31" s="911">
        <v>13936</v>
      </c>
      <c r="AV31" s="911"/>
      <c r="AW31" s="911"/>
      <c r="AX31" s="911"/>
      <c r="AY31" s="911"/>
      <c r="AZ31" s="912" t="s">
        <v>589</v>
      </c>
      <c r="BA31" s="912"/>
      <c r="BB31" s="912"/>
      <c r="BC31" s="912"/>
      <c r="BD31" s="912"/>
      <c r="BE31" s="908" t="s">
        <v>405</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406</v>
      </c>
      <c r="C32" s="836"/>
      <c r="D32" s="836"/>
      <c r="E32" s="836"/>
      <c r="F32" s="836"/>
      <c r="G32" s="836"/>
      <c r="H32" s="836"/>
      <c r="I32" s="836"/>
      <c r="J32" s="836"/>
      <c r="K32" s="836"/>
      <c r="L32" s="836"/>
      <c r="M32" s="836"/>
      <c r="N32" s="836"/>
      <c r="O32" s="836"/>
      <c r="P32" s="837"/>
      <c r="Q32" s="838">
        <v>10833</v>
      </c>
      <c r="R32" s="839"/>
      <c r="S32" s="839"/>
      <c r="T32" s="839"/>
      <c r="U32" s="839"/>
      <c r="V32" s="839">
        <v>11622</v>
      </c>
      <c r="W32" s="839"/>
      <c r="X32" s="839"/>
      <c r="Y32" s="839"/>
      <c r="Z32" s="839"/>
      <c r="AA32" s="839">
        <v>-788</v>
      </c>
      <c r="AB32" s="839"/>
      <c r="AC32" s="839"/>
      <c r="AD32" s="839"/>
      <c r="AE32" s="840"/>
      <c r="AF32" s="841">
        <v>2529</v>
      </c>
      <c r="AG32" s="842"/>
      <c r="AH32" s="842"/>
      <c r="AI32" s="842"/>
      <c r="AJ32" s="843"/>
      <c r="AK32" s="910">
        <v>1199</v>
      </c>
      <c r="AL32" s="911"/>
      <c r="AM32" s="911"/>
      <c r="AN32" s="911"/>
      <c r="AO32" s="911"/>
      <c r="AP32" s="911">
        <v>8780</v>
      </c>
      <c r="AQ32" s="911"/>
      <c r="AR32" s="911"/>
      <c r="AS32" s="911"/>
      <c r="AT32" s="911"/>
      <c r="AU32" s="911">
        <v>6032</v>
      </c>
      <c r="AV32" s="911"/>
      <c r="AW32" s="911"/>
      <c r="AX32" s="911"/>
      <c r="AY32" s="911"/>
      <c r="AZ32" s="912" t="s">
        <v>589</v>
      </c>
      <c r="BA32" s="912"/>
      <c r="BB32" s="912"/>
      <c r="BC32" s="912"/>
      <c r="BD32" s="912"/>
      <c r="BE32" s="908" t="s">
        <v>405</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407</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388</v>
      </c>
      <c r="B63" s="870" t="s">
        <v>408</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5216</v>
      </c>
      <c r="AG63" s="922"/>
      <c r="AH63" s="922"/>
      <c r="AI63" s="922"/>
      <c r="AJ63" s="923"/>
      <c r="AK63" s="924"/>
      <c r="AL63" s="919"/>
      <c r="AM63" s="919"/>
      <c r="AN63" s="919"/>
      <c r="AO63" s="919"/>
      <c r="AP63" s="922">
        <v>39886</v>
      </c>
      <c r="AQ63" s="922"/>
      <c r="AR63" s="922"/>
      <c r="AS63" s="922"/>
      <c r="AT63" s="922"/>
      <c r="AU63" s="922">
        <v>19968</v>
      </c>
      <c r="AV63" s="922"/>
      <c r="AW63" s="922"/>
      <c r="AX63" s="922"/>
      <c r="AY63" s="922"/>
      <c r="AZ63" s="926"/>
      <c r="BA63" s="926"/>
      <c r="BB63" s="926"/>
      <c r="BC63" s="926"/>
      <c r="BD63" s="926"/>
      <c r="BE63" s="927"/>
      <c r="BF63" s="927"/>
      <c r="BG63" s="927"/>
      <c r="BH63" s="927"/>
      <c r="BI63" s="928"/>
      <c r="BJ63" s="929" t="s">
        <v>409</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411</v>
      </c>
      <c r="B66" s="821"/>
      <c r="C66" s="821"/>
      <c r="D66" s="821"/>
      <c r="E66" s="821"/>
      <c r="F66" s="821"/>
      <c r="G66" s="821"/>
      <c r="H66" s="821"/>
      <c r="I66" s="821"/>
      <c r="J66" s="821"/>
      <c r="K66" s="821"/>
      <c r="L66" s="821"/>
      <c r="M66" s="821"/>
      <c r="N66" s="821"/>
      <c r="O66" s="821"/>
      <c r="P66" s="822"/>
      <c r="Q66" s="797" t="s">
        <v>412</v>
      </c>
      <c r="R66" s="798"/>
      <c r="S66" s="798"/>
      <c r="T66" s="798"/>
      <c r="U66" s="799"/>
      <c r="V66" s="797" t="s">
        <v>413</v>
      </c>
      <c r="W66" s="798"/>
      <c r="X66" s="798"/>
      <c r="Y66" s="798"/>
      <c r="Z66" s="799"/>
      <c r="AA66" s="797" t="s">
        <v>395</v>
      </c>
      <c r="AB66" s="798"/>
      <c r="AC66" s="798"/>
      <c r="AD66" s="798"/>
      <c r="AE66" s="799"/>
      <c r="AF66" s="932" t="s">
        <v>414</v>
      </c>
      <c r="AG66" s="893"/>
      <c r="AH66" s="893"/>
      <c r="AI66" s="893"/>
      <c r="AJ66" s="933"/>
      <c r="AK66" s="797" t="s">
        <v>415</v>
      </c>
      <c r="AL66" s="821"/>
      <c r="AM66" s="821"/>
      <c r="AN66" s="821"/>
      <c r="AO66" s="822"/>
      <c r="AP66" s="797" t="s">
        <v>416</v>
      </c>
      <c r="AQ66" s="798"/>
      <c r="AR66" s="798"/>
      <c r="AS66" s="798"/>
      <c r="AT66" s="799"/>
      <c r="AU66" s="797" t="s">
        <v>417</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576</v>
      </c>
      <c r="C68" s="950"/>
      <c r="D68" s="950"/>
      <c r="E68" s="950"/>
      <c r="F68" s="950"/>
      <c r="G68" s="950"/>
      <c r="H68" s="950"/>
      <c r="I68" s="950"/>
      <c r="J68" s="950"/>
      <c r="K68" s="950"/>
      <c r="L68" s="950"/>
      <c r="M68" s="950"/>
      <c r="N68" s="950"/>
      <c r="O68" s="950"/>
      <c r="P68" s="951"/>
      <c r="Q68" s="952">
        <v>4857</v>
      </c>
      <c r="R68" s="946"/>
      <c r="S68" s="946"/>
      <c r="T68" s="946"/>
      <c r="U68" s="946"/>
      <c r="V68" s="946">
        <v>3573</v>
      </c>
      <c r="W68" s="946"/>
      <c r="X68" s="946"/>
      <c r="Y68" s="946"/>
      <c r="Z68" s="946"/>
      <c r="AA68" s="946">
        <v>1284</v>
      </c>
      <c r="AB68" s="946"/>
      <c r="AC68" s="946"/>
      <c r="AD68" s="946"/>
      <c r="AE68" s="946"/>
      <c r="AF68" s="946">
        <v>1284</v>
      </c>
      <c r="AG68" s="946"/>
      <c r="AH68" s="946"/>
      <c r="AI68" s="946"/>
      <c r="AJ68" s="946"/>
      <c r="AK68" s="946">
        <v>636</v>
      </c>
      <c r="AL68" s="946"/>
      <c r="AM68" s="946"/>
      <c r="AN68" s="946"/>
      <c r="AO68" s="946"/>
      <c r="AP68" s="946"/>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577</v>
      </c>
      <c r="C69" s="954"/>
      <c r="D69" s="954"/>
      <c r="E69" s="954"/>
      <c r="F69" s="954"/>
      <c r="G69" s="954"/>
      <c r="H69" s="954"/>
      <c r="I69" s="954"/>
      <c r="J69" s="954"/>
      <c r="K69" s="954"/>
      <c r="L69" s="954"/>
      <c r="M69" s="954"/>
      <c r="N69" s="954"/>
      <c r="O69" s="954"/>
      <c r="P69" s="955"/>
      <c r="Q69" s="956">
        <v>904813</v>
      </c>
      <c r="R69" s="911"/>
      <c r="S69" s="911"/>
      <c r="T69" s="911"/>
      <c r="U69" s="911"/>
      <c r="V69" s="911">
        <v>891291</v>
      </c>
      <c r="W69" s="911"/>
      <c r="X69" s="911"/>
      <c r="Y69" s="911"/>
      <c r="Z69" s="911"/>
      <c r="AA69" s="911">
        <v>13521</v>
      </c>
      <c r="AB69" s="911"/>
      <c r="AC69" s="911"/>
      <c r="AD69" s="911"/>
      <c r="AE69" s="911"/>
      <c r="AF69" s="911">
        <v>13521</v>
      </c>
      <c r="AG69" s="911"/>
      <c r="AH69" s="911"/>
      <c r="AI69" s="911"/>
      <c r="AJ69" s="911"/>
      <c r="AK69" s="911">
        <v>6476</v>
      </c>
      <c r="AL69" s="911"/>
      <c r="AM69" s="911"/>
      <c r="AN69" s="911"/>
      <c r="AO69" s="911"/>
      <c r="AP69" s="911"/>
      <c r="AQ69" s="911"/>
      <c r="AR69" s="911"/>
      <c r="AS69" s="911"/>
      <c r="AT69" s="911"/>
      <c r="AU69" s="911"/>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c r="C70" s="954"/>
      <c r="D70" s="954"/>
      <c r="E70" s="954"/>
      <c r="F70" s="954"/>
      <c r="G70" s="954"/>
      <c r="H70" s="954"/>
      <c r="I70" s="954"/>
      <c r="J70" s="954"/>
      <c r="K70" s="954"/>
      <c r="L70" s="954"/>
      <c r="M70" s="954"/>
      <c r="N70" s="954"/>
      <c r="O70" s="954"/>
      <c r="P70" s="955"/>
      <c r="Q70" s="956"/>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388</v>
      </c>
      <c r="B88" s="870" t="s">
        <v>418</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14805</v>
      </c>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70" t="s">
        <v>419</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331</v>
      </c>
      <c r="CS102" s="930"/>
      <c r="CT102" s="930"/>
      <c r="CU102" s="930"/>
      <c r="CV102" s="973"/>
      <c r="CW102" s="972">
        <v>12</v>
      </c>
      <c r="CX102" s="930"/>
      <c r="CY102" s="930"/>
      <c r="CZ102" s="930"/>
      <c r="DA102" s="973"/>
      <c r="DB102" s="972"/>
      <c r="DC102" s="930"/>
      <c r="DD102" s="930"/>
      <c r="DE102" s="930"/>
      <c r="DF102" s="973"/>
      <c r="DG102" s="972"/>
      <c r="DH102" s="930"/>
      <c r="DI102" s="930"/>
      <c r="DJ102" s="930"/>
      <c r="DK102" s="973"/>
      <c r="DL102" s="972">
        <v>1935</v>
      </c>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420</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421</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424</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425</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426</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427</v>
      </c>
      <c r="AB109" s="975"/>
      <c r="AC109" s="975"/>
      <c r="AD109" s="975"/>
      <c r="AE109" s="976"/>
      <c r="AF109" s="974" t="s">
        <v>305</v>
      </c>
      <c r="AG109" s="975"/>
      <c r="AH109" s="975"/>
      <c r="AI109" s="975"/>
      <c r="AJ109" s="976"/>
      <c r="AK109" s="974" t="s">
        <v>304</v>
      </c>
      <c r="AL109" s="975"/>
      <c r="AM109" s="975"/>
      <c r="AN109" s="975"/>
      <c r="AO109" s="976"/>
      <c r="AP109" s="974" t="s">
        <v>428</v>
      </c>
      <c r="AQ109" s="975"/>
      <c r="AR109" s="975"/>
      <c r="AS109" s="975"/>
      <c r="AT109" s="977"/>
      <c r="AU109" s="994" t="s">
        <v>426</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427</v>
      </c>
      <c r="BR109" s="975"/>
      <c r="BS109" s="975"/>
      <c r="BT109" s="975"/>
      <c r="BU109" s="976"/>
      <c r="BV109" s="974" t="s">
        <v>305</v>
      </c>
      <c r="BW109" s="975"/>
      <c r="BX109" s="975"/>
      <c r="BY109" s="975"/>
      <c r="BZ109" s="976"/>
      <c r="CA109" s="974" t="s">
        <v>304</v>
      </c>
      <c r="CB109" s="975"/>
      <c r="CC109" s="975"/>
      <c r="CD109" s="975"/>
      <c r="CE109" s="976"/>
      <c r="CF109" s="995" t="s">
        <v>428</v>
      </c>
      <c r="CG109" s="995"/>
      <c r="CH109" s="995"/>
      <c r="CI109" s="995"/>
      <c r="CJ109" s="995"/>
      <c r="CK109" s="974" t="s">
        <v>429</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427</v>
      </c>
      <c r="DH109" s="975"/>
      <c r="DI109" s="975"/>
      <c r="DJ109" s="975"/>
      <c r="DK109" s="976"/>
      <c r="DL109" s="974" t="s">
        <v>305</v>
      </c>
      <c r="DM109" s="975"/>
      <c r="DN109" s="975"/>
      <c r="DO109" s="975"/>
      <c r="DP109" s="976"/>
      <c r="DQ109" s="974" t="s">
        <v>304</v>
      </c>
      <c r="DR109" s="975"/>
      <c r="DS109" s="975"/>
      <c r="DT109" s="975"/>
      <c r="DU109" s="976"/>
      <c r="DV109" s="974" t="s">
        <v>428</v>
      </c>
      <c r="DW109" s="975"/>
      <c r="DX109" s="975"/>
      <c r="DY109" s="975"/>
      <c r="DZ109" s="977"/>
    </row>
    <row r="110" spans="1:131" s="246" customFormat="1" ht="26.25" customHeight="1" x14ac:dyDescent="0.2">
      <c r="A110" s="978" t="s">
        <v>430</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4273019</v>
      </c>
      <c r="AB110" s="982"/>
      <c r="AC110" s="982"/>
      <c r="AD110" s="982"/>
      <c r="AE110" s="983"/>
      <c r="AF110" s="984">
        <v>4404345</v>
      </c>
      <c r="AG110" s="982"/>
      <c r="AH110" s="982"/>
      <c r="AI110" s="982"/>
      <c r="AJ110" s="983"/>
      <c r="AK110" s="984">
        <v>4397615</v>
      </c>
      <c r="AL110" s="982"/>
      <c r="AM110" s="982"/>
      <c r="AN110" s="982"/>
      <c r="AO110" s="983"/>
      <c r="AP110" s="985">
        <v>11.8</v>
      </c>
      <c r="AQ110" s="986"/>
      <c r="AR110" s="986"/>
      <c r="AS110" s="986"/>
      <c r="AT110" s="987"/>
      <c r="AU110" s="988" t="s">
        <v>73</v>
      </c>
      <c r="AV110" s="989"/>
      <c r="AW110" s="989"/>
      <c r="AX110" s="989"/>
      <c r="AY110" s="989"/>
      <c r="AZ110" s="1030" t="s">
        <v>431</v>
      </c>
      <c r="BA110" s="979"/>
      <c r="BB110" s="979"/>
      <c r="BC110" s="979"/>
      <c r="BD110" s="979"/>
      <c r="BE110" s="979"/>
      <c r="BF110" s="979"/>
      <c r="BG110" s="979"/>
      <c r="BH110" s="979"/>
      <c r="BI110" s="979"/>
      <c r="BJ110" s="979"/>
      <c r="BK110" s="979"/>
      <c r="BL110" s="979"/>
      <c r="BM110" s="979"/>
      <c r="BN110" s="979"/>
      <c r="BO110" s="979"/>
      <c r="BP110" s="980"/>
      <c r="BQ110" s="1016">
        <v>54502614</v>
      </c>
      <c r="BR110" s="1017"/>
      <c r="BS110" s="1017"/>
      <c r="BT110" s="1017"/>
      <c r="BU110" s="1017"/>
      <c r="BV110" s="1017">
        <v>57716853</v>
      </c>
      <c r="BW110" s="1017"/>
      <c r="BX110" s="1017"/>
      <c r="BY110" s="1017"/>
      <c r="BZ110" s="1017"/>
      <c r="CA110" s="1017">
        <v>64485496</v>
      </c>
      <c r="CB110" s="1017"/>
      <c r="CC110" s="1017"/>
      <c r="CD110" s="1017"/>
      <c r="CE110" s="1017"/>
      <c r="CF110" s="1031">
        <v>173.2</v>
      </c>
      <c r="CG110" s="1032"/>
      <c r="CH110" s="1032"/>
      <c r="CI110" s="1032"/>
      <c r="CJ110" s="1032"/>
      <c r="CK110" s="1033" t="s">
        <v>432</v>
      </c>
      <c r="CL110" s="1034"/>
      <c r="CM110" s="1013" t="s">
        <v>433</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v>3472015</v>
      </c>
      <c r="DH110" s="1017"/>
      <c r="DI110" s="1017"/>
      <c r="DJ110" s="1017"/>
      <c r="DK110" s="1017"/>
      <c r="DL110" s="1017">
        <v>1933867</v>
      </c>
      <c r="DM110" s="1017"/>
      <c r="DN110" s="1017"/>
      <c r="DO110" s="1017"/>
      <c r="DP110" s="1017"/>
      <c r="DQ110" s="1017">
        <v>1832588</v>
      </c>
      <c r="DR110" s="1017"/>
      <c r="DS110" s="1017"/>
      <c r="DT110" s="1017"/>
      <c r="DU110" s="1017"/>
      <c r="DV110" s="1018">
        <v>4.9000000000000004</v>
      </c>
      <c r="DW110" s="1018"/>
      <c r="DX110" s="1018"/>
      <c r="DY110" s="1018"/>
      <c r="DZ110" s="1019"/>
    </row>
    <row r="111" spans="1:131" s="246" customFormat="1" ht="26.25" customHeight="1" x14ac:dyDescent="0.2">
      <c r="A111" s="1020" t="s">
        <v>434</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390</v>
      </c>
      <c r="AB111" s="1024"/>
      <c r="AC111" s="1024"/>
      <c r="AD111" s="1024"/>
      <c r="AE111" s="1025"/>
      <c r="AF111" s="1026" t="s">
        <v>435</v>
      </c>
      <c r="AG111" s="1024"/>
      <c r="AH111" s="1024"/>
      <c r="AI111" s="1024"/>
      <c r="AJ111" s="1025"/>
      <c r="AK111" s="1026" t="s">
        <v>435</v>
      </c>
      <c r="AL111" s="1024"/>
      <c r="AM111" s="1024"/>
      <c r="AN111" s="1024"/>
      <c r="AO111" s="1025"/>
      <c r="AP111" s="1027" t="s">
        <v>435</v>
      </c>
      <c r="AQ111" s="1028"/>
      <c r="AR111" s="1028"/>
      <c r="AS111" s="1028"/>
      <c r="AT111" s="1029"/>
      <c r="AU111" s="990"/>
      <c r="AV111" s="991"/>
      <c r="AW111" s="991"/>
      <c r="AX111" s="991"/>
      <c r="AY111" s="991"/>
      <c r="AZ111" s="1039" t="s">
        <v>436</v>
      </c>
      <c r="BA111" s="1040"/>
      <c r="BB111" s="1040"/>
      <c r="BC111" s="1040"/>
      <c r="BD111" s="1040"/>
      <c r="BE111" s="1040"/>
      <c r="BF111" s="1040"/>
      <c r="BG111" s="1040"/>
      <c r="BH111" s="1040"/>
      <c r="BI111" s="1040"/>
      <c r="BJ111" s="1040"/>
      <c r="BK111" s="1040"/>
      <c r="BL111" s="1040"/>
      <c r="BM111" s="1040"/>
      <c r="BN111" s="1040"/>
      <c r="BO111" s="1040"/>
      <c r="BP111" s="1041"/>
      <c r="BQ111" s="1009">
        <v>6010351</v>
      </c>
      <c r="BR111" s="1010"/>
      <c r="BS111" s="1010"/>
      <c r="BT111" s="1010"/>
      <c r="BU111" s="1010"/>
      <c r="BV111" s="1010">
        <v>4477516</v>
      </c>
      <c r="BW111" s="1010"/>
      <c r="BX111" s="1010"/>
      <c r="BY111" s="1010"/>
      <c r="BZ111" s="1010"/>
      <c r="CA111" s="1010">
        <v>4379402</v>
      </c>
      <c r="CB111" s="1010"/>
      <c r="CC111" s="1010"/>
      <c r="CD111" s="1010"/>
      <c r="CE111" s="1010"/>
      <c r="CF111" s="1004">
        <v>11.8</v>
      </c>
      <c r="CG111" s="1005"/>
      <c r="CH111" s="1005"/>
      <c r="CI111" s="1005"/>
      <c r="CJ111" s="1005"/>
      <c r="CK111" s="1035"/>
      <c r="CL111" s="1036"/>
      <c r="CM111" s="1006" t="s">
        <v>437</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435</v>
      </c>
      <c r="DH111" s="1010"/>
      <c r="DI111" s="1010"/>
      <c r="DJ111" s="1010"/>
      <c r="DK111" s="1010"/>
      <c r="DL111" s="1010" t="s">
        <v>390</v>
      </c>
      <c r="DM111" s="1010"/>
      <c r="DN111" s="1010"/>
      <c r="DO111" s="1010"/>
      <c r="DP111" s="1010"/>
      <c r="DQ111" s="1010" t="s">
        <v>435</v>
      </c>
      <c r="DR111" s="1010"/>
      <c r="DS111" s="1010"/>
      <c r="DT111" s="1010"/>
      <c r="DU111" s="1010"/>
      <c r="DV111" s="1011" t="s">
        <v>242</v>
      </c>
      <c r="DW111" s="1011"/>
      <c r="DX111" s="1011"/>
      <c r="DY111" s="1011"/>
      <c r="DZ111" s="1012"/>
    </row>
    <row r="112" spans="1:131" s="246" customFormat="1" ht="26.25" customHeight="1" x14ac:dyDescent="0.2">
      <c r="A112" s="1042" t="s">
        <v>438</v>
      </c>
      <c r="B112" s="1043"/>
      <c r="C112" s="1040" t="s">
        <v>439</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390</v>
      </c>
      <c r="AB112" s="1049"/>
      <c r="AC112" s="1049"/>
      <c r="AD112" s="1049"/>
      <c r="AE112" s="1050"/>
      <c r="AF112" s="1051" t="s">
        <v>390</v>
      </c>
      <c r="AG112" s="1049"/>
      <c r="AH112" s="1049"/>
      <c r="AI112" s="1049"/>
      <c r="AJ112" s="1050"/>
      <c r="AK112" s="1051" t="s">
        <v>242</v>
      </c>
      <c r="AL112" s="1049"/>
      <c r="AM112" s="1049"/>
      <c r="AN112" s="1049"/>
      <c r="AO112" s="1050"/>
      <c r="AP112" s="1052" t="s">
        <v>435</v>
      </c>
      <c r="AQ112" s="1053"/>
      <c r="AR112" s="1053"/>
      <c r="AS112" s="1053"/>
      <c r="AT112" s="1054"/>
      <c r="AU112" s="990"/>
      <c r="AV112" s="991"/>
      <c r="AW112" s="991"/>
      <c r="AX112" s="991"/>
      <c r="AY112" s="991"/>
      <c r="AZ112" s="1039" t="s">
        <v>440</v>
      </c>
      <c r="BA112" s="1040"/>
      <c r="BB112" s="1040"/>
      <c r="BC112" s="1040"/>
      <c r="BD112" s="1040"/>
      <c r="BE112" s="1040"/>
      <c r="BF112" s="1040"/>
      <c r="BG112" s="1040"/>
      <c r="BH112" s="1040"/>
      <c r="BI112" s="1040"/>
      <c r="BJ112" s="1040"/>
      <c r="BK112" s="1040"/>
      <c r="BL112" s="1040"/>
      <c r="BM112" s="1040"/>
      <c r="BN112" s="1040"/>
      <c r="BO112" s="1040"/>
      <c r="BP112" s="1041"/>
      <c r="BQ112" s="1009">
        <v>21554696</v>
      </c>
      <c r="BR112" s="1010"/>
      <c r="BS112" s="1010"/>
      <c r="BT112" s="1010"/>
      <c r="BU112" s="1010"/>
      <c r="BV112" s="1010">
        <v>20361471</v>
      </c>
      <c r="BW112" s="1010"/>
      <c r="BX112" s="1010"/>
      <c r="BY112" s="1010"/>
      <c r="BZ112" s="1010"/>
      <c r="CA112" s="1010">
        <v>19967593</v>
      </c>
      <c r="CB112" s="1010"/>
      <c r="CC112" s="1010"/>
      <c r="CD112" s="1010"/>
      <c r="CE112" s="1010"/>
      <c r="CF112" s="1004">
        <v>53.6</v>
      </c>
      <c r="CG112" s="1005"/>
      <c r="CH112" s="1005"/>
      <c r="CI112" s="1005"/>
      <c r="CJ112" s="1005"/>
      <c r="CK112" s="1035"/>
      <c r="CL112" s="1036"/>
      <c r="CM112" s="1006" t="s">
        <v>441</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435</v>
      </c>
      <c r="DH112" s="1010"/>
      <c r="DI112" s="1010"/>
      <c r="DJ112" s="1010"/>
      <c r="DK112" s="1010"/>
      <c r="DL112" s="1010" t="s">
        <v>435</v>
      </c>
      <c r="DM112" s="1010"/>
      <c r="DN112" s="1010"/>
      <c r="DO112" s="1010"/>
      <c r="DP112" s="1010"/>
      <c r="DQ112" s="1010" t="s">
        <v>435</v>
      </c>
      <c r="DR112" s="1010"/>
      <c r="DS112" s="1010"/>
      <c r="DT112" s="1010"/>
      <c r="DU112" s="1010"/>
      <c r="DV112" s="1011" t="s">
        <v>409</v>
      </c>
      <c r="DW112" s="1011"/>
      <c r="DX112" s="1011"/>
      <c r="DY112" s="1011"/>
      <c r="DZ112" s="1012"/>
    </row>
    <row r="113" spans="1:130" s="246" customFormat="1" ht="26.25" customHeight="1" x14ac:dyDescent="0.2">
      <c r="A113" s="1044"/>
      <c r="B113" s="1045"/>
      <c r="C113" s="1040" t="s">
        <v>442</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1731676</v>
      </c>
      <c r="AB113" s="1024"/>
      <c r="AC113" s="1024"/>
      <c r="AD113" s="1024"/>
      <c r="AE113" s="1025"/>
      <c r="AF113" s="1026">
        <v>1631541</v>
      </c>
      <c r="AG113" s="1024"/>
      <c r="AH113" s="1024"/>
      <c r="AI113" s="1024"/>
      <c r="AJ113" s="1025"/>
      <c r="AK113" s="1026">
        <v>1725105</v>
      </c>
      <c r="AL113" s="1024"/>
      <c r="AM113" s="1024"/>
      <c r="AN113" s="1024"/>
      <c r="AO113" s="1025"/>
      <c r="AP113" s="1027">
        <v>4.5999999999999996</v>
      </c>
      <c r="AQ113" s="1028"/>
      <c r="AR113" s="1028"/>
      <c r="AS113" s="1028"/>
      <c r="AT113" s="1029"/>
      <c r="AU113" s="990"/>
      <c r="AV113" s="991"/>
      <c r="AW113" s="991"/>
      <c r="AX113" s="991"/>
      <c r="AY113" s="991"/>
      <c r="AZ113" s="1039" t="s">
        <v>443</v>
      </c>
      <c r="BA113" s="1040"/>
      <c r="BB113" s="1040"/>
      <c r="BC113" s="1040"/>
      <c r="BD113" s="1040"/>
      <c r="BE113" s="1040"/>
      <c r="BF113" s="1040"/>
      <c r="BG113" s="1040"/>
      <c r="BH113" s="1040"/>
      <c r="BI113" s="1040"/>
      <c r="BJ113" s="1040"/>
      <c r="BK113" s="1040"/>
      <c r="BL113" s="1040"/>
      <c r="BM113" s="1040"/>
      <c r="BN113" s="1040"/>
      <c r="BO113" s="1040"/>
      <c r="BP113" s="1041"/>
      <c r="BQ113" s="1009" t="s">
        <v>390</v>
      </c>
      <c r="BR113" s="1010"/>
      <c r="BS113" s="1010"/>
      <c r="BT113" s="1010"/>
      <c r="BU113" s="1010"/>
      <c r="BV113" s="1010" t="s">
        <v>409</v>
      </c>
      <c r="BW113" s="1010"/>
      <c r="BX113" s="1010"/>
      <c r="BY113" s="1010"/>
      <c r="BZ113" s="1010"/>
      <c r="CA113" s="1010" t="s">
        <v>435</v>
      </c>
      <c r="CB113" s="1010"/>
      <c r="CC113" s="1010"/>
      <c r="CD113" s="1010"/>
      <c r="CE113" s="1010"/>
      <c r="CF113" s="1004" t="s">
        <v>390</v>
      </c>
      <c r="CG113" s="1005"/>
      <c r="CH113" s="1005"/>
      <c r="CI113" s="1005"/>
      <c r="CJ113" s="1005"/>
      <c r="CK113" s="1035"/>
      <c r="CL113" s="1036"/>
      <c r="CM113" s="1006" t="s">
        <v>444</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242</v>
      </c>
      <c r="DH113" s="1049"/>
      <c r="DI113" s="1049"/>
      <c r="DJ113" s="1049"/>
      <c r="DK113" s="1050"/>
      <c r="DL113" s="1051" t="s">
        <v>409</v>
      </c>
      <c r="DM113" s="1049"/>
      <c r="DN113" s="1049"/>
      <c r="DO113" s="1049"/>
      <c r="DP113" s="1050"/>
      <c r="DQ113" s="1051" t="s">
        <v>242</v>
      </c>
      <c r="DR113" s="1049"/>
      <c r="DS113" s="1049"/>
      <c r="DT113" s="1049"/>
      <c r="DU113" s="1050"/>
      <c r="DV113" s="1052" t="s">
        <v>390</v>
      </c>
      <c r="DW113" s="1053"/>
      <c r="DX113" s="1053"/>
      <c r="DY113" s="1053"/>
      <c r="DZ113" s="1054"/>
    </row>
    <row r="114" spans="1:130" s="246" customFormat="1" ht="26.25" customHeight="1" x14ac:dyDescent="0.2">
      <c r="A114" s="1044"/>
      <c r="B114" s="1045"/>
      <c r="C114" s="1040" t="s">
        <v>445</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409</v>
      </c>
      <c r="AB114" s="1049"/>
      <c r="AC114" s="1049"/>
      <c r="AD114" s="1049"/>
      <c r="AE114" s="1050"/>
      <c r="AF114" s="1051" t="s">
        <v>242</v>
      </c>
      <c r="AG114" s="1049"/>
      <c r="AH114" s="1049"/>
      <c r="AI114" s="1049"/>
      <c r="AJ114" s="1050"/>
      <c r="AK114" s="1051" t="s">
        <v>435</v>
      </c>
      <c r="AL114" s="1049"/>
      <c r="AM114" s="1049"/>
      <c r="AN114" s="1049"/>
      <c r="AO114" s="1050"/>
      <c r="AP114" s="1052" t="s">
        <v>390</v>
      </c>
      <c r="AQ114" s="1053"/>
      <c r="AR114" s="1053"/>
      <c r="AS114" s="1053"/>
      <c r="AT114" s="1054"/>
      <c r="AU114" s="990"/>
      <c r="AV114" s="991"/>
      <c r="AW114" s="991"/>
      <c r="AX114" s="991"/>
      <c r="AY114" s="991"/>
      <c r="AZ114" s="1039" t="s">
        <v>446</v>
      </c>
      <c r="BA114" s="1040"/>
      <c r="BB114" s="1040"/>
      <c r="BC114" s="1040"/>
      <c r="BD114" s="1040"/>
      <c r="BE114" s="1040"/>
      <c r="BF114" s="1040"/>
      <c r="BG114" s="1040"/>
      <c r="BH114" s="1040"/>
      <c r="BI114" s="1040"/>
      <c r="BJ114" s="1040"/>
      <c r="BK114" s="1040"/>
      <c r="BL114" s="1040"/>
      <c r="BM114" s="1040"/>
      <c r="BN114" s="1040"/>
      <c r="BO114" s="1040"/>
      <c r="BP114" s="1041"/>
      <c r="BQ114" s="1009">
        <v>9667479</v>
      </c>
      <c r="BR114" s="1010"/>
      <c r="BS114" s="1010"/>
      <c r="BT114" s="1010"/>
      <c r="BU114" s="1010"/>
      <c r="BV114" s="1010">
        <v>9434513</v>
      </c>
      <c r="BW114" s="1010"/>
      <c r="BX114" s="1010"/>
      <c r="BY114" s="1010"/>
      <c r="BZ114" s="1010"/>
      <c r="CA114" s="1010">
        <v>9270124</v>
      </c>
      <c r="CB114" s="1010"/>
      <c r="CC114" s="1010"/>
      <c r="CD114" s="1010"/>
      <c r="CE114" s="1010"/>
      <c r="CF114" s="1004">
        <v>24.9</v>
      </c>
      <c r="CG114" s="1005"/>
      <c r="CH114" s="1005"/>
      <c r="CI114" s="1005"/>
      <c r="CJ114" s="1005"/>
      <c r="CK114" s="1035"/>
      <c r="CL114" s="1036"/>
      <c r="CM114" s="1006" t="s">
        <v>447</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435</v>
      </c>
      <c r="DH114" s="1049"/>
      <c r="DI114" s="1049"/>
      <c r="DJ114" s="1049"/>
      <c r="DK114" s="1050"/>
      <c r="DL114" s="1051" t="s">
        <v>409</v>
      </c>
      <c r="DM114" s="1049"/>
      <c r="DN114" s="1049"/>
      <c r="DO114" s="1049"/>
      <c r="DP114" s="1050"/>
      <c r="DQ114" s="1051" t="s">
        <v>435</v>
      </c>
      <c r="DR114" s="1049"/>
      <c r="DS114" s="1049"/>
      <c r="DT114" s="1049"/>
      <c r="DU114" s="1050"/>
      <c r="DV114" s="1052" t="s">
        <v>435</v>
      </c>
      <c r="DW114" s="1053"/>
      <c r="DX114" s="1053"/>
      <c r="DY114" s="1053"/>
      <c r="DZ114" s="1054"/>
    </row>
    <row r="115" spans="1:130" s="246" customFormat="1" ht="26.25" customHeight="1" x14ac:dyDescent="0.2">
      <c r="A115" s="1044"/>
      <c r="B115" s="1045"/>
      <c r="C115" s="1040" t="s">
        <v>448</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257535</v>
      </c>
      <c r="AB115" s="1024"/>
      <c r="AC115" s="1024"/>
      <c r="AD115" s="1024"/>
      <c r="AE115" s="1025"/>
      <c r="AF115" s="1026">
        <v>31056</v>
      </c>
      <c r="AG115" s="1024"/>
      <c r="AH115" s="1024"/>
      <c r="AI115" s="1024"/>
      <c r="AJ115" s="1025"/>
      <c r="AK115" s="1026">
        <v>76684</v>
      </c>
      <c r="AL115" s="1024"/>
      <c r="AM115" s="1024"/>
      <c r="AN115" s="1024"/>
      <c r="AO115" s="1025"/>
      <c r="AP115" s="1027">
        <v>0.2</v>
      </c>
      <c r="AQ115" s="1028"/>
      <c r="AR115" s="1028"/>
      <c r="AS115" s="1028"/>
      <c r="AT115" s="1029"/>
      <c r="AU115" s="990"/>
      <c r="AV115" s="991"/>
      <c r="AW115" s="991"/>
      <c r="AX115" s="991"/>
      <c r="AY115" s="991"/>
      <c r="AZ115" s="1039" t="s">
        <v>449</v>
      </c>
      <c r="BA115" s="1040"/>
      <c r="BB115" s="1040"/>
      <c r="BC115" s="1040"/>
      <c r="BD115" s="1040"/>
      <c r="BE115" s="1040"/>
      <c r="BF115" s="1040"/>
      <c r="BG115" s="1040"/>
      <c r="BH115" s="1040"/>
      <c r="BI115" s="1040"/>
      <c r="BJ115" s="1040"/>
      <c r="BK115" s="1040"/>
      <c r="BL115" s="1040"/>
      <c r="BM115" s="1040"/>
      <c r="BN115" s="1040"/>
      <c r="BO115" s="1040"/>
      <c r="BP115" s="1041"/>
      <c r="BQ115" s="1009" t="s">
        <v>409</v>
      </c>
      <c r="BR115" s="1010"/>
      <c r="BS115" s="1010"/>
      <c r="BT115" s="1010"/>
      <c r="BU115" s="1010"/>
      <c r="BV115" s="1010" t="s">
        <v>390</v>
      </c>
      <c r="BW115" s="1010"/>
      <c r="BX115" s="1010"/>
      <c r="BY115" s="1010"/>
      <c r="BZ115" s="1010"/>
      <c r="CA115" s="1010" t="s">
        <v>390</v>
      </c>
      <c r="CB115" s="1010"/>
      <c r="CC115" s="1010"/>
      <c r="CD115" s="1010"/>
      <c r="CE115" s="1010"/>
      <c r="CF115" s="1004" t="s">
        <v>242</v>
      </c>
      <c r="CG115" s="1005"/>
      <c r="CH115" s="1005"/>
      <c r="CI115" s="1005"/>
      <c r="CJ115" s="1005"/>
      <c r="CK115" s="1035"/>
      <c r="CL115" s="1036"/>
      <c r="CM115" s="1039" t="s">
        <v>450</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2536586</v>
      </c>
      <c r="DH115" s="1049"/>
      <c r="DI115" s="1049"/>
      <c r="DJ115" s="1049"/>
      <c r="DK115" s="1050"/>
      <c r="DL115" s="1051">
        <v>2542612</v>
      </c>
      <c r="DM115" s="1049"/>
      <c r="DN115" s="1049"/>
      <c r="DO115" s="1049"/>
      <c r="DP115" s="1050"/>
      <c r="DQ115" s="1051">
        <v>2545985</v>
      </c>
      <c r="DR115" s="1049"/>
      <c r="DS115" s="1049"/>
      <c r="DT115" s="1049"/>
      <c r="DU115" s="1050"/>
      <c r="DV115" s="1052">
        <v>6.8</v>
      </c>
      <c r="DW115" s="1053"/>
      <c r="DX115" s="1053"/>
      <c r="DY115" s="1053"/>
      <c r="DZ115" s="1054"/>
    </row>
    <row r="116" spans="1:130" s="246" customFormat="1" ht="26.25" customHeight="1" x14ac:dyDescent="0.2">
      <c r="A116" s="1046"/>
      <c r="B116" s="1047"/>
      <c r="C116" s="1055" t="s">
        <v>451</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35</v>
      </c>
      <c r="AB116" s="1049"/>
      <c r="AC116" s="1049"/>
      <c r="AD116" s="1049"/>
      <c r="AE116" s="1050"/>
      <c r="AF116" s="1051" t="s">
        <v>435</v>
      </c>
      <c r="AG116" s="1049"/>
      <c r="AH116" s="1049"/>
      <c r="AI116" s="1049"/>
      <c r="AJ116" s="1050"/>
      <c r="AK116" s="1051">
        <v>56</v>
      </c>
      <c r="AL116" s="1049"/>
      <c r="AM116" s="1049"/>
      <c r="AN116" s="1049"/>
      <c r="AO116" s="1050"/>
      <c r="AP116" s="1052">
        <v>0</v>
      </c>
      <c r="AQ116" s="1053"/>
      <c r="AR116" s="1053"/>
      <c r="AS116" s="1053"/>
      <c r="AT116" s="1054"/>
      <c r="AU116" s="990"/>
      <c r="AV116" s="991"/>
      <c r="AW116" s="991"/>
      <c r="AX116" s="991"/>
      <c r="AY116" s="991"/>
      <c r="AZ116" s="1057" t="s">
        <v>452</v>
      </c>
      <c r="BA116" s="1058"/>
      <c r="BB116" s="1058"/>
      <c r="BC116" s="1058"/>
      <c r="BD116" s="1058"/>
      <c r="BE116" s="1058"/>
      <c r="BF116" s="1058"/>
      <c r="BG116" s="1058"/>
      <c r="BH116" s="1058"/>
      <c r="BI116" s="1058"/>
      <c r="BJ116" s="1058"/>
      <c r="BK116" s="1058"/>
      <c r="BL116" s="1058"/>
      <c r="BM116" s="1058"/>
      <c r="BN116" s="1058"/>
      <c r="BO116" s="1058"/>
      <c r="BP116" s="1059"/>
      <c r="BQ116" s="1009" t="s">
        <v>242</v>
      </c>
      <c r="BR116" s="1010"/>
      <c r="BS116" s="1010"/>
      <c r="BT116" s="1010"/>
      <c r="BU116" s="1010"/>
      <c r="BV116" s="1010" t="s">
        <v>390</v>
      </c>
      <c r="BW116" s="1010"/>
      <c r="BX116" s="1010"/>
      <c r="BY116" s="1010"/>
      <c r="BZ116" s="1010"/>
      <c r="CA116" s="1010" t="s">
        <v>409</v>
      </c>
      <c r="CB116" s="1010"/>
      <c r="CC116" s="1010"/>
      <c r="CD116" s="1010"/>
      <c r="CE116" s="1010"/>
      <c r="CF116" s="1004" t="s">
        <v>435</v>
      </c>
      <c r="CG116" s="1005"/>
      <c r="CH116" s="1005"/>
      <c r="CI116" s="1005"/>
      <c r="CJ116" s="1005"/>
      <c r="CK116" s="1035"/>
      <c r="CL116" s="1036"/>
      <c r="CM116" s="1006" t="s">
        <v>453</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1750</v>
      </c>
      <c r="DH116" s="1049"/>
      <c r="DI116" s="1049"/>
      <c r="DJ116" s="1049"/>
      <c r="DK116" s="1050"/>
      <c r="DL116" s="1051">
        <v>1037</v>
      </c>
      <c r="DM116" s="1049"/>
      <c r="DN116" s="1049"/>
      <c r="DO116" s="1049"/>
      <c r="DP116" s="1050"/>
      <c r="DQ116" s="1051">
        <v>829</v>
      </c>
      <c r="DR116" s="1049"/>
      <c r="DS116" s="1049"/>
      <c r="DT116" s="1049"/>
      <c r="DU116" s="1050"/>
      <c r="DV116" s="1052">
        <v>0</v>
      </c>
      <c r="DW116" s="1053"/>
      <c r="DX116" s="1053"/>
      <c r="DY116" s="1053"/>
      <c r="DZ116" s="1054"/>
    </row>
    <row r="117" spans="1:130" s="246" customFormat="1" ht="26.25" customHeight="1" x14ac:dyDescent="0.2">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454</v>
      </c>
      <c r="Z117" s="976"/>
      <c r="AA117" s="1066">
        <v>6262265</v>
      </c>
      <c r="AB117" s="1067"/>
      <c r="AC117" s="1067"/>
      <c r="AD117" s="1067"/>
      <c r="AE117" s="1068"/>
      <c r="AF117" s="1069">
        <v>6066942</v>
      </c>
      <c r="AG117" s="1067"/>
      <c r="AH117" s="1067"/>
      <c r="AI117" s="1067"/>
      <c r="AJ117" s="1068"/>
      <c r="AK117" s="1069">
        <v>6199460</v>
      </c>
      <c r="AL117" s="1067"/>
      <c r="AM117" s="1067"/>
      <c r="AN117" s="1067"/>
      <c r="AO117" s="1068"/>
      <c r="AP117" s="1070"/>
      <c r="AQ117" s="1071"/>
      <c r="AR117" s="1071"/>
      <c r="AS117" s="1071"/>
      <c r="AT117" s="1072"/>
      <c r="AU117" s="990"/>
      <c r="AV117" s="991"/>
      <c r="AW117" s="991"/>
      <c r="AX117" s="991"/>
      <c r="AY117" s="991"/>
      <c r="AZ117" s="1057" t="s">
        <v>455</v>
      </c>
      <c r="BA117" s="1058"/>
      <c r="BB117" s="1058"/>
      <c r="BC117" s="1058"/>
      <c r="BD117" s="1058"/>
      <c r="BE117" s="1058"/>
      <c r="BF117" s="1058"/>
      <c r="BG117" s="1058"/>
      <c r="BH117" s="1058"/>
      <c r="BI117" s="1058"/>
      <c r="BJ117" s="1058"/>
      <c r="BK117" s="1058"/>
      <c r="BL117" s="1058"/>
      <c r="BM117" s="1058"/>
      <c r="BN117" s="1058"/>
      <c r="BO117" s="1058"/>
      <c r="BP117" s="1059"/>
      <c r="BQ117" s="1009" t="s">
        <v>409</v>
      </c>
      <c r="BR117" s="1010"/>
      <c r="BS117" s="1010"/>
      <c r="BT117" s="1010"/>
      <c r="BU117" s="1010"/>
      <c r="BV117" s="1010" t="s">
        <v>409</v>
      </c>
      <c r="BW117" s="1010"/>
      <c r="BX117" s="1010"/>
      <c r="BY117" s="1010"/>
      <c r="BZ117" s="1010"/>
      <c r="CA117" s="1010" t="s">
        <v>390</v>
      </c>
      <c r="CB117" s="1010"/>
      <c r="CC117" s="1010"/>
      <c r="CD117" s="1010"/>
      <c r="CE117" s="1010"/>
      <c r="CF117" s="1004" t="s">
        <v>390</v>
      </c>
      <c r="CG117" s="1005"/>
      <c r="CH117" s="1005"/>
      <c r="CI117" s="1005"/>
      <c r="CJ117" s="1005"/>
      <c r="CK117" s="1035"/>
      <c r="CL117" s="1036"/>
      <c r="CM117" s="1006" t="s">
        <v>456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390</v>
      </c>
      <c r="DH117" s="1049"/>
      <c r="DI117" s="1049"/>
      <c r="DJ117" s="1049"/>
      <c r="DK117" s="1050"/>
      <c r="DL117" s="1051" t="s">
        <v>390</v>
      </c>
      <c r="DM117" s="1049"/>
      <c r="DN117" s="1049"/>
      <c r="DO117" s="1049"/>
      <c r="DP117" s="1050"/>
      <c r="DQ117" s="1051" t="s">
        <v>409</v>
      </c>
      <c r="DR117" s="1049"/>
      <c r="DS117" s="1049"/>
      <c r="DT117" s="1049"/>
      <c r="DU117" s="1050"/>
      <c r="DV117" s="1052" t="s">
        <v>435</v>
      </c>
      <c r="DW117" s="1053"/>
      <c r="DX117" s="1053"/>
      <c r="DY117" s="1053"/>
      <c r="DZ117" s="1054"/>
    </row>
    <row r="118" spans="1:130" s="246" customFormat="1" ht="26.25" customHeight="1" x14ac:dyDescent="0.2">
      <c r="A118" s="994" t="s">
        <v>429</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427</v>
      </c>
      <c r="AB118" s="975"/>
      <c r="AC118" s="975"/>
      <c r="AD118" s="975"/>
      <c r="AE118" s="976"/>
      <c r="AF118" s="974" t="s">
        <v>305</v>
      </c>
      <c r="AG118" s="975"/>
      <c r="AH118" s="975"/>
      <c r="AI118" s="975"/>
      <c r="AJ118" s="976"/>
      <c r="AK118" s="974" t="s">
        <v>304</v>
      </c>
      <c r="AL118" s="975"/>
      <c r="AM118" s="975"/>
      <c r="AN118" s="975"/>
      <c r="AO118" s="976"/>
      <c r="AP118" s="1061" t="s">
        <v>428</v>
      </c>
      <c r="AQ118" s="1062"/>
      <c r="AR118" s="1062"/>
      <c r="AS118" s="1062"/>
      <c r="AT118" s="1063"/>
      <c r="AU118" s="990"/>
      <c r="AV118" s="991"/>
      <c r="AW118" s="991"/>
      <c r="AX118" s="991"/>
      <c r="AY118" s="991"/>
      <c r="AZ118" s="1064" t="s">
        <v>457</v>
      </c>
      <c r="BA118" s="1055"/>
      <c r="BB118" s="1055"/>
      <c r="BC118" s="1055"/>
      <c r="BD118" s="1055"/>
      <c r="BE118" s="1055"/>
      <c r="BF118" s="1055"/>
      <c r="BG118" s="1055"/>
      <c r="BH118" s="1055"/>
      <c r="BI118" s="1055"/>
      <c r="BJ118" s="1055"/>
      <c r="BK118" s="1055"/>
      <c r="BL118" s="1055"/>
      <c r="BM118" s="1055"/>
      <c r="BN118" s="1055"/>
      <c r="BO118" s="1055"/>
      <c r="BP118" s="1056"/>
      <c r="BQ118" s="1087" t="s">
        <v>435</v>
      </c>
      <c r="BR118" s="1088"/>
      <c r="BS118" s="1088"/>
      <c r="BT118" s="1088"/>
      <c r="BU118" s="1088"/>
      <c r="BV118" s="1088" t="s">
        <v>390</v>
      </c>
      <c r="BW118" s="1088"/>
      <c r="BX118" s="1088"/>
      <c r="BY118" s="1088"/>
      <c r="BZ118" s="1088"/>
      <c r="CA118" s="1088" t="s">
        <v>390</v>
      </c>
      <c r="CB118" s="1088"/>
      <c r="CC118" s="1088"/>
      <c r="CD118" s="1088"/>
      <c r="CE118" s="1088"/>
      <c r="CF118" s="1004" t="s">
        <v>390</v>
      </c>
      <c r="CG118" s="1005"/>
      <c r="CH118" s="1005"/>
      <c r="CI118" s="1005"/>
      <c r="CJ118" s="1005"/>
      <c r="CK118" s="1035"/>
      <c r="CL118" s="1036"/>
      <c r="CM118" s="1006" t="s">
        <v>458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390</v>
      </c>
      <c r="DH118" s="1049"/>
      <c r="DI118" s="1049"/>
      <c r="DJ118" s="1049"/>
      <c r="DK118" s="1050"/>
      <c r="DL118" s="1051" t="s">
        <v>390</v>
      </c>
      <c r="DM118" s="1049"/>
      <c r="DN118" s="1049"/>
      <c r="DO118" s="1049"/>
      <c r="DP118" s="1050"/>
      <c r="DQ118" s="1051" t="s">
        <v>435</v>
      </c>
      <c r="DR118" s="1049"/>
      <c r="DS118" s="1049"/>
      <c r="DT118" s="1049"/>
      <c r="DU118" s="1050"/>
      <c r="DV118" s="1052" t="s">
        <v>409</v>
      </c>
      <c r="DW118" s="1053"/>
      <c r="DX118" s="1053"/>
      <c r="DY118" s="1053"/>
      <c r="DZ118" s="1054"/>
    </row>
    <row r="119" spans="1:130" s="246" customFormat="1" ht="26.25" customHeight="1" x14ac:dyDescent="0.2">
      <c r="A119" s="1148" t="s">
        <v>432</v>
      </c>
      <c r="B119" s="1034"/>
      <c r="C119" s="1013" t="s">
        <v>433</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v>256822</v>
      </c>
      <c r="AB119" s="982"/>
      <c r="AC119" s="982"/>
      <c r="AD119" s="982"/>
      <c r="AE119" s="983"/>
      <c r="AF119" s="984">
        <v>30852</v>
      </c>
      <c r="AG119" s="982"/>
      <c r="AH119" s="982"/>
      <c r="AI119" s="982"/>
      <c r="AJ119" s="983"/>
      <c r="AK119" s="984">
        <v>76480</v>
      </c>
      <c r="AL119" s="982"/>
      <c r="AM119" s="982"/>
      <c r="AN119" s="982"/>
      <c r="AO119" s="983"/>
      <c r="AP119" s="985">
        <v>0.2</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459</v>
      </c>
      <c r="BP119" s="1096"/>
      <c r="BQ119" s="1087">
        <v>91735140</v>
      </c>
      <c r="BR119" s="1088"/>
      <c r="BS119" s="1088"/>
      <c r="BT119" s="1088"/>
      <c r="BU119" s="1088"/>
      <c r="BV119" s="1088">
        <v>91990353</v>
      </c>
      <c r="BW119" s="1088"/>
      <c r="BX119" s="1088"/>
      <c r="BY119" s="1088"/>
      <c r="BZ119" s="1088"/>
      <c r="CA119" s="1088">
        <v>98102615</v>
      </c>
      <c r="CB119" s="1088"/>
      <c r="CC119" s="1088"/>
      <c r="CD119" s="1088"/>
      <c r="CE119" s="1088"/>
      <c r="CF119" s="1089"/>
      <c r="CG119" s="1090"/>
      <c r="CH119" s="1090"/>
      <c r="CI119" s="1090"/>
      <c r="CJ119" s="1091"/>
      <c r="CK119" s="1037"/>
      <c r="CL119" s="1038"/>
      <c r="CM119" s="1092" t="s">
        <v>460</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390</v>
      </c>
      <c r="DH119" s="1074"/>
      <c r="DI119" s="1074"/>
      <c r="DJ119" s="1074"/>
      <c r="DK119" s="1075"/>
      <c r="DL119" s="1073" t="s">
        <v>390</v>
      </c>
      <c r="DM119" s="1074"/>
      <c r="DN119" s="1074"/>
      <c r="DO119" s="1074"/>
      <c r="DP119" s="1075"/>
      <c r="DQ119" s="1073" t="s">
        <v>435</v>
      </c>
      <c r="DR119" s="1074"/>
      <c r="DS119" s="1074"/>
      <c r="DT119" s="1074"/>
      <c r="DU119" s="1075"/>
      <c r="DV119" s="1076" t="s">
        <v>390</v>
      </c>
      <c r="DW119" s="1077"/>
      <c r="DX119" s="1077"/>
      <c r="DY119" s="1077"/>
      <c r="DZ119" s="1078"/>
    </row>
    <row r="120" spans="1:130" s="246" customFormat="1" ht="26.25" customHeight="1" x14ac:dyDescent="0.2">
      <c r="A120" s="1149"/>
      <c r="B120" s="1036"/>
      <c r="C120" s="1006" t="s">
        <v>437</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435</v>
      </c>
      <c r="AB120" s="1049"/>
      <c r="AC120" s="1049"/>
      <c r="AD120" s="1049"/>
      <c r="AE120" s="1050"/>
      <c r="AF120" s="1051" t="s">
        <v>390</v>
      </c>
      <c r="AG120" s="1049"/>
      <c r="AH120" s="1049"/>
      <c r="AI120" s="1049"/>
      <c r="AJ120" s="1050"/>
      <c r="AK120" s="1051" t="s">
        <v>390</v>
      </c>
      <c r="AL120" s="1049"/>
      <c r="AM120" s="1049"/>
      <c r="AN120" s="1049"/>
      <c r="AO120" s="1050"/>
      <c r="AP120" s="1052" t="s">
        <v>435</v>
      </c>
      <c r="AQ120" s="1053"/>
      <c r="AR120" s="1053"/>
      <c r="AS120" s="1053"/>
      <c r="AT120" s="1054"/>
      <c r="AU120" s="1079" t="s">
        <v>461</v>
      </c>
      <c r="AV120" s="1080"/>
      <c r="AW120" s="1080"/>
      <c r="AX120" s="1080"/>
      <c r="AY120" s="1081"/>
      <c r="AZ120" s="1030" t="s">
        <v>462</v>
      </c>
      <c r="BA120" s="979"/>
      <c r="BB120" s="979"/>
      <c r="BC120" s="979"/>
      <c r="BD120" s="979"/>
      <c r="BE120" s="979"/>
      <c r="BF120" s="979"/>
      <c r="BG120" s="979"/>
      <c r="BH120" s="979"/>
      <c r="BI120" s="979"/>
      <c r="BJ120" s="979"/>
      <c r="BK120" s="979"/>
      <c r="BL120" s="979"/>
      <c r="BM120" s="979"/>
      <c r="BN120" s="979"/>
      <c r="BO120" s="979"/>
      <c r="BP120" s="980"/>
      <c r="BQ120" s="1016">
        <v>7278933</v>
      </c>
      <c r="BR120" s="1017"/>
      <c r="BS120" s="1017"/>
      <c r="BT120" s="1017"/>
      <c r="BU120" s="1017"/>
      <c r="BV120" s="1017">
        <v>7757426</v>
      </c>
      <c r="BW120" s="1017"/>
      <c r="BX120" s="1017"/>
      <c r="BY120" s="1017"/>
      <c r="BZ120" s="1017"/>
      <c r="CA120" s="1017">
        <v>8307639</v>
      </c>
      <c r="CB120" s="1017"/>
      <c r="CC120" s="1017"/>
      <c r="CD120" s="1017"/>
      <c r="CE120" s="1017"/>
      <c r="CF120" s="1031">
        <v>22.3</v>
      </c>
      <c r="CG120" s="1032"/>
      <c r="CH120" s="1032"/>
      <c r="CI120" s="1032"/>
      <c r="CJ120" s="1032"/>
      <c r="CK120" s="1097" t="s">
        <v>463</v>
      </c>
      <c r="CL120" s="1098"/>
      <c r="CM120" s="1098"/>
      <c r="CN120" s="1098"/>
      <c r="CO120" s="1099"/>
      <c r="CP120" s="1105" t="s">
        <v>464</v>
      </c>
      <c r="CQ120" s="1106"/>
      <c r="CR120" s="1106"/>
      <c r="CS120" s="1106"/>
      <c r="CT120" s="1106"/>
      <c r="CU120" s="1106"/>
      <c r="CV120" s="1106"/>
      <c r="CW120" s="1106"/>
      <c r="CX120" s="1106"/>
      <c r="CY120" s="1106"/>
      <c r="CZ120" s="1106"/>
      <c r="DA120" s="1106"/>
      <c r="DB120" s="1106"/>
      <c r="DC120" s="1106"/>
      <c r="DD120" s="1106"/>
      <c r="DE120" s="1106"/>
      <c r="DF120" s="1107"/>
      <c r="DG120" s="1016">
        <v>15142877</v>
      </c>
      <c r="DH120" s="1017"/>
      <c r="DI120" s="1017"/>
      <c r="DJ120" s="1017"/>
      <c r="DK120" s="1017"/>
      <c r="DL120" s="1017">
        <v>14278302</v>
      </c>
      <c r="DM120" s="1017"/>
      <c r="DN120" s="1017"/>
      <c r="DO120" s="1017"/>
      <c r="DP120" s="1017"/>
      <c r="DQ120" s="1017">
        <v>13935623</v>
      </c>
      <c r="DR120" s="1017"/>
      <c r="DS120" s="1017"/>
      <c r="DT120" s="1017"/>
      <c r="DU120" s="1017"/>
      <c r="DV120" s="1018">
        <v>37.4</v>
      </c>
      <c r="DW120" s="1018"/>
      <c r="DX120" s="1018"/>
      <c r="DY120" s="1018"/>
      <c r="DZ120" s="1019"/>
    </row>
    <row r="121" spans="1:130" s="246" customFormat="1" ht="26.25" customHeight="1" x14ac:dyDescent="0.2">
      <c r="A121" s="1149"/>
      <c r="B121" s="1036"/>
      <c r="C121" s="1057" t="s">
        <v>465</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390</v>
      </c>
      <c r="AB121" s="1049"/>
      <c r="AC121" s="1049"/>
      <c r="AD121" s="1049"/>
      <c r="AE121" s="1050"/>
      <c r="AF121" s="1051" t="s">
        <v>435</v>
      </c>
      <c r="AG121" s="1049"/>
      <c r="AH121" s="1049"/>
      <c r="AI121" s="1049"/>
      <c r="AJ121" s="1050"/>
      <c r="AK121" s="1051" t="s">
        <v>390</v>
      </c>
      <c r="AL121" s="1049"/>
      <c r="AM121" s="1049"/>
      <c r="AN121" s="1049"/>
      <c r="AO121" s="1050"/>
      <c r="AP121" s="1052" t="s">
        <v>390</v>
      </c>
      <c r="AQ121" s="1053"/>
      <c r="AR121" s="1053"/>
      <c r="AS121" s="1053"/>
      <c r="AT121" s="1054"/>
      <c r="AU121" s="1082"/>
      <c r="AV121" s="1083"/>
      <c r="AW121" s="1083"/>
      <c r="AX121" s="1083"/>
      <c r="AY121" s="1084"/>
      <c r="AZ121" s="1039" t="s">
        <v>466</v>
      </c>
      <c r="BA121" s="1040"/>
      <c r="BB121" s="1040"/>
      <c r="BC121" s="1040"/>
      <c r="BD121" s="1040"/>
      <c r="BE121" s="1040"/>
      <c r="BF121" s="1040"/>
      <c r="BG121" s="1040"/>
      <c r="BH121" s="1040"/>
      <c r="BI121" s="1040"/>
      <c r="BJ121" s="1040"/>
      <c r="BK121" s="1040"/>
      <c r="BL121" s="1040"/>
      <c r="BM121" s="1040"/>
      <c r="BN121" s="1040"/>
      <c r="BO121" s="1040"/>
      <c r="BP121" s="1041"/>
      <c r="BQ121" s="1009">
        <v>17111266</v>
      </c>
      <c r="BR121" s="1010"/>
      <c r="BS121" s="1010"/>
      <c r="BT121" s="1010"/>
      <c r="BU121" s="1010"/>
      <c r="BV121" s="1010">
        <v>20020751</v>
      </c>
      <c r="BW121" s="1010"/>
      <c r="BX121" s="1010"/>
      <c r="BY121" s="1010"/>
      <c r="BZ121" s="1010"/>
      <c r="CA121" s="1010">
        <v>20692540</v>
      </c>
      <c r="CB121" s="1010"/>
      <c r="CC121" s="1010"/>
      <c r="CD121" s="1010"/>
      <c r="CE121" s="1010"/>
      <c r="CF121" s="1004">
        <v>55.6</v>
      </c>
      <c r="CG121" s="1005"/>
      <c r="CH121" s="1005"/>
      <c r="CI121" s="1005"/>
      <c r="CJ121" s="1005"/>
      <c r="CK121" s="1100"/>
      <c r="CL121" s="1101"/>
      <c r="CM121" s="1101"/>
      <c r="CN121" s="1101"/>
      <c r="CO121" s="1102"/>
      <c r="CP121" s="1110" t="s">
        <v>467</v>
      </c>
      <c r="CQ121" s="1111"/>
      <c r="CR121" s="1111"/>
      <c r="CS121" s="1111"/>
      <c r="CT121" s="1111"/>
      <c r="CU121" s="1111"/>
      <c r="CV121" s="1111"/>
      <c r="CW121" s="1111"/>
      <c r="CX121" s="1111"/>
      <c r="CY121" s="1111"/>
      <c r="CZ121" s="1111"/>
      <c r="DA121" s="1111"/>
      <c r="DB121" s="1111"/>
      <c r="DC121" s="1111"/>
      <c r="DD121" s="1111"/>
      <c r="DE121" s="1111"/>
      <c r="DF121" s="1112"/>
      <c r="DG121" s="1009">
        <v>6411819</v>
      </c>
      <c r="DH121" s="1010"/>
      <c r="DI121" s="1010"/>
      <c r="DJ121" s="1010"/>
      <c r="DK121" s="1010"/>
      <c r="DL121" s="1010">
        <v>6083169</v>
      </c>
      <c r="DM121" s="1010"/>
      <c r="DN121" s="1010"/>
      <c r="DO121" s="1010"/>
      <c r="DP121" s="1010"/>
      <c r="DQ121" s="1010">
        <v>6031970</v>
      </c>
      <c r="DR121" s="1010"/>
      <c r="DS121" s="1010"/>
      <c r="DT121" s="1010"/>
      <c r="DU121" s="1010"/>
      <c r="DV121" s="1011">
        <v>16.2</v>
      </c>
      <c r="DW121" s="1011"/>
      <c r="DX121" s="1011"/>
      <c r="DY121" s="1011"/>
      <c r="DZ121" s="1012"/>
    </row>
    <row r="122" spans="1:130" s="246" customFormat="1" ht="26.25" customHeight="1" x14ac:dyDescent="0.2">
      <c r="A122" s="1149"/>
      <c r="B122" s="1036"/>
      <c r="C122" s="1006" t="s">
        <v>447</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390</v>
      </c>
      <c r="AB122" s="1049"/>
      <c r="AC122" s="1049"/>
      <c r="AD122" s="1049"/>
      <c r="AE122" s="1050"/>
      <c r="AF122" s="1051" t="s">
        <v>435</v>
      </c>
      <c r="AG122" s="1049"/>
      <c r="AH122" s="1049"/>
      <c r="AI122" s="1049"/>
      <c r="AJ122" s="1050"/>
      <c r="AK122" s="1051" t="s">
        <v>435</v>
      </c>
      <c r="AL122" s="1049"/>
      <c r="AM122" s="1049"/>
      <c r="AN122" s="1049"/>
      <c r="AO122" s="1050"/>
      <c r="AP122" s="1052" t="s">
        <v>390</v>
      </c>
      <c r="AQ122" s="1053"/>
      <c r="AR122" s="1053"/>
      <c r="AS122" s="1053"/>
      <c r="AT122" s="1054"/>
      <c r="AU122" s="1082"/>
      <c r="AV122" s="1083"/>
      <c r="AW122" s="1083"/>
      <c r="AX122" s="1083"/>
      <c r="AY122" s="1084"/>
      <c r="AZ122" s="1064" t="s">
        <v>468</v>
      </c>
      <c r="BA122" s="1055"/>
      <c r="BB122" s="1055"/>
      <c r="BC122" s="1055"/>
      <c r="BD122" s="1055"/>
      <c r="BE122" s="1055"/>
      <c r="BF122" s="1055"/>
      <c r="BG122" s="1055"/>
      <c r="BH122" s="1055"/>
      <c r="BI122" s="1055"/>
      <c r="BJ122" s="1055"/>
      <c r="BK122" s="1055"/>
      <c r="BL122" s="1055"/>
      <c r="BM122" s="1055"/>
      <c r="BN122" s="1055"/>
      <c r="BO122" s="1055"/>
      <c r="BP122" s="1056"/>
      <c r="BQ122" s="1087">
        <v>51248239</v>
      </c>
      <c r="BR122" s="1088"/>
      <c r="BS122" s="1088"/>
      <c r="BT122" s="1088"/>
      <c r="BU122" s="1088"/>
      <c r="BV122" s="1088">
        <v>51292594</v>
      </c>
      <c r="BW122" s="1088"/>
      <c r="BX122" s="1088"/>
      <c r="BY122" s="1088"/>
      <c r="BZ122" s="1088"/>
      <c r="CA122" s="1088">
        <v>50865823</v>
      </c>
      <c r="CB122" s="1088"/>
      <c r="CC122" s="1088"/>
      <c r="CD122" s="1088"/>
      <c r="CE122" s="1088"/>
      <c r="CF122" s="1108">
        <v>136.6</v>
      </c>
      <c r="CG122" s="1109"/>
      <c r="CH122" s="1109"/>
      <c r="CI122" s="1109"/>
      <c r="CJ122" s="1109"/>
      <c r="CK122" s="1100"/>
      <c r="CL122" s="1101"/>
      <c r="CM122" s="1101"/>
      <c r="CN122" s="1101"/>
      <c r="CO122" s="1102"/>
      <c r="CP122" s="1110" t="s">
        <v>403</v>
      </c>
      <c r="CQ122" s="1111"/>
      <c r="CR122" s="1111"/>
      <c r="CS122" s="1111"/>
      <c r="CT122" s="1111"/>
      <c r="CU122" s="1111"/>
      <c r="CV122" s="1111"/>
      <c r="CW122" s="1111"/>
      <c r="CX122" s="1111"/>
      <c r="CY122" s="1111"/>
      <c r="CZ122" s="1111"/>
      <c r="DA122" s="1111"/>
      <c r="DB122" s="1111"/>
      <c r="DC122" s="1111"/>
      <c r="DD122" s="1111"/>
      <c r="DE122" s="1111"/>
      <c r="DF122" s="1112"/>
      <c r="DG122" s="1009" t="s">
        <v>390</v>
      </c>
      <c r="DH122" s="1010"/>
      <c r="DI122" s="1010"/>
      <c r="DJ122" s="1010"/>
      <c r="DK122" s="1010"/>
      <c r="DL122" s="1010" t="s">
        <v>435</v>
      </c>
      <c r="DM122" s="1010"/>
      <c r="DN122" s="1010"/>
      <c r="DO122" s="1010"/>
      <c r="DP122" s="1010"/>
      <c r="DQ122" s="1010" t="s">
        <v>390</v>
      </c>
      <c r="DR122" s="1010"/>
      <c r="DS122" s="1010"/>
      <c r="DT122" s="1010"/>
      <c r="DU122" s="1010"/>
      <c r="DV122" s="1011" t="s">
        <v>390</v>
      </c>
      <c r="DW122" s="1011"/>
      <c r="DX122" s="1011"/>
      <c r="DY122" s="1011"/>
      <c r="DZ122" s="1012"/>
    </row>
    <row r="123" spans="1:130" s="246" customFormat="1" ht="26.25" customHeight="1" x14ac:dyDescent="0.2">
      <c r="A123" s="1149"/>
      <c r="B123" s="1036"/>
      <c r="C123" s="1006" t="s">
        <v>453</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713</v>
      </c>
      <c r="AB123" s="1049"/>
      <c r="AC123" s="1049"/>
      <c r="AD123" s="1049"/>
      <c r="AE123" s="1050"/>
      <c r="AF123" s="1051">
        <v>204</v>
      </c>
      <c r="AG123" s="1049"/>
      <c r="AH123" s="1049"/>
      <c r="AI123" s="1049"/>
      <c r="AJ123" s="1050"/>
      <c r="AK123" s="1051">
        <v>204</v>
      </c>
      <c r="AL123" s="1049"/>
      <c r="AM123" s="1049"/>
      <c r="AN123" s="1049"/>
      <c r="AO123" s="1050"/>
      <c r="AP123" s="1052">
        <v>0</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469</v>
      </c>
      <c r="BP123" s="1096"/>
      <c r="BQ123" s="1155">
        <v>75638438</v>
      </c>
      <c r="BR123" s="1156"/>
      <c r="BS123" s="1156"/>
      <c r="BT123" s="1156"/>
      <c r="BU123" s="1156"/>
      <c r="BV123" s="1156">
        <v>79070771</v>
      </c>
      <c r="BW123" s="1156"/>
      <c r="BX123" s="1156"/>
      <c r="BY123" s="1156"/>
      <c r="BZ123" s="1156"/>
      <c r="CA123" s="1156">
        <v>79866002</v>
      </c>
      <c r="CB123" s="1156"/>
      <c r="CC123" s="1156"/>
      <c r="CD123" s="1156"/>
      <c r="CE123" s="1156"/>
      <c r="CF123" s="1089"/>
      <c r="CG123" s="1090"/>
      <c r="CH123" s="1090"/>
      <c r="CI123" s="1090"/>
      <c r="CJ123" s="1091"/>
      <c r="CK123" s="1100"/>
      <c r="CL123" s="1101"/>
      <c r="CM123" s="1101"/>
      <c r="CN123" s="1101"/>
      <c r="CO123" s="1102"/>
      <c r="CP123" s="1110" t="s">
        <v>470</v>
      </c>
      <c r="CQ123" s="1111"/>
      <c r="CR123" s="1111"/>
      <c r="CS123" s="1111"/>
      <c r="CT123" s="1111"/>
      <c r="CU123" s="1111"/>
      <c r="CV123" s="1111"/>
      <c r="CW123" s="1111"/>
      <c r="CX123" s="1111"/>
      <c r="CY123" s="1111"/>
      <c r="CZ123" s="1111"/>
      <c r="DA123" s="1111"/>
      <c r="DB123" s="1111"/>
      <c r="DC123" s="1111"/>
      <c r="DD123" s="1111"/>
      <c r="DE123" s="1111"/>
      <c r="DF123" s="1112"/>
      <c r="DG123" s="1048" t="s">
        <v>390</v>
      </c>
      <c r="DH123" s="1049"/>
      <c r="DI123" s="1049"/>
      <c r="DJ123" s="1049"/>
      <c r="DK123" s="1050"/>
      <c r="DL123" s="1051" t="s">
        <v>435</v>
      </c>
      <c r="DM123" s="1049"/>
      <c r="DN123" s="1049"/>
      <c r="DO123" s="1049"/>
      <c r="DP123" s="1050"/>
      <c r="DQ123" s="1051" t="s">
        <v>390</v>
      </c>
      <c r="DR123" s="1049"/>
      <c r="DS123" s="1049"/>
      <c r="DT123" s="1049"/>
      <c r="DU123" s="1050"/>
      <c r="DV123" s="1052" t="s">
        <v>390</v>
      </c>
      <c r="DW123" s="1053"/>
      <c r="DX123" s="1053"/>
      <c r="DY123" s="1053"/>
      <c r="DZ123" s="1054"/>
    </row>
    <row r="124" spans="1:130" s="246" customFormat="1" ht="26.25" customHeight="1" thickBot="1" x14ac:dyDescent="0.25">
      <c r="A124" s="1149"/>
      <c r="B124" s="1036"/>
      <c r="C124" s="1006" t="s">
        <v>456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435</v>
      </c>
      <c r="AB124" s="1049"/>
      <c r="AC124" s="1049"/>
      <c r="AD124" s="1049"/>
      <c r="AE124" s="1050"/>
      <c r="AF124" s="1051" t="s">
        <v>390</v>
      </c>
      <c r="AG124" s="1049"/>
      <c r="AH124" s="1049"/>
      <c r="AI124" s="1049"/>
      <c r="AJ124" s="1050"/>
      <c r="AK124" s="1051" t="s">
        <v>390</v>
      </c>
      <c r="AL124" s="1049"/>
      <c r="AM124" s="1049"/>
      <c r="AN124" s="1049"/>
      <c r="AO124" s="1050"/>
      <c r="AP124" s="1052" t="s">
        <v>390</v>
      </c>
      <c r="AQ124" s="1053"/>
      <c r="AR124" s="1053"/>
      <c r="AS124" s="1053"/>
      <c r="AT124" s="1054"/>
      <c r="AU124" s="1151" t="s">
        <v>471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44.5</v>
      </c>
      <c r="BR124" s="1118"/>
      <c r="BS124" s="1118"/>
      <c r="BT124" s="1118"/>
      <c r="BU124" s="1118"/>
      <c r="BV124" s="1118">
        <v>34.700000000000003</v>
      </c>
      <c r="BW124" s="1118"/>
      <c r="BX124" s="1118"/>
      <c r="BY124" s="1118"/>
      <c r="BZ124" s="1118"/>
      <c r="CA124" s="1118">
        <v>48.9</v>
      </c>
      <c r="CB124" s="1118"/>
      <c r="CC124" s="1118"/>
      <c r="CD124" s="1118"/>
      <c r="CE124" s="1118"/>
      <c r="CF124" s="1119"/>
      <c r="CG124" s="1120"/>
      <c r="CH124" s="1120"/>
      <c r="CI124" s="1120"/>
      <c r="CJ124" s="1121"/>
      <c r="CK124" s="1103"/>
      <c r="CL124" s="1103"/>
      <c r="CM124" s="1103"/>
      <c r="CN124" s="1103"/>
      <c r="CO124" s="1104"/>
      <c r="CP124" s="1110" t="s">
        <v>472</v>
      </c>
      <c r="CQ124" s="1111"/>
      <c r="CR124" s="1111"/>
      <c r="CS124" s="1111"/>
      <c r="CT124" s="1111"/>
      <c r="CU124" s="1111"/>
      <c r="CV124" s="1111"/>
      <c r="CW124" s="1111"/>
      <c r="CX124" s="1111"/>
      <c r="CY124" s="1111"/>
      <c r="CZ124" s="1111"/>
      <c r="DA124" s="1111"/>
      <c r="DB124" s="1111"/>
      <c r="DC124" s="1111"/>
      <c r="DD124" s="1111"/>
      <c r="DE124" s="1111"/>
      <c r="DF124" s="1112"/>
      <c r="DG124" s="1095" t="s">
        <v>136</v>
      </c>
      <c r="DH124" s="1074"/>
      <c r="DI124" s="1074"/>
      <c r="DJ124" s="1074"/>
      <c r="DK124" s="1075"/>
      <c r="DL124" s="1073" t="s">
        <v>390</v>
      </c>
      <c r="DM124" s="1074"/>
      <c r="DN124" s="1074"/>
      <c r="DO124" s="1074"/>
      <c r="DP124" s="1075"/>
      <c r="DQ124" s="1073" t="s">
        <v>242</v>
      </c>
      <c r="DR124" s="1074"/>
      <c r="DS124" s="1074"/>
      <c r="DT124" s="1074"/>
      <c r="DU124" s="1075"/>
      <c r="DV124" s="1076" t="s">
        <v>473</v>
      </c>
      <c r="DW124" s="1077"/>
      <c r="DX124" s="1077"/>
      <c r="DY124" s="1077"/>
      <c r="DZ124" s="1078"/>
    </row>
    <row r="125" spans="1:130" s="246" customFormat="1" ht="26.25" customHeight="1" x14ac:dyDescent="0.2">
      <c r="A125" s="1149"/>
      <c r="B125" s="1036"/>
      <c r="C125" s="1006" t="s">
        <v>458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386</v>
      </c>
      <c r="AB125" s="1049"/>
      <c r="AC125" s="1049"/>
      <c r="AD125" s="1049"/>
      <c r="AE125" s="1050"/>
      <c r="AF125" s="1051" t="s">
        <v>242</v>
      </c>
      <c r="AG125" s="1049"/>
      <c r="AH125" s="1049"/>
      <c r="AI125" s="1049"/>
      <c r="AJ125" s="1050"/>
      <c r="AK125" s="1051" t="s">
        <v>390</v>
      </c>
      <c r="AL125" s="1049"/>
      <c r="AM125" s="1049"/>
      <c r="AN125" s="1049"/>
      <c r="AO125" s="1050"/>
      <c r="AP125" s="1052" t="s">
        <v>390</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474</v>
      </c>
      <c r="CL125" s="1098"/>
      <c r="CM125" s="1098"/>
      <c r="CN125" s="1098"/>
      <c r="CO125" s="1099"/>
      <c r="CP125" s="1030" t="s">
        <v>475</v>
      </c>
      <c r="CQ125" s="979"/>
      <c r="CR125" s="979"/>
      <c r="CS125" s="979"/>
      <c r="CT125" s="979"/>
      <c r="CU125" s="979"/>
      <c r="CV125" s="979"/>
      <c r="CW125" s="979"/>
      <c r="CX125" s="979"/>
      <c r="CY125" s="979"/>
      <c r="CZ125" s="979"/>
      <c r="DA125" s="979"/>
      <c r="DB125" s="979"/>
      <c r="DC125" s="979"/>
      <c r="DD125" s="979"/>
      <c r="DE125" s="979"/>
      <c r="DF125" s="980"/>
      <c r="DG125" s="1016" t="s">
        <v>476</v>
      </c>
      <c r="DH125" s="1017"/>
      <c r="DI125" s="1017"/>
      <c r="DJ125" s="1017"/>
      <c r="DK125" s="1017"/>
      <c r="DL125" s="1017" t="s">
        <v>390</v>
      </c>
      <c r="DM125" s="1017"/>
      <c r="DN125" s="1017"/>
      <c r="DO125" s="1017"/>
      <c r="DP125" s="1017"/>
      <c r="DQ125" s="1017" t="s">
        <v>473</v>
      </c>
      <c r="DR125" s="1017"/>
      <c r="DS125" s="1017"/>
      <c r="DT125" s="1017"/>
      <c r="DU125" s="1017"/>
      <c r="DV125" s="1018" t="s">
        <v>477</v>
      </c>
      <c r="DW125" s="1018"/>
      <c r="DX125" s="1018"/>
      <c r="DY125" s="1018"/>
      <c r="DZ125" s="1019"/>
    </row>
    <row r="126" spans="1:130" s="246" customFormat="1" ht="26.25" customHeight="1" thickBot="1" x14ac:dyDescent="0.25">
      <c r="A126" s="1149"/>
      <c r="B126" s="1036"/>
      <c r="C126" s="1006" t="s">
        <v>460</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390</v>
      </c>
      <c r="AB126" s="1049"/>
      <c r="AC126" s="1049"/>
      <c r="AD126" s="1049"/>
      <c r="AE126" s="1050"/>
      <c r="AF126" s="1051" t="s">
        <v>390</v>
      </c>
      <c r="AG126" s="1049"/>
      <c r="AH126" s="1049"/>
      <c r="AI126" s="1049"/>
      <c r="AJ126" s="1050"/>
      <c r="AK126" s="1051" t="s">
        <v>390</v>
      </c>
      <c r="AL126" s="1049"/>
      <c r="AM126" s="1049"/>
      <c r="AN126" s="1049"/>
      <c r="AO126" s="1050"/>
      <c r="AP126" s="1052" t="s">
        <v>390</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478</v>
      </c>
      <c r="CQ126" s="1040"/>
      <c r="CR126" s="1040"/>
      <c r="CS126" s="1040"/>
      <c r="CT126" s="1040"/>
      <c r="CU126" s="1040"/>
      <c r="CV126" s="1040"/>
      <c r="CW126" s="1040"/>
      <c r="CX126" s="1040"/>
      <c r="CY126" s="1040"/>
      <c r="CZ126" s="1040"/>
      <c r="DA126" s="1040"/>
      <c r="DB126" s="1040"/>
      <c r="DC126" s="1040"/>
      <c r="DD126" s="1040"/>
      <c r="DE126" s="1040"/>
      <c r="DF126" s="1041"/>
      <c r="DG126" s="1009" t="s">
        <v>477</v>
      </c>
      <c r="DH126" s="1010"/>
      <c r="DI126" s="1010"/>
      <c r="DJ126" s="1010"/>
      <c r="DK126" s="1010"/>
      <c r="DL126" s="1010" t="s">
        <v>390</v>
      </c>
      <c r="DM126" s="1010"/>
      <c r="DN126" s="1010"/>
      <c r="DO126" s="1010"/>
      <c r="DP126" s="1010"/>
      <c r="DQ126" s="1010" t="s">
        <v>476</v>
      </c>
      <c r="DR126" s="1010"/>
      <c r="DS126" s="1010"/>
      <c r="DT126" s="1010"/>
      <c r="DU126" s="1010"/>
      <c r="DV126" s="1011" t="s">
        <v>390</v>
      </c>
      <c r="DW126" s="1011"/>
      <c r="DX126" s="1011"/>
      <c r="DY126" s="1011"/>
      <c r="DZ126" s="1012"/>
    </row>
    <row r="127" spans="1:130" s="246" customFormat="1" ht="26.25" customHeight="1" x14ac:dyDescent="0.2">
      <c r="A127" s="1150"/>
      <c r="B127" s="1038"/>
      <c r="C127" s="1092" t="s">
        <v>479</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409</v>
      </c>
      <c r="AB127" s="1049"/>
      <c r="AC127" s="1049"/>
      <c r="AD127" s="1049"/>
      <c r="AE127" s="1050"/>
      <c r="AF127" s="1051" t="s">
        <v>476</v>
      </c>
      <c r="AG127" s="1049"/>
      <c r="AH127" s="1049"/>
      <c r="AI127" s="1049"/>
      <c r="AJ127" s="1050"/>
      <c r="AK127" s="1051" t="s">
        <v>390</v>
      </c>
      <c r="AL127" s="1049"/>
      <c r="AM127" s="1049"/>
      <c r="AN127" s="1049"/>
      <c r="AO127" s="1050"/>
      <c r="AP127" s="1052" t="s">
        <v>390</v>
      </c>
      <c r="AQ127" s="1053"/>
      <c r="AR127" s="1053"/>
      <c r="AS127" s="1053"/>
      <c r="AT127" s="1054"/>
      <c r="AU127" s="282"/>
      <c r="AV127" s="282"/>
      <c r="AW127" s="282"/>
      <c r="AX127" s="1122" t="s">
        <v>480</v>
      </c>
      <c r="AY127" s="1123"/>
      <c r="AZ127" s="1123"/>
      <c r="BA127" s="1123"/>
      <c r="BB127" s="1123"/>
      <c r="BC127" s="1123"/>
      <c r="BD127" s="1123"/>
      <c r="BE127" s="1124"/>
      <c r="BF127" s="1125" t="s">
        <v>481</v>
      </c>
      <c r="BG127" s="1123"/>
      <c r="BH127" s="1123"/>
      <c r="BI127" s="1123"/>
      <c r="BJ127" s="1123"/>
      <c r="BK127" s="1123"/>
      <c r="BL127" s="1124"/>
      <c r="BM127" s="1125" t="s">
        <v>482</v>
      </c>
      <c r="BN127" s="1123"/>
      <c r="BO127" s="1123"/>
      <c r="BP127" s="1123"/>
      <c r="BQ127" s="1123"/>
      <c r="BR127" s="1123"/>
      <c r="BS127" s="1124"/>
      <c r="BT127" s="1125" t="s">
        <v>483</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484</v>
      </c>
      <c r="CQ127" s="1040"/>
      <c r="CR127" s="1040"/>
      <c r="CS127" s="1040"/>
      <c r="CT127" s="1040"/>
      <c r="CU127" s="1040"/>
      <c r="CV127" s="1040"/>
      <c r="CW127" s="1040"/>
      <c r="CX127" s="1040"/>
      <c r="CY127" s="1040"/>
      <c r="CZ127" s="1040"/>
      <c r="DA127" s="1040"/>
      <c r="DB127" s="1040"/>
      <c r="DC127" s="1040"/>
      <c r="DD127" s="1040"/>
      <c r="DE127" s="1040"/>
      <c r="DF127" s="1041"/>
      <c r="DG127" s="1009" t="s">
        <v>485</v>
      </c>
      <c r="DH127" s="1010"/>
      <c r="DI127" s="1010"/>
      <c r="DJ127" s="1010"/>
      <c r="DK127" s="1010"/>
      <c r="DL127" s="1010" t="s">
        <v>486</v>
      </c>
      <c r="DM127" s="1010"/>
      <c r="DN127" s="1010"/>
      <c r="DO127" s="1010"/>
      <c r="DP127" s="1010"/>
      <c r="DQ127" s="1010" t="s">
        <v>390</v>
      </c>
      <c r="DR127" s="1010"/>
      <c r="DS127" s="1010"/>
      <c r="DT127" s="1010"/>
      <c r="DU127" s="1010"/>
      <c r="DV127" s="1011" t="s">
        <v>390</v>
      </c>
      <c r="DW127" s="1011"/>
      <c r="DX127" s="1011"/>
      <c r="DY127" s="1011"/>
      <c r="DZ127" s="1012"/>
    </row>
    <row r="128" spans="1:130" s="246" customFormat="1" ht="26.25" customHeight="1" thickBot="1" x14ac:dyDescent="0.25">
      <c r="A128" s="1133" t="s">
        <v>487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488</v>
      </c>
      <c r="X128" s="1135"/>
      <c r="Y128" s="1135"/>
      <c r="Z128" s="1136"/>
      <c r="AA128" s="1137">
        <v>1567508</v>
      </c>
      <c r="AB128" s="1138"/>
      <c r="AC128" s="1138"/>
      <c r="AD128" s="1138"/>
      <c r="AE128" s="1139"/>
      <c r="AF128" s="1140">
        <v>1549848</v>
      </c>
      <c r="AG128" s="1138"/>
      <c r="AH128" s="1138"/>
      <c r="AI128" s="1138"/>
      <c r="AJ128" s="1139"/>
      <c r="AK128" s="1140">
        <v>1575434</v>
      </c>
      <c r="AL128" s="1138"/>
      <c r="AM128" s="1138"/>
      <c r="AN128" s="1138"/>
      <c r="AO128" s="1139"/>
      <c r="AP128" s="1141"/>
      <c r="AQ128" s="1142"/>
      <c r="AR128" s="1142"/>
      <c r="AS128" s="1142"/>
      <c r="AT128" s="1143"/>
      <c r="AU128" s="282"/>
      <c r="AV128" s="282"/>
      <c r="AW128" s="282"/>
      <c r="AX128" s="978" t="s">
        <v>489</v>
      </c>
      <c r="AY128" s="979"/>
      <c r="AZ128" s="979"/>
      <c r="BA128" s="979"/>
      <c r="BB128" s="979"/>
      <c r="BC128" s="979"/>
      <c r="BD128" s="979"/>
      <c r="BE128" s="980"/>
      <c r="BF128" s="1144" t="s">
        <v>390</v>
      </c>
      <c r="BG128" s="1145"/>
      <c r="BH128" s="1145"/>
      <c r="BI128" s="1145"/>
      <c r="BJ128" s="1145"/>
      <c r="BK128" s="1145"/>
      <c r="BL128" s="1146"/>
      <c r="BM128" s="1144">
        <v>11.42</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490</v>
      </c>
      <c r="CQ128" s="1127"/>
      <c r="CR128" s="1127"/>
      <c r="CS128" s="1127"/>
      <c r="CT128" s="1127"/>
      <c r="CU128" s="1127"/>
      <c r="CV128" s="1127"/>
      <c r="CW128" s="1127"/>
      <c r="CX128" s="1127"/>
      <c r="CY128" s="1127"/>
      <c r="CZ128" s="1127"/>
      <c r="DA128" s="1127"/>
      <c r="DB128" s="1127"/>
      <c r="DC128" s="1127"/>
      <c r="DD128" s="1127"/>
      <c r="DE128" s="1127"/>
      <c r="DF128" s="1128"/>
      <c r="DG128" s="1129" t="s">
        <v>409</v>
      </c>
      <c r="DH128" s="1130"/>
      <c r="DI128" s="1130"/>
      <c r="DJ128" s="1130"/>
      <c r="DK128" s="1130"/>
      <c r="DL128" s="1130" t="s">
        <v>485</v>
      </c>
      <c r="DM128" s="1130"/>
      <c r="DN128" s="1130"/>
      <c r="DO128" s="1130"/>
      <c r="DP128" s="1130"/>
      <c r="DQ128" s="1130" t="s">
        <v>390</v>
      </c>
      <c r="DR128" s="1130"/>
      <c r="DS128" s="1130"/>
      <c r="DT128" s="1130"/>
      <c r="DU128" s="1130"/>
      <c r="DV128" s="1131" t="s">
        <v>390</v>
      </c>
      <c r="DW128" s="1131"/>
      <c r="DX128" s="1131"/>
      <c r="DY128" s="1131"/>
      <c r="DZ128" s="1132"/>
    </row>
    <row r="129" spans="1:131" s="246" customFormat="1" ht="26.25" customHeight="1" x14ac:dyDescent="0.2">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491</v>
      </c>
      <c r="X129" s="1164"/>
      <c r="Y129" s="1164"/>
      <c r="Z129" s="1165"/>
      <c r="AA129" s="1048">
        <v>40522677</v>
      </c>
      <c r="AB129" s="1049"/>
      <c r="AC129" s="1049"/>
      <c r="AD129" s="1049"/>
      <c r="AE129" s="1050"/>
      <c r="AF129" s="1051">
        <v>41548339</v>
      </c>
      <c r="AG129" s="1049"/>
      <c r="AH129" s="1049"/>
      <c r="AI129" s="1049"/>
      <c r="AJ129" s="1050"/>
      <c r="AK129" s="1051">
        <v>41647212</v>
      </c>
      <c r="AL129" s="1049"/>
      <c r="AM129" s="1049"/>
      <c r="AN129" s="1049"/>
      <c r="AO129" s="1050"/>
      <c r="AP129" s="1166"/>
      <c r="AQ129" s="1167"/>
      <c r="AR129" s="1167"/>
      <c r="AS129" s="1167"/>
      <c r="AT129" s="1168"/>
      <c r="AU129" s="284"/>
      <c r="AV129" s="284"/>
      <c r="AW129" s="284"/>
      <c r="AX129" s="1157" t="s">
        <v>492</v>
      </c>
      <c r="AY129" s="1040"/>
      <c r="AZ129" s="1040"/>
      <c r="BA129" s="1040"/>
      <c r="BB129" s="1040"/>
      <c r="BC129" s="1040"/>
      <c r="BD129" s="1040"/>
      <c r="BE129" s="1041"/>
      <c r="BF129" s="1158" t="s">
        <v>386</v>
      </c>
      <c r="BG129" s="1159"/>
      <c r="BH129" s="1159"/>
      <c r="BI129" s="1159"/>
      <c r="BJ129" s="1159"/>
      <c r="BK129" s="1159"/>
      <c r="BL129" s="1160"/>
      <c r="BM129" s="1158">
        <v>16.420000000000002</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493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494</v>
      </c>
      <c r="X130" s="1164"/>
      <c r="Y130" s="1164"/>
      <c r="Z130" s="1165"/>
      <c r="AA130" s="1048">
        <v>4362559</v>
      </c>
      <c r="AB130" s="1049"/>
      <c r="AC130" s="1049"/>
      <c r="AD130" s="1049"/>
      <c r="AE130" s="1050"/>
      <c r="AF130" s="1051">
        <v>4398112</v>
      </c>
      <c r="AG130" s="1049"/>
      <c r="AH130" s="1049"/>
      <c r="AI130" s="1049"/>
      <c r="AJ130" s="1050"/>
      <c r="AK130" s="1051">
        <v>4418678</v>
      </c>
      <c r="AL130" s="1049"/>
      <c r="AM130" s="1049"/>
      <c r="AN130" s="1049"/>
      <c r="AO130" s="1050"/>
      <c r="AP130" s="1166"/>
      <c r="AQ130" s="1167"/>
      <c r="AR130" s="1167"/>
      <c r="AS130" s="1167"/>
      <c r="AT130" s="1168"/>
      <c r="AU130" s="284"/>
      <c r="AV130" s="284"/>
      <c r="AW130" s="284"/>
      <c r="AX130" s="1157" t="s">
        <v>495</v>
      </c>
      <c r="AY130" s="1040"/>
      <c r="AZ130" s="1040"/>
      <c r="BA130" s="1040"/>
      <c r="BB130" s="1040"/>
      <c r="BC130" s="1040"/>
      <c r="BD130" s="1040"/>
      <c r="BE130" s="1041"/>
      <c r="BF130" s="1194">
        <v>0.5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496</v>
      </c>
      <c r="X131" s="1202"/>
      <c r="Y131" s="1202"/>
      <c r="Z131" s="1203"/>
      <c r="AA131" s="1095">
        <v>36160118</v>
      </c>
      <c r="AB131" s="1074"/>
      <c r="AC131" s="1074"/>
      <c r="AD131" s="1074"/>
      <c r="AE131" s="1075"/>
      <c r="AF131" s="1073">
        <v>37150227</v>
      </c>
      <c r="AG131" s="1074"/>
      <c r="AH131" s="1074"/>
      <c r="AI131" s="1074"/>
      <c r="AJ131" s="1075"/>
      <c r="AK131" s="1073">
        <v>37228534</v>
      </c>
      <c r="AL131" s="1074"/>
      <c r="AM131" s="1074"/>
      <c r="AN131" s="1074"/>
      <c r="AO131" s="1075"/>
      <c r="AP131" s="1204"/>
      <c r="AQ131" s="1205"/>
      <c r="AR131" s="1205"/>
      <c r="AS131" s="1205"/>
      <c r="AT131" s="1206"/>
      <c r="AU131" s="284"/>
      <c r="AV131" s="284"/>
      <c r="AW131" s="284"/>
      <c r="AX131" s="1176" t="s">
        <v>497</v>
      </c>
      <c r="AY131" s="1127"/>
      <c r="AZ131" s="1127"/>
      <c r="BA131" s="1127"/>
      <c r="BB131" s="1127"/>
      <c r="BC131" s="1127"/>
      <c r="BD131" s="1127"/>
      <c r="BE131" s="1128"/>
      <c r="BF131" s="1177">
        <v>48.9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498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499</v>
      </c>
      <c r="W132" s="1187"/>
      <c r="X132" s="1187"/>
      <c r="Y132" s="1187"/>
      <c r="Z132" s="1188"/>
      <c r="AA132" s="1189">
        <v>0.918686161</v>
      </c>
      <c r="AB132" s="1190"/>
      <c r="AC132" s="1190"/>
      <c r="AD132" s="1190"/>
      <c r="AE132" s="1191"/>
      <c r="AF132" s="1192">
        <v>0.32027260600000002</v>
      </c>
      <c r="AG132" s="1190"/>
      <c r="AH132" s="1190"/>
      <c r="AI132" s="1190"/>
      <c r="AJ132" s="1191"/>
      <c r="AK132" s="1192">
        <v>0.55158766100000001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500</v>
      </c>
      <c r="W133" s="1170"/>
      <c r="X133" s="1170"/>
      <c r="Y133" s="1170"/>
      <c r="Z133" s="1171"/>
      <c r="AA133" s="1172">
        <v>0.4</v>
      </c>
      <c r="AB133" s="1173"/>
      <c r="AC133" s="1173"/>
      <c r="AD133" s="1173"/>
      <c r="AE133" s="1174"/>
      <c r="AF133" s="1172">
        <v>0.5</v>
      </c>
      <c r="AG133" s="1173"/>
      <c r="AH133" s="1173"/>
      <c r="AI133" s="1173"/>
      <c r="AJ133" s="1174"/>
      <c r="AK133" s="1172">
        <v>0.5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lgdj4t70mmSrzLZXvub6oKggoKcbgRzDd0ien1fmc3pULkbvoFgLlkHCWCL/L+4FFjBfnoJaabhigVqmKI6bgw==" saltValue="2rOpgFY4zBkbbSiIwznJw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501</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PLZR37EKR0r9oDgR8C37CsiV7W027Hra3ud7B3eKSgWaON4wE5Gy+msFhC7rCKzipkOy2IOe/pzNiiG12O07Bg==" saltValue="4/YtkkNfpVHUXUMZtyez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2Y4poX5oJUcql8RcJCUao5NOjnSEkRBqmqQMCXhtCELTtfc7reUhdS1RSQ7AGGGo7PO9PCkCT90ujn71M3CnzQ==" saltValue="RBuFortHzuuJZwjlDxYp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504</v>
      </c>
      <c r="AP7" s="303"/>
      <c r="AQ7" s="304" t="s">
        <v>505</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506</v>
      </c>
      <c r="AQ8" s="310" t="s">
        <v>507</v>
      </c>
      <c r="AR8" s="311" t="s">
        <v>508</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509</v>
      </c>
      <c r="AL9" s="1213"/>
      <c r="AM9" s="1213"/>
      <c r="AN9" s="1214"/>
      <c r="AO9" s="312">
        <v>14145422</v>
      </c>
      <c r="AP9" s="312">
        <v>57989</v>
      </c>
      <c r="AQ9" s="313">
        <v>56485</v>
      </c>
      <c r="AR9" s="314">
        <v>2.7</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510</v>
      </c>
      <c r="AL10" s="1213"/>
      <c r="AM10" s="1213"/>
      <c r="AN10" s="1214"/>
      <c r="AO10" s="315">
        <v>246653</v>
      </c>
      <c r="AP10" s="315">
        <v>1011</v>
      </c>
      <c r="AQ10" s="316">
        <v>3940</v>
      </c>
      <c r="AR10" s="317">
        <v>-74.3</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511</v>
      </c>
      <c r="AL11" s="1213"/>
      <c r="AM11" s="1213"/>
      <c r="AN11" s="1214"/>
      <c r="AO11" s="315">
        <v>44</v>
      </c>
      <c r="AP11" s="315">
        <v>0</v>
      </c>
      <c r="AQ11" s="316">
        <v>2339</v>
      </c>
      <c r="AR11" s="317">
        <v>-100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512</v>
      </c>
      <c r="AL12" s="1213"/>
      <c r="AM12" s="1213"/>
      <c r="AN12" s="1214"/>
      <c r="AO12" s="315">
        <v>840226</v>
      </c>
      <c r="AP12" s="315">
        <v>3445</v>
      </c>
      <c r="AQ12" s="316">
        <v>1531</v>
      </c>
      <c r="AR12" s="317">
        <v>125</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513</v>
      </c>
      <c r="AL13" s="1213"/>
      <c r="AM13" s="1213"/>
      <c r="AN13" s="1214"/>
      <c r="AO13" s="315">
        <v>112544</v>
      </c>
      <c r="AP13" s="315">
        <v>461</v>
      </c>
      <c r="AQ13" s="316">
        <v>56</v>
      </c>
      <c r="AR13" s="317">
        <v>723.2</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514</v>
      </c>
      <c r="AL14" s="1213"/>
      <c r="AM14" s="1213"/>
      <c r="AN14" s="1214"/>
      <c r="AO14" s="315">
        <v>605535</v>
      </c>
      <c r="AP14" s="315">
        <v>2482</v>
      </c>
      <c r="AQ14" s="316">
        <v>1684</v>
      </c>
      <c r="AR14" s="317">
        <v>47.4</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515</v>
      </c>
      <c r="AL15" s="1213"/>
      <c r="AM15" s="1213"/>
      <c r="AN15" s="1214"/>
      <c r="AO15" s="315">
        <v>310338</v>
      </c>
      <c r="AP15" s="315">
        <v>1272</v>
      </c>
      <c r="AQ15" s="316">
        <v>1307</v>
      </c>
      <c r="AR15" s="317">
        <v>-2.7</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516</v>
      </c>
      <c r="AL16" s="1216"/>
      <c r="AM16" s="1216"/>
      <c r="AN16" s="1217"/>
      <c r="AO16" s="315">
        <v>-1132554</v>
      </c>
      <c r="AP16" s="315">
        <v>-4643</v>
      </c>
      <c r="AQ16" s="316">
        <v>-4039</v>
      </c>
      <c r="AR16" s="317">
        <v>15</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15128208</v>
      </c>
      <c r="AP17" s="315">
        <v>62018</v>
      </c>
      <c r="AQ17" s="316">
        <v>63303</v>
      </c>
      <c r="AR17" s="317">
        <v>-2</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521</v>
      </c>
      <c r="AL21" s="1208"/>
      <c r="AM21" s="1208"/>
      <c r="AN21" s="1209"/>
      <c r="AO21" s="327">
        <v>6.26</v>
      </c>
      <c r="AP21" s="328">
        <v>6.31</v>
      </c>
      <c r="AQ21" s="329">
        <v>-0.05</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522</v>
      </c>
      <c r="AL22" s="1208"/>
      <c r="AM22" s="1208"/>
      <c r="AN22" s="1209"/>
      <c r="AO22" s="332">
        <v>100</v>
      </c>
      <c r="AP22" s="333">
        <v>99.9</v>
      </c>
      <c r="AQ22" s="334">
        <v>0.1</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504</v>
      </c>
      <c r="AP30" s="303"/>
      <c r="AQ30" s="304" t="s">
        <v>505</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506</v>
      </c>
      <c r="AQ31" s="310" t="s">
        <v>507</v>
      </c>
      <c r="AR31" s="311" t="s">
        <v>508</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526</v>
      </c>
      <c r="AL32" s="1224"/>
      <c r="AM32" s="1224"/>
      <c r="AN32" s="1225"/>
      <c r="AO32" s="342">
        <v>4397615</v>
      </c>
      <c r="AP32" s="342">
        <v>18028</v>
      </c>
      <c r="AQ32" s="343">
        <v>29657</v>
      </c>
      <c r="AR32" s="344">
        <v>-39.200000000000003</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527</v>
      </c>
      <c r="AL33" s="1224"/>
      <c r="AM33" s="1224"/>
      <c r="AN33" s="1225"/>
      <c r="AO33" s="342" t="s">
        <v>528</v>
      </c>
      <c r="AP33" s="342" t="s">
        <v>528</v>
      </c>
      <c r="AQ33" s="343">
        <v>0</v>
      </c>
      <c r="AR33" s="344" t="s">
        <v>528</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529</v>
      </c>
      <c r="AL34" s="1224"/>
      <c r="AM34" s="1224"/>
      <c r="AN34" s="1225"/>
      <c r="AO34" s="342" t="s">
        <v>528</v>
      </c>
      <c r="AP34" s="342" t="s">
        <v>528</v>
      </c>
      <c r="AQ34" s="343">
        <v>34</v>
      </c>
      <c r="AR34" s="344" t="s">
        <v>528</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530</v>
      </c>
      <c r="AL35" s="1224"/>
      <c r="AM35" s="1224"/>
      <c r="AN35" s="1225"/>
      <c r="AO35" s="342">
        <v>1725105</v>
      </c>
      <c r="AP35" s="342">
        <v>7072</v>
      </c>
      <c r="AQ35" s="343">
        <v>9943</v>
      </c>
      <c r="AR35" s="344">
        <v>-28.9</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531</v>
      </c>
      <c r="AL36" s="1224"/>
      <c r="AM36" s="1224"/>
      <c r="AN36" s="1225"/>
      <c r="AO36" s="342" t="s">
        <v>528</v>
      </c>
      <c r="AP36" s="342" t="s">
        <v>528</v>
      </c>
      <c r="AQ36" s="343">
        <v>489</v>
      </c>
      <c r="AR36" s="344" t="s">
        <v>528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532</v>
      </c>
      <c r="AL37" s="1224"/>
      <c r="AM37" s="1224"/>
      <c r="AN37" s="1225"/>
      <c r="AO37" s="342">
        <v>76684</v>
      </c>
      <c r="AP37" s="342">
        <v>314</v>
      </c>
      <c r="AQ37" s="343">
        <v>748</v>
      </c>
      <c r="AR37" s="344">
        <v>-58</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533</v>
      </c>
      <c r="AL38" s="1227"/>
      <c r="AM38" s="1227"/>
      <c r="AN38" s="1228"/>
      <c r="AO38" s="345">
        <v>56</v>
      </c>
      <c r="AP38" s="345">
        <v>0</v>
      </c>
      <c r="AQ38" s="346">
        <v>0</v>
      </c>
      <c r="AR38" s="334">
        <v>0</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534</v>
      </c>
      <c r="AL39" s="1227"/>
      <c r="AM39" s="1227"/>
      <c r="AN39" s="1228"/>
      <c r="AO39" s="342">
        <v>-1575434</v>
      </c>
      <c r="AP39" s="342">
        <v>-6459</v>
      </c>
      <c r="AQ39" s="343">
        <v>-7534</v>
      </c>
      <c r="AR39" s="344">
        <v>-14.3</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535</v>
      </c>
      <c r="AL40" s="1224"/>
      <c r="AM40" s="1224"/>
      <c r="AN40" s="1225"/>
      <c r="AO40" s="342">
        <v>-4418678</v>
      </c>
      <c r="AP40" s="342">
        <v>-18114</v>
      </c>
      <c r="AQ40" s="343">
        <v>-26610</v>
      </c>
      <c r="AR40" s="344">
        <v>-31.9</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299</v>
      </c>
      <c r="AL41" s="1230"/>
      <c r="AM41" s="1230"/>
      <c r="AN41" s="1231"/>
      <c r="AO41" s="342">
        <v>205348</v>
      </c>
      <c r="AP41" s="342">
        <v>842</v>
      </c>
      <c r="AQ41" s="343">
        <v>6727</v>
      </c>
      <c r="AR41" s="344">
        <v>-87.5</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504</v>
      </c>
      <c r="AN49" s="1220" t="s">
        <v>539</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540</v>
      </c>
      <c r="AO50" s="359" t="s">
        <v>541</v>
      </c>
      <c r="AP50" s="360" t="s">
        <v>542</v>
      </c>
      <c r="AQ50" s="361" t="s">
        <v>543</v>
      </c>
      <c r="AR50" s="362" t="s">
        <v>544</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7637731</v>
      </c>
      <c r="AN51" s="364">
        <v>31767</v>
      </c>
      <c r="AO51" s="365">
        <v>50.2</v>
      </c>
      <c r="AP51" s="366">
        <v>41862</v>
      </c>
      <c r="AQ51" s="367">
        <v>1.5</v>
      </c>
      <c r="AR51" s="368">
        <v>48.7</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5801903</v>
      </c>
      <c r="AN52" s="372">
        <v>24132</v>
      </c>
      <c r="AO52" s="373">
        <v>94</v>
      </c>
      <c r="AP52" s="374">
        <v>23710</v>
      </c>
      <c r="AQ52" s="375">
        <v>7.4</v>
      </c>
      <c r="AR52" s="376">
        <v>86.6</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10368530</v>
      </c>
      <c r="AN53" s="364">
        <v>42976</v>
      </c>
      <c r="AO53" s="365">
        <v>35.299999999999997</v>
      </c>
      <c r="AP53" s="366">
        <v>43554</v>
      </c>
      <c r="AQ53" s="367">
        <v>4</v>
      </c>
      <c r="AR53" s="368">
        <v>31.3</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8019914</v>
      </c>
      <c r="AN54" s="372">
        <v>33241</v>
      </c>
      <c r="AO54" s="373">
        <v>37.700000000000003</v>
      </c>
      <c r="AP54" s="374">
        <v>24811</v>
      </c>
      <c r="AQ54" s="375">
        <v>4.5999999999999996</v>
      </c>
      <c r="AR54" s="376">
        <v>33.1</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7566985</v>
      </c>
      <c r="AN55" s="364">
        <v>31271</v>
      </c>
      <c r="AO55" s="365">
        <v>-27.2</v>
      </c>
      <c r="AP55" s="366">
        <v>42581</v>
      </c>
      <c r="AQ55" s="367">
        <v>-2.2000000000000002</v>
      </c>
      <c r="AR55" s="368">
        <v>-25</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3220897</v>
      </c>
      <c r="AN56" s="372">
        <v>13311</v>
      </c>
      <c r="AO56" s="373">
        <v>-60</v>
      </c>
      <c r="AP56" s="374">
        <v>24354</v>
      </c>
      <c r="AQ56" s="375">
        <v>-1.8</v>
      </c>
      <c r="AR56" s="376">
        <v>-58.2</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8535877</v>
      </c>
      <c r="AN57" s="364">
        <v>35157</v>
      </c>
      <c r="AO57" s="365">
        <v>12.4</v>
      </c>
      <c r="AP57" s="366">
        <v>45426</v>
      </c>
      <c r="AQ57" s="367">
        <v>6.7</v>
      </c>
      <c r="AR57" s="368">
        <v>5.7</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3848640</v>
      </c>
      <c r="AN58" s="372">
        <v>15852</v>
      </c>
      <c r="AO58" s="373">
        <v>19.100000000000001</v>
      </c>
      <c r="AP58" s="374">
        <v>24508</v>
      </c>
      <c r="AQ58" s="375">
        <v>0.6</v>
      </c>
      <c r="AR58" s="376">
        <v>18.5</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10458497</v>
      </c>
      <c r="AN59" s="364">
        <v>42875</v>
      </c>
      <c r="AO59" s="365">
        <v>22</v>
      </c>
      <c r="AP59" s="366">
        <v>45022</v>
      </c>
      <c r="AQ59" s="367">
        <v>-0.9</v>
      </c>
      <c r="AR59" s="368">
        <v>22.9</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8977224</v>
      </c>
      <c r="AN60" s="372">
        <v>36802</v>
      </c>
      <c r="AO60" s="373">
        <v>132.19999999999999</v>
      </c>
      <c r="AP60" s="374">
        <v>25247</v>
      </c>
      <c r="AQ60" s="375">
        <v>3</v>
      </c>
      <c r="AR60" s="376">
        <v>129.19999999999999</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8913524</v>
      </c>
      <c r="AN61" s="379">
        <v>36809</v>
      </c>
      <c r="AO61" s="380">
        <v>18.5</v>
      </c>
      <c r="AP61" s="381">
        <v>43689</v>
      </c>
      <c r="AQ61" s="382">
        <v>1.8</v>
      </c>
      <c r="AR61" s="368">
        <v>16.7</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5973716</v>
      </c>
      <c r="AN62" s="372">
        <v>24668</v>
      </c>
      <c r="AO62" s="373">
        <v>44.6</v>
      </c>
      <c r="AP62" s="374">
        <v>24526</v>
      </c>
      <c r="AQ62" s="375">
        <v>2.8</v>
      </c>
      <c r="AR62" s="376">
        <v>41.8</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KKXWmbJaCXALuhtQp/yuZ1lcnOYS+5z2ha8R2uIzUs5IJOG1d2Yi+nWRf/Q59AWOQgzRe09JSVG9EGuVrj/LMA==" saltValue="pRWobAT4Ga4Ytwg4ZZjA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JKE99u8cVsr7y2jlx2UrztdEPjCq3ZDI4ULoWI7gHyXAkTuvLsRT12om7VGHTv/f9yZpvPbyyGtNvmLuAd8Kkw==" saltValue="Zkc+gUuI0QnWgCDZZE5e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vGAqV2ZC8KumBlXjbitHLQsnrThwKGUFIMUwCFcq1f7MlZgA9qYqSaxUu3+X1QRm6Rj8C8SCnqh6XnOriebKMg==" saltValue="nUEJeEG4WkZmg2iaeA0m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232" t="s">
        <v>3</v>
      </c>
      <c r="D47" s="1232"/>
      <c r="E47" s="1233"/>
      <c r="F47" s="11">
        <v>13.38</v>
      </c>
      <c r="G47" s="12">
        <v>10.77</v>
      </c>
      <c r="H47" s="12">
        <v>10.64</v>
      </c>
      <c r="I47" s="12">
        <v>10.38</v>
      </c>
      <c r="J47" s="13">
        <v>10.36</v>
      </c>
    </row>
    <row r="48" spans="2:10" ht="57.75" customHeight="1" x14ac:dyDescent="0.2">
      <c r="B48" s="14"/>
      <c r="C48" s="1234" t="s">
        <v>4</v>
      </c>
      <c r="D48" s="1234"/>
      <c r="E48" s="1235"/>
      <c r="F48" s="15">
        <v>4.72</v>
      </c>
      <c r="G48" s="16">
        <v>6.57</v>
      </c>
      <c r="H48" s="16">
        <v>6.56</v>
      </c>
      <c r="I48" s="16">
        <v>9.44</v>
      </c>
      <c r="J48" s="17">
        <v>10.8</v>
      </c>
    </row>
    <row r="49" spans="2:10" ht="57.75" customHeight="1" thickBot="1" x14ac:dyDescent="0.25">
      <c r="B49" s="18"/>
      <c r="C49" s="1236" t="s">
        <v>5</v>
      </c>
      <c r="D49" s="1236"/>
      <c r="E49" s="1237"/>
      <c r="F49" s="19" t="s">
        <v>560</v>
      </c>
      <c r="G49" s="20" t="s">
        <v>561</v>
      </c>
      <c r="H49" s="20">
        <v>0.36</v>
      </c>
      <c r="I49" s="20">
        <v>3.18</v>
      </c>
      <c r="J49" s="21">
        <v>1.58</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qezGHLtNxMsMRwO/BxHGD2mmypmYQm9ybnyAgW5F7bTCW+Nyh16dts2hWhv5AuBoYk+y/inEqwVUzkRbL3PkAg==" saltValue="CZXqCtPDq04eE5EPG+cj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2020-09-18T01:56:23Z</cp:lastPrinted>
  <dcterms:created xsi:type="dcterms:W3CDTF">2020-02-10T03:29:26Z</dcterms:created>
  <dcterms:modified xsi:type="dcterms:W3CDTF">2020-09-18T02:00:00Z</dcterms:modified>
  <cp:category/>
</cp:coreProperties>
</file>